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30" i="2" l="1"/>
  <c r="G28" i="2"/>
  <c r="G26" i="2"/>
  <c r="G24" i="2"/>
  <c r="G22" i="2"/>
  <c r="G19" i="2"/>
  <c r="G17" i="2"/>
  <c r="G15" i="2"/>
  <c r="G12" i="2"/>
  <c r="G10" i="2"/>
  <c r="G8" i="2"/>
  <c r="G6" i="2"/>
  <c r="G4" i="2"/>
  <c r="D30" i="2"/>
  <c r="D28" i="2"/>
  <c r="D26" i="2"/>
  <c r="D24" i="2"/>
  <c r="D22" i="2"/>
  <c r="D19" i="2"/>
  <c r="D17" i="2"/>
  <c r="D15" i="2"/>
  <c r="C30" i="2"/>
  <c r="C28" i="2"/>
  <c r="C26" i="2"/>
  <c r="C24" i="2"/>
  <c r="C22" i="2"/>
  <c r="C19" i="2"/>
  <c r="C17" i="2"/>
  <c r="C15" i="2"/>
  <c r="C12" i="2"/>
  <c r="C10" i="2"/>
  <c r="C8" i="2"/>
  <c r="C6" i="2"/>
  <c r="C4" i="2"/>
  <c r="D12" i="2"/>
  <c r="D10" i="2"/>
  <c r="D8" i="2"/>
  <c r="D6" i="2"/>
  <c r="D4" i="2"/>
</calcChain>
</file>

<file path=xl/sharedStrings.xml><?xml version="1.0" encoding="utf-8"?>
<sst xmlns="http://schemas.openxmlformats.org/spreadsheetml/2006/main" count="304" uniqueCount="154">
  <si>
    <t>ник</t>
  </si>
  <si>
    <t>наименование</t>
  </si>
  <si>
    <t>цена</t>
  </si>
  <si>
    <t>с орг%</t>
  </si>
  <si>
    <t>транспорт.</t>
  </si>
  <si>
    <t>сдано</t>
  </si>
  <si>
    <t>долг</t>
  </si>
  <si>
    <t>Janine</t>
  </si>
  <si>
    <t>Ветровка женская 13232182 170-92-100 METHYL</t>
  </si>
  <si>
    <t>Блузка женская 19202010 размер 46 curcao</t>
  </si>
  <si>
    <t>мамочка софии</t>
  </si>
  <si>
    <t>Пальто утепленное женское 21220013 48 SLATE </t>
  </si>
  <si>
    <t>Ветровка женская 10232021 48 Coral </t>
  </si>
  <si>
    <t>Ely07</t>
  </si>
  <si>
    <t>Ветровка мужская 12132326 CASTLE ROCK а размер 182-108-96, на замену черный. </t>
  </si>
  <si>
    <t>Вера+</t>
  </si>
  <si>
    <t>olga6164</t>
  </si>
  <si>
    <t>Ветровка мужская 10132033 54 Dark Navy </t>
  </si>
  <si>
    <t>Куртка мужская 10134018 54 SLATE </t>
  </si>
  <si>
    <t>businka2010</t>
  </si>
  <si>
    <t>Футболка мужская 11181150 CHOCOLATE 52 1шт. </t>
  </si>
  <si>
    <t>Фуфайка мужская 12181385 DENIM 176-104-92 (52)1шт.</t>
  </si>
  <si>
    <t>Плащ женский 10230022 44 Corall 500,00руб.</t>
  </si>
  <si>
    <t>киска-Юля</t>
  </si>
  <si>
    <t>ЛЕНОК76</t>
  </si>
  <si>
    <t>Куртка 10131029 или Куртка 10134018 или Ветровка 10132033 р. 54</t>
  </si>
  <si>
    <t xml:space="preserve">Ветровка мужская 10132038 50 SLATE/OIL GREEN/BLUE NIGHT замена Ветровка мужская 10132026 50 New Beige  или BIRCH </t>
  </si>
  <si>
    <t>Зелена</t>
  </si>
  <si>
    <t>Ветровка мужская 11132084 48 PATRIOT</t>
  </si>
  <si>
    <t>Ольга Андросова</t>
  </si>
  <si>
    <t>Ветровка мужская 10132027 58 BIRCH</t>
  </si>
  <si>
    <t>КОШАТНИЦА63</t>
  </si>
  <si>
    <t>Ветровка мужская 11132097 50 POMELO( на замену цвет Twill) 800 замена Ветровка мужская 10132015 50 Oil Green</t>
  </si>
  <si>
    <t>Ветровка женская 10232021 44 Marlin </t>
  </si>
  <si>
    <t>Elenastar</t>
  </si>
  <si>
    <t>Дашуля 2005</t>
  </si>
  <si>
    <t>Ветровка женская 11232065 44 Milk замена 44разм цвет Марлин</t>
  </si>
  <si>
    <t>Плащ женский 10230017 48 SLATE 500 руб. </t>
  </si>
  <si>
    <t>Пальто пуховое женское 21210045 48 Dark denim 890 руб.</t>
  </si>
  <si>
    <t>TIGUAN</t>
  </si>
  <si>
    <t>Куртка женская 21212047 890 руб. , размер 44, Black </t>
  </si>
  <si>
    <t>Куртка мужская облегченная 21134024 890 руб., размер 48, Black</t>
  </si>
  <si>
    <t>dianetta</t>
  </si>
  <si>
    <t>Ветровка мужская 10132027 58 BIRCH 500 руб. </t>
  </si>
  <si>
    <t>Плащ женский 10230017 50 SLATE 500 руб.</t>
  </si>
  <si>
    <t>Интеллектуалка</t>
  </si>
  <si>
    <t>Плащ женский 11230057 48 TWILL на замену Плащ женский 11230057 48 Violet Ice-990руб </t>
  </si>
  <si>
    <t>Богиня Ольга</t>
  </si>
  <si>
    <t>Плащ женский 10230017 48 SLATE 500 руб. на замену Плащ женский 10230017 48 Blue Night</t>
  </si>
  <si>
    <t>Куртка мужская 10134012 р-р 50 Oil Green/Dark Gray/Birch</t>
  </si>
  <si>
    <t>Ветровка мужская 10132024 р-р 46 CORD</t>
  </si>
  <si>
    <t xml:space="preserve"> Ветровка мужская 10132015 размер 50 Oil Green 500 руб.</t>
  </si>
  <si>
    <t xml:space="preserve">Пальто пуховое женское 21210038 46 Silver - 1 шт. на замену Полупальто пуховое женское 21211018 46 SLATE </t>
  </si>
  <si>
    <t>Куртка утепленная женская 21222024 46 FJORD - 1 шт. на замену Куртка утепленная женская 21222024 46 GRAPE или Куртка женская 21212047 46 Black</t>
  </si>
  <si>
    <t>Ол_га</t>
  </si>
  <si>
    <t>Куртка женская 12234404 1290руб 170-88-96 DULL </t>
  </si>
  <si>
    <t>Плащ женский 11230057 990руб 44 TWILL</t>
  </si>
  <si>
    <t>Люб@ня</t>
  </si>
  <si>
    <t>Пальто пуховое женское 21210038 890 руб 48 Silver, на замену 50р</t>
  </si>
  <si>
    <t>Sveta2101</t>
  </si>
  <si>
    <t>Пальто утепленное женское 21220013 52 GRAPE 890р </t>
  </si>
  <si>
    <t>Пальто пуховое женское 21210038 52 Silver 890р </t>
  </si>
  <si>
    <t>Пальто пуховое женское 21210045 52 Silver 890р</t>
  </si>
  <si>
    <t>Куртка мужская 12134357 176-104-92 DAWN BLUE/BLACK - 1 шт. </t>
  </si>
  <si>
    <t>Ветровка мужская 10132028 54 ELM - 1 шт.</t>
  </si>
  <si>
    <t>Полупальто пуховое женское 21211024 р-р 44 Black 890 руб.</t>
  </si>
  <si>
    <t>магдалина</t>
  </si>
  <si>
    <t>Ветровка женская SPORT 11232065 690 руб. размер 44 цвет milk</t>
  </si>
  <si>
    <t>Women&amp;women</t>
  </si>
  <si>
    <t>Ветровка женская 10232021 52 DULL </t>
  </si>
  <si>
    <t>Куртка женская 10234020 50 Aqua на замену Куртка женская 12234404 176-100-108 ASH на замену Куртка женская 12234331 176-100-108 ASH </t>
  </si>
  <si>
    <t>Эллинка</t>
  </si>
  <si>
    <t>Пальто пуховое женское 21210045 52 Silver</t>
  </si>
  <si>
    <t>Стрелок</t>
  </si>
  <si>
    <t>Пальто для девочки УЗ-08Л-13-114-10 Людмила 146-72-63 небо/океан замена Пальто для девочки УЗ-08Л-13-118-10 146-72-63 океан</t>
  </si>
  <si>
    <t>Диадема</t>
  </si>
  <si>
    <t>Ветровка мужская 10132037 50 Pale Beige/Pomelo</t>
  </si>
  <si>
    <t xml:space="preserve">ЮЗ-08К-12-000 Артур,цвет по возможности тропик/дик.мед. р. 152-76-63  замена ЮЗ-08К-12-034 Марс, цвет св.голуб./синий/беж., р.152-76-63 </t>
  </si>
  <si>
    <t>Ветровка мужская 11132060 48 BLACK Цена 800 1 шт. (на замену Ветровка мужская 11132084 48 BLACK Цена 800 1 шт.)</t>
  </si>
  <si>
    <t>Свети</t>
  </si>
  <si>
    <t>Куртка утепленная женская 21222024 42 FJORD </t>
  </si>
  <si>
    <t>svetlana 55555</t>
  </si>
  <si>
    <t>Куртка утепленная женская 29222002 46 Chocolate </t>
  </si>
  <si>
    <t>Ветровка мужская 10132024 54 SLATE </t>
  </si>
  <si>
    <t>Куртка мужская 21134026 54 COFFEE</t>
  </si>
  <si>
    <t>Карапуз12</t>
  </si>
  <si>
    <t>Куртка утепленная женская 21222025 52 MARLIN/FJORD на замену Куртка утепленная женская 21222025 52 MARLIN/FJORD </t>
  </si>
  <si>
    <t>Полупальто пуховое женское 21211018 50 Black на замену Полупальто пуховое женское 21211018 50 Lavender </t>
  </si>
  <si>
    <t>Куртка утепленная мужская 21122070 54 Raven</t>
  </si>
  <si>
    <t>Плащ для девочки ЮВ-09Z-11-400 116-60-54 св.деним (хлопок 100%) </t>
  </si>
  <si>
    <t>Куртка пуховая женская 29212001 50 Praline</t>
  </si>
  <si>
    <t>*NaТаша*</t>
  </si>
  <si>
    <t>Пальто пуховое женское 29210014 42 Black </t>
  </si>
  <si>
    <t xml:space="preserve">Плащ для девочки 12530564, 146-76-66, цвет JACARANDA, на замену цвет CHICORY. </t>
  </si>
  <si>
    <t>VARVARA2279</t>
  </si>
  <si>
    <t>ЮЗ-ОВК-12-000 Артур р-р 134 цвет любой</t>
  </si>
  <si>
    <t>ЮЗ-08Л-13-839 Ира р-р 164 цвет любой </t>
  </si>
  <si>
    <t>12-751 (стр. 32-33) р-р 134 атлантик/красный/крем или т. синий/океан/крем </t>
  </si>
  <si>
    <t>12-710 (стр. 30-31) р-р 134 серый уголь/т. оранж/крем или океан/океан/крем </t>
  </si>
  <si>
    <t>ветровка 10232033 белый, голубой, синий р.44</t>
  </si>
  <si>
    <t>ветровка 10232027 красный р.44</t>
  </si>
  <si>
    <t>Люба777</t>
  </si>
  <si>
    <t>Ветровка 10232027 размер 50, цвет красный на замену ветровка 10232021 размер 50 цвет голубой</t>
  </si>
  <si>
    <t>Куртка женская 10234020 размер 50 цвет Milk на замену Aqua</t>
  </si>
  <si>
    <t>Плащ женский 10230017 50 Red - замена Blue Night 390 руб. </t>
  </si>
  <si>
    <t>Пальто пуховое женское 21210038 50 Silver - замена 48 490 руб. </t>
  </si>
  <si>
    <t>Куртка утепленная женская 21222025 50 MARLIN/FJORD - замена SPICE/BLACK или PLUM/GRAPE</t>
  </si>
  <si>
    <t>Viva-laguna</t>
  </si>
  <si>
    <t>спортивный костюм для женшины 10250005 размер 50 цвет голубой </t>
  </si>
  <si>
    <t>Плащ для девочки ЮВ-10Z-13-625 Лада 122-60-54 серо-голубой</t>
  </si>
  <si>
    <t>Плащ для девочки ЮВ-08Z-13-430 Анна 134-64-60 роза (ПЭ 100%) 390 руб. </t>
  </si>
  <si>
    <t>Комбинезон для мальчика ЮЗ-08З-14-003 размер 80 какао/черный/беж (100% ПЭ,утеплитель 250г/м) цвет любой 490 руб. </t>
  </si>
  <si>
    <t>Пальто утепленное для девочки 33735860 128-64-57 темно-розовый 390 руб. </t>
  </si>
  <si>
    <t>Куртка для мальчика 33834123 152-76-63 темно-синий/серо-голубой 390 руб. замена Куртка для мальчика 33834035 152-76-63 асфальт/сланец ещё замена Куртка для мальчика 33834523 152-76-63 хаки </t>
  </si>
  <si>
    <t>Ветровка для мальчика УВ-09В-12-325 Андрей 158-80-66 т.серый/горький шоколад (ПЭ 100%) 390 руб.</t>
  </si>
  <si>
    <t>Куртка пуховая мужская 21112076 50 (если нет, то 48) Formula One замена SLATE 490 руб.; ещё одна замена Куртка пуховая мужская 21112078 50 COFFEE/RAVEN/TUFFET </t>
  </si>
  <si>
    <t>Полупальто пуховое женское 21211024 44 Black </t>
  </si>
  <si>
    <t>Куртка для мальчика ЮВ-10К-10-703 Спринт 110-60-54 серый/атлантик/крем </t>
  </si>
  <si>
    <t>Брюки для мальчика ЮВ-10Б-12-705 116-60-54 т.синий</t>
  </si>
  <si>
    <t>Куртка для мальчика 13834105, LIME PUNCH/HIGHRISE/ECLIPSE, 116-60-54, 390 руб. </t>
  </si>
  <si>
    <t>Ветровка для мальчика 12832533, BLACK/CASTLE ROCK, 116-60-54, 390 руб. </t>
  </si>
  <si>
    <t>Пальто утепленное женское 29210020 44 Chocolate </t>
  </si>
  <si>
    <t>Полупальто утепленное женское 21221016 44 TAFFY</t>
  </si>
  <si>
    <t>Mihalna</t>
  </si>
  <si>
    <t>я</t>
  </si>
  <si>
    <t>Куртка утепленная мужская 21122088 54 Ebony</t>
  </si>
  <si>
    <t xml:space="preserve">Полупальто пуховое женское 21211018 46 Lavender или SLATE </t>
  </si>
  <si>
    <t>Куртка мужская 10134012 50 BIRCH/DARK GRAY/OIL GREEN </t>
  </si>
  <si>
    <t>Жилет для мальчика М1 86-52 шоколадный чип/курага (ПЭ 100%)</t>
  </si>
  <si>
    <t>Ветровка для мальчика ЮВ-10В-10-702 Байк 86-52 горький шоколад/небо Лондона/крем замена т.синий/серый/крем</t>
  </si>
  <si>
    <t>Пуховик для девочки ЮЗ-10У-11-171 Умка 110-60-54 розовый(1)</t>
  </si>
  <si>
    <t>Полукомбинезон для девочки ЮЗ-10З-11-173-10 110-60-54 розовый</t>
  </si>
  <si>
    <t>Плащ женский 10230015 48 Pale Beige</t>
  </si>
  <si>
    <t>Плащ женский 10230012 46 Coral </t>
  </si>
  <si>
    <t>Пальто пуховое женское 21210038 46 Silver</t>
  </si>
  <si>
    <t>Куртка женская 10234020 48 Red</t>
  </si>
  <si>
    <t>Пальто пуховое женское 29210013 46 Bark 1шт. 500-00 </t>
  </si>
  <si>
    <t>Полупальто утепленное женское 21221019 44 Black/Light Onix </t>
  </si>
  <si>
    <t>Ветровка мужская 11132084 52 BLACK/PATRIOT/APPEL GREEN</t>
  </si>
  <si>
    <t>Ветровка мужская 11132085 50 DAWN BLUE/DARK SLATE</t>
  </si>
  <si>
    <t>Плащ женский 11221623 170-44 молоко</t>
  </si>
  <si>
    <t>Ветровка женская 11232074 42 White/White</t>
  </si>
  <si>
    <t>Сапрыкина</t>
  </si>
  <si>
    <t> Ветровка женская 11232065 44 Milk 690 руб. </t>
  </si>
  <si>
    <t> Ветровка женская 11232065 44 Marlin 690 руб. </t>
  </si>
  <si>
    <t> Ветровка мужская 11132084 48 PATRIOT/BLACK/APPEL GREEN 800 руб. </t>
  </si>
  <si>
    <t> Куртка женская 12234404 176-100-108 ASH 1290 руб. </t>
  </si>
  <si>
    <t> Куртка женская 12234404 170-88-96 DULL 1290 руб. </t>
  </si>
  <si>
    <t> Плащ женский 11230057 48 TWILL 990 руб. </t>
  </si>
  <si>
    <t> Плащ женский 11230057 44 TWILL 990 руб. </t>
  </si>
  <si>
    <t> Плащ для девочки ЮВ-10Z-13-625 Лада 122-60-54 серо-голубой 390 руб. </t>
  </si>
  <si>
    <t> Футболка мужская 11181150 52 DAWN BLUE 199 руб. </t>
  </si>
  <si>
    <t> Плащ для девочки ЮВ-09Z-11-400 116-60-54 св.деним (хлопок 100%) 390 руб. </t>
  </si>
  <si>
    <t> Блузка женская 19202010 46 CURACAO (хлопок 100%) 250 руб.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</si>
</sst>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1"/>
    <xf numFmtId="0" fontId="1" fillId="0" borderId="0" xfId="0" applyFont="1"/>
    <xf numFmtId="0" fontId="3" fillId="0" borderId="0" xfId="0" applyFont="1"/>
    <xf numFmtId="1" fontId="1" fillId="0" borderId="0" xfId="0" applyNumberFormat="1" applyFont="1"/>
    <xf numFmtId="1" fontId="0" fillId="0" borderId="0" xfId="0" applyNumberFormat="1"/>
    <xf numFmtId="1" fontId="3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051;&#1102;&#1073;@&#1085;&#1103;" TargetMode="External"/><Relationship Id="rId1" Type="http://schemas.openxmlformats.org/officeDocument/2006/relationships/hyperlink" Target="mailto:&#1051;&#1102;&#1073;@&#1085;&#1103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workbookViewId="0">
      <selection sqref="A1:G1"/>
    </sheetView>
  </sheetViews>
  <sheetFormatPr defaultRowHeight="15" x14ac:dyDescent="0.25"/>
  <cols>
    <col min="1" max="1" width="27.28515625" customWidth="1"/>
    <col min="2" max="2" width="54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3" spans="1:7" x14ac:dyDescent="0.25">
      <c r="A3" t="s">
        <v>24</v>
      </c>
      <c r="B3" t="s">
        <v>51</v>
      </c>
    </row>
    <row r="4" spans="1:7" x14ac:dyDescent="0.25">
      <c r="A4" t="s">
        <v>66</v>
      </c>
      <c r="B4" t="s">
        <v>98</v>
      </c>
    </row>
    <row r="5" spans="1:7" x14ac:dyDescent="0.25">
      <c r="A5" t="s">
        <v>66</v>
      </c>
      <c r="B5" t="s">
        <v>97</v>
      </c>
    </row>
    <row r="6" spans="1:7" x14ac:dyDescent="0.25">
      <c r="A6" t="s">
        <v>7</v>
      </c>
      <c r="B6" t="s">
        <v>9</v>
      </c>
    </row>
    <row r="7" spans="1:7" x14ac:dyDescent="0.25">
      <c r="A7" t="s">
        <v>57</v>
      </c>
      <c r="B7" t="s">
        <v>118</v>
      </c>
    </row>
    <row r="8" spans="1:7" x14ac:dyDescent="0.25">
      <c r="A8" t="s">
        <v>66</v>
      </c>
      <c r="B8" t="s">
        <v>100</v>
      </c>
    </row>
    <row r="9" spans="1:7" x14ac:dyDescent="0.25">
      <c r="A9" t="s">
        <v>101</v>
      </c>
      <c r="B9" t="s">
        <v>102</v>
      </c>
    </row>
    <row r="10" spans="1:7" x14ac:dyDescent="0.25">
      <c r="A10" t="s">
        <v>66</v>
      </c>
      <c r="B10" t="s">
        <v>99</v>
      </c>
    </row>
    <row r="11" spans="1:7" x14ac:dyDescent="0.25">
      <c r="A11" t="s">
        <v>94</v>
      </c>
      <c r="B11" t="s">
        <v>120</v>
      </c>
    </row>
    <row r="12" spans="1:7" x14ac:dyDescent="0.25">
      <c r="A12" t="s">
        <v>107</v>
      </c>
      <c r="B12" t="s">
        <v>114</v>
      </c>
    </row>
    <row r="13" spans="1:7" x14ac:dyDescent="0.25">
      <c r="A13" t="s">
        <v>124</v>
      </c>
      <c r="B13" t="s">
        <v>129</v>
      </c>
    </row>
    <row r="14" spans="1:7" x14ac:dyDescent="0.25">
      <c r="A14" t="s">
        <v>34</v>
      </c>
      <c r="B14" t="s">
        <v>33</v>
      </c>
    </row>
    <row r="15" spans="1:7" x14ac:dyDescent="0.25">
      <c r="A15" t="s">
        <v>13</v>
      </c>
      <c r="B15" t="s">
        <v>12</v>
      </c>
    </row>
    <row r="16" spans="1:7" x14ac:dyDescent="0.25">
      <c r="A16" t="s">
        <v>71</v>
      </c>
      <c r="B16" t="s">
        <v>69</v>
      </c>
    </row>
    <row r="17" spans="1:2" x14ac:dyDescent="0.25">
      <c r="A17" t="s">
        <v>15</v>
      </c>
      <c r="B17" t="s">
        <v>36</v>
      </c>
    </row>
    <row r="18" spans="1:2" x14ac:dyDescent="0.25">
      <c r="A18" t="s">
        <v>7</v>
      </c>
      <c r="B18" t="s">
        <v>8</v>
      </c>
    </row>
    <row r="19" spans="1:2" x14ac:dyDescent="0.25">
      <c r="A19" t="s">
        <v>68</v>
      </c>
      <c r="B19" t="s">
        <v>67</v>
      </c>
    </row>
    <row r="20" spans="1:2" x14ac:dyDescent="0.25">
      <c r="A20" t="s">
        <v>59</v>
      </c>
      <c r="B20" t="s">
        <v>83</v>
      </c>
    </row>
    <row r="21" spans="1:2" x14ac:dyDescent="0.25">
      <c r="A21" t="s">
        <v>24</v>
      </c>
      <c r="B21" t="s">
        <v>50</v>
      </c>
    </row>
    <row r="22" spans="1:2" x14ac:dyDescent="0.25">
      <c r="A22" t="s">
        <v>31</v>
      </c>
      <c r="B22" t="s">
        <v>30</v>
      </c>
    </row>
    <row r="23" spans="1:2" x14ac:dyDescent="0.25">
      <c r="A23" t="s">
        <v>45</v>
      </c>
      <c r="B23" t="s">
        <v>43</v>
      </c>
    </row>
    <row r="24" spans="1:2" x14ac:dyDescent="0.25">
      <c r="A24" t="s">
        <v>54</v>
      </c>
      <c r="B24" t="s">
        <v>64</v>
      </c>
    </row>
    <row r="25" spans="1:2" x14ac:dyDescent="0.25">
      <c r="A25" t="s">
        <v>16</v>
      </c>
      <c r="B25" t="s">
        <v>17</v>
      </c>
    </row>
    <row r="26" spans="1:2" x14ac:dyDescent="0.25">
      <c r="A26" t="s">
        <v>75</v>
      </c>
      <c r="B26" t="s">
        <v>76</v>
      </c>
    </row>
    <row r="27" spans="1:2" x14ac:dyDescent="0.25">
      <c r="A27" t="s">
        <v>27</v>
      </c>
      <c r="B27" t="s">
        <v>26</v>
      </c>
    </row>
    <row r="28" spans="1:2" x14ac:dyDescent="0.25">
      <c r="A28" t="s">
        <v>79</v>
      </c>
      <c r="B28" t="s">
        <v>78</v>
      </c>
    </row>
    <row r="29" spans="1:2" x14ac:dyDescent="0.25">
      <c r="A29" t="s">
        <v>29</v>
      </c>
      <c r="B29" t="s">
        <v>28</v>
      </c>
    </row>
    <row r="30" spans="1:2" x14ac:dyDescent="0.25">
      <c r="A30" t="s">
        <v>19</v>
      </c>
      <c r="B30" t="s">
        <v>32</v>
      </c>
    </row>
    <row r="31" spans="1:2" x14ac:dyDescent="0.25">
      <c r="A31" t="s">
        <v>15</v>
      </c>
      <c r="B31" t="s">
        <v>14</v>
      </c>
    </row>
    <row r="32" spans="1:2" x14ac:dyDescent="0.25">
      <c r="A32" t="s">
        <v>124</v>
      </c>
      <c r="B32" t="s">
        <v>128</v>
      </c>
    </row>
    <row r="33" spans="1:2" x14ac:dyDescent="0.25">
      <c r="A33" t="s">
        <v>107</v>
      </c>
      <c r="B33" t="s">
        <v>111</v>
      </c>
    </row>
    <row r="34" spans="1:2" x14ac:dyDescent="0.25">
      <c r="A34" t="s">
        <v>10</v>
      </c>
      <c r="B34" t="s">
        <v>25</v>
      </c>
    </row>
    <row r="35" spans="1:2" x14ac:dyDescent="0.25">
      <c r="A35" t="s">
        <v>94</v>
      </c>
      <c r="B35" t="s">
        <v>119</v>
      </c>
    </row>
    <row r="36" spans="1:2" x14ac:dyDescent="0.25">
      <c r="A36" t="s">
        <v>107</v>
      </c>
      <c r="B36" t="s">
        <v>113</v>
      </c>
    </row>
    <row r="37" spans="1:2" x14ac:dyDescent="0.25">
      <c r="A37" t="s">
        <v>57</v>
      </c>
      <c r="B37" t="s">
        <v>117</v>
      </c>
    </row>
    <row r="38" spans="1:2" x14ac:dyDescent="0.25">
      <c r="A38" t="s">
        <v>35</v>
      </c>
      <c r="B38" t="s">
        <v>135</v>
      </c>
    </row>
    <row r="39" spans="1:2" x14ac:dyDescent="0.25">
      <c r="A39" t="s">
        <v>71</v>
      </c>
      <c r="B39" t="s">
        <v>70</v>
      </c>
    </row>
    <row r="40" spans="1:2" x14ac:dyDescent="0.25">
      <c r="A40" t="s">
        <v>101</v>
      </c>
      <c r="B40" t="s">
        <v>103</v>
      </c>
    </row>
    <row r="41" spans="1:2" x14ac:dyDescent="0.25">
      <c r="A41" s="1" t="s">
        <v>57</v>
      </c>
      <c r="B41" t="s">
        <v>55</v>
      </c>
    </row>
    <row r="42" spans="1:2" x14ac:dyDescent="0.25">
      <c r="A42" t="s">
        <v>42</v>
      </c>
      <c r="B42" t="s">
        <v>40</v>
      </c>
    </row>
    <row r="43" spans="1:2" x14ac:dyDescent="0.25">
      <c r="A43" t="s">
        <v>85</v>
      </c>
      <c r="B43" t="s">
        <v>127</v>
      </c>
    </row>
    <row r="44" spans="1:2" x14ac:dyDescent="0.25">
      <c r="A44" t="s">
        <v>24</v>
      </c>
      <c r="B44" t="s">
        <v>49</v>
      </c>
    </row>
    <row r="45" spans="1:2" x14ac:dyDescent="0.25">
      <c r="A45" t="s">
        <v>16</v>
      </c>
      <c r="B45" t="s">
        <v>18</v>
      </c>
    </row>
    <row r="46" spans="1:2" x14ac:dyDescent="0.25">
      <c r="A46" t="s">
        <v>54</v>
      </c>
      <c r="B46" t="s">
        <v>63</v>
      </c>
    </row>
    <row r="47" spans="1:2" x14ac:dyDescent="0.25">
      <c r="A47" t="s">
        <v>59</v>
      </c>
      <c r="B47" t="s">
        <v>84</v>
      </c>
    </row>
    <row r="48" spans="1:2" x14ac:dyDescent="0.25">
      <c r="A48" t="s">
        <v>42</v>
      </c>
      <c r="B48" t="s">
        <v>41</v>
      </c>
    </row>
    <row r="49" spans="1:2" x14ac:dyDescent="0.25">
      <c r="A49" t="s">
        <v>91</v>
      </c>
      <c r="B49" t="s">
        <v>90</v>
      </c>
    </row>
    <row r="50" spans="1:2" x14ac:dyDescent="0.25">
      <c r="A50" t="s">
        <v>107</v>
      </c>
      <c r="B50" t="s">
        <v>115</v>
      </c>
    </row>
    <row r="51" spans="1:2" x14ac:dyDescent="0.25">
      <c r="A51" t="s">
        <v>81</v>
      </c>
      <c r="B51" t="s">
        <v>80</v>
      </c>
    </row>
    <row r="52" spans="1:2" x14ac:dyDescent="0.25">
      <c r="A52" t="s">
        <v>54</v>
      </c>
      <c r="B52" t="s">
        <v>53</v>
      </c>
    </row>
    <row r="53" spans="1:2" x14ac:dyDescent="0.25">
      <c r="A53" t="s">
        <v>107</v>
      </c>
      <c r="B53" t="s">
        <v>106</v>
      </c>
    </row>
    <row r="54" spans="1:2" x14ac:dyDescent="0.25">
      <c r="A54" t="s">
        <v>71</v>
      </c>
      <c r="B54" t="s">
        <v>86</v>
      </c>
    </row>
    <row r="55" spans="1:2" x14ac:dyDescent="0.25">
      <c r="A55" t="s">
        <v>59</v>
      </c>
      <c r="B55" t="s">
        <v>82</v>
      </c>
    </row>
    <row r="56" spans="1:2" x14ac:dyDescent="0.25">
      <c r="A56" t="s">
        <v>71</v>
      </c>
      <c r="B56" t="s">
        <v>88</v>
      </c>
    </row>
    <row r="57" spans="1:2" x14ac:dyDescent="0.25">
      <c r="A57" t="s">
        <v>81</v>
      </c>
      <c r="B57" t="s">
        <v>125</v>
      </c>
    </row>
    <row r="58" spans="1:2" x14ac:dyDescent="0.25">
      <c r="A58" t="s">
        <v>124</v>
      </c>
      <c r="B58" t="s">
        <v>125</v>
      </c>
    </row>
    <row r="59" spans="1:2" x14ac:dyDescent="0.25">
      <c r="A59" t="s">
        <v>75</v>
      </c>
      <c r="B59" t="s">
        <v>74</v>
      </c>
    </row>
    <row r="60" spans="1:2" x14ac:dyDescent="0.25">
      <c r="A60" t="s">
        <v>34</v>
      </c>
      <c r="B60" t="s">
        <v>134</v>
      </c>
    </row>
    <row r="61" spans="1:2" x14ac:dyDescent="0.25">
      <c r="A61" t="s">
        <v>54</v>
      </c>
      <c r="B61" t="s">
        <v>52</v>
      </c>
    </row>
    <row r="62" spans="1:2" x14ac:dyDescent="0.25">
      <c r="A62" t="s">
        <v>107</v>
      </c>
      <c r="B62" t="s">
        <v>105</v>
      </c>
    </row>
    <row r="63" spans="1:2" x14ac:dyDescent="0.25">
      <c r="A63" t="s">
        <v>59</v>
      </c>
      <c r="B63" t="s">
        <v>61</v>
      </c>
    </row>
    <row r="64" spans="1:2" x14ac:dyDescent="0.25">
      <c r="A64" t="s">
        <v>59</v>
      </c>
      <c r="B64" t="s">
        <v>58</v>
      </c>
    </row>
    <row r="65" spans="1:2" x14ac:dyDescent="0.25">
      <c r="A65" t="s">
        <v>39</v>
      </c>
      <c r="B65" t="s">
        <v>38</v>
      </c>
    </row>
    <row r="66" spans="1:2" x14ac:dyDescent="0.25">
      <c r="A66" t="s">
        <v>73</v>
      </c>
      <c r="B66" t="s">
        <v>72</v>
      </c>
    </row>
    <row r="67" spans="1:2" x14ac:dyDescent="0.25">
      <c r="A67" t="s">
        <v>124</v>
      </c>
      <c r="B67" t="s">
        <v>72</v>
      </c>
    </row>
    <row r="68" spans="1:2" x14ac:dyDescent="0.25">
      <c r="A68" t="s">
        <v>59</v>
      </c>
      <c r="B68" t="s">
        <v>62</v>
      </c>
    </row>
    <row r="69" spans="1:2" x14ac:dyDescent="0.25">
      <c r="A69" t="s">
        <v>85</v>
      </c>
      <c r="B69" t="s">
        <v>136</v>
      </c>
    </row>
    <row r="70" spans="1:2" x14ac:dyDescent="0.25">
      <c r="A70" t="s">
        <v>81</v>
      </c>
      <c r="B70" t="s">
        <v>92</v>
      </c>
    </row>
    <row r="71" spans="1:2" x14ac:dyDescent="0.25">
      <c r="A71" t="s">
        <v>107</v>
      </c>
      <c r="B71" t="s">
        <v>112</v>
      </c>
    </row>
    <row r="72" spans="1:2" x14ac:dyDescent="0.25">
      <c r="A72" t="s">
        <v>13</v>
      </c>
      <c r="B72" t="s">
        <v>11</v>
      </c>
    </row>
    <row r="73" spans="1:2" x14ac:dyDescent="0.25">
      <c r="A73" t="s">
        <v>59</v>
      </c>
      <c r="B73" t="s">
        <v>60</v>
      </c>
    </row>
    <row r="74" spans="1:2" x14ac:dyDescent="0.25">
      <c r="A74" t="s">
        <v>123</v>
      </c>
      <c r="B74" t="s">
        <v>121</v>
      </c>
    </row>
    <row r="75" spans="1:2" x14ac:dyDescent="0.25">
      <c r="A75" t="s">
        <v>94</v>
      </c>
      <c r="B75" t="s">
        <v>93</v>
      </c>
    </row>
    <row r="76" spans="1:2" x14ac:dyDescent="0.25">
      <c r="A76" t="s">
        <v>107</v>
      </c>
      <c r="B76" t="s">
        <v>110</v>
      </c>
    </row>
    <row r="77" spans="1:2" x14ac:dyDescent="0.25">
      <c r="A77" t="s">
        <v>91</v>
      </c>
      <c r="B77" t="s">
        <v>89</v>
      </c>
    </row>
    <row r="78" spans="1:2" x14ac:dyDescent="0.25">
      <c r="A78" t="s">
        <v>59</v>
      </c>
      <c r="B78" t="s">
        <v>109</v>
      </c>
    </row>
    <row r="79" spans="1:2" x14ac:dyDescent="0.25">
      <c r="A79" t="s">
        <v>7</v>
      </c>
      <c r="B79" t="s">
        <v>133</v>
      </c>
    </row>
    <row r="80" spans="1:2" x14ac:dyDescent="0.25">
      <c r="A80" t="s">
        <v>39</v>
      </c>
      <c r="B80" t="s">
        <v>132</v>
      </c>
    </row>
    <row r="81" spans="1:2" x14ac:dyDescent="0.25">
      <c r="A81" t="s">
        <v>47</v>
      </c>
      <c r="B81" t="s">
        <v>48</v>
      </c>
    </row>
    <row r="82" spans="1:2" x14ac:dyDescent="0.25">
      <c r="A82" t="s">
        <v>39</v>
      </c>
      <c r="B82" t="s">
        <v>37</v>
      </c>
    </row>
    <row r="83" spans="1:2" x14ac:dyDescent="0.25">
      <c r="A83" t="s">
        <v>107</v>
      </c>
      <c r="B83" t="s">
        <v>104</v>
      </c>
    </row>
    <row r="84" spans="1:2" x14ac:dyDescent="0.25">
      <c r="A84" t="s">
        <v>45</v>
      </c>
      <c r="B84" t="s">
        <v>44</v>
      </c>
    </row>
    <row r="85" spans="1:2" x14ac:dyDescent="0.25">
      <c r="A85" t="s">
        <v>23</v>
      </c>
      <c r="B85" t="s">
        <v>22</v>
      </c>
    </row>
    <row r="86" spans="1:2" x14ac:dyDescent="0.25">
      <c r="A86" t="s">
        <v>47</v>
      </c>
      <c r="B86" t="s">
        <v>46</v>
      </c>
    </row>
    <row r="87" spans="1:2" x14ac:dyDescent="0.25">
      <c r="A87" s="1" t="s">
        <v>57</v>
      </c>
      <c r="B87" t="s">
        <v>56</v>
      </c>
    </row>
    <row r="88" spans="1:2" x14ac:dyDescent="0.25">
      <c r="A88" t="s">
        <v>124</v>
      </c>
      <c r="B88" t="s">
        <v>131</v>
      </c>
    </row>
    <row r="89" spans="1:2" x14ac:dyDescent="0.25">
      <c r="A89" t="s">
        <v>124</v>
      </c>
      <c r="B89" t="s">
        <v>126</v>
      </c>
    </row>
    <row r="90" spans="1:2" x14ac:dyDescent="0.25">
      <c r="A90" t="s">
        <v>71</v>
      </c>
      <c r="B90" t="s">
        <v>87</v>
      </c>
    </row>
    <row r="91" spans="1:2" x14ac:dyDescent="0.25">
      <c r="A91" t="s">
        <v>57</v>
      </c>
      <c r="B91" t="s">
        <v>116</v>
      </c>
    </row>
    <row r="92" spans="1:2" x14ac:dyDescent="0.25">
      <c r="A92" t="s">
        <v>66</v>
      </c>
      <c r="B92" t="s">
        <v>65</v>
      </c>
    </row>
    <row r="93" spans="1:2" x14ac:dyDescent="0.25">
      <c r="A93" t="s">
        <v>123</v>
      </c>
      <c r="B93" t="s">
        <v>122</v>
      </c>
    </row>
    <row r="94" spans="1:2" x14ac:dyDescent="0.25">
      <c r="A94" t="s">
        <v>57</v>
      </c>
      <c r="B94" t="s">
        <v>137</v>
      </c>
    </row>
    <row r="95" spans="1:2" x14ac:dyDescent="0.25">
      <c r="A95" t="s">
        <v>124</v>
      </c>
      <c r="B95" t="s">
        <v>130</v>
      </c>
    </row>
    <row r="96" spans="1:2" x14ac:dyDescent="0.25">
      <c r="A96" t="s">
        <v>101</v>
      </c>
      <c r="B96" t="s">
        <v>108</v>
      </c>
    </row>
    <row r="97" spans="1:3" x14ac:dyDescent="0.25">
      <c r="A97" t="s">
        <v>23</v>
      </c>
      <c r="B97" t="s">
        <v>20</v>
      </c>
    </row>
    <row r="98" spans="1:3" x14ac:dyDescent="0.25">
      <c r="A98" t="s">
        <v>23</v>
      </c>
      <c r="B98" t="s">
        <v>21</v>
      </c>
    </row>
    <row r="99" spans="1:3" x14ac:dyDescent="0.25">
      <c r="A99" t="s">
        <v>16</v>
      </c>
      <c r="B99" t="s">
        <v>77</v>
      </c>
    </row>
    <row r="100" spans="1:3" x14ac:dyDescent="0.25">
      <c r="A100" t="s">
        <v>66</v>
      </c>
      <c r="B100" t="s">
        <v>96</v>
      </c>
    </row>
    <row r="101" spans="1:3" x14ac:dyDescent="0.25">
      <c r="A101" t="s">
        <v>66</v>
      </c>
      <c r="B101" t="s">
        <v>95</v>
      </c>
    </row>
    <row r="102" spans="1:3" x14ac:dyDescent="0.25">
      <c r="A102" t="s">
        <v>7</v>
      </c>
    </row>
    <row r="105" spans="1:3" x14ac:dyDescent="0.25">
      <c r="A105" t="s">
        <v>91</v>
      </c>
      <c r="B105" t="s">
        <v>152</v>
      </c>
      <c r="C105">
        <v>390</v>
      </c>
    </row>
    <row r="106" spans="1:3" x14ac:dyDescent="0.25">
      <c r="A106" t="s">
        <v>91</v>
      </c>
    </row>
    <row r="107" spans="1:3" x14ac:dyDescent="0.25">
      <c r="A107" t="s">
        <v>7</v>
      </c>
      <c r="B107" t="s">
        <v>153</v>
      </c>
      <c r="C107">
        <v>250</v>
      </c>
    </row>
    <row r="108" spans="1:3" x14ac:dyDescent="0.25">
      <c r="A108" t="s">
        <v>7</v>
      </c>
    </row>
    <row r="109" spans="1:3" x14ac:dyDescent="0.25">
      <c r="A109" t="s">
        <v>59</v>
      </c>
      <c r="B109" t="s">
        <v>150</v>
      </c>
      <c r="C109">
        <v>390</v>
      </c>
    </row>
    <row r="110" spans="1:3" x14ac:dyDescent="0.25">
      <c r="A110" t="s">
        <v>59</v>
      </c>
    </row>
    <row r="111" spans="1:3" x14ac:dyDescent="0.25">
      <c r="A111" t="s">
        <v>68</v>
      </c>
      <c r="B111" t="s">
        <v>143</v>
      </c>
      <c r="C111">
        <v>690</v>
      </c>
    </row>
    <row r="112" spans="1:3" x14ac:dyDescent="0.25">
      <c r="A112" t="s">
        <v>68</v>
      </c>
    </row>
    <row r="113" spans="1:3" x14ac:dyDescent="0.25">
      <c r="A113" t="s">
        <v>47</v>
      </c>
      <c r="B113" t="s">
        <v>148</v>
      </c>
      <c r="C113">
        <v>990</v>
      </c>
    </row>
    <row r="114" spans="1:3" x14ac:dyDescent="0.25">
      <c r="A114" t="s">
        <v>47</v>
      </c>
    </row>
    <row r="115" spans="1:3" x14ac:dyDescent="0.25">
      <c r="A115" t="s">
        <v>15</v>
      </c>
      <c r="B115" t="s">
        <v>138</v>
      </c>
      <c r="C115">
        <v>800</v>
      </c>
    </row>
    <row r="116" spans="1:3" x14ac:dyDescent="0.25">
      <c r="A116" t="s">
        <v>15</v>
      </c>
      <c r="B116" t="s">
        <v>144</v>
      </c>
      <c r="C116">
        <v>690</v>
      </c>
    </row>
    <row r="117" spans="1:3" x14ac:dyDescent="0.25">
      <c r="A117" t="s">
        <v>15</v>
      </c>
    </row>
    <row r="118" spans="1:3" x14ac:dyDescent="0.25">
      <c r="A118" t="s">
        <v>27</v>
      </c>
      <c r="B118" t="s">
        <v>139</v>
      </c>
      <c r="C118">
        <v>800</v>
      </c>
    </row>
    <row r="119" spans="1:3" x14ac:dyDescent="0.25">
      <c r="A119" t="s">
        <v>27</v>
      </c>
    </row>
    <row r="120" spans="1:3" x14ac:dyDescent="0.25">
      <c r="A120" t="s">
        <v>23</v>
      </c>
      <c r="B120" t="s">
        <v>151</v>
      </c>
      <c r="C120">
        <v>199</v>
      </c>
    </row>
    <row r="121" spans="1:3" x14ac:dyDescent="0.25">
      <c r="A121" t="s">
        <v>23</v>
      </c>
    </row>
    <row r="122" spans="1:3" x14ac:dyDescent="0.25">
      <c r="A122" t="s">
        <v>57</v>
      </c>
      <c r="B122" t="s">
        <v>147</v>
      </c>
      <c r="C122">
        <v>1290</v>
      </c>
    </row>
    <row r="123" spans="1:3" x14ac:dyDescent="0.25">
      <c r="A123" t="s">
        <v>57</v>
      </c>
      <c r="B123" t="s">
        <v>149</v>
      </c>
      <c r="C123">
        <v>990</v>
      </c>
    </row>
    <row r="124" spans="1:3" x14ac:dyDescent="0.25">
      <c r="A124" t="s">
        <v>57</v>
      </c>
    </row>
    <row r="125" spans="1:3" x14ac:dyDescent="0.25">
      <c r="A125" t="s">
        <v>66</v>
      </c>
      <c r="B125" t="s">
        <v>140</v>
      </c>
      <c r="C125">
        <v>890</v>
      </c>
    </row>
    <row r="126" spans="1:3" x14ac:dyDescent="0.25">
      <c r="A126" t="s">
        <v>66</v>
      </c>
    </row>
    <row r="127" spans="1:3" x14ac:dyDescent="0.25">
      <c r="A127" t="s">
        <v>29</v>
      </c>
      <c r="B127" t="s">
        <v>145</v>
      </c>
      <c r="C127">
        <v>800</v>
      </c>
    </row>
    <row r="128" spans="1:3" x14ac:dyDescent="0.25">
      <c r="A128" t="s">
        <v>29</v>
      </c>
    </row>
    <row r="129" spans="1:3" x14ac:dyDescent="0.25">
      <c r="A129" t="s">
        <v>142</v>
      </c>
      <c r="B129" t="s">
        <v>141</v>
      </c>
      <c r="C129">
        <v>690</v>
      </c>
    </row>
    <row r="130" spans="1:3" x14ac:dyDescent="0.25">
      <c r="A130" t="s">
        <v>142</v>
      </c>
    </row>
    <row r="131" spans="1:3" x14ac:dyDescent="0.25">
      <c r="A131" t="s">
        <v>79</v>
      </c>
      <c r="B131" t="s">
        <v>145</v>
      </c>
      <c r="C131">
        <v>800</v>
      </c>
    </row>
    <row r="132" spans="1:3" x14ac:dyDescent="0.25">
      <c r="A132" t="s">
        <v>79</v>
      </c>
    </row>
    <row r="133" spans="1:3" x14ac:dyDescent="0.25">
      <c r="A133" t="s">
        <v>71</v>
      </c>
      <c r="B133" t="s">
        <v>146</v>
      </c>
      <c r="C133">
        <v>1290</v>
      </c>
    </row>
    <row r="134" spans="1:3" x14ac:dyDescent="0.25">
      <c r="A134" t="s">
        <v>71</v>
      </c>
    </row>
    <row r="151" spans="1:1" x14ac:dyDescent="0.25">
      <c r="A151" t="s">
        <v>59</v>
      </c>
    </row>
    <row r="154" spans="1:1" x14ac:dyDescent="0.25">
      <c r="A154" t="s">
        <v>71</v>
      </c>
    </row>
  </sheetData>
  <sortState ref="A105:D126">
    <sortCondition ref="A105"/>
  </sortState>
  <hyperlinks>
    <hyperlink ref="A41" r:id="rId1"/>
    <hyperlink ref="A87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I2" sqref="I2"/>
    </sheetView>
  </sheetViews>
  <sheetFormatPr defaultRowHeight="15" x14ac:dyDescent="0.25"/>
  <cols>
    <col min="1" max="1" width="19.85546875" customWidth="1"/>
    <col min="2" max="2" width="62.85546875" customWidth="1"/>
    <col min="7" max="7" width="9.140625" style="5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6</v>
      </c>
    </row>
    <row r="3" spans="1:7" x14ac:dyDescent="0.25">
      <c r="A3" t="s">
        <v>91</v>
      </c>
      <c r="B3" t="s">
        <v>152</v>
      </c>
      <c r="C3">
        <v>390</v>
      </c>
    </row>
    <row r="4" spans="1:7" s="3" customFormat="1" x14ac:dyDescent="0.25">
      <c r="A4" s="3" t="s">
        <v>91</v>
      </c>
      <c r="C4" s="3">
        <f>SUM(C3)</f>
        <v>390</v>
      </c>
      <c r="D4" s="3">
        <f>C3*1.15</f>
        <v>448.49999999999994</v>
      </c>
      <c r="F4" s="3">
        <v>0</v>
      </c>
      <c r="G4" s="6">
        <f>D4-F4</f>
        <v>448.49999999999994</v>
      </c>
    </row>
    <row r="5" spans="1:7" x14ac:dyDescent="0.25">
      <c r="A5" t="s">
        <v>7</v>
      </c>
      <c r="B5" t="s">
        <v>153</v>
      </c>
      <c r="C5">
        <v>250</v>
      </c>
    </row>
    <row r="6" spans="1:7" s="3" customFormat="1" x14ac:dyDescent="0.25">
      <c r="A6" s="3" t="s">
        <v>7</v>
      </c>
      <c r="C6" s="3">
        <f>SUM(C5)</f>
        <v>250</v>
      </c>
      <c r="D6" s="3">
        <f>C5*1.15</f>
        <v>287.5</v>
      </c>
      <c r="F6" s="3">
        <v>0</v>
      </c>
      <c r="G6" s="6">
        <f>D6-F6</f>
        <v>287.5</v>
      </c>
    </row>
    <row r="7" spans="1:7" x14ac:dyDescent="0.25">
      <c r="A7" t="s">
        <v>59</v>
      </c>
      <c r="B7" t="s">
        <v>150</v>
      </c>
      <c r="C7">
        <v>390</v>
      </c>
    </row>
    <row r="8" spans="1:7" s="3" customFormat="1" x14ac:dyDescent="0.25">
      <c r="A8" s="3" t="s">
        <v>59</v>
      </c>
      <c r="C8" s="3">
        <f>SUM(C7)</f>
        <v>390</v>
      </c>
      <c r="D8" s="3">
        <f>C7*1.15</f>
        <v>448.49999999999994</v>
      </c>
      <c r="F8" s="3">
        <v>0</v>
      </c>
      <c r="G8" s="6">
        <f>D8-F8</f>
        <v>448.49999999999994</v>
      </c>
    </row>
    <row r="9" spans="1:7" x14ac:dyDescent="0.25">
      <c r="A9" t="s">
        <v>68</v>
      </c>
      <c r="B9" t="s">
        <v>143</v>
      </c>
      <c r="C9">
        <v>690</v>
      </c>
    </row>
    <row r="10" spans="1:7" s="3" customFormat="1" x14ac:dyDescent="0.25">
      <c r="A10" s="3" t="s">
        <v>68</v>
      </c>
      <c r="C10" s="3">
        <f>SUM(C9)</f>
        <v>690</v>
      </c>
      <c r="D10" s="3">
        <f>C9*1.15</f>
        <v>793.49999999999989</v>
      </c>
      <c r="F10" s="3">
        <v>0</v>
      </c>
      <c r="G10" s="6">
        <f>D10-F10</f>
        <v>793.49999999999989</v>
      </c>
    </row>
    <row r="11" spans="1:7" x14ac:dyDescent="0.25">
      <c r="A11" t="s">
        <v>47</v>
      </c>
      <c r="B11" t="s">
        <v>148</v>
      </c>
      <c r="C11">
        <v>990</v>
      </c>
    </row>
    <row r="12" spans="1:7" s="3" customFormat="1" x14ac:dyDescent="0.25">
      <c r="A12" s="3" t="s">
        <v>47</v>
      </c>
      <c r="C12" s="3">
        <f>SUM(C11)</f>
        <v>990</v>
      </c>
      <c r="D12" s="3">
        <f>C11*1.15</f>
        <v>1138.5</v>
      </c>
      <c r="F12" s="3">
        <v>0</v>
      </c>
      <c r="G12" s="6">
        <f>D12-F12</f>
        <v>1138.5</v>
      </c>
    </row>
    <row r="13" spans="1:7" x14ac:dyDescent="0.25">
      <c r="A13" t="s">
        <v>15</v>
      </c>
      <c r="B13" t="s">
        <v>138</v>
      </c>
      <c r="C13">
        <v>800</v>
      </c>
    </row>
    <row r="14" spans="1:7" x14ac:dyDescent="0.25">
      <c r="A14" t="s">
        <v>15</v>
      </c>
      <c r="B14" t="s">
        <v>144</v>
      </c>
      <c r="C14">
        <v>690</v>
      </c>
    </row>
    <row r="15" spans="1:7" s="3" customFormat="1" x14ac:dyDescent="0.25">
      <c r="A15" s="3" t="s">
        <v>15</v>
      </c>
      <c r="C15" s="3">
        <f>SUM(C13:C14)</f>
        <v>1490</v>
      </c>
      <c r="D15" s="3">
        <f>C15*1.15</f>
        <v>1713.4999999999998</v>
      </c>
      <c r="F15" s="3">
        <v>0</v>
      </c>
      <c r="G15" s="6">
        <f>D15-F15</f>
        <v>1713.4999999999998</v>
      </c>
    </row>
    <row r="16" spans="1:7" x14ac:dyDescent="0.25">
      <c r="A16" t="s">
        <v>27</v>
      </c>
      <c r="B16" t="s">
        <v>139</v>
      </c>
      <c r="C16">
        <v>800</v>
      </c>
    </row>
    <row r="17" spans="1:7" s="3" customFormat="1" x14ac:dyDescent="0.25">
      <c r="A17" s="3" t="s">
        <v>27</v>
      </c>
      <c r="C17" s="3">
        <f>SUM(C16)</f>
        <v>800</v>
      </c>
      <c r="D17" s="3">
        <f>C17*1.15</f>
        <v>919.99999999999989</v>
      </c>
      <c r="F17" s="3">
        <v>0</v>
      </c>
      <c r="G17" s="6">
        <f>D17-F17</f>
        <v>919.99999999999989</v>
      </c>
    </row>
    <row r="18" spans="1:7" x14ac:dyDescent="0.25">
      <c r="A18" t="s">
        <v>23</v>
      </c>
      <c r="B18" t="s">
        <v>151</v>
      </c>
      <c r="C18">
        <v>199</v>
      </c>
    </row>
    <row r="19" spans="1:7" s="3" customFormat="1" x14ac:dyDescent="0.25">
      <c r="A19" s="3" t="s">
        <v>23</v>
      </c>
      <c r="C19" s="3">
        <f>SUM(C18)</f>
        <v>199</v>
      </c>
      <c r="D19" s="3">
        <f>C19*1.15</f>
        <v>228.85</v>
      </c>
      <c r="F19" s="3">
        <v>0</v>
      </c>
      <c r="G19" s="6">
        <f>D19-F19</f>
        <v>228.85</v>
      </c>
    </row>
    <row r="20" spans="1:7" x14ac:dyDescent="0.25">
      <c r="A20" t="s">
        <v>57</v>
      </c>
      <c r="B20" t="s">
        <v>147</v>
      </c>
      <c r="C20">
        <v>1290</v>
      </c>
    </row>
    <row r="21" spans="1:7" x14ac:dyDescent="0.25">
      <c r="A21" t="s">
        <v>57</v>
      </c>
      <c r="B21" t="s">
        <v>149</v>
      </c>
      <c r="C21">
        <v>990</v>
      </c>
    </row>
    <row r="22" spans="1:7" s="3" customFormat="1" x14ac:dyDescent="0.25">
      <c r="A22" s="3" t="s">
        <v>57</v>
      </c>
      <c r="C22" s="3">
        <f>SUM(C20:C21)</f>
        <v>2280</v>
      </c>
      <c r="D22" s="3">
        <f>C22*1.15</f>
        <v>2622</v>
      </c>
      <c r="F22" s="3">
        <v>0</v>
      </c>
      <c r="G22" s="6">
        <f>D22-F22</f>
        <v>2622</v>
      </c>
    </row>
    <row r="23" spans="1:7" x14ac:dyDescent="0.25">
      <c r="A23" t="s">
        <v>66</v>
      </c>
      <c r="B23" t="s">
        <v>140</v>
      </c>
      <c r="C23">
        <v>890</v>
      </c>
    </row>
    <row r="24" spans="1:7" s="3" customFormat="1" x14ac:dyDescent="0.25">
      <c r="A24" s="3" t="s">
        <v>66</v>
      </c>
      <c r="C24" s="3">
        <f>SUM(C23)</f>
        <v>890</v>
      </c>
      <c r="D24" s="3">
        <f>C24*1.15</f>
        <v>1023.4999999999999</v>
      </c>
      <c r="F24" s="3">
        <v>0</v>
      </c>
      <c r="G24" s="6">
        <f>D24-F24</f>
        <v>1023.4999999999999</v>
      </c>
    </row>
    <row r="25" spans="1:7" x14ac:dyDescent="0.25">
      <c r="A25" t="s">
        <v>29</v>
      </c>
      <c r="B25" t="s">
        <v>145</v>
      </c>
      <c r="C25">
        <v>800</v>
      </c>
    </row>
    <row r="26" spans="1:7" s="3" customFormat="1" x14ac:dyDescent="0.25">
      <c r="A26" s="3" t="s">
        <v>29</v>
      </c>
      <c r="C26" s="3">
        <f>SUM(C25)</f>
        <v>800</v>
      </c>
      <c r="D26" s="3">
        <f>C26*1.15</f>
        <v>919.99999999999989</v>
      </c>
      <c r="F26" s="3">
        <v>0</v>
      </c>
      <c r="G26" s="6">
        <f>D26-F26</f>
        <v>919.99999999999989</v>
      </c>
    </row>
    <row r="27" spans="1:7" x14ac:dyDescent="0.25">
      <c r="A27" t="s">
        <v>142</v>
      </c>
      <c r="B27" t="s">
        <v>141</v>
      </c>
      <c r="C27">
        <v>690</v>
      </c>
    </row>
    <row r="28" spans="1:7" s="3" customFormat="1" x14ac:dyDescent="0.25">
      <c r="A28" s="3" t="s">
        <v>142</v>
      </c>
      <c r="C28" s="3">
        <f>SUM(C27)</f>
        <v>690</v>
      </c>
      <c r="D28" s="3">
        <f>C28*1.15</f>
        <v>793.49999999999989</v>
      </c>
      <c r="F28" s="3">
        <v>0</v>
      </c>
      <c r="G28" s="6">
        <f>D28-F28</f>
        <v>793.49999999999989</v>
      </c>
    </row>
    <row r="29" spans="1:7" x14ac:dyDescent="0.25">
      <c r="A29" t="s">
        <v>79</v>
      </c>
      <c r="B29" t="s">
        <v>145</v>
      </c>
      <c r="C29">
        <v>800</v>
      </c>
    </row>
    <row r="30" spans="1:7" s="3" customFormat="1" x14ac:dyDescent="0.25">
      <c r="A30" s="3" t="s">
        <v>79</v>
      </c>
      <c r="C30" s="3">
        <f>SUM(C29)</f>
        <v>800</v>
      </c>
      <c r="D30" s="3">
        <f>C30*1.15</f>
        <v>919.99999999999989</v>
      </c>
      <c r="F30" s="3">
        <v>0</v>
      </c>
      <c r="G30" s="6">
        <f>D30-F30</f>
        <v>919.99999999999989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2014-06-05T12:40:57Z</dcterms:modified>
</cp:coreProperties>
</file>