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31" i="1" l="1"/>
  <c r="F131" i="1"/>
  <c r="E131" i="1"/>
  <c r="H129" i="1"/>
  <c r="F129" i="1"/>
  <c r="E129" i="1"/>
  <c r="H125" i="1"/>
  <c r="F125" i="1"/>
  <c r="E125" i="1"/>
  <c r="H122" i="1"/>
  <c r="F122" i="1"/>
  <c r="E122" i="1"/>
  <c r="H110" i="1"/>
  <c r="F110" i="1"/>
  <c r="E110" i="1"/>
  <c r="H108" i="1"/>
  <c r="F108" i="1"/>
  <c r="E108" i="1"/>
  <c r="H101" i="1"/>
  <c r="F101" i="1"/>
  <c r="E101" i="1"/>
  <c r="H98" i="1"/>
  <c r="F98" i="1"/>
  <c r="E98" i="1"/>
  <c r="H89" i="1"/>
  <c r="F89" i="1"/>
  <c r="E89" i="1"/>
  <c r="H85" i="1"/>
  <c r="F85" i="1"/>
  <c r="E85" i="1"/>
  <c r="H80" i="1"/>
  <c r="F80" i="1"/>
  <c r="E80" i="1"/>
  <c r="H72" i="1"/>
  <c r="F72" i="1"/>
  <c r="E72" i="1"/>
  <c r="H69" i="1"/>
  <c r="F69" i="1"/>
  <c r="E69" i="1"/>
  <c r="H63" i="1"/>
  <c r="F63" i="1"/>
  <c r="E63" i="1"/>
  <c r="H60" i="1"/>
  <c r="F60" i="1"/>
  <c r="E60" i="1"/>
  <c r="H49" i="1"/>
  <c r="F49" i="1"/>
  <c r="E49" i="1"/>
  <c r="H44" i="1"/>
  <c r="F44" i="1"/>
  <c r="E44" i="1"/>
  <c r="H38" i="1"/>
  <c r="F38" i="1"/>
  <c r="E38" i="1"/>
  <c r="H31" i="1"/>
  <c r="F31" i="1"/>
  <c r="E31" i="1"/>
  <c r="H27" i="1"/>
  <c r="F27" i="1"/>
  <c r="E27" i="1"/>
  <c r="H25" i="1"/>
  <c r="F25" i="1"/>
  <c r="E25" i="1"/>
  <c r="H21" i="1"/>
  <c r="F21" i="1"/>
  <c r="E21" i="1"/>
  <c r="E17" i="1"/>
  <c r="F17" i="1" s="1"/>
  <c r="H17" i="1" s="1"/>
  <c r="E14" i="1"/>
  <c r="F14" i="1" s="1"/>
  <c r="H14" i="1" s="1"/>
  <c r="E11" i="1"/>
  <c r="F11" i="1" s="1"/>
  <c r="H11" i="1" s="1"/>
  <c r="E5" i="1"/>
  <c r="F5" i="1" s="1"/>
  <c r="H5" i="1" s="1"/>
  <c r="E88" i="1"/>
  <c r="E102" i="1"/>
  <c r="E95" i="1"/>
  <c r="E130" i="1"/>
  <c r="E124" i="1"/>
</calcChain>
</file>

<file path=xl/sharedStrings.xml><?xml version="1.0" encoding="utf-8"?>
<sst xmlns="http://schemas.openxmlformats.org/spreadsheetml/2006/main" count="237" uniqueCount="138">
  <si>
    <t>ник</t>
  </si>
  <si>
    <t>наименование</t>
  </si>
  <si>
    <t>цена</t>
  </si>
  <si>
    <t>кол-во</t>
  </si>
  <si>
    <t>итого</t>
  </si>
  <si>
    <t>с орг%</t>
  </si>
  <si>
    <t>сдано</t>
  </si>
  <si>
    <t>долг</t>
  </si>
  <si>
    <t>Даньчик</t>
  </si>
  <si>
    <t xml:space="preserve">1) Шапка детская (Кроха) Артикул: С-818 р.54 синий 364,00 </t>
  </si>
  <si>
    <t>2) Кофточка ясельная (Консалт) Артикул: К300043 р.52/86 небесно-голубой 150,00</t>
  </si>
  <si>
    <t>Пижама для девочки (Черубино) Артикул: CAK5252 454 р. - р.104/56 -бирюзовый (замена персиковый)</t>
  </si>
  <si>
    <t>lulka12</t>
  </si>
  <si>
    <t>valenana</t>
  </si>
  <si>
    <t>Шапка детская (Арктик) Артикул: ТР-147, р54-56 </t>
  </si>
  <si>
    <t>Шапка детская (Арктик) Артикул: ТВ-37 , р.44 </t>
  </si>
  <si>
    <t>Трусы ясельные (Черубино),Артикул: CAB1376, р.74, - 3 шт., желтый, розовый, бирюзовый (на девочку)</t>
  </si>
  <si>
    <t>Футболка для девочки (Черубино) Артикул: CSK61330 р. 116 розовый 259руб </t>
  </si>
  <si>
    <t>Футболка для девочки (Черубино) Артикул: CSK61320 р. 116 коралловый 242 руб</t>
  </si>
  <si>
    <t>malina-k</t>
  </si>
  <si>
    <t xml:space="preserve">1.Колготки детские (Орел) Артикул: с811ор Размер 20/21 (134-140), цена 201р 1шт </t>
  </si>
  <si>
    <t xml:space="preserve">2.Колготки детские (Красная ветка) Артикул: с835кв Размер 20/21 цена 139р 1шт </t>
  </si>
  <si>
    <t xml:space="preserve">3.Колготки детские (Красная ветка) Артикул: с839кр.в. Размер 20/21 цена 139р 1шт </t>
  </si>
  <si>
    <t xml:space="preserve">4.Колготки детские (Орел) Артикул: с566ор Размер 20/21 цена 159,7р 1шт </t>
  </si>
  <si>
    <t>5.Майка (Евразия) Артикул: К238 Размер 7-8/128 цена 130р 1шт</t>
  </si>
  <si>
    <t>IRINA***Suspitsyna</t>
  </si>
  <si>
    <t>Дегтярёва Ю.Ю.</t>
  </si>
  <si>
    <t>На девочку:</t>
  </si>
  <si>
    <t xml:space="preserve">Трусы для девочки (Черубино) Артикул: Артикул: CAJ1362 размер 134, 5 шт. разного цвета </t>
  </si>
  <si>
    <t xml:space="preserve">Колготки детские (Консалт) Артикул: К9039-2 размер 140-146-1 </t>
  </si>
  <si>
    <t xml:space="preserve">Носки детские (Консалт) Артикул: К9526-26-3, размер 20, 1 набор </t>
  </si>
  <si>
    <t xml:space="preserve">Носки детские плюш (Орел) Артикул: с663ор размер 22-24, 5 пар </t>
  </si>
  <si>
    <t xml:space="preserve">Носки детские (Планета Носков) Артикул: 3011пн размер 22 5 пар </t>
  </si>
  <si>
    <t>Носки дет.плюш (Красная ветка) Артикул: с645кр.в р. 22-24, 5 пар</t>
  </si>
  <si>
    <t xml:space="preserve">Костюм детский (Лунева) Артикул: 02-25 р.104 - 343р. </t>
  </si>
  <si>
    <t xml:space="preserve">Футболка для девочки (Черубино) Артикул: CSK61330 р.104 /56- 259р. изумрудный </t>
  </si>
  <si>
    <t>Кофточка ясельная Консалт (Crockid) Артикул: К300050-2, цвет неж.роз+мят.поп-звезда, р.52\80, цена 185 руб. на девочку </t>
  </si>
  <si>
    <t>Брюки ясельные Консалт (Crockid) Артикул К4072, цвет роз. пудра р.52\80, цена 150руб., на девочку </t>
  </si>
  <si>
    <t>Ползунки дет.без следа "Мышка-норушка" (Юник) Артикул: U466-37, цвет коралловый,р.80 цена 122руб.</t>
  </si>
  <si>
    <t>Elena_DiK</t>
  </si>
  <si>
    <t>1. Куртка для девочек (Консалт) Арт. К3326к45 р-р 76/ 146, </t>
  </si>
  <si>
    <t>2. Джемпер детский (Консалт) Арт. ФЛ30001н6рр р-р 76/146, </t>
  </si>
  <si>
    <t>3. Куртка детская (Консалт) Арт. ФЛ34011н7БЮ р- р 60/116 или замена ФЛ34015н4БЮ такого же размера, </t>
  </si>
  <si>
    <t>4. Бриджи детские для девочки (Мило Слава) Арт. Д0722 р-р 146/76 - 2 шт.</t>
  </si>
  <si>
    <t>лвс1980</t>
  </si>
  <si>
    <t>ellf</t>
  </si>
  <si>
    <t>Сорочка для мальчика (Орби) Артикул: 61887 158/76/35 серый вар.3 (или вар.2) цена 289 руб. - 1 шт. </t>
  </si>
  <si>
    <t>Сорочка для мальчика (Орби) Артикул: 61887 158/76/35 голубой вар.10 цена 289 руб. - 1 шт. </t>
  </si>
  <si>
    <t>Перчатки детские (Кроха) Артикул: G-15 размер 12-14 лет цвет черный цена 493 руб. - 1 шт. (замена серый цвет или синий в порядке предпочтения) </t>
  </si>
  <si>
    <t>Платье для девочки (Черубино), артикул CSK61391, размер 98, цвет бирюзовый</t>
  </si>
  <si>
    <t>ЕленаПа</t>
  </si>
  <si>
    <t>1. Комплект (кофточка+ползунки) (Евразия), арт.П575, р-р 6/68-1шт, цена-307р </t>
  </si>
  <si>
    <t>2. Комбинезон (Евразия), арт. П569, р-р 6/68 -1шт, цв. салат.цена-332р </t>
  </si>
  <si>
    <t>3. Комбинезон детский (Лунева), арт.041-2, р-р 68-1шт, цена-436р </t>
  </si>
  <si>
    <t>4. Комбинезон детский (Лунева), арт.041-1, р-р 68-1шт, цена-436р </t>
  </si>
  <si>
    <t>5. Комбинезон детский (Лунева), арт.041-6, р-р 68-1шт, цена-343р</t>
  </si>
  <si>
    <t>NADKOT</t>
  </si>
  <si>
    <t>Рукавицы детские (Кроха) Артикул: LM-3 размер 4-6 цвет ярко-розовый. Цена 391 руб.</t>
  </si>
  <si>
    <t>kotic</t>
  </si>
  <si>
    <t xml:space="preserve">Рукавицы детские (Кроха) размер 2-4, цвет розовый Артикул: M-44 357 руб. </t>
  </si>
  <si>
    <t xml:space="preserve">Рукавицы детские (Кроха) размер 2-4 цвет розовый Артикул: M-34 329 руб. </t>
  </si>
  <si>
    <t>Рукавицы детские (Кроха) размер 4-6 цвет чёрный Артикул: M-35 359 руб.</t>
  </si>
  <si>
    <t xml:space="preserve">Колготки дет. Демисезонные с фактурным переплетением (Орел) Артикул: с230ор р. 134-140 40.50р цвет белый на девочку 1 шт </t>
  </si>
  <si>
    <t xml:space="preserve">Колготки дет. детские эластичные колготки, без рисунка (Орел) Артикул: с660ор р. 134-140 40.50р цвет белый на девочку 1 шт </t>
  </si>
  <si>
    <t>berezzka</t>
  </si>
  <si>
    <t>Юбка для девочки (Орби) Арт. 60235 р-р 146 цвет -фуксия, замена на 152 цвет -фуксия.</t>
  </si>
  <si>
    <t>Колготки детские (Консалт), Артикул: К9046-1, размер 116-122</t>
  </si>
  <si>
    <t>ГЭЛРЭН</t>
  </si>
  <si>
    <t>Артикул: CAJ61257 Платье для девочки (Черубино) размеры 152 и 158 по 1 шт. На сайте есть только бирюзовый цвет, но вдруг появится темно-синий, мне желательно его.</t>
  </si>
  <si>
    <t>сверчок</t>
  </si>
  <si>
    <t>bord-kseniya</t>
  </si>
  <si>
    <t xml:space="preserve">1. Колготки детские (Консалт) Артикул: К9044-1 размер: 92-98 расцветка на мальчика можно серые как на фото) </t>
  </si>
  <si>
    <t>2. Колготки детские (Консалт) Артикул: К9015-1АО размер: 122-128 расцветка на девочку (можно серые как на фото)</t>
  </si>
  <si>
    <t>Носки мужские плюш (Красная ветка),Артикул: с681кр.в., размер 27 - 5 пар </t>
  </si>
  <si>
    <t>Кофточка с боковой застежкой (Фанни Зебра),Артикул: 4.27.2б, размер 92/60 - 2 шт, на мальчика</t>
  </si>
  <si>
    <t>Swettina</t>
  </si>
  <si>
    <t xml:space="preserve">1.Комплект (блузка+бриджи) (Евразия) артикул: Б488 457р. рр 52. (замена Комплект (блузка+бриджи) (Евразия)Артикул: Б492 рр 52) </t>
  </si>
  <si>
    <t>2. Майка для девочки (Консалт) Артикул: К1076 рр 134-140 115р, 2шт розовую и лимон</t>
  </si>
  <si>
    <t>Медовая</t>
  </si>
  <si>
    <t>1. Рукавицы детские Кроха, Артикул: M-52, размер 2-4 года цвет серый, темно-синий, цена 311 р. Цвета только такие. </t>
  </si>
  <si>
    <t>2. Носки дет х/б+па (Орел), Артикул: с209ор, р 18/20, цена 41,4 </t>
  </si>
  <si>
    <t>n.atascha</t>
  </si>
  <si>
    <t>Рукавицы детские (Кроха) Артикул: M-50 размер 6-8 ярко-розовый цена 384 руб </t>
  </si>
  <si>
    <t>Перчатки детские (Кроха) Артикул: GF-2 размер 6-8 ярко-розовый цена 337 руб </t>
  </si>
  <si>
    <t>Носки детские (Конте) Артикул: 7С-50СП резмер 20, цена 71 руб, 2 пары</t>
  </si>
  <si>
    <t>Astafeva</t>
  </si>
  <si>
    <t>1) Шапка детская (Кроха) Артикул: SM-спорт-702 размер 52 по расцветкам - для мальчика, но чем ярче и наряднее тем лучше))) Wink в приоритете красный, зеленый, голубой, серый</t>
  </si>
  <si>
    <t>galyus@</t>
  </si>
  <si>
    <t>Носки детские (Консалт), Артикул К9524-25-3 , р-р 17, 150 руб </t>
  </si>
  <si>
    <t>Колготки детские (Консалт), Артикул К9043-1 , р-р 92-98, 138 руб </t>
  </si>
  <si>
    <t>Шорты для мальчика (Консалт), Артикул К4360к94, р-р 56/98,тем.минт1, 300 руб</t>
  </si>
  <si>
    <t>=Снежинка=</t>
  </si>
  <si>
    <t>горная лаванда</t>
  </si>
  <si>
    <t>Трусы детские "Мышка-норушка" (Юник) Артикул: U462-23 р.104 - 59р. - 1 шт </t>
  </si>
  <si>
    <t>Трусы-боксеры для мальчика (Черубино) Артикул: CAK1360 - 110/116р -1шт </t>
  </si>
  <si>
    <t>Колготки детские (Красная ветка) Артикул: С800кв р. 15-16 - 104р (на девочку)-1шт </t>
  </si>
  <si>
    <t>Колготки детские (Консалт) Артикул: К9044-2 р.116-122 - 138р. на мальчика ( на замену Колготки Консалт ) 1шт </t>
  </si>
  <si>
    <t>Водолазка для мальчика (Черубино) Артикул: CWJ61244 - 134/68 -353р.</t>
  </si>
  <si>
    <t xml:space="preserve">Куртка детская (Консалт) Артикул: ФЛ34011н9РР р 110, цена 600 р как на фото или бывают еще фиолетовые, нго точно не белый с желтым </t>
  </si>
  <si>
    <t>Артикул LSH 315 р М Beige 1шт, Артикул LLH374 р М Green 1 шт, </t>
  </si>
  <si>
    <t>Артикул LSH(3) 328 ,р L Multi 1шт,Артикул LMB 374 p M Biue 1шт, </t>
  </si>
  <si>
    <t>Артикул LSB 320 p L Mocha -1шт и цвет lilac 1шт</t>
  </si>
  <si>
    <t>H@ppy</t>
  </si>
  <si>
    <t>МН 579 разм XL цвет Yellow цена 264руб (на замену оранж) </t>
  </si>
  <si>
    <t>МН 608 разм XL цвет ред цена 264руб </t>
  </si>
  <si>
    <t>МН 581 разм XL цвет ред цена 264руб </t>
  </si>
  <si>
    <t>Просто Ангел</t>
  </si>
  <si>
    <t>Шорты для мальчика (Черубино) Артикул: CAK7518 р.116/60 - 244р. </t>
  </si>
  <si>
    <t>Шорты для мальчика (Черубино) Артикул: CAJ7509 р.134/68 - 254р.</t>
  </si>
  <si>
    <t xml:space="preserve">1. Комплект для мальчика (майка, трусы-боксеры) (Черубино) Артикул: CAK3391 размер 98, цвет бежевый </t>
  </si>
  <si>
    <t xml:space="preserve">2. Трусы для мальчика (Черубино) Артикул: CAK1358 размер 98, цвет зелёный </t>
  </si>
  <si>
    <t xml:space="preserve">3. Трусы для мальчика (Черубино) Артикул: CAK1377 размер 98, цвет бирюзовый </t>
  </si>
  <si>
    <t xml:space="preserve">4. Колготки детские (Консалт) Артикул: К9029-2АО, размер 104-110 </t>
  </si>
  <si>
    <t xml:space="preserve">5. Носки детские (Консалт) Артикул: К9523-15-3, размер 16 </t>
  </si>
  <si>
    <t>Kattirinka</t>
  </si>
  <si>
    <t xml:space="preserve">Джемпер для мальчика (Консалт), Артикул: К300243, размер 116, цвет серо-голубой меланж - 1 шт.; </t>
  </si>
  <si>
    <t xml:space="preserve">Трусы для мальчика (Консалт), Артикул: К1928, размер 122-128, цвет графит/серо-голубой меланж- 1 шт.; </t>
  </si>
  <si>
    <t xml:space="preserve">Трусы для мальчика (Черубино), Артикул: CAK1372, размер 110-116, цвет серый и светло-серый - 2 шт.; </t>
  </si>
  <si>
    <t xml:space="preserve">Колготки детские (Консалт), Артикул: К9048-1, размер 116-122, цвет серый - 1 шт.; </t>
  </si>
  <si>
    <t>Колготки детские (Консалт), Артикул: К9048-3, размер 116-122, цвет черный - 1 шт.</t>
  </si>
  <si>
    <t>1. Шапка детская (Кроха), арт.С-774, р.42-44-1шт, цвет белый, цена-417р </t>
  </si>
  <si>
    <t>2. Шапка детская (Арктик), арт: ТВ-17, р.-42, 1шт, цена-212р, цвет если можно белый</t>
  </si>
  <si>
    <t>Колготки жен. COTTON 250 (Конте) размер 3 1 пара </t>
  </si>
  <si>
    <t>Колготки жен. COTTON 450 (Конте) размер 3 1 пара</t>
  </si>
  <si>
    <t>Mona Lisa</t>
  </si>
  <si>
    <t> Пижама мужская (Евразия Арт. В439 р-р S/170-176 цвет любой</t>
  </si>
  <si>
    <t>Пальто для девочки (Орби) Артикул: 63096 р-р 152.</t>
  </si>
  <si>
    <t>Куртка для мальчика (Орби) Артикул: 64365 р.128/64/57 Хаки вар.1 3690 р.</t>
  </si>
  <si>
    <t>OlesiaVG</t>
  </si>
  <si>
    <t>Millena</t>
  </si>
  <si>
    <t xml:space="preserve">Брюки для девочки (Консалт) Артикул:CWJ7467 р. 146 светло - серый меланж </t>
  </si>
  <si>
    <t>Сорочка ночная для девочки (Черубино) Артикул: CAJ5260 р. 146 , розовый цвет или любой</t>
  </si>
  <si>
    <t>Кливия</t>
  </si>
  <si>
    <t>Шапка детская (Кроха) Артикул: С-767 размер 42-44 Цвет белый.</t>
  </si>
  <si>
    <t>Aniada</t>
  </si>
  <si>
    <t>парочку теплых носочков мальчиковых.</t>
  </si>
  <si>
    <t>Колготки детские (Консалт) Артикул: К9048-1 размер 92/98 - 2 шт мальчик</t>
  </si>
  <si>
    <t>Колготки детские плюш (Орел) Артикул: с555ор размер 23/24 (152-158) - 2шт девочка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</si>
</sst>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" fontId="1" fillId="0" borderId="0" xfId="0" applyNumberFormat="1" applyFont="1"/>
    <xf numFmtId="1" fontId="0" fillId="0" borderId="0" xfId="0" applyNumberFormat="1"/>
    <xf numFmtId="1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9"/>
  <sheetViews>
    <sheetView tabSelected="1" workbookViewId="0">
      <selection activeCell="I2" sqref="I2"/>
    </sheetView>
  </sheetViews>
  <sheetFormatPr defaultRowHeight="15" x14ac:dyDescent="0.25"/>
  <cols>
    <col min="1" max="1" width="25.5703125" customWidth="1"/>
    <col min="2" max="2" width="64.7109375" customWidth="1"/>
    <col min="8" max="8" width="9.140625" style="6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</row>
    <row r="2" spans="1:8" x14ac:dyDescent="0.25">
      <c r="A2" t="s">
        <v>91</v>
      </c>
      <c r="B2" s="2" t="s">
        <v>88</v>
      </c>
      <c r="C2">
        <v>0</v>
      </c>
      <c r="E2">
        <v>0</v>
      </c>
    </row>
    <row r="3" spans="1:8" x14ac:dyDescent="0.25">
      <c r="A3" t="s">
        <v>91</v>
      </c>
      <c r="B3" s="2" t="s">
        <v>89</v>
      </c>
      <c r="C3">
        <v>136.62</v>
      </c>
      <c r="E3">
        <v>136.62</v>
      </c>
    </row>
    <row r="4" spans="1:8" x14ac:dyDescent="0.25">
      <c r="A4" t="s">
        <v>91</v>
      </c>
      <c r="B4" s="2" t="s">
        <v>90</v>
      </c>
      <c r="C4">
        <v>297</v>
      </c>
      <c r="E4">
        <v>297</v>
      </c>
    </row>
    <row r="5" spans="1:8" s="4" customFormat="1" x14ac:dyDescent="0.25">
      <c r="A5" s="4" t="s">
        <v>91</v>
      </c>
      <c r="E5" s="4">
        <f>SUM(E2:E4)</f>
        <v>433.62</v>
      </c>
      <c r="F5" s="4">
        <f>E5*1.08</f>
        <v>468.30960000000005</v>
      </c>
      <c r="G5" s="4">
        <v>0</v>
      </c>
      <c r="H5" s="7">
        <f>F5-G5</f>
        <v>468.30960000000005</v>
      </c>
    </row>
    <row r="6" spans="1:8" x14ac:dyDescent="0.25">
      <c r="A6" t="s">
        <v>134</v>
      </c>
      <c r="B6" s="3" t="s">
        <v>133</v>
      </c>
    </row>
    <row r="7" spans="1:8" s="4" customFormat="1" x14ac:dyDescent="0.25">
      <c r="A7" s="4" t="s">
        <v>134</v>
      </c>
      <c r="H7" s="7"/>
    </row>
    <row r="8" spans="1:8" x14ac:dyDescent="0.25">
      <c r="A8" t="s">
        <v>85</v>
      </c>
      <c r="B8" s="2" t="s">
        <v>82</v>
      </c>
      <c r="C8">
        <v>380.16</v>
      </c>
      <c r="E8">
        <v>380.16</v>
      </c>
    </row>
    <row r="9" spans="1:8" x14ac:dyDescent="0.25">
      <c r="A9" t="s">
        <v>85</v>
      </c>
      <c r="B9" s="2" t="s">
        <v>83</v>
      </c>
      <c r="C9">
        <v>333.63</v>
      </c>
      <c r="E9">
        <v>333.63</v>
      </c>
    </row>
    <row r="10" spans="1:8" x14ac:dyDescent="0.25">
      <c r="A10" t="s">
        <v>85</v>
      </c>
      <c r="B10" s="2" t="s">
        <v>84</v>
      </c>
      <c r="D10">
        <v>2</v>
      </c>
      <c r="E10">
        <v>141.77000000000001</v>
      </c>
    </row>
    <row r="11" spans="1:8" s="4" customFormat="1" x14ac:dyDescent="0.25">
      <c r="A11" s="4" t="s">
        <v>85</v>
      </c>
      <c r="E11" s="4">
        <f>SUM(E8:E10)</f>
        <v>855.56</v>
      </c>
      <c r="F11" s="4">
        <f>E11*1.08</f>
        <v>924.00480000000005</v>
      </c>
      <c r="G11" s="4">
        <v>0</v>
      </c>
      <c r="H11" s="7">
        <f>F11-G11</f>
        <v>924.00480000000005</v>
      </c>
    </row>
    <row r="12" spans="1:8" x14ac:dyDescent="0.25">
      <c r="A12" t="s">
        <v>64</v>
      </c>
      <c r="B12" s="2" t="s">
        <v>62</v>
      </c>
      <c r="C12">
        <v>40.1</v>
      </c>
      <c r="E12">
        <v>40.1</v>
      </c>
    </row>
    <row r="13" spans="1:8" x14ac:dyDescent="0.25">
      <c r="A13" t="s">
        <v>64</v>
      </c>
      <c r="B13" s="2" t="s">
        <v>63</v>
      </c>
      <c r="C13">
        <v>40.1</v>
      </c>
      <c r="E13">
        <v>40.1</v>
      </c>
    </row>
    <row r="14" spans="1:8" s="4" customFormat="1" x14ac:dyDescent="0.25">
      <c r="A14" s="4" t="s">
        <v>64</v>
      </c>
      <c r="E14" s="4">
        <f>SUM(E12:E13)</f>
        <v>80.2</v>
      </c>
      <c r="F14" s="4">
        <f>E14*1.08</f>
        <v>86.616000000000014</v>
      </c>
      <c r="G14" s="4">
        <v>0</v>
      </c>
      <c r="H14" s="7">
        <f>F14-G14</f>
        <v>86.616000000000014</v>
      </c>
    </row>
    <row r="15" spans="1:8" x14ac:dyDescent="0.25">
      <c r="A15" t="s">
        <v>70</v>
      </c>
      <c r="B15" s="2" t="s">
        <v>71</v>
      </c>
      <c r="C15">
        <v>136.62</v>
      </c>
      <c r="E15">
        <v>136.62</v>
      </c>
    </row>
    <row r="16" spans="1:8" x14ac:dyDescent="0.25">
      <c r="A16" t="s">
        <v>70</v>
      </c>
      <c r="B16" s="2" t="s">
        <v>72</v>
      </c>
      <c r="C16">
        <v>0</v>
      </c>
      <c r="E16">
        <v>0</v>
      </c>
    </row>
    <row r="17" spans="1:8" s="4" customFormat="1" x14ac:dyDescent="0.25">
      <c r="A17" s="4" t="s">
        <v>70</v>
      </c>
      <c r="E17" s="4">
        <f>SUM(E15:E16)</f>
        <v>136.62</v>
      </c>
      <c r="F17" s="4">
        <f>E17*1.08</f>
        <v>147.54960000000003</v>
      </c>
      <c r="G17" s="4">
        <v>0</v>
      </c>
      <c r="H17" s="7">
        <f>F17-G17</f>
        <v>147.54960000000003</v>
      </c>
    </row>
    <row r="18" spans="1:8" x14ac:dyDescent="0.25">
      <c r="A18" t="s">
        <v>39</v>
      </c>
      <c r="B18" s="2" t="s">
        <v>36</v>
      </c>
      <c r="C18">
        <v>0</v>
      </c>
      <c r="E18">
        <v>0</v>
      </c>
    </row>
    <row r="19" spans="1:8" x14ac:dyDescent="0.25">
      <c r="A19" t="s">
        <v>39</v>
      </c>
      <c r="B19" s="2" t="s">
        <v>37</v>
      </c>
      <c r="C19">
        <v>148.5</v>
      </c>
      <c r="E19">
        <v>148.5</v>
      </c>
    </row>
    <row r="20" spans="1:8" x14ac:dyDescent="0.25">
      <c r="A20" t="s">
        <v>39</v>
      </c>
      <c r="B20" s="2" t="s">
        <v>38</v>
      </c>
      <c r="C20">
        <v>120.78</v>
      </c>
      <c r="E20">
        <v>120.78</v>
      </c>
    </row>
    <row r="21" spans="1:8" s="4" customFormat="1" x14ac:dyDescent="0.25">
      <c r="A21" s="4" t="s">
        <v>39</v>
      </c>
      <c r="E21" s="4">
        <f>SUM(E18:E20)</f>
        <v>269.27999999999997</v>
      </c>
      <c r="F21" s="4">
        <f>E21*1.08</f>
        <v>290.82240000000002</v>
      </c>
      <c r="G21" s="4">
        <v>0</v>
      </c>
      <c r="H21" s="7">
        <f>F21-G21</f>
        <v>290.82240000000002</v>
      </c>
    </row>
    <row r="22" spans="1:8" x14ac:dyDescent="0.25">
      <c r="A22" t="s">
        <v>45</v>
      </c>
      <c r="B22" s="2" t="s">
        <v>46</v>
      </c>
      <c r="C22">
        <v>286.11</v>
      </c>
      <c r="E22">
        <v>286.11</v>
      </c>
    </row>
    <row r="23" spans="1:8" x14ac:dyDescent="0.25">
      <c r="A23" t="s">
        <v>45</v>
      </c>
      <c r="B23" s="2" t="s">
        <v>47</v>
      </c>
      <c r="C23">
        <v>0</v>
      </c>
      <c r="E23">
        <v>0</v>
      </c>
    </row>
    <row r="24" spans="1:8" x14ac:dyDescent="0.25">
      <c r="A24" t="s">
        <v>45</v>
      </c>
      <c r="B24" s="2" t="s">
        <v>48</v>
      </c>
      <c r="C24">
        <v>488.07</v>
      </c>
      <c r="E24">
        <v>488.07</v>
      </c>
    </row>
    <row r="25" spans="1:8" s="4" customFormat="1" x14ac:dyDescent="0.25">
      <c r="A25" s="4" t="s">
        <v>45</v>
      </c>
      <c r="E25" s="4">
        <f>SUM(E22:E24)</f>
        <v>774.18000000000006</v>
      </c>
      <c r="F25" s="4">
        <f>E25*1.08</f>
        <v>836.11440000000016</v>
      </c>
      <c r="G25" s="4">
        <v>0</v>
      </c>
      <c r="H25" s="7">
        <f>F25-G25</f>
        <v>836.11440000000016</v>
      </c>
    </row>
    <row r="26" spans="1:8" x14ac:dyDescent="0.25">
      <c r="A26" t="s">
        <v>87</v>
      </c>
      <c r="B26" s="2" t="s">
        <v>86</v>
      </c>
      <c r="C26">
        <v>297</v>
      </c>
      <c r="E26">
        <v>297</v>
      </c>
    </row>
    <row r="27" spans="1:8" s="4" customFormat="1" x14ac:dyDescent="0.25">
      <c r="A27" s="4" t="s">
        <v>87</v>
      </c>
      <c r="E27" s="4">
        <f>SUM(E26)</f>
        <v>297</v>
      </c>
      <c r="F27" s="4">
        <f>E27*1.08</f>
        <v>320.76000000000005</v>
      </c>
      <c r="G27" s="4">
        <v>0</v>
      </c>
      <c r="H27" s="7">
        <f>F27-G27</f>
        <v>320.76000000000005</v>
      </c>
    </row>
    <row r="28" spans="1:8" x14ac:dyDescent="0.25">
      <c r="A28" t="s">
        <v>102</v>
      </c>
      <c r="B28" s="2" t="s">
        <v>99</v>
      </c>
      <c r="C28">
        <v>99</v>
      </c>
      <c r="E28">
        <v>99</v>
      </c>
    </row>
    <row r="29" spans="1:8" x14ac:dyDescent="0.25">
      <c r="A29" t="s">
        <v>102</v>
      </c>
      <c r="B29" s="2" t="s">
        <v>100</v>
      </c>
      <c r="C29">
        <v>0</v>
      </c>
      <c r="E29">
        <v>0</v>
      </c>
    </row>
    <row r="30" spans="1:8" x14ac:dyDescent="0.25">
      <c r="A30" t="s">
        <v>102</v>
      </c>
      <c r="B30" s="2" t="s">
        <v>101</v>
      </c>
      <c r="C30">
        <v>99</v>
      </c>
      <c r="E30">
        <v>99</v>
      </c>
    </row>
    <row r="31" spans="1:8" s="4" customFormat="1" x14ac:dyDescent="0.25">
      <c r="A31" s="4" t="s">
        <v>102</v>
      </c>
      <c r="E31" s="4">
        <f>SUM(E28:E30)</f>
        <v>198</v>
      </c>
      <c r="F31" s="4">
        <f>E31*1.08</f>
        <v>213.84</v>
      </c>
      <c r="G31" s="4">
        <v>0</v>
      </c>
      <c r="H31" s="7">
        <f>F31-G31</f>
        <v>213.84</v>
      </c>
    </row>
    <row r="32" spans="1:8" x14ac:dyDescent="0.25">
      <c r="A32" t="s">
        <v>25</v>
      </c>
      <c r="B32" s="2" t="s">
        <v>27</v>
      </c>
    </row>
    <row r="33" spans="1:8" x14ac:dyDescent="0.25">
      <c r="A33" t="s">
        <v>25</v>
      </c>
      <c r="B33" s="2" t="s">
        <v>20</v>
      </c>
      <c r="C33">
        <v>198.99</v>
      </c>
      <c r="E33">
        <v>198.99</v>
      </c>
    </row>
    <row r="34" spans="1:8" x14ac:dyDescent="0.25">
      <c r="A34" t="s">
        <v>25</v>
      </c>
      <c r="B34" s="2" t="s">
        <v>21</v>
      </c>
      <c r="C34">
        <v>137.81</v>
      </c>
      <c r="E34">
        <v>137.81</v>
      </c>
    </row>
    <row r="35" spans="1:8" x14ac:dyDescent="0.25">
      <c r="A35" t="s">
        <v>25</v>
      </c>
      <c r="B35" s="2" t="s">
        <v>22</v>
      </c>
      <c r="C35">
        <v>137.81</v>
      </c>
      <c r="E35">
        <v>137.81</v>
      </c>
    </row>
    <row r="36" spans="1:8" x14ac:dyDescent="0.25">
      <c r="A36" t="s">
        <v>25</v>
      </c>
      <c r="B36" s="2" t="s">
        <v>23</v>
      </c>
      <c r="C36">
        <v>158.1</v>
      </c>
      <c r="E36">
        <v>158.1</v>
      </c>
    </row>
    <row r="37" spans="1:8" x14ac:dyDescent="0.25">
      <c r="A37" t="s">
        <v>25</v>
      </c>
      <c r="B37" s="2" t="s">
        <v>24</v>
      </c>
      <c r="C37">
        <v>128.69999999999999</v>
      </c>
      <c r="E37">
        <v>128.69999999999999</v>
      </c>
    </row>
    <row r="38" spans="1:8" s="4" customFormat="1" x14ac:dyDescent="0.25">
      <c r="A38" s="4" t="s">
        <v>25</v>
      </c>
      <c r="E38" s="4">
        <f>SUM(E33:E37)</f>
        <v>761.41000000000008</v>
      </c>
      <c r="F38" s="4">
        <f>E38*1.08</f>
        <v>822.32280000000014</v>
      </c>
      <c r="G38" s="4">
        <v>0</v>
      </c>
      <c r="H38" s="7">
        <f>F38-G38</f>
        <v>822.32280000000014</v>
      </c>
    </row>
    <row r="39" spans="1:8" x14ac:dyDescent="0.25">
      <c r="A39" t="s">
        <v>114</v>
      </c>
      <c r="B39" s="2" t="s">
        <v>109</v>
      </c>
      <c r="C39">
        <v>189.09</v>
      </c>
      <c r="E39">
        <v>189.09</v>
      </c>
    </row>
    <row r="40" spans="1:8" x14ac:dyDescent="0.25">
      <c r="A40" t="s">
        <v>114</v>
      </c>
      <c r="B40" s="2" t="s">
        <v>110</v>
      </c>
      <c r="C40">
        <v>78.209999999999994</v>
      </c>
      <c r="E40">
        <v>78.209999999999994</v>
      </c>
    </row>
    <row r="41" spans="1:8" x14ac:dyDescent="0.25">
      <c r="A41" t="s">
        <v>114</v>
      </c>
      <c r="B41" s="2" t="s">
        <v>111</v>
      </c>
      <c r="C41">
        <v>91.08</v>
      </c>
      <c r="E41">
        <v>91.08</v>
      </c>
    </row>
    <row r="42" spans="1:8" x14ac:dyDescent="0.25">
      <c r="A42" t="s">
        <v>114</v>
      </c>
      <c r="B42" s="2" t="s">
        <v>112</v>
      </c>
      <c r="C42">
        <v>136.62</v>
      </c>
      <c r="E42">
        <v>136.62</v>
      </c>
    </row>
    <row r="43" spans="1:8" x14ac:dyDescent="0.25">
      <c r="A43" t="s">
        <v>114</v>
      </c>
      <c r="B43" s="2" t="s">
        <v>113</v>
      </c>
      <c r="C43">
        <v>163.35</v>
      </c>
      <c r="E43">
        <v>163.35</v>
      </c>
    </row>
    <row r="44" spans="1:8" s="4" customFormat="1" x14ac:dyDescent="0.25">
      <c r="A44" s="4" t="s">
        <v>114</v>
      </c>
      <c r="E44" s="4">
        <f>SUM(E39:E43)</f>
        <v>658.35</v>
      </c>
      <c r="F44" s="4">
        <f>E44*1.08</f>
        <v>711.01800000000003</v>
      </c>
      <c r="G44" s="4">
        <v>600</v>
      </c>
      <c r="H44" s="7">
        <f>F44-G44</f>
        <v>111.01800000000003</v>
      </c>
    </row>
    <row r="45" spans="1:8" x14ac:dyDescent="0.25">
      <c r="A45" t="s">
        <v>58</v>
      </c>
      <c r="B45" s="2" t="s">
        <v>57</v>
      </c>
      <c r="C45">
        <v>387.09</v>
      </c>
      <c r="E45">
        <v>387.09</v>
      </c>
    </row>
    <row r="46" spans="1:8" x14ac:dyDescent="0.25">
      <c r="A46" t="s">
        <v>58</v>
      </c>
      <c r="B46" s="2" t="s">
        <v>59</v>
      </c>
      <c r="C46">
        <v>353.43</v>
      </c>
      <c r="E46">
        <v>353.43</v>
      </c>
    </row>
    <row r="47" spans="1:8" x14ac:dyDescent="0.25">
      <c r="A47" t="s">
        <v>58</v>
      </c>
      <c r="B47" s="2" t="s">
        <v>60</v>
      </c>
      <c r="C47">
        <v>325.70999999999998</v>
      </c>
      <c r="E47">
        <v>325.70999999999998</v>
      </c>
    </row>
    <row r="48" spans="1:8" x14ac:dyDescent="0.25">
      <c r="A48" t="s">
        <v>58</v>
      </c>
      <c r="B48" s="2" t="s">
        <v>61</v>
      </c>
      <c r="C48">
        <v>355.41</v>
      </c>
      <c r="E48">
        <v>355.41</v>
      </c>
    </row>
    <row r="49" spans="1:8" s="4" customFormat="1" x14ac:dyDescent="0.25">
      <c r="A49" s="4" t="s">
        <v>58</v>
      </c>
      <c r="E49" s="4">
        <f>SUM(E45:E48)</f>
        <v>1421.64</v>
      </c>
      <c r="F49" s="4">
        <f>E49*1.08</f>
        <v>1535.3712000000003</v>
      </c>
      <c r="G49" s="4">
        <v>0</v>
      </c>
      <c r="H49" s="7">
        <f>F49-G49</f>
        <v>1535.3712000000003</v>
      </c>
    </row>
    <row r="50" spans="1:8" x14ac:dyDescent="0.25">
      <c r="A50" t="s">
        <v>12</v>
      </c>
      <c r="B50" s="2" t="s">
        <v>11</v>
      </c>
      <c r="C50">
        <v>449.46</v>
      </c>
      <c r="E50">
        <v>449.46</v>
      </c>
    </row>
    <row r="51" spans="1:8" x14ac:dyDescent="0.25">
      <c r="A51" t="s">
        <v>12</v>
      </c>
      <c r="B51" s="2" t="s">
        <v>34</v>
      </c>
      <c r="C51">
        <v>339.57</v>
      </c>
      <c r="E51">
        <v>339.57</v>
      </c>
    </row>
    <row r="52" spans="1:8" x14ac:dyDescent="0.25">
      <c r="A52" t="s">
        <v>12</v>
      </c>
      <c r="B52" s="2" t="s">
        <v>35</v>
      </c>
      <c r="C52">
        <v>0</v>
      </c>
      <c r="E52">
        <v>0</v>
      </c>
    </row>
    <row r="53" spans="1:8" x14ac:dyDescent="0.25">
      <c r="A53" t="s">
        <v>12</v>
      </c>
      <c r="B53" s="2" t="s">
        <v>93</v>
      </c>
      <c r="C53">
        <v>58.41</v>
      </c>
      <c r="E53">
        <v>58.41</v>
      </c>
    </row>
    <row r="54" spans="1:8" x14ac:dyDescent="0.25">
      <c r="A54" t="s">
        <v>12</v>
      </c>
      <c r="B54" s="2" t="s">
        <v>94</v>
      </c>
      <c r="C54">
        <v>0</v>
      </c>
      <c r="E54">
        <v>0</v>
      </c>
    </row>
    <row r="55" spans="1:8" x14ac:dyDescent="0.25">
      <c r="A55" t="s">
        <v>12</v>
      </c>
      <c r="B55" s="2" t="s">
        <v>95</v>
      </c>
      <c r="C55">
        <v>118.8</v>
      </c>
      <c r="E55">
        <v>118.8</v>
      </c>
    </row>
    <row r="56" spans="1:8" x14ac:dyDescent="0.25">
      <c r="A56" t="s">
        <v>12</v>
      </c>
      <c r="B56" s="2" t="s">
        <v>96</v>
      </c>
      <c r="C56">
        <v>136.62</v>
      </c>
      <c r="E56">
        <v>136.62</v>
      </c>
    </row>
    <row r="57" spans="1:8" x14ac:dyDescent="0.25">
      <c r="A57" t="s">
        <v>12</v>
      </c>
      <c r="B57" s="2" t="s">
        <v>97</v>
      </c>
      <c r="C57">
        <v>349.47</v>
      </c>
      <c r="E57">
        <v>349.47</v>
      </c>
    </row>
    <row r="58" spans="1:8" x14ac:dyDescent="0.25">
      <c r="A58" t="s">
        <v>12</v>
      </c>
      <c r="B58" s="2" t="s">
        <v>107</v>
      </c>
      <c r="C58">
        <v>241.56</v>
      </c>
      <c r="E58">
        <v>241.56</v>
      </c>
    </row>
    <row r="59" spans="1:8" x14ac:dyDescent="0.25">
      <c r="A59" t="s">
        <v>12</v>
      </c>
      <c r="B59" s="2" t="s">
        <v>108</v>
      </c>
      <c r="C59">
        <v>251.46</v>
      </c>
      <c r="E59">
        <v>251.46</v>
      </c>
    </row>
    <row r="60" spans="1:8" s="4" customFormat="1" x14ac:dyDescent="0.25">
      <c r="A60" s="4" t="s">
        <v>12</v>
      </c>
      <c r="E60" s="4">
        <f>SUM(E50:E59)</f>
        <v>1945.35</v>
      </c>
      <c r="F60" s="4">
        <f>E60*1.08</f>
        <v>2100.9780000000001</v>
      </c>
      <c r="G60" s="4">
        <v>0</v>
      </c>
      <c r="H60" s="7">
        <f>F60-G60</f>
        <v>2100.9780000000001</v>
      </c>
    </row>
    <row r="61" spans="1:8" x14ac:dyDescent="0.25">
      <c r="A61" t="s">
        <v>19</v>
      </c>
      <c r="B61" s="2" t="s">
        <v>17</v>
      </c>
      <c r="C61">
        <v>256.41000000000003</v>
      </c>
      <c r="E61">
        <v>256.41000000000003</v>
      </c>
    </row>
    <row r="62" spans="1:8" x14ac:dyDescent="0.25">
      <c r="A62" t="s">
        <v>19</v>
      </c>
      <c r="B62" s="2" t="s">
        <v>18</v>
      </c>
      <c r="C62">
        <v>239.58</v>
      </c>
      <c r="E62">
        <v>239.58</v>
      </c>
    </row>
    <row r="63" spans="1:8" s="4" customFormat="1" x14ac:dyDescent="0.25">
      <c r="A63" s="4" t="s">
        <v>19</v>
      </c>
      <c r="E63" s="4">
        <f>SUM(E61:E62)</f>
        <v>495.99</v>
      </c>
      <c r="F63" s="4">
        <f>E63*1.08</f>
        <v>535.66920000000005</v>
      </c>
      <c r="G63" s="4">
        <v>0</v>
      </c>
      <c r="H63" s="7">
        <f>F63-G63</f>
        <v>535.66920000000005</v>
      </c>
    </row>
    <row r="64" spans="1:8" x14ac:dyDescent="0.25">
      <c r="A64" t="s">
        <v>129</v>
      </c>
      <c r="B64" s="3" t="s">
        <v>130</v>
      </c>
    </row>
    <row r="65" spans="1:8" x14ac:dyDescent="0.25">
      <c r="A65" t="s">
        <v>129</v>
      </c>
      <c r="B65" s="3" t="s">
        <v>131</v>
      </c>
    </row>
    <row r="66" spans="1:8" s="4" customFormat="1" x14ac:dyDescent="0.25">
      <c r="A66" s="4" t="s">
        <v>129</v>
      </c>
      <c r="H66" s="7"/>
    </row>
    <row r="67" spans="1:8" x14ac:dyDescent="0.25">
      <c r="A67" t="s">
        <v>124</v>
      </c>
      <c r="B67" s="2" t="s">
        <v>122</v>
      </c>
      <c r="C67">
        <v>325.81</v>
      </c>
      <c r="E67">
        <v>325.81</v>
      </c>
    </row>
    <row r="68" spans="1:8" x14ac:dyDescent="0.25">
      <c r="A68" t="s">
        <v>124</v>
      </c>
      <c r="B68" s="2" t="s">
        <v>123</v>
      </c>
      <c r="C68">
        <v>440.75</v>
      </c>
      <c r="E68">
        <v>440.75</v>
      </c>
    </row>
    <row r="69" spans="1:8" s="4" customFormat="1" x14ac:dyDescent="0.25">
      <c r="A69" s="4" t="s">
        <v>124</v>
      </c>
      <c r="E69" s="4">
        <f>SUM(E67:E68)</f>
        <v>766.56</v>
      </c>
      <c r="F69" s="4">
        <f>E69*1.08</f>
        <v>827.88480000000004</v>
      </c>
      <c r="G69" s="4">
        <v>0</v>
      </c>
      <c r="H69" s="7">
        <f>F69-G69</f>
        <v>827.88480000000004</v>
      </c>
    </row>
    <row r="70" spans="1:8" x14ac:dyDescent="0.25">
      <c r="A70" t="s">
        <v>81</v>
      </c>
      <c r="B70" s="2" t="s">
        <v>79</v>
      </c>
      <c r="C70">
        <v>307.89</v>
      </c>
      <c r="E70">
        <v>307.89</v>
      </c>
    </row>
    <row r="71" spans="1:8" x14ac:dyDescent="0.25">
      <c r="A71" t="s">
        <v>81</v>
      </c>
      <c r="B71" s="2" t="s">
        <v>80</v>
      </c>
      <c r="C71">
        <v>0</v>
      </c>
      <c r="E71">
        <v>0</v>
      </c>
    </row>
    <row r="72" spans="1:8" s="4" customFormat="1" x14ac:dyDescent="0.25">
      <c r="A72" s="4" t="s">
        <v>81</v>
      </c>
      <c r="E72" s="4">
        <f>SUM(E70:E71)</f>
        <v>307.89</v>
      </c>
      <c r="F72" s="4">
        <f>E72*1.08</f>
        <v>332.52120000000002</v>
      </c>
      <c r="G72" s="4">
        <v>0</v>
      </c>
      <c r="H72" s="7">
        <f>F72-G72</f>
        <v>332.52120000000002</v>
      </c>
    </row>
    <row r="73" spans="1:8" x14ac:dyDescent="0.25">
      <c r="A73" t="s">
        <v>56</v>
      </c>
      <c r="B73" s="2" t="s">
        <v>51</v>
      </c>
      <c r="C73">
        <v>303.93</v>
      </c>
      <c r="E73">
        <v>303.93</v>
      </c>
    </row>
    <row r="74" spans="1:8" x14ac:dyDescent="0.25">
      <c r="A74" t="s">
        <v>56</v>
      </c>
      <c r="B74" s="2" t="s">
        <v>52</v>
      </c>
      <c r="C74">
        <v>328.68</v>
      </c>
      <c r="E74">
        <v>328.68</v>
      </c>
    </row>
    <row r="75" spans="1:8" x14ac:dyDescent="0.25">
      <c r="A75" t="s">
        <v>56</v>
      </c>
      <c r="B75" s="2" t="s">
        <v>53</v>
      </c>
      <c r="C75">
        <v>431.64</v>
      </c>
      <c r="E75">
        <v>431.64</v>
      </c>
    </row>
    <row r="76" spans="1:8" x14ac:dyDescent="0.25">
      <c r="A76" t="s">
        <v>56</v>
      </c>
      <c r="B76" s="2" t="s">
        <v>54</v>
      </c>
      <c r="C76">
        <v>431.64</v>
      </c>
      <c r="E76">
        <v>431.64</v>
      </c>
    </row>
    <row r="77" spans="1:8" x14ac:dyDescent="0.25">
      <c r="A77" t="s">
        <v>56</v>
      </c>
      <c r="B77" s="2" t="s">
        <v>55</v>
      </c>
      <c r="C77">
        <v>339.57</v>
      </c>
      <c r="E77">
        <v>339.57</v>
      </c>
    </row>
    <row r="78" spans="1:8" x14ac:dyDescent="0.25">
      <c r="A78" t="s">
        <v>56</v>
      </c>
      <c r="B78" s="2" t="s">
        <v>120</v>
      </c>
      <c r="C78">
        <v>412.83</v>
      </c>
      <c r="E78">
        <v>412.83</v>
      </c>
    </row>
    <row r="79" spans="1:8" x14ac:dyDescent="0.25">
      <c r="A79" t="s">
        <v>56</v>
      </c>
      <c r="B79" s="2" t="s">
        <v>121</v>
      </c>
      <c r="C79">
        <v>0</v>
      </c>
      <c r="E79">
        <v>0</v>
      </c>
    </row>
    <row r="80" spans="1:8" s="4" customFormat="1" x14ac:dyDescent="0.25">
      <c r="A80" s="4" t="s">
        <v>56</v>
      </c>
      <c r="E80" s="4">
        <f>SUM(E73:E79)</f>
        <v>2248.29</v>
      </c>
      <c r="F80" s="4">
        <f>E80*1.08</f>
        <v>2428.1532000000002</v>
      </c>
      <c r="G80" s="4">
        <v>0</v>
      </c>
      <c r="H80" s="7">
        <f>F80-G80</f>
        <v>2428.1532000000002</v>
      </c>
    </row>
    <row r="81" spans="1:8" x14ac:dyDescent="0.25">
      <c r="A81" t="s">
        <v>128</v>
      </c>
      <c r="B81" s="3" t="s">
        <v>127</v>
      </c>
    </row>
    <row r="82" spans="1:8" s="4" customFormat="1" x14ac:dyDescent="0.25">
      <c r="A82" s="4" t="s">
        <v>128</v>
      </c>
      <c r="H82" s="7"/>
    </row>
    <row r="83" spans="1:8" x14ac:dyDescent="0.25">
      <c r="A83" t="s">
        <v>75</v>
      </c>
      <c r="B83" s="2" t="s">
        <v>73</v>
      </c>
      <c r="D83">
        <v>5</v>
      </c>
      <c r="E83">
        <v>303.44</v>
      </c>
    </row>
    <row r="84" spans="1:8" x14ac:dyDescent="0.25">
      <c r="A84" t="s">
        <v>75</v>
      </c>
      <c r="B84" s="2" t="s">
        <v>74</v>
      </c>
      <c r="D84">
        <v>2</v>
      </c>
      <c r="E84">
        <v>160.38</v>
      </c>
    </row>
    <row r="85" spans="1:8" s="4" customFormat="1" x14ac:dyDescent="0.25">
      <c r="A85" s="4" t="s">
        <v>75</v>
      </c>
      <c r="E85" s="4">
        <f>SUM(E83:E84)</f>
        <v>463.82</v>
      </c>
      <c r="F85" s="4">
        <f>E85*1.08</f>
        <v>500.92560000000003</v>
      </c>
      <c r="G85" s="4">
        <v>0</v>
      </c>
      <c r="H85" s="7">
        <f>F85-G85</f>
        <v>500.92560000000003</v>
      </c>
    </row>
    <row r="86" spans="1:8" x14ac:dyDescent="0.25">
      <c r="A86" t="s">
        <v>13</v>
      </c>
      <c r="B86" s="2" t="s">
        <v>14</v>
      </c>
      <c r="C86">
        <v>184.14</v>
      </c>
      <c r="E86">
        <v>184.14</v>
      </c>
    </row>
    <row r="87" spans="1:8" x14ac:dyDescent="0.25">
      <c r="A87" t="s">
        <v>13</v>
      </c>
      <c r="B87" s="2" t="s">
        <v>15</v>
      </c>
      <c r="C87">
        <v>198</v>
      </c>
      <c r="E87">
        <v>198</v>
      </c>
    </row>
    <row r="88" spans="1:8" x14ac:dyDescent="0.25">
      <c r="A88" t="s">
        <v>13</v>
      </c>
      <c r="B88" s="2" t="s">
        <v>16</v>
      </c>
      <c r="C88">
        <v>116.82</v>
      </c>
      <c r="D88">
        <v>3</v>
      </c>
      <c r="E88">
        <f>C88*D88</f>
        <v>350.46</v>
      </c>
    </row>
    <row r="89" spans="1:8" s="4" customFormat="1" x14ac:dyDescent="0.25">
      <c r="A89" s="4" t="s">
        <v>13</v>
      </c>
      <c r="E89" s="4">
        <f>SUM(E86:E88)</f>
        <v>732.59999999999991</v>
      </c>
      <c r="F89" s="4">
        <f>E89*1.08</f>
        <v>791.20799999999997</v>
      </c>
      <c r="G89" s="4">
        <v>0</v>
      </c>
      <c r="H89" s="7">
        <f>F89-G89</f>
        <v>791.20799999999997</v>
      </c>
    </row>
    <row r="90" spans="1:8" x14ac:dyDescent="0.25">
      <c r="A90" t="s">
        <v>92</v>
      </c>
      <c r="B90" s="3" t="s">
        <v>98</v>
      </c>
    </row>
    <row r="91" spans="1:8" s="4" customFormat="1" x14ac:dyDescent="0.25">
      <c r="A91" s="4" t="s">
        <v>92</v>
      </c>
      <c r="H91" s="7"/>
    </row>
    <row r="92" spans="1:8" x14ac:dyDescent="0.25">
      <c r="A92" t="s">
        <v>67</v>
      </c>
      <c r="B92" s="2" t="s">
        <v>66</v>
      </c>
      <c r="C92">
        <v>136.62</v>
      </c>
      <c r="E92">
        <v>136.62</v>
      </c>
    </row>
    <row r="93" spans="1:8" x14ac:dyDescent="0.25">
      <c r="A93" t="s">
        <v>67</v>
      </c>
      <c r="B93" s="2" t="s">
        <v>115</v>
      </c>
      <c r="C93">
        <v>0</v>
      </c>
      <c r="E93">
        <v>0</v>
      </c>
    </row>
    <row r="94" spans="1:8" x14ac:dyDescent="0.25">
      <c r="A94" t="s">
        <v>67</v>
      </c>
      <c r="B94" s="2" t="s">
        <v>116</v>
      </c>
      <c r="C94">
        <v>0</v>
      </c>
      <c r="E94">
        <v>0</v>
      </c>
    </row>
    <row r="95" spans="1:8" x14ac:dyDescent="0.25">
      <c r="A95" t="s">
        <v>67</v>
      </c>
      <c r="B95" s="2" t="s">
        <v>117</v>
      </c>
      <c r="C95">
        <v>82.17</v>
      </c>
      <c r="D95">
        <v>2</v>
      </c>
      <c r="E95">
        <f>C95*D95</f>
        <v>164.34</v>
      </c>
    </row>
    <row r="96" spans="1:8" x14ac:dyDescent="0.25">
      <c r="A96" t="s">
        <v>67</v>
      </c>
      <c r="B96" s="2" t="s">
        <v>118</v>
      </c>
      <c r="C96">
        <v>136.62</v>
      </c>
      <c r="E96">
        <v>136.62</v>
      </c>
    </row>
    <row r="97" spans="1:8" x14ac:dyDescent="0.25">
      <c r="A97" t="s">
        <v>67</v>
      </c>
      <c r="B97" s="2" t="s">
        <v>119</v>
      </c>
      <c r="C97">
        <v>136.62</v>
      </c>
      <c r="E97">
        <v>136.62</v>
      </c>
    </row>
    <row r="98" spans="1:8" s="4" customFormat="1" x14ac:dyDescent="0.25">
      <c r="A98" s="4" t="s">
        <v>67</v>
      </c>
      <c r="E98" s="4">
        <f>SUM(E92:E97)</f>
        <v>574.20000000000005</v>
      </c>
      <c r="F98" s="4">
        <f>E98*1.08</f>
        <v>620.13600000000008</v>
      </c>
      <c r="G98" s="4">
        <v>0</v>
      </c>
      <c r="H98" s="7">
        <f>F98-G98</f>
        <v>620.13600000000008</v>
      </c>
    </row>
    <row r="99" spans="1:8" x14ac:dyDescent="0.25">
      <c r="A99" t="s">
        <v>8</v>
      </c>
      <c r="B99" s="2" t="s">
        <v>9</v>
      </c>
      <c r="C99">
        <v>360.36</v>
      </c>
      <c r="E99">
        <v>360.36</v>
      </c>
    </row>
    <row r="100" spans="1:8" x14ac:dyDescent="0.25">
      <c r="A100" t="s">
        <v>8</v>
      </c>
      <c r="B100" s="2" t="s">
        <v>10</v>
      </c>
      <c r="C100">
        <v>148.5</v>
      </c>
      <c r="E100">
        <v>148.5</v>
      </c>
    </row>
    <row r="101" spans="1:8" s="4" customFormat="1" x14ac:dyDescent="0.25">
      <c r="A101" s="4" t="s">
        <v>8</v>
      </c>
      <c r="E101" s="4">
        <f>SUM(E99:E100)</f>
        <v>508.86</v>
      </c>
      <c r="F101" s="4">
        <f>E101*1.08</f>
        <v>549.56880000000001</v>
      </c>
      <c r="G101" s="4">
        <v>0</v>
      </c>
      <c r="H101" s="7">
        <f>F101-G101</f>
        <v>549.56880000000001</v>
      </c>
    </row>
    <row r="102" spans="1:8" x14ac:dyDescent="0.25">
      <c r="A102" t="s">
        <v>26</v>
      </c>
      <c r="B102" s="2" t="s">
        <v>28</v>
      </c>
      <c r="C102">
        <v>66.33</v>
      </c>
      <c r="D102">
        <v>5</v>
      </c>
      <c r="E102">
        <f>C102*D102</f>
        <v>331.65</v>
      </c>
    </row>
    <row r="103" spans="1:8" x14ac:dyDescent="0.25">
      <c r="A103" t="s">
        <v>26</v>
      </c>
      <c r="B103" s="2" t="s">
        <v>29</v>
      </c>
      <c r="C103">
        <v>163.35</v>
      </c>
      <c r="E103">
        <v>163.35</v>
      </c>
    </row>
    <row r="104" spans="1:8" x14ac:dyDescent="0.25">
      <c r="A104" t="s">
        <v>26</v>
      </c>
      <c r="B104" s="2" t="s">
        <v>30</v>
      </c>
      <c r="C104">
        <v>148.5</v>
      </c>
      <c r="E104">
        <v>148.5</v>
      </c>
    </row>
    <row r="105" spans="1:8" x14ac:dyDescent="0.25">
      <c r="A105" t="s">
        <v>26</v>
      </c>
      <c r="B105" s="2" t="s">
        <v>31</v>
      </c>
      <c r="C105">
        <v>0</v>
      </c>
      <c r="E105">
        <v>0</v>
      </c>
    </row>
    <row r="106" spans="1:8" x14ac:dyDescent="0.25">
      <c r="A106" t="s">
        <v>26</v>
      </c>
      <c r="B106" s="2" t="s">
        <v>32</v>
      </c>
      <c r="D106">
        <v>5</v>
      </c>
      <c r="E106">
        <v>86.63</v>
      </c>
    </row>
    <row r="107" spans="1:8" x14ac:dyDescent="0.25">
      <c r="A107" t="s">
        <v>26</v>
      </c>
      <c r="B107" s="2" t="s">
        <v>33</v>
      </c>
      <c r="C107">
        <v>0</v>
      </c>
      <c r="E107">
        <v>0</v>
      </c>
    </row>
    <row r="108" spans="1:8" s="4" customFormat="1" x14ac:dyDescent="0.25">
      <c r="A108" s="4" t="s">
        <v>26</v>
      </c>
      <c r="E108" s="4">
        <f>SUM(E102:E107)</f>
        <v>730.13</v>
      </c>
      <c r="F108" s="4">
        <f>E108*1.08</f>
        <v>788.54040000000009</v>
      </c>
      <c r="G108" s="4">
        <v>0</v>
      </c>
      <c r="H108" s="7">
        <f>F108-G108</f>
        <v>788.54040000000009</v>
      </c>
    </row>
    <row r="109" spans="1:8" x14ac:dyDescent="0.25">
      <c r="A109" t="s">
        <v>50</v>
      </c>
      <c r="B109" s="2" t="s">
        <v>49</v>
      </c>
      <c r="C109">
        <v>320.76</v>
      </c>
      <c r="E109">
        <v>320.76</v>
      </c>
    </row>
    <row r="110" spans="1:8" s="4" customFormat="1" x14ac:dyDescent="0.25">
      <c r="A110" s="4" t="s">
        <v>50</v>
      </c>
      <c r="E110" s="4">
        <f>SUM(E109)</f>
        <v>320.76</v>
      </c>
      <c r="F110" s="4">
        <f>E110*1.08</f>
        <v>346.42079999999999</v>
      </c>
      <c r="G110" s="4">
        <v>0</v>
      </c>
      <c r="H110" s="7">
        <f>F110-G110</f>
        <v>346.42079999999999</v>
      </c>
    </row>
    <row r="111" spans="1:8" x14ac:dyDescent="0.25">
      <c r="A111" t="s">
        <v>132</v>
      </c>
      <c r="B111" s="3" t="s">
        <v>136</v>
      </c>
    </row>
    <row r="112" spans="1:8" x14ac:dyDescent="0.25">
      <c r="A112" t="s">
        <v>132</v>
      </c>
      <c r="B112" s="3" t="s">
        <v>137</v>
      </c>
    </row>
    <row r="113" spans="1:8" x14ac:dyDescent="0.25">
      <c r="A113" t="s">
        <v>132</v>
      </c>
      <c r="B113" s="3" t="s">
        <v>135</v>
      </c>
    </row>
    <row r="114" spans="1:8" s="4" customFormat="1" x14ac:dyDescent="0.25">
      <c r="A114" s="4" t="s">
        <v>132</v>
      </c>
      <c r="H114" s="7"/>
    </row>
    <row r="115" spans="1:8" x14ac:dyDescent="0.25">
      <c r="A115" t="s">
        <v>44</v>
      </c>
      <c r="B115" s="2" t="s">
        <v>40</v>
      </c>
      <c r="C115">
        <v>371.25</v>
      </c>
      <c r="E115">
        <v>371.25</v>
      </c>
    </row>
    <row r="116" spans="1:8" x14ac:dyDescent="0.25">
      <c r="A116" t="s">
        <v>44</v>
      </c>
      <c r="B116" s="2" t="s">
        <v>41</v>
      </c>
      <c r="C116">
        <v>410.85</v>
      </c>
      <c r="E116">
        <v>410.85</v>
      </c>
    </row>
    <row r="117" spans="1:8" x14ac:dyDescent="0.25">
      <c r="A117" t="s">
        <v>44</v>
      </c>
      <c r="B117" s="2" t="s">
        <v>42</v>
      </c>
      <c r="C117">
        <v>544.5</v>
      </c>
      <c r="E117">
        <v>544.5</v>
      </c>
    </row>
    <row r="118" spans="1:8" x14ac:dyDescent="0.25">
      <c r="A118" t="s">
        <v>44</v>
      </c>
      <c r="B118" s="2" t="s">
        <v>43</v>
      </c>
      <c r="D118">
        <v>2</v>
      </c>
      <c r="E118">
        <v>356.4</v>
      </c>
    </row>
    <row r="119" spans="1:8" x14ac:dyDescent="0.25">
      <c r="A119" t="s">
        <v>44</v>
      </c>
      <c r="B119" s="2" t="s">
        <v>65</v>
      </c>
      <c r="C119">
        <v>336.6</v>
      </c>
      <c r="E119">
        <v>336.6</v>
      </c>
    </row>
    <row r="120" spans="1:8" x14ac:dyDescent="0.25">
      <c r="A120" t="s">
        <v>44</v>
      </c>
      <c r="B120" s="2" t="s">
        <v>125</v>
      </c>
      <c r="C120">
        <v>578.16</v>
      </c>
      <c r="E120">
        <v>578.16</v>
      </c>
    </row>
    <row r="121" spans="1:8" x14ac:dyDescent="0.25">
      <c r="A121" t="s">
        <v>44</v>
      </c>
      <c r="B121" s="3" t="s">
        <v>126</v>
      </c>
    </row>
    <row r="122" spans="1:8" s="4" customFormat="1" x14ac:dyDescent="0.25">
      <c r="A122" s="4" t="s">
        <v>44</v>
      </c>
      <c r="E122" s="4">
        <f>SUM(E115:E121)</f>
        <v>2597.7599999999998</v>
      </c>
      <c r="F122" s="4">
        <f>E122*1.08</f>
        <v>2805.5807999999997</v>
      </c>
      <c r="G122" s="4">
        <v>0</v>
      </c>
      <c r="H122" s="7">
        <f>F122-G122</f>
        <v>2805.5807999999997</v>
      </c>
    </row>
    <row r="123" spans="1:8" x14ac:dyDescent="0.25">
      <c r="A123" t="s">
        <v>78</v>
      </c>
      <c r="B123" s="2" t="s">
        <v>76</v>
      </c>
      <c r="C123">
        <v>452.43</v>
      </c>
      <c r="E123">
        <v>452.43</v>
      </c>
    </row>
    <row r="124" spans="1:8" x14ac:dyDescent="0.25">
      <c r="A124" t="s">
        <v>78</v>
      </c>
      <c r="B124" s="2" t="s">
        <v>77</v>
      </c>
      <c r="C124">
        <v>113.85</v>
      </c>
      <c r="D124">
        <v>2</v>
      </c>
      <c r="E124">
        <f>C124*D124</f>
        <v>227.7</v>
      </c>
    </row>
    <row r="125" spans="1:8" s="4" customFormat="1" x14ac:dyDescent="0.25">
      <c r="A125" s="4" t="s">
        <v>78</v>
      </c>
      <c r="E125" s="4">
        <f>SUM(E123:E124)</f>
        <v>680.13</v>
      </c>
      <c r="F125" s="4">
        <f>E125*1.08</f>
        <v>734.54040000000009</v>
      </c>
      <c r="G125" s="4">
        <v>0</v>
      </c>
      <c r="H125" s="7">
        <f>F125-G125</f>
        <v>734.54040000000009</v>
      </c>
    </row>
    <row r="126" spans="1:8" x14ac:dyDescent="0.25">
      <c r="A126" t="s">
        <v>106</v>
      </c>
      <c r="B126" s="2" t="s">
        <v>103</v>
      </c>
      <c r="C126">
        <v>261.36</v>
      </c>
      <c r="E126">
        <v>261.36</v>
      </c>
    </row>
    <row r="127" spans="1:8" x14ac:dyDescent="0.25">
      <c r="A127" t="s">
        <v>106</v>
      </c>
      <c r="B127" s="2" t="s">
        <v>104</v>
      </c>
      <c r="C127">
        <v>261.36</v>
      </c>
      <c r="E127">
        <v>261.36</v>
      </c>
    </row>
    <row r="128" spans="1:8" x14ac:dyDescent="0.25">
      <c r="A128" t="s">
        <v>106</v>
      </c>
      <c r="B128" s="2" t="s">
        <v>105</v>
      </c>
      <c r="C128">
        <v>261.36</v>
      </c>
      <c r="E128">
        <v>261.36</v>
      </c>
    </row>
    <row r="129" spans="1:8" s="4" customFormat="1" x14ac:dyDescent="0.25">
      <c r="A129" s="4" t="s">
        <v>106</v>
      </c>
      <c r="E129" s="4">
        <f>SUM(E126:E128)</f>
        <v>784.08</v>
      </c>
      <c r="F129" s="4">
        <f>E129*1.08</f>
        <v>846.80640000000005</v>
      </c>
      <c r="G129" s="4">
        <v>0</v>
      </c>
      <c r="H129" s="7">
        <f>F129-G129</f>
        <v>846.80640000000005</v>
      </c>
    </row>
    <row r="130" spans="1:8" x14ac:dyDescent="0.25">
      <c r="A130" t="s">
        <v>69</v>
      </c>
      <c r="B130" s="2" t="s">
        <v>68</v>
      </c>
      <c r="C130">
        <v>663.3</v>
      </c>
      <c r="D130">
        <v>2</v>
      </c>
      <c r="E130">
        <f>C130*D130</f>
        <v>1326.6</v>
      </c>
    </row>
    <row r="131" spans="1:8" s="4" customFormat="1" x14ac:dyDescent="0.25">
      <c r="A131" s="4" t="s">
        <v>69</v>
      </c>
      <c r="E131" s="4">
        <f>SUM(E130)</f>
        <v>1326.6</v>
      </c>
      <c r="F131" s="4">
        <f>E131*1.08</f>
        <v>1432.7280000000001</v>
      </c>
      <c r="G131" s="4">
        <v>0</v>
      </c>
      <c r="H131" s="7">
        <f>F131-G131</f>
        <v>1432.7280000000001</v>
      </c>
    </row>
    <row r="132" spans="1:8" x14ac:dyDescent="0.25">
      <c r="B132" s="2"/>
    </row>
    <row r="133" spans="1:8" x14ac:dyDescent="0.25">
      <c r="B133" s="2"/>
    </row>
    <row r="134" spans="1:8" x14ac:dyDescent="0.25">
      <c r="B134" s="2"/>
    </row>
    <row r="135" spans="1:8" x14ac:dyDescent="0.25">
      <c r="B135" s="2"/>
    </row>
    <row r="136" spans="1:8" x14ac:dyDescent="0.25">
      <c r="B136" s="2"/>
    </row>
    <row r="137" spans="1:8" x14ac:dyDescent="0.25">
      <c r="B137" s="2"/>
    </row>
    <row r="138" spans="1:8" x14ac:dyDescent="0.25">
      <c r="B138" s="2"/>
    </row>
    <row r="139" spans="1:8" x14ac:dyDescent="0.25">
      <c r="B139" s="2"/>
    </row>
    <row r="140" spans="1:8" x14ac:dyDescent="0.25">
      <c r="B140" s="2"/>
    </row>
    <row r="141" spans="1:8" x14ac:dyDescent="0.25">
      <c r="B141" s="2"/>
    </row>
    <row r="142" spans="1:8" x14ac:dyDescent="0.25">
      <c r="B142" s="2"/>
    </row>
    <row r="143" spans="1:8" x14ac:dyDescent="0.25">
      <c r="B143" s="2"/>
    </row>
    <row r="144" spans="1:8" x14ac:dyDescent="0.25">
      <c r="B144" s="2"/>
    </row>
    <row r="145" spans="2:2" x14ac:dyDescent="0.25">
      <c r="B145" s="2"/>
    </row>
    <row r="146" spans="2:2" x14ac:dyDescent="0.25">
      <c r="B146" s="2"/>
    </row>
    <row r="147" spans="2:2" x14ac:dyDescent="0.25">
      <c r="B147" s="2"/>
    </row>
    <row r="148" spans="2:2" x14ac:dyDescent="0.25">
      <c r="B148" s="2"/>
    </row>
    <row r="149" spans="2:2" x14ac:dyDescent="0.25">
      <c r="B149" s="2"/>
    </row>
    <row r="150" spans="2:2" x14ac:dyDescent="0.25">
      <c r="B150" s="2"/>
    </row>
    <row r="151" spans="2:2" x14ac:dyDescent="0.25">
      <c r="B151" s="2"/>
    </row>
    <row r="152" spans="2:2" x14ac:dyDescent="0.25">
      <c r="B152" s="2"/>
    </row>
    <row r="153" spans="2:2" x14ac:dyDescent="0.25">
      <c r="B153" s="2"/>
    </row>
    <row r="156" spans="2:2" x14ac:dyDescent="0.25">
      <c r="B156" s="2"/>
    </row>
    <row r="157" spans="2:2" x14ac:dyDescent="0.25">
      <c r="B157" s="2"/>
    </row>
    <row r="158" spans="2:2" x14ac:dyDescent="0.25">
      <c r="B158" s="2"/>
    </row>
    <row r="159" spans="2:2" x14ac:dyDescent="0.25">
      <c r="B159" s="2"/>
    </row>
    <row r="160" spans="2:2" x14ac:dyDescent="0.25">
      <c r="B160" s="2"/>
    </row>
    <row r="161" spans="2:2" x14ac:dyDescent="0.25">
      <c r="B161" s="2"/>
    </row>
    <row r="162" spans="2:2" x14ac:dyDescent="0.25">
      <c r="B162" s="2"/>
    </row>
    <row r="163" spans="2:2" x14ac:dyDescent="0.25">
      <c r="B163" s="2"/>
    </row>
    <row r="164" spans="2:2" x14ac:dyDescent="0.25">
      <c r="B164" s="2"/>
    </row>
    <row r="165" spans="2:2" x14ac:dyDescent="0.25">
      <c r="B165" s="2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</sheetData>
  <sortState ref="A2:H145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2016-10-04T14:40:05Z</dcterms:modified>
</cp:coreProperties>
</file>