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37" i="1"/>
  <c r="E137"/>
  <c r="F146"/>
  <c r="E146"/>
  <c r="F154"/>
  <c r="E154"/>
  <c r="F169"/>
  <c r="E169"/>
  <c r="E158"/>
  <c r="E139"/>
  <c r="F139" s="1"/>
  <c r="E142"/>
  <c r="F142" s="1"/>
  <c r="E161"/>
  <c r="F161" s="1"/>
  <c r="E126"/>
  <c r="F126" s="1"/>
  <c r="E31"/>
  <c r="F31" s="1"/>
  <c r="F95"/>
  <c r="E95"/>
  <c r="E108"/>
  <c r="F108" s="1"/>
  <c r="E93"/>
  <c r="F93" s="1"/>
  <c r="E83"/>
  <c r="F83" s="1"/>
  <c r="E67"/>
  <c r="F67" s="1"/>
  <c r="E64"/>
  <c r="F64" s="1"/>
  <c r="E60"/>
  <c r="F60" s="1"/>
  <c r="E53"/>
  <c r="F53" s="1"/>
  <c r="E45"/>
  <c r="F45" s="1"/>
  <c r="E39"/>
  <c r="F39" s="1"/>
  <c r="E34"/>
  <c r="F34" s="1"/>
  <c r="E17"/>
  <c r="F17" s="1"/>
  <c r="E8"/>
  <c r="F8" s="1"/>
</calcChain>
</file>

<file path=xl/sharedStrings.xml><?xml version="1.0" encoding="utf-8"?>
<sst xmlns="http://schemas.openxmlformats.org/spreadsheetml/2006/main" count="306" uniqueCount="173">
  <si>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</si>
  <si>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</si>
  <si>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</si>
  <si>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</si>
  <si>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</si>
  <si>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</si>
  <si>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</si>
  <si>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сдано</t>
  </si>
  <si>
    <t>долг</t>
  </si>
  <si>
    <t xml:space="preserve">GAXP329 комплект для девочек 5, Berry 544,7 </t>
  </si>
  <si>
    <t xml:space="preserve"> GAML332 комплект для девочек 5, Camellia 373,1 </t>
  </si>
  <si>
    <t xml:space="preserve"> BAXP318 комплект для мальчиков 5, Orange 590,2</t>
  </si>
  <si>
    <t>Евгения83</t>
  </si>
  <si>
    <t xml:space="preserve">PVH192 пижама женская S, Pink 393,9 </t>
  </si>
  <si>
    <t xml:space="preserve"> PTB182 пижама женская S, Azure 562,9</t>
  </si>
  <si>
    <t>Lena_Kos</t>
  </si>
  <si>
    <t>BJN219 2/3, Red   130</t>
  </si>
  <si>
    <t>zaia</t>
  </si>
  <si>
    <t xml:space="preserve">BJR306 джемпер для мальчиков 2, Aqua   189,8  </t>
  </si>
  <si>
    <t>GJS220 4/5, Coral   143</t>
  </si>
  <si>
    <t xml:space="preserve">BT114 10/11, Sky   78   0 </t>
  </si>
  <si>
    <t xml:space="preserve"> BT125 10/11, Sky   78</t>
  </si>
  <si>
    <t>пижама на мальчика BNP210 4/5, Sky, 156 р.</t>
  </si>
  <si>
    <t>M@d@m</t>
  </si>
  <si>
    <t xml:space="preserve">LLB203 трусы женские M, Black 89,7 </t>
  </si>
  <si>
    <t xml:space="preserve"> LLH200 трусы женские M, Black 85,8 </t>
  </si>
  <si>
    <t xml:space="preserve"> LLH204 трусы женские M, Chocolate 94,9 </t>
  </si>
  <si>
    <t xml:space="preserve"> GTR298 футболка для девочек 4, Pink 104 </t>
  </si>
  <si>
    <t xml:space="preserve"> GL418 брюки для девочек 9, Grey 154,7 </t>
  </si>
  <si>
    <t xml:space="preserve"> FTR564/1 футболка женская M, White 172,9 на замену </t>
  </si>
  <si>
    <t xml:space="preserve"> FTR564/2 футболка женская M, White 172,9 </t>
  </si>
  <si>
    <t xml:space="preserve"> Любимый кроха кепка СТ-201/2 161р бел р-р 54 или </t>
  </si>
  <si>
    <t xml:space="preserve"> Любимый кроха бейсболка СT-262 144р бел р-р 54</t>
  </si>
  <si>
    <t>Марина 777</t>
  </si>
  <si>
    <t xml:space="preserve">GNTB316 пижама для девочек 5, Rose </t>
  </si>
  <si>
    <t xml:space="preserve"> GNTH307 пижама для девочек 5, Aqua </t>
  </si>
  <si>
    <t xml:space="preserve"> GNML420 пижама для девочек 6, Flamingo </t>
  </si>
  <si>
    <t xml:space="preserve"> GNTB421 пижама для девочек 6, Blue </t>
  </si>
  <si>
    <t xml:space="preserve"> GJR192 джемпер для девочек 6, Pink </t>
  </si>
  <si>
    <t xml:space="preserve"> GJR410 джемпер для девочек 6, Rose </t>
  </si>
  <si>
    <t xml:space="preserve"> GAJP436 комплект для девочек 6, Purple </t>
  </si>
  <si>
    <t xml:space="preserve"> GATP411 комплект для девочек 6, Rose </t>
  </si>
  <si>
    <t xml:space="preserve"> GTRF411 футболка для девочек 6, Blue </t>
  </si>
  <si>
    <t xml:space="preserve"> GKJN107 джемпер для девочек 6, Aqua </t>
  </si>
  <si>
    <t xml:space="preserve"> FTR562/1 футболка женская M, Lime </t>
  </si>
  <si>
    <t xml:space="preserve"> FV17 майка женская M, Green</t>
  </si>
  <si>
    <t>козлик</t>
  </si>
  <si>
    <t>GalaK</t>
  </si>
  <si>
    <t xml:space="preserve">BJX316 джемпер для мальчиков 5, Sand   308,1   на замену </t>
  </si>
  <si>
    <t xml:space="preserve"> BJN318 джемпер для мальчиков 5, Iris   235,3 </t>
  </si>
  <si>
    <t xml:space="preserve"> BNP210 4/5, Sky   156 </t>
  </si>
  <si>
    <t xml:space="preserve"> BUB160 трусы для мальчиков 6, Multy   32,5  2 шт (они же почтучно?  если коробкой из 3-х шт, то 1 коробку)</t>
  </si>
  <si>
    <t xml:space="preserve">BJN317 джемпер для мальчиков 3, Stone - 198,90 </t>
  </si>
  <si>
    <t xml:space="preserve"> BJR318 джемпер для мальчиков 4, Orange - 208 </t>
  </si>
  <si>
    <t xml:space="preserve"> BXT308 джемпер для мальчиков 4, Green - 209,30 </t>
  </si>
  <si>
    <t xml:space="preserve"> BTK305 джемпер для мальчиков 4, Yellow - 169 </t>
  </si>
  <si>
    <t xml:space="preserve"> комплект для мальчика (консалт) К1099 р.52/98-104 - 3 шт</t>
  </si>
  <si>
    <t>солнечная гостья</t>
  </si>
  <si>
    <t xml:space="preserve">SATH366 комплект детский 9/12, Flamingo 269,1 </t>
  </si>
  <si>
    <t xml:space="preserve"> SRT359 комбинезон детский 9/12, Crystal 237,9 </t>
  </si>
  <si>
    <t xml:space="preserve"> GUL170 трусы для девочек 6, Multy 32,5 </t>
  </si>
  <si>
    <t xml:space="preserve"> GUL166 трусы для девочек 6, Multy 26</t>
  </si>
  <si>
    <t>pyuli</t>
  </si>
  <si>
    <t>BTR193 футболка для мальчиков 11, Olive   235,3 на замену BTR193 футболка для мальчиков 11, Dune,</t>
  </si>
  <si>
    <t>GZWK4004 куртка для девочек 9, Pink   882,7</t>
  </si>
  <si>
    <t>elena279</t>
  </si>
  <si>
    <t xml:space="preserve">GWH3012 шорты для девочек 6, Sky   158,6   0   0   1 </t>
  </si>
  <si>
    <t xml:space="preserve"> GWH3012  шорты для девочек 6, Sun   158,6   0   0   1    </t>
  </si>
  <si>
    <t>Катина_мама</t>
  </si>
  <si>
    <t xml:space="preserve">SJ367 рубашечка детская с длинными рукавами 9/12, Pink 1шт </t>
  </si>
  <si>
    <t xml:space="preserve"> GJR242 джемпер для девочек 1, Orange 1шт </t>
  </si>
  <si>
    <t xml:space="preserve"> GAML327 комплект для девочек 1, Pink 1шт</t>
  </si>
  <si>
    <t xml:space="preserve">6533 (14) Футболка ясельная CSN653302G11 розовый 1Y 80-52 96р 1 шт на замену желтую </t>
  </si>
  <si>
    <t xml:space="preserve"> 6542 (18) Футболка для девочек CSB654202G11 желтый 18M 86-52 1шт 93р на замену зеленую</t>
  </si>
  <si>
    <t>КисЮля(=*.*=)</t>
  </si>
  <si>
    <t>GWH 4014 11 ШОРТЫ 185.90 цвет sand (замена любой);</t>
  </si>
  <si>
    <t>GWS 103 11 ЮБКА 110.50 цвет blue (замена любой)</t>
  </si>
  <si>
    <t>irenkaN</t>
  </si>
  <si>
    <t xml:space="preserve">СК2092 комплект для мальчика (консалт) р-р 104, 245 руб </t>
  </si>
  <si>
    <t xml:space="preserve"> CSK7243 Шорты для мальчика т.синий (черубино) р-р 104 145 руб </t>
  </si>
  <si>
    <t xml:space="preserve"> CSK7245 Шорты для мальчика т.синий (черубино) р-р 104 148 руб </t>
  </si>
  <si>
    <t xml:space="preserve"> CSB7215 шорты для мал. т.синий (черубино) р-р 98 128 руб</t>
  </si>
  <si>
    <t>Оль4а</t>
  </si>
  <si>
    <t>ДОЗАКАЗ</t>
  </si>
  <si>
    <t xml:space="preserve">BT114 10/11, Sky 78 </t>
  </si>
  <si>
    <t xml:space="preserve"> BT124 10/11, Blue 78 </t>
  </si>
  <si>
    <t xml:space="preserve"> BT125 10/11, Sky 78 </t>
  </si>
  <si>
    <t xml:space="preserve"> BTK194 джемпер для мальчиков 11, Green 232,7 </t>
  </si>
  <si>
    <t xml:space="preserve"> BTR186 футболка для мальчиков 11, Green 193,7 </t>
  </si>
  <si>
    <t xml:space="preserve"> BJN119 10/11, Green 130</t>
  </si>
  <si>
    <t>ellf</t>
  </si>
  <si>
    <t xml:space="preserve">GDF420 платье для девочек 7, Bloom   256,1 </t>
  </si>
  <si>
    <t xml:space="preserve"> GD189 платье для девочек  7, Berry   221 </t>
  </si>
  <si>
    <t xml:space="preserve"> PDN183/1 ночная сорочка женская M, Rose    408,2 </t>
  </si>
  <si>
    <t xml:space="preserve"> GND315 ночная сорочка для девочек 2, Rose   180,7 </t>
  </si>
  <si>
    <t xml:space="preserve"> GND315 ночная сорочка для девочек 3, Banana   180,7</t>
  </si>
  <si>
    <t>Djodi</t>
  </si>
  <si>
    <t xml:space="preserve">llb215 трусы женские ( розовые и белые) 2шт </t>
  </si>
  <si>
    <t>Egoryska</t>
  </si>
  <si>
    <t xml:space="preserve">LLB220 р-р XL белые 1 шт </t>
  </si>
  <si>
    <t xml:space="preserve">BUH 400 трусы для мальчика 6 Multy 78 руб. </t>
  </si>
  <si>
    <t xml:space="preserve">BUH 182 6 Multy 55,9 руб. </t>
  </si>
  <si>
    <t xml:space="preserve">BTK 305 джемпер для мальчика 5 Green169 руб. </t>
  </si>
  <si>
    <t xml:space="preserve">BAXP 316 комплекс для мальчиков 4 Sand 590.2 руб. </t>
  </si>
  <si>
    <t xml:space="preserve">BKIXK 311 куртка для мальчика 4 Yellow 622.7руб. </t>
  </si>
  <si>
    <t>FO полукомбинезон женский s Indigo 318.5 руб.</t>
  </si>
  <si>
    <t xml:space="preserve">FTM548 джемпер женский XS, Indigo 172,9 - 1шт. </t>
  </si>
  <si>
    <t xml:space="preserve"> FTR561 футболка женская XS, White 172,9 - 1шт. </t>
  </si>
  <si>
    <t xml:space="preserve"> FTR562 футболка женская XS, D iris 172,9 - 1шт. </t>
  </si>
  <si>
    <t xml:space="preserve"> FH551 шорты женские XS, Dark grape 172,9 - 1шт.</t>
  </si>
  <si>
    <t>Lapin</t>
  </si>
  <si>
    <t xml:space="preserve">FL569 брюки женские XS, Black jeans 371,8 -1шт </t>
  </si>
  <si>
    <t>FTM548 джемпер женский XS, Indigo 172,9-1шт</t>
  </si>
  <si>
    <t>BWP3014 брюки для мальчиков 5, Shadow 327-1шт</t>
  </si>
  <si>
    <t>К@либри</t>
  </si>
  <si>
    <t xml:space="preserve">GND330 ночная сорочка для девочек 4, Rose 198,9-1шт, </t>
  </si>
  <si>
    <t>Солнечный зaйчик*</t>
  </si>
  <si>
    <t xml:space="preserve">GUL291 трусы для девочек 3, Multy 29,9 0 0 3 72-3 шт(Замена GUL266 ) </t>
  </si>
  <si>
    <t xml:space="preserve">BUB185 трусы для мальчиков 6, Multy 55,9 0 0 2-2 шт </t>
  </si>
  <si>
    <t xml:space="preserve">GWP3015 брюки для девочек 5, Grey 284-1 шт (замена черный или модели </t>
  </si>
  <si>
    <t xml:space="preserve">GWP3014 брюки для девочек 5, Blue или GWP3013 брюки для девочек 5, Blue), </t>
  </si>
  <si>
    <t xml:space="preserve">BATH298 комплект для мальчиков 5, Orange 217,1-1 шт.(замена синий или модель BATH297 комплект для мальчиков 5, Green 217,1 0 0 ) </t>
  </si>
  <si>
    <t>GAML332 комплект для девочек 5, Camellia 373,1 0 0 1-1шт.</t>
  </si>
  <si>
    <t xml:space="preserve">LLB227 трусы женские M, Black, цена 87,1 р. </t>
  </si>
  <si>
    <t xml:space="preserve">LLH200 трусы женские M, White, цена 85,8 р. </t>
  </si>
  <si>
    <t xml:space="preserve">LSM214 трусы женские M, Azure, цена 85,8 р. </t>
  </si>
  <si>
    <t xml:space="preserve">LSH199 трусы женские M, Navy, цена 71,5 р. </t>
  </si>
  <si>
    <t xml:space="preserve">PTPK146 комплект женский M, Pink, цена 614,9 р. </t>
  </si>
  <si>
    <t xml:space="preserve">MB321 трусы мужские XL, Lime, цена 104 р. </t>
  </si>
  <si>
    <t>MB422 трусы мужские XL, Red, цена 128,7 р.</t>
  </si>
  <si>
    <t>zaa</t>
  </si>
  <si>
    <t xml:space="preserve">Майка женская White (пеликан) Артикул: FVF546 L 146p </t>
  </si>
  <si>
    <t xml:space="preserve"> Футболка женская White (пеликан) Артикул: FTR564 L 173p</t>
  </si>
  <si>
    <t>tatianna78</t>
  </si>
  <si>
    <t xml:space="preserve">GAXP428 комплект для девочек 8, Lilac 599,3 </t>
  </si>
  <si>
    <t xml:space="preserve"> GAXP428 комплект для девочек 11, Lilac 599,3 </t>
  </si>
  <si>
    <t xml:space="preserve"> BTR186 футболка для мальчиков 6, Green 193,7 </t>
  </si>
  <si>
    <t xml:space="preserve"> BTR193 футболка для мальчиков 6, Ocean 235,3 </t>
  </si>
  <si>
    <t xml:space="preserve"> BUB160 трусы для мальчиков 6, Multy 32,5 </t>
  </si>
  <si>
    <t xml:space="preserve"> BTR303 футболка для мальчиков 4, Orange 146,9 </t>
  </si>
  <si>
    <t xml:space="preserve"> BTK305 джемпер для мальчиков 4, Yellow 169 </t>
  </si>
  <si>
    <t xml:space="preserve"> BATH298 комплект для мальчиков 4, Orange 217,1 </t>
  </si>
  <si>
    <t xml:space="preserve"> BATH298 комплект для мальчиков 4, Blue 217,1 </t>
  </si>
  <si>
    <t>charoit</t>
  </si>
  <si>
    <t xml:space="preserve"> BATH297 комплект для мальчиков 4, Green 217,1</t>
  </si>
  <si>
    <t>2110-91 Костюм для мальчика   140/68/63   1 399,00</t>
  </si>
  <si>
    <t>Мята Перечная</t>
  </si>
  <si>
    <t>трусы-боксеры д/мал. т.синий (черубино) Артикул: CAJ1168 Производитель: Черубино (Cherubino) размер152-158/80 и размер164/84</t>
  </si>
  <si>
    <t>Maari_na</t>
  </si>
  <si>
    <t xml:space="preserve">Халат женский (Красная ветка) Артикул:212МП1110 р-р:50 </t>
  </si>
  <si>
    <t>Сорочка кулирка (Гамма текс) 375гт р-р:48  на замену: Сорочка женская (Гамма текс) 204гт р-р:48</t>
  </si>
  <si>
    <t>киска-Юля</t>
  </si>
  <si>
    <t>Aksini@</t>
  </si>
  <si>
    <t>К9514 носки дет. Р.20 белые 15 пар</t>
  </si>
  <si>
    <t>Футболка женская FTF559-1 White (пеликан) р-рL 173р</t>
  </si>
  <si>
    <t xml:space="preserve">1136 Трусы для девочки CAJ 1136 02 G 26 р-р 122-128 1 шт. 59руб </t>
  </si>
  <si>
    <t xml:space="preserve"> GUL414 трусы для девочек 7, Multy 46,8руб. 3 шт. (упаковка)</t>
  </si>
  <si>
    <t>olaniculina</t>
  </si>
  <si>
    <t>я</t>
  </si>
  <si>
    <t>Комплект для девочек Yellow (Пеликан) GAXB314 р.4</t>
  </si>
  <si>
    <t>Майка женская Sky (пеликан) FVT562 р.M</t>
  </si>
  <si>
    <t>Трусы женские Black (Пеликан) LLH200 р.L</t>
  </si>
  <si>
    <t>Трусы женские Grey melange (Пеликан) LLH207 р.L</t>
  </si>
  <si>
    <t>ПРИСТРОЙ</t>
  </si>
  <si>
    <t>Футболка женская Black(пеликан) FT546 р.XS</t>
  </si>
  <si>
    <t>Футболка женская Mimosa (пеликан) FTF562-1 р.M</t>
  </si>
  <si>
    <t>Халат женский (Пеликан) PG144 р.L</t>
  </si>
  <si>
    <t>Шорты для девочки (пеликан) GWH3012 р.4</t>
  </si>
  <si>
    <t>Брюки для девочек Sand (пеликан) GWP3022 р.4</t>
  </si>
  <si>
    <t>Джемпер для девочки Fuchsia (Пеликан) GTK320 р.4</t>
  </si>
  <si>
    <t>Комплект д/дев. Rose (Пеликан) GAJS330 р.4</t>
  </si>
  <si>
    <t>Майка для девочек White (пеликан) GVR318 р.5</t>
  </si>
  <si>
    <t>Пижама для девочки Rose (Пеликан) GNTB316 р.4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</si>
</sst>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7"/>
  <sheetViews>
    <sheetView tabSelected="1" topLeftCell="A122" workbookViewId="0">
      <selection activeCell="G124" sqref="G124"/>
    </sheetView>
  </sheetViews>
  <sheetFormatPr defaultRowHeight="15"/>
  <cols>
    <col min="1" max="1" width="29.5703125" customWidth="1"/>
    <col min="2" max="2" width="64.140625" customWidth="1"/>
    <col min="6" max="6" width="9.140625" style="7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</row>
    <row r="3" spans="1:9">
      <c r="A3" t="s">
        <v>96</v>
      </c>
      <c r="B3" t="s">
        <v>92</v>
      </c>
      <c r="C3">
        <v>221</v>
      </c>
      <c r="E3">
        <v>221</v>
      </c>
    </row>
    <row r="4" spans="1:9">
      <c r="A4" t="s">
        <v>96</v>
      </c>
      <c r="B4" s="3" t="s">
        <v>94</v>
      </c>
    </row>
    <row r="5" spans="1:9">
      <c r="A5" t="s">
        <v>96</v>
      </c>
      <c r="B5" s="3" t="s">
        <v>95</v>
      </c>
    </row>
    <row r="6" spans="1:9">
      <c r="A6" t="s">
        <v>96</v>
      </c>
      <c r="B6" t="s">
        <v>93</v>
      </c>
      <c r="C6">
        <v>0</v>
      </c>
      <c r="E6">
        <v>0</v>
      </c>
    </row>
    <row r="7" spans="1:9">
      <c r="A7" t="s">
        <v>96</v>
      </c>
      <c r="B7" t="s">
        <v>91</v>
      </c>
      <c r="C7">
        <v>257</v>
      </c>
      <c r="E7">
        <v>257</v>
      </c>
    </row>
    <row r="8" spans="1:9" s="4" customFormat="1">
      <c r="A8" s="4" t="s">
        <v>96</v>
      </c>
      <c r="E8" s="4">
        <f>SUM(E3:E7)</f>
        <v>478</v>
      </c>
      <c r="F8" s="8">
        <f>E8*1.1</f>
        <v>525.80000000000007</v>
      </c>
    </row>
    <row r="9" spans="1:9">
      <c r="A9" t="s">
        <v>98</v>
      </c>
      <c r="B9" t="s">
        <v>103</v>
      </c>
      <c r="C9">
        <v>0</v>
      </c>
      <c r="E9">
        <v>0</v>
      </c>
    </row>
    <row r="10" spans="1:9">
      <c r="A10" t="s">
        <v>98</v>
      </c>
      <c r="B10" t="s">
        <v>104</v>
      </c>
      <c r="C10">
        <v>0</v>
      </c>
      <c r="E10">
        <v>0</v>
      </c>
    </row>
    <row r="11" spans="1:9">
      <c r="A11" t="s">
        <v>98</v>
      </c>
      <c r="B11" t="s">
        <v>102</v>
      </c>
      <c r="C11">
        <v>169</v>
      </c>
      <c r="E11">
        <v>169</v>
      </c>
    </row>
    <row r="12" spans="1:9">
      <c r="A12" t="s">
        <v>98</v>
      </c>
      <c r="B12" t="s">
        <v>101</v>
      </c>
      <c r="C12">
        <v>112</v>
      </c>
      <c r="E12">
        <v>112</v>
      </c>
    </row>
    <row r="13" spans="1:9">
      <c r="A13" t="s">
        <v>98</v>
      </c>
      <c r="B13" t="s">
        <v>100</v>
      </c>
      <c r="C13">
        <v>0</v>
      </c>
      <c r="E13">
        <v>0</v>
      </c>
    </row>
    <row r="14" spans="1:9">
      <c r="A14" t="s">
        <v>98</v>
      </c>
      <c r="B14" t="s">
        <v>105</v>
      </c>
      <c r="C14">
        <v>0</v>
      </c>
      <c r="E14">
        <v>0</v>
      </c>
    </row>
    <row r="15" spans="1:9">
      <c r="A15" t="s">
        <v>98</v>
      </c>
      <c r="B15" t="s">
        <v>97</v>
      </c>
      <c r="C15">
        <v>90</v>
      </c>
      <c r="D15">
        <v>2</v>
      </c>
      <c r="E15">
        <v>180</v>
      </c>
    </row>
    <row r="16" spans="1:9">
      <c r="A16" t="s">
        <v>98</v>
      </c>
      <c r="B16" t="s">
        <v>99</v>
      </c>
      <c r="C16">
        <v>0</v>
      </c>
      <c r="E16">
        <v>0</v>
      </c>
    </row>
    <row r="17" spans="1:6" s="4" customFormat="1">
      <c r="A17" s="4" t="s">
        <v>98</v>
      </c>
      <c r="E17" s="4">
        <f>SUM(E9:E16)</f>
        <v>461</v>
      </c>
      <c r="F17" s="8">
        <f>E17*1.1</f>
        <v>507.1</v>
      </c>
    </row>
    <row r="18" spans="1:6">
      <c r="A18" t="s">
        <v>65</v>
      </c>
      <c r="B18" t="s">
        <v>64</v>
      </c>
      <c r="C18">
        <v>0</v>
      </c>
      <c r="E18">
        <v>0</v>
      </c>
    </row>
    <row r="19" spans="1:6" s="4" customFormat="1">
      <c r="A19" s="4" t="s">
        <v>65</v>
      </c>
      <c r="E19" s="4">
        <v>0</v>
      </c>
      <c r="F19" s="8">
        <v>0</v>
      </c>
    </row>
    <row r="20" spans="1:6">
      <c r="A20" t="s">
        <v>90</v>
      </c>
      <c r="B20" t="s">
        <v>89</v>
      </c>
      <c r="C20">
        <v>0</v>
      </c>
      <c r="E20">
        <v>0</v>
      </c>
    </row>
    <row r="21" spans="1:6">
      <c r="A21" t="s">
        <v>90</v>
      </c>
      <c r="B21" t="s">
        <v>85</v>
      </c>
      <c r="C21" s="4">
        <v>0</v>
      </c>
      <c r="E21" s="4">
        <v>0</v>
      </c>
    </row>
    <row r="22" spans="1:6">
      <c r="A22" t="s">
        <v>90</v>
      </c>
      <c r="B22" t="s">
        <v>86</v>
      </c>
      <c r="C22">
        <v>0</v>
      </c>
      <c r="E22">
        <v>0</v>
      </c>
    </row>
    <row r="23" spans="1:6">
      <c r="A23" t="s">
        <v>90</v>
      </c>
      <c r="B23" t="s">
        <v>87</v>
      </c>
      <c r="C23" s="4">
        <v>0</v>
      </c>
      <c r="E23" s="4">
        <v>0</v>
      </c>
    </row>
    <row r="24" spans="1:6">
      <c r="A24" t="s">
        <v>90</v>
      </c>
      <c r="B24" t="s">
        <v>88</v>
      </c>
      <c r="C24">
        <v>0</v>
      </c>
      <c r="E24">
        <v>0</v>
      </c>
    </row>
    <row r="25" spans="1:6">
      <c r="A25" t="s">
        <v>90</v>
      </c>
      <c r="B25" t="s">
        <v>84</v>
      </c>
      <c r="C25" s="4">
        <v>0</v>
      </c>
      <c r="E25" s="4">
        <v>0</v>
      </c>
    </row>
    <row r="26" spans="1:6" s="4" customFormat="1">
      <c r="A26" s="4" t="s">
        <v>90</v>
      </c>
      <c r="E26" s="4">
        <v>0</v>
      </c>
      <c r="F26" s="8">
        <v>0</v>
      </c>
    </row>
    <row r="27" spans="1:6">
      <c r="A27" t="s">
        <v>47</v>
      </c>
      <c r="B27" s="3" t="s">
        <v>49</v>
      </c>
      <c r="C27" s="2">
        <v>236</v>
      </c>
      <c r="D27" s="2"/>
      <c r="E27" s="2">
        <v>236</v>
      </c>
    </row>
    <row r="28" spans="1:6">
      <c r="A28" t="s">
        <v>47</v>
      </c>
      <c r="B28" t="s">
        <v>50</v>
      </c>
      <c r="C28" s="2">
        <v>0</v>
      </c>
      <c r="D28" s="2"/>
      <c r="E28" s="2">
        <v>0</v>
      </c>
    </row>
    <row r="29" spans="1:6">
      <c r="A29" t="s">
        <v>47</v>
      </c>
      <c r="B29" t="s">
        <v>51</v>
      </c>
      <c r="C29" s="2">
        <v>0</v>
      </c>
      <c r="D29" s="2"/>
      <c r="E29" s="2">
        <v>0</v>
      </c>
    </row>
    <row r="30" spans="1:6">
      <c r="A30" t="s">
        <v>47</v>
      </c>
      <c r="B30" t="s">
        <v>48</v>
      </c>
      <c r="C30">
        <v>309</v>
      </c>
      <c r="E30">
        <v>309</v>
      </c>
    </row>
    <row r="31" spans="1:6" s="4" customFormat="1">
      <c r="A31" s="4" t="s">
        <v>47</v>
      </c>
      <c r="E31" s="4">
        <f>SUM(E27:E30)</f>
        <v>545</v>
      </c>
      <c r="F31" s="8">
        <f>E31*1.1</f>
        <v>599.5</v>
      </c>
    </row>
    <row r="32" spans="1:6">
      <c r="A32" t="s">
        <v>77</v>
      </c>
      <c r="B32" t="s">
        <v>75</v>
      </c>
      <c r="C32">
        <v>186</v>
      </c>
      <c r="E32">
        <v>186</v>
      </c>
    </row>
    <row r="33" spans="1:6">
      <c r="A33" t="s">
        <v>77</v>
      </c>
      <c r="B33" t="s">
        <v>76</v>
      </c>
      <c r="C33">
        <v>111</v>
      </c>
      <c r="E33">
        <v>111</v>
      </c>
    </row>
    <row r="34" spans="1:6" s="4" customFormat="1">
      <c r="A34" s="4" t="s">
        <v>77</v>
      </c>
      <c r="E34" s="4">
        <f>SUM(E32:E33)</f>
        <v>297</v>
      </c>
      <c r="F34" s="8">
        <f>E34*1.1</f>
        <v>326.70000000000005</v>
      </c>
    </row>
    <row r="35" spans="1:6">
      <c r="A35" t="s">
        <v>110</v>
      </c>
      <c r="B35" s="3" t="s">
        <v>109</v>
      </c>
    </row>
    <row r="36" spans="1:6">
      <c r="A36" t="s">
        <v>110</v>
      </c>
      <c r="B36" s="3" t="s">
        <v>107</v>
      </c>
    </row>
    <row r="37" spans="1:6">
      <c r="A37" t="s">
        <v>110</v>
      </c>
      <c r="B37" t="s">
        <v>108</v>
      </c>
      <c r="C37">
        <v>0</v>
      </c>
      <c r="E37">
        <v>0</v>
      </c>
    </row>
    <row r="38" spans="1:6">
      <c r="A38" t="s">
        <v>110</v>
      </c>
      <c r="B38" t="s">
        <v>106</v>
      </c>
      <c r="C38">
        <v>173</v>
      </c>
      <c r="E38">
        <v>173</v>
      </c>
    </row>
    <row r="39" spans="1:6" s="4" customFormat="1">
      <c r="A39" s="4" t="s">
        <v>110</v>
      </c>
      <c r="E39" s="4">
        <f>SUM(E35:E38)</f>
        <v>173</v>
      </c>
      <c r="F39" s="8">
        <f>E39*1.1</f>
        <v>190.3</v>
      </c>
    </row>
    <row r="40" spans="1:6">
      <c r="A40" t="s">
        <v>15</v>
      </c>
      <c r="B40" t="s">
        <v>71</v>
      </c>
      <c r="C40">
        <v>327</v>
      </c>
      <c r="E40">
        <v>327</v>
      </c>
    </row>
    <row r="41" spans="1:6">
      <c r="A41" t="s">
        <v>15</v>
      </c>
      <c r="B41" t="s">
        <v>70</v>
      </c>
      <c r="C41">
        <v>0</v>
      </c>
      <c r="E41">
        <v>0</v>
      </c>
    </row>
    <row r="42" spans="1:6">
      <c r="A42" t="s">
        <v>15</v>
      </c>
      <c r="B42" s="3" t="s">
        <v>14</v>
      </c>
      <c r="C42">
        <v>563</v>
      </c>
      <c r="E42">
        <v>563</v>
      </c>
    </row>
    <row r="43" spans="1:6">
      <c r="A43" t="s">
        <v>15</v>
      </c>
      <c r="B43" s="3" t="s">
        <v>13</v>
      </c>
      <c r="C43">
        <v>394</v>
      </c>
      <c r="E43">
        <v>394</v>
      </c>
    </row>
    <row r="44" spans="1:6">
      <c r="A44" t="s">
        <v>15</v>
      </c>
      <c r="B44" t="s">
        <v>69</v>
      </c>
      <c r="C44">
        <v>0</v>
      </c>
      <c r="E44">
        <v>0</v>
      </c>
    </row>
    <row r="45" spans="1:6" s="4" customFormat="1">
      <c r="A45" s="4" t="s">
        <v>15</v>
      </c>
      <c r="E45" s="4">
        <f>SUM(E40:E44)</f>
        <v>1284</v>
      </c>
      <c r="F45" s="8">
        <f>E45*1.1</f>
        <v>1412.4</v>
      </c>
    </row>
    <row r="47" spans="1:6">
      <c r="A47" t="s">
        <v>23</v>
      </c>
      <c r="B47" t="s">
        <v>22</v>
      </c>
      <c r="C47">
        <v>0</v>
      </c>
      <c r="E47">
        <v>0</v>
      </c>
    </row>
    <row r="48" spans="1:6" s="4" customFormat="1">
      <c r="A48" s="4" t="s">
        <v>23</v>
      </c>
      <c r="E48" s="4">
        <v>0</v>
      </c>
      <c r="F48" s="8">
        <v>0</v>
      </c>
    </row>
    <row r="49" spans="1:6">
      <c r="A49" t="s">
        <v>62</v>
      </c>
      <c r="B49" t="s">
        <v>61</v>
      </c>
      <c r="C49">
        <v>0</v>
      </c>
      <c r="E49">
        <v>0</v>
      </c>
    </row>
    <row r="50" spans="1:6">
      <c r="A50" t="s">
        <v>62</v>
      </c>
      <c r="B50" t="s">
        <v>60</v>
      </c>
      <c r="C50">
        <v>0</v>
      </c>
      <c r="E50">
        <v>0</v>
      </c>
    </row>
    <row r="51" spans="1:6">
      <c r="A51" t="s">
        <v>62</v>
      </c>
      <c r="B51" t="s">
        <v>59</v>
      </c>
      <c r="C51">
        <v>238</v>
      </c>
      <c r="E51">
        <v>238</v>
      </c>
    </row>
    <row r="52" spans="1:6">
      <c r="A52" t="s">
        <v>62</v>
      </c>
      <c r="B52" t="s">
        <v>58</v>
      </c>
      <c r="C52">
        <v>270</v>
      </c>
      <c r="E52">
        <v>270</v>
      </c>
    </row>
    <row r="53" spans="1:6" s="4" customFormat="1">
      <c r="A53" s="4" t="s">
        <v>62</v>
      </c>
      <c r="E53" s="4">
        <f>SUM(E49:E52)</f>
        <v>508</v>
      </c>
      <c r="F53" s="8">
        <f>E53*1.1</f>
        <v>558.80000000000007</v>
      </c>
    </row>
    <row r="54" spans="1:6">
      <c r="A54" t="s">
        <v>17</v>
      </c>
      <c r="B54" t="s">
        <v>21</v>
      </c>
      <c r="C54">
        <v>0</v>
      </c>
      <c r="E54">
        <v>0</v>
      </c>
    </row>
    <row r="55" spans="1:6">
      <c r="A55" t="s">
        <v>17</v>
      </c>
      <c r="B55" t="s">
        <v>16</v>
      </c>
      <c r="C55">
        <v>0</v>
      </c>
      <c r="E55">
        <v>0</v>
      </c>
    </row>
    <row r="56" spans="1:6">
      <c r="A56" t="s">
        <v>17</v>
      </c>
      <c r="B56" t="s">
        <v>18</v>
      </c>
      <c r="C56">
        <v>0</v>
      </c>
      <c r="E56">
        <v>0</v>
      </c>
    </row>
    <row r="57" spans="1:6">
      <c r="A57" t="s">
        <v>17</v>
      </c>
      <c r="B57" t="s">
        <v>20</v>
      </c>
      <c r="C57">
        <v>0</v>
      </c>
      <c r="E57">
        <v>0</v>
      </c>
    </row>
    <row r="58" spans="1:6">
      <c r="A58" t="s">
        <v>17</v>
      </c>
      <c r="B58" t="s">
        <v>63</v>
      </c>
      <c r="C58">
        <v>236</v>
      </c>
      <c r="E58">
        <v>236</v>
      </c>
    </row>
    <row r="59" spans="1:6">
      <c r="A59" t="s">
        <v>17</v>
      </c>
      <c r="B59" t="s">
        <v>19</v>
      </c>
      <c r="C59">
        <v>0</v>
      </c>
      <c r="E59">
        <v>0</v>
      </c>
    </row>
    <row r="60" spans="1:6" s="4" customFormat="1">
      <c r="A60" s="4" t="s">
        <v>17</v>
      </c>
      <c r="E60" s="4">
        <f>SUM(E54:E59)</f>
        <v>236</v>
      </c>
      <c r="F60" s="8">
        <f>E60*1.1</f>
        <v>259.60000000000002</v>
      </c>
    </row>
    <row r="61" spans="1:6">
      <c r="A61" t="s">
        <v>12</v>
      </c>
      <c r="B61" t="s">
        <v>11</v>
      </c>
      <c r="C61">
        <v>591</v>
      </c>
      <c r="E61">
        <v>591</v>
      </c>
    </row>
    <row r="62" spans="1:6">
      <c r="A62" t="s">
        <v>12</v>
      </c>
      <c r="B62" t="s">
        <v>10</v>
      </c>
      <c r="C62">
        <v>0</v>
      </c>
      <c r="E62">
        <v>0</v>
      </c>
    </row>
    <row r="63" spans="1:6">
      <c r="A63" t="s">
        <v>12</v>
      </c>
      <c r="B63" t="s">
        <v>9</v>
      </c>
      <c r="C63">
        <v>545</v>
      </c>
      <c r="E63">
        <v>545</v>
      </c>
    </row>
    <row r="64" spans="1:6" s="4" customFormat="1">
      <c r="A64" s="4" t="s">
        <v>12</v>
      </c>
      <c r="E64" s="4">
        <f>SUM(E61:E63)</f>
        <v>1136</v>
      </c>
      <c r="F64" s="8">
        <f>E64*1.1</f>
        <v>1249.6000000000001</v>
      </c>
    </row>
    <row r="65" spans="1:6">
      <c r="A65" t="s">
        <v>68</v>
      </c>
      <c r="B65" t="s">
        <v>67</v>
      </c>
      <c r="C65">
        <v>159</v>
      </c>
      <c r="E65">
        <v>159</v>
      </c>
    </row>
    <row r="66" spans="1:6">
      <c r="A66" t="s">
        <v>68</v>
      </c>
      <c r="B66" t="s">
        <v>66</v>
      </c>
      <c r="C66">
        <v>159</v>
      </c>
      <c r="E66">
        <v>159</v>
      </c>
    </row>
    <row r="67" spans="1:6" s="4" customFormat="1">
      <c r="A67" s="4" t="s">
        <v>68</v>
      </c>
      <c r="E67" s="4">
        <f>SUM(E65:E66)</f>
        <v>318</v>
      </c>
      <c r="F67" s="8">
        <f>E67*1.1</f>
        <v>349.8</v>
      </c>
    </row>
    <row r="68" spans="1:6">
      <c r="A68" t="s">
        <v>74</v>
      </c>
      <c r="B68" t="s">
        <v>73</v>
      </c>
      <c r="C68">
        <v>0</v>
      </c>
      <c r="E68">
        <v>0</v>
      </c>
    </row>
    <row r="69" spans="1:6">
      <c r="A69" t="s">
        <v>74</v>
      </c>
      <c r="B69" t="s">
        <v>72</v>
      </c>
      <c r="C69">
        <v>0</v>
      </c>
      <c r="E69">
        <v>0</v>
      </c>
    </row>
    <row r="70" spans="1:6" s="4" customFormat="1">
      <c r="A70" s="4" t="s">
        <v>74</v>
      </c>
      <c r="E70" s="4">
        <v>0</v>
      </c>
      <c r="F70" s="8">
        <v>0</v>
      </c>
    </row>
    <row r="71" spans="1:6">
      <c r="A71" t="s">
        <v>46</v>
      </c>
      <c r="B71" t="s">
        <v>44</v>
      </c>
      <c r="C71">
        <v>0</v>
      </c>
      <c r="E71">
        <v>0</v>
      </c>
    </row>
    <row r="72" spans="1:6">
      <c r="A72" t="s">
        <v>46</v>
      </c>
      <c r="B72" t="s">
        <v>45</v>
      </c>
      <c r="C72">
        <v>0</v>
      </c>
      <c r="E72">
        <v>0</v>
      </c>
    </row>
    <row r="73" spans="1:6">
      <c r="A73" t="s">
        <v>46</v>
      </c>
      <c r="B73" t="s">
        <v>40</v>
      </c>
      <c r="C73">
        <v>0</v>
      </c>
      <c r="E73">
        <v>0</v>
      </c>
    </row>
    <row r="74" spans="1:6">
      <c r="A74" t="s">
        <v>46</v>
      </c>
      <c r="B74" t="s">
        <v>41</v>
      </c>
      <c r="C74">
        <v>459</v>
      </c>
      <c r="E74">
        <v>459</v>
      </c>
    </row>
    <row r="75" spans="1:6">
      <c r="A75" t="s">
        <v>46</v>
      </c>
      <c r="B75" t="s">
        <v>38</v>
      </c>
      <c r="C75">
        <v>0</v>
      </c>
      <c r="E75">
        <v>0</v>
      </c>
    </row>
    <row r="76" spans="1:6">
      <c r="A76" t="s">
        <v>46</v>
      </c>
      <c r="B76" t="s">
        <v>39</v>
      </c>
      <c r="C76">
        <v>0</v>
      </c>
      <c r="E76">
        <v>0</v>
      </c>
    </row>
    <row r="77" spans="1:6">
      <c r="A77" t="s">
        <v>46</v>
      </c>
      <c r="B77" t="s">
        <v>43</v>
      </c>
      <c r="C77">
        <v>363</v>
      </c>
      <c r="E77">
        <v>363</v>
      </c>
    </row>
    <row r="78" spans="1:6">
      <c r="A78" t="s">
        <v>46</v>
      </c>
      <c r="B78" t="s">
        <v>36</v>
      </c>
      <c r="C78">
        <v>318</v>
      </c>
      <c r="E78">
        <v>318</v>
      </c>
    </row>
    <row r="79" spans="1:6">
      <c r="A79" t="s">
        <v>46</v>
      </c>
      <c r="B79" t="s">
        <v>37</v>
      </c>
      <c r="C79">
        <v>345</v>
      </c>
      <c r="E79">
        <v>345</v>
      </c>
    </row>
    <row r="80" spans="1:6">
      <c r="A80" t="s">
        <v>46</v>
      </c>
      <c r="B80" t="s">
        <v>35</v>
      </c>
      <c r="C80">
        <v>0</v>
      </c>
      <c r="E80">
        <v>0</v>
      </c>
    </row>
    <row r="81" spans="1:11">
      <c r="A81" t="s">
        <v>46</v>
      </c>
      <c r="B81" t="s">
        <v>42</v>
      </c>
      <c r="C81">
        <v>169</v>
      </c>
      <c r="E81">
        <v>169</v>
      </c>
    </row>
    <row r="82" spans="1:11">
      <c r="A82" t="s">
        <v>46</v>
      </c>
      <c r="B82" t="s">
        <v>34</v>
      </c>
      <c r="C82">
        <v>299</v>
      </c>
      <c r="E82">
        <v>299</v>
      </c>
    </row>
    <row r="83" spans="1:11" s="4" customFormat="1">
      <c r="A83" s="4" t="s">
        <v>46</v>
      </c>
      <c r="E83" s="4">
        <f>SUM(E71:E82)</f>
        <v>1953</v>
      </c>
      <c r="F83" s="8">
        <f>E83*1.1</f>
        <v>2148.3000000000002</v>
      </c>
    </row>
    <row r="84" spans="1:11">
      <c r="A84" t="s">
        <v>33</v>
      </c>
      <c r="B84" t="s">
        <v>29</v>
      </c>
      <c r="C84">
        <v>0</v>
      </c>
      <c r="E84">
        <v>0</v>
      </c>
    </row>
    <row r="85" spans="1:11">
      <c r="A85" t="s">
        <v>33</v>
      </c>
      <c r="B85" t="s">
        <v>30</v>
      </c>
      <c r="C85">
        <v>173</v>
      </c>
      <c r="E85">
        <v>173</v>
      </c>
    </row>
    <row r="86" spans="1:11">
      <c r="A86" t="s">
        <v>33</v>
      </c>
      <c r="B86" t="s">
        <v>28</v>
      </c>
      <c r="C86">
        <v>155</v>
      </c>
      <c r="E86">
        <v>155</v>
      </c>
    </row>
    <row r="87" spans="1:11">
      <c r="A87" t="s">
        <v>33</v>
      </c>
      <c r="B87" t="s">
        <v>27</v>
      </c>
      <c r="C87">
        <v>104</v>
      </c>
      <c r="E87">
        <v>104</v>
      </c>
    </row>
    <row r="88" spans="1:11">
      <c r="A88" t="s">
        <v>33</v>
      </c>
      <c r="B88" t="s">
        <v>25</v>
      </c>
      <c r="C88">
        <v>86</v>
      </c>
      <c r="E88">
        <v>86</v>
      </c>
    </row>
    <row r="89" spans="1:11">
      <c r="A89" t="s">
        <v>33</v>
      </c>
      <c r="B89" t="s">
        <v>26</v>
      </c>
      <c r="C89">
        <v>95</v>
      </c>
      <c r="E89">
        <v>95</v>
      </c>
    </row>
    <row r="90" spans="1:11">
      <c r="A90" t="s">
        <v>33</v>
      </c>
      <c r="B90" s="3" t="s">
        <v>32</v>
      </c>
    </row>
    <row r="91" spans="1:11">
      <c r="A91" t="s">
        <v>33</v>
      </c>
      <c r="B91" t="s">
        <v>31</v>
      </c>
      <c r="C91">
        <v>0</v>
      </c>
      <c r="E91">
        <v>0</v>
      </c>
    </row>
    <row r="92" spans="1:11">
      <c r="A92" t="s">
        <v>33</v>
      </c>
      <c r="B92" t="s">
        <v>24</v>
      </c>
      <c r="C92">
        <v>90</v>
      </c>
      <c r="E92">
        <v>90</v>
      </c>
    </row>
    <row r="93" spans="1:11" s="4" customFormat="1">
      <c r="A93" s="4" t="s">
        <v>33</v>
      </c>
      <c r="E93" s="4">
        <f>SUM(E84:E92)</f>
        <v>703</v>
      </c>
      <c r="F93" s="8">
        <f>E93*1.1</f>
        <v>773.30000000000007</v>
      </c>
    </row>
    <row r="94" spans="1:11">
      <c r="A94" s="2" t="s">
        <v>146</v>
      </c>
      <c r="B94" s="2" t="s">
        <v>145</v>
      </c>
      <c r="C94" s="2">
        <v>1399</v>
      </c>
      <c r="D94" s="4"/>
      <c r="E94" s="2">
        <v>1399</v>
      </c>
      <c r="F94" s="8"/>
      <c r="G94" s="4"/>
      <c r="H94" s="4"/>
      <c r="I94" s="4"/>
      <c r="J94" s="4"/>
      <c r="K94" s="4"/>
    </row>
    <row r="95" spans="1:11">
      <c r="A95" s="4" t="s">
        <v>146</v>
      </c>
      <c r="B95" s="4"/>
      <c r="C95" s="4"/>
      <c r="D95" s="4"/>
      <c r="E95" s="4">
        <f>SUM(E94)</f>
        <v>1399</v>
      </c>
      <c r="F95" s="8">
        <f>E95*1.13</f>
        <v>1580.87</v>
      </c>
      <c r="G95" s="4"/>
      <c r="H95" s="4"/>
      <c r="I95" s="4"/>
      <c r="J95" s="4"/>
      <c r="K95" s="4"/>
    </row>
    <row r="96" spans="1:11">
      <c r="A96" t="s">
        <v>82</v>
      </c>
      <c r="B96" t="s">
        <v>81</v>
      </c>
      <c r="C96">
        <v>0</v>
      </c>
      <c r="E96">
        <v>0</v>
      </c>
    </row>
    <row r="97" spans="1:11">
      <c r="A97" t="s">
        <v>82</v>
      </c>
      <c r="B97" t="s">
        <v>79</v>
      </c>
      <c r="C97">
        <v>0</v>
      </c>
      <c r="E97">
        <v>0</v>
      </c>
    </row>
    <row r="98" spans="1:11" s="4" customFormat="1">
      <c r="A98" t="s">
        <v>82</v>
      </c>
      <c r="B98" t="s">
        <v>80</v>
      </c>
      <c r="C98">
        <v>0</v>
      </c>
      <c r="D98"/>
      <c r="E98">
        <v>0</v>
      </c>
      <c r="F98" s="7"/>
      <c r="G98"/>
      <c r="H98"/>
      <c r="I98"/>
      <c r="J98"/>
      <c r="K98"/>
    </row>
    <row r="99" spans="1:11">
      <c r="A99" t="s">
        <v>82</v>
      </c>
      <c r="B99" s="3" t="s">
        <v>78</v>
      </c>
    </row>
    <row r="100" spans="1:11">
      <c r="A100" s="4" t="s">
        <v>82</v>
      </c>
      <c r="B100" s="4"/>
      <c r="C100" s="4"/>
      <c r="D100" s="4"/>
      <c r="E100" s="4">
        <v>0</v>
      </c>
      <c r="F100" s="8">
        <v>0</v>
      </c>
      <c r="G100" s="4"/>
      <c r="H100" s="4"/>
      <c r="I100" s="4"/>
      <c r="J100" s="4"/>
      <c r="K100" s="4"/>
    </row>
    <row r="101" spans="1:11">
      <c r="A101" t="s">
        <v>163</v>
      </c>
      <c r="B101" t="s">
        <v>164</v>
      </c>
      <c r="C101">
        <v>155</v>
      </c>
    </row>
    <row r="103" spans="1:11">
      <c r="A103" t="s">
        <v>57</v>
      </c>
      <c r="B103" t="s">
        <v>53</v>
      </c>
      <c r="C103">
        <v>208</v>
      </c>
      <c r="E103">
        <v>208</v>
      </c>
    </row>
    <row r="104" spans="1:11">
      <c r="A104" t="s">
        <v>57</v>
      </c>
      <c r="B104" t="s">
        <v>55</v>
      </c>
      <c r="C104">
        <v>169</v>
      </c>
      <c r="E104">
        <v>169</v>
      </c>
    </row>
    <row r="105" spans="1:11">
      <c r="A105" t="s">
        <v>57</v>
      </c>
      <c r="B105" t="s">
        <v>54</v>
      </c>
      <c r="C105">
        <v>210</v>
      </c>
      <c r="E105">
        <v>210</v>
      </c>
    </row>
    <row r="106" spans="1:11" s="4" customFormat="1">
      <c r="A106" t="s">
        <v>57</v>
      </c>
      <c r="B106" t="s">
        <v>56</v>
      </c>
      <c r="C106">
        <v>0</v>
      </c>
      <c r="D106"/>
      <c r="E106">
        <v>0</v>
      </c>
      <c r="F106" s="7"/>
      <c r="G106"/>
      <c r="H106"/>
      <c r="I106"/>
      <c r="J106"/>
      <c r="K106"/>
    </row>
    <row r="107" spans="1:11">
      <c r="A107" t="s">
        <v>57</v>
      </c>
      <c r="B107" t="s">
        <v>52</v>
      </c>
      <c r="C107">
        <v>199</v>
      </c>
      <c r="E107">
        <v>199</v>
      </c>
    </row>
    <row r="108" spans="1:11">
      <c r="A108" s="4" t="s">
        <v>57</v>
      </c>
      <c r="B108" s="4"/>
      <c r="C108" s="4"/>
      <c r="D108" s="4"/>
      <c r="E108" s="4">
        <f>SUM(E103:E107)</f>
        <v>786</v>
      </c>
      <c r="F108" s="8">
        <f>E108*1.1</f>
        <v>864.6</v>
      </c>
      <c r="G108" s="4"/>
      <c r="H108" s="4"/>
      <c r="I108" s="4"/>
      <c r="J108" s="4"/>
      <c r="K108" s="4"/>
    </row>
    <row r="109" spans="1:11">
      <c r="A109" t="s">
        <v>158</v>
      </c>
      <c r="B109" t="s">
        <v>159</v>
      </c>
      <c r="C109">
        <v>350</v>
      </c>
    </row>
    <row r="110" spans="1:11">
      <c r="A110" t="s">
        <v>158</v>
      </c>
      <c r="B110" t="s">
        <v>160</v>
      </c>
      <c r="C110">
        <v>146</v>
      </c>
    </row>
    <row r="111" spans="1:11">
      <c r="A111" t="s">
        <v>158</v>
      </c>
      <c r="B111" t="s">
        <v>161</v>
      </c>
      <c r="C111">
        <v>86</v>
      </c>
    </row>
    <row r="112" spans="1:11">
      <c r="A112" t="s">
        <v>158</v>
      </c>
      <c r="B112" t="s">
        <v>162</v>
      </c>
      <c r="C112">
        <v>99</v>
      </c>
    </row>
    <row r="113" spans="1:10">
      <c r="A113" t="s">
        <v>158</v>
      </c>
      <c r="B113" t="s">
        <v>27</v>
      </c>
      <c r="C113">
        <v>104</v>
      </c>
    </row>
    <row r="114" spans="1:10">
      <c r="A114" t="s">
        <v>158</v>
      </c>
      <c r="B114" t="s">
        <v>168</v>
      </c>
      <c r="C114">
        <v>390</v>
      </c>
    </row>
    <row r="115" spans="1:10">
      <c r="A115" t="s">
        <v>158</v>
      </c>
      <c r="B115" t="s">
        <v>169</v>
      </c>
      <c r="C115">
        <v>169</v>
      </c>
    </row>
    <row r="116" spans="1:10">
      <c r="A116" t="s">
        <v>158</v>
      </c>
      <c r="B116" t="s">
        <v>171</v>
      </c>
      <c r="C116">
        <v>155</v>
      </c>
    </row>
    <row r="117" spans="1:10">
      <c r="A117" t="s">
        <v>158</v>
      </c>
      <c r="B117" t="s">
        <v>172</v>
      </c>
      <c r="C117">
        <v>299</v>
      </c>
    </row>
    <row r="118" spans="1:10">
      <c r="A118" t="s">
        <v>158</v>
      </c>
      <c r="B118" t="s">
        <v>167</v>
      </c>
      <c r="C118">
        <v>159</v>
      </c>
    </row>
    <row r="119" spans="1:10">
      <c r="A119" t="s">
        <v>158</v>
      </c>
      <c r="B119" t="s">
        <v>166</v>
      </c>
      <c r="C119">
        <v>506</v>
      </c>
    </row>
    <row r="120" spans="1:10">
      <c r="A120" t="s">
        <v>158</v>
      </c>
      <c r="B120" t="s">
        <v>165</v>
      </c>
      <c r="C120">
        <v>173</v>
      </c>
    </row>
    <row r="121" spans="1:10">
      <c r="A121" t="s">
        <v>158</v>
      </c>
      <c r="B121" t="s">
        <v>170</v>
      </c>
      <c r="C121">
        <v>400</v>
      </c>
    </row>
    <row r="124" spans="1:10" ht="18.75">
      <c r="B124" s="5" t="s">
        <v>83</v>
      </c>
    </row>
    <row r="125" spans="1:10">
      <c r="A125" t="s">
        <v>152</v>
      </c>
      <c r="B125" s="3" t="s">
        <v>153</v>
      </c>
      <c r="C125">
        <v>37</v>
      </c>
      <c r="D125">
        <v>15</v>
      </c>
      <c r="E125">
        <v>555</v>
      </c>
      <c r="G125" s="4"/>
      <c r="H125" s="4"/>
      <c r="I125" s="4"/>
      <c r="J125" s="4"/>
    </row>
    <row r="126" spans="1:10">
      <c r="A126" s="4" t="s">
        <v>152</v>
      </c>
      <c r="B126" s="4"/>
      <c r="C126" s="4"/>
      <c r="D126" s="4"/>
      <c r="E126" s="4">
        <f>SUM(E125)</f>
        <v>555</v>
      </c>
      <c r="F126" s="8">
        <f>E126*1.13</f>
        <v>627.15</v>
      </c>
    </row>
    <row r="127" spans="1:10">
      <c r="A127" t="s">
        <v>143</v>
      </c>
      <c r="B127" s="3" t="s">
        <v>134</v>
      </c>
      <c r="C127">
        <v>600</v>
      </c>
      <c r="E127">
        <v>600</v>
      </c>
    </row>
    <row r="128" spans="1:10" s="4" customFormat="1">
      <c r="A128" t="s">
        <v>143</v>
      </c>
      <c r="B128" s="3" t="s">
        <v>135</v>
      </c>
      <c r="C128">
        <v>0</v>
      </c>
      <c r="D128"/>
      <c r="E128">
        <v>0</v>
      </c>
      <c r="F128" s="7"/>
      <c r="G128"/>
      <c r="H128"/>
      <c r="I128"/>
      <c r="J128"/>
    </row>
    <row r="129" spans="1:10">
      <c r="A129" t="s">
        <v>143</v>
      </c>
      <c r="B129" s="3" t="s">
        <v>136</v>
      </c>
      <c r="C129">
        <v>194</v>
      </c>
      <c r="E129">
        <v>194</v>
      </c>
    </row>
    <row r="130" spans="1:10">
      <c r="A130" t="s">
        <v>143</v>
      </c>
      <c r="B130" s="3" t="s">
        <v>137</v>
      </c>
      <c r="C130">
        <v>236</v>
      </c>
      <c r="E130">
        <v>236</v>
      </c>
    </row>
    <row r="131" spans="1:10">
      <c r="A131" t="s">
        <v>143</v>
      </c>
      <c r="B131" t="s">
        <v>138</v>
      </c>
      <c r="C131">
        <v>0</v>
      </c>
      <c r="E131">
        <v>0</v>
      </c>
    </row>
    <row r="132" spans="1:10">
      <c r="A132" t="s">
        <v>143</v>
      </c>
      <c r="B132" t="s">
        <v>139</v>
      </c>
      <c r="C132">
        <v>0</v>
      </c>
      <c r="E132">
        <v>0</v>
      </c>
    </row>
    <row r="133" spans="1:10">
      <c r="A133" t="s">
        <v>143</v>
      </c>
      <c r="B133" s="3" t="s">
        <v>140</v>
      </c>
      <c r="C133">
        <v>169</v>
      </c>
      <c r="E133">
        <v>169</v>
      </c>
    </row>
    <row r="134" spans="1:10">
      <c r="A134" t="s">
        <v>143</v>
      </c>
      <c r="B134" s="3" t="s">
        <v>141</v>
      </c>
      <c r="C134">
        <v>218</v>
      </c>
      <c r="E134">
        <v>218</v>
      </c>
    </row>
    <row r="135" spans="1:10">
      <c r="A135" t="s">
        <v>143</v>
      </c>
      <c r="B135" s="3" t="s">
        <v>142</v>
      </c>
      <c r="C135">
        <v>218</v>
      </c>
      <c r="E135">
        <v>218</v>
      </c>
    </row>
    <row r="136" spans="1:10" s="4" customFormat="1">
      <c r="A136" t="s">
        <v>143</v>
      </c>
      <c r="B136" s="3" t="s">
        <v>144</v>
      </c>
      <c r="C136">
        <v>218</v>
      </c>
      <c r="D136"/>
      <c r="E136">
        <v>218</v>
      </c>
      <c r="F136" s="7"/>
      <c r="G136"/>
      <c r="H136"/>
      <c r="I136"/>
      <c r="J136"/>
    </row>
    <row r="137" spans="1:10">
      <c r="A137" s="4" t="s">
        <v>143</v>
      </c>
      <c r="B137" s="4"/>
      <c r="C137" s="4"/>
      <c r="D137" s="4"/>
      <c r="E137" s="4">
        <f>SUM(E127:E136)</f>
        <v>1853</v>
      </c>
      <c r="F137" s="8">
        <f>E137*1.1</f>
        <v>2038.3000000000002</v>
      </c>
      <c r="G137" s="4"/>
      <c r="H137" s="4"/>
      <c r="I137" s="4"/>
      <c r="J137" s="4"/>
    </row>
    <row r="138" spans="1:10">
      <c r="A138" t="s">
        <v>148</v>
      </c>
      <c r="B138" s="3" t="s">
        <v>147</v>
      </c>
      <c r="C138">
        <v>92</v>
      </c>
      <c r="D138">
        <v>2</v>
      </c>
      <c r="E138">
        <v>184</v>
      </c>
    </row>
    <row r="139" spans="1:10">
      <c r="A139" s="4" t="s">
        <v>148</v>
      </c>
      <c r="B139" s="4"/>
      <c r="C139" s="4"/>
      <c r="D139" s="4"/>
      <c r="E139" s="4">
        <f>SUM(E138)</f>
        <v>184</v>
      </c>
      <c r="F139" s="8">
        <f>E139*1.13</f>
        <v>207.92</v>
      </c>
    </row>
    <row r="140" spans="1:10">
      <c r="A140" t="s">
        <v>157</v>
      </c>
      <c r="B140" s="3" t="s">
        <v>155</v>
      </c>
      <c r="C140">
        <v>59</v>
      </c>
      <c r="D140">
        <v>1</v>
      </c>
      <c r="E140">
        <v>59</v>
      </c>
    </row>
    <row r="141" spans="1:10">
      <c r="A141" t="s">
        <v>157</v>
      </c>
      <c r="B141" t="s">
        <v>156</v>
      </c>
      <c r="C141">
        <v>0</v>
      </c>
      <c r="E141">
        <v>0</v>
      </c>
    </row>
    <row r="142" spans="1:10">
      <c r="A142" s="4" t="s">
        <v>157</v>
      </c>
      <c r="B142" s="4"/>
      <c r="C142" s="4"/>
      <c r="D142" s="4"/>
      <c r="E142" s="4">
        <f>SUM(E140:E141)</f>
        <v>59</v>
      </c>
      <c r="F142" s="8">
        <f>E142*1.13</f>
        <v>66.669999999999987</v>
      </c>
    </row>
    <row r="143" spans="1:10">
      <c r="A143" t="s">
        <v>133</v>
      </c>
      <c r="B143" t="s">
        <v>154</v>
      </c>
    </row>
    <row r="144" spans="1:10">
      <c r="A144" t="s">
        <v>133</v>
      </c>
      <c r="B144" s="3" t="s">
        <v>131</v>
      </c>
      <c r="C144">
        <v>146</v>
      </c>
      <c r="E144">
        <v>146</v>
      </c>
    </row>
    <row r="145" spans="1:10" s="4" customFormat="1">
      <c r="A145" t="s">
        <v>133</v>
      </c>
      <c r="B145" t="s">
        <v>132</v>
      </c>
      <c r="C145">
        <v>0</v>
      </c>
      <c r="D145"/>
      <c r="E145">
        <v>0</v>
      </c>
      <c r="F145" s="7"/>
      <c r="G145"/>
      <c r="H145"/>
      <c r="I145"/>
      <c r="J145"/>
    </row>
    <row r="146" spans="1:10">
      <c r="A146" s="4" t="s">
        <v>133</v>
      </c>
      <c r="B146" s="4"/>
      <c r="C146" s="4"/>
      <c r="D146" s="4"/>
      <c r="E146" s="4">
        <f>SUM(E144:E145)</f>
        <v>146</v>
      </c>
      <c r="F146" s="8">
        <f>E146*1.1</f>
        <v>160.60000000000002</v>
      </c>
      <c r="G146" s="4"/>
      <c r="H146" s="4"/>
      <c r="I146" s="4"/>
      <c r="J146" s="4"/>
    </row>
    <row r="147" spans="1:10">
      <c r="A147" t="s">
        <v>130</v>
      </c>
      <c r="B147" s="3" t="s">
        <v>123</v>
      </c>
      <c r="C147">
        <v>0</v>
      </c>
      <c r="E147">
        <v>0</v>
      </c>
    </row>
    <row r="148" spans="1:10">
      <c r="A148" t="s">
        <v>130</v>
      </c>
      <c r="B148" t="s">
        <v>124</v>
      </c>
      <c r="C148">
        <v>0</v>
      </c>
      <c r="E148">
        <v>0</v>
      </c>
    </row>
    <row r="149" spans="1:10" s="4" customFormat="1">
      <c r="A149" t="s">
        <v>130</v>
      </c>
      <c r="B149" t="s">
        <v>125</v>
      </c>
      <c r="C149">
        <v>0</v>
      </c>
      <c r="D149"/>
      <c r="E149">
        <v>0</v>
      </c>
      <c r="F149" s="7"/>
      <c r="G149"/>
      <c r="H149"/>
      <c r="I149"/>
      <c r="J149"/>
    </row>
    <row r="150" spans="1:10">
      <c r="A150" t="s">
        <v>130</v>
      </c>
      <c r="B150" t="s">
        <v>126</v>
      </c>
      <c r="C150">
        <v>0</v>
      </c>
      <c r="E150">
        <v>0</v>
      </c>
    </row>
    <row r="151" spans="1:10">
      <c r="A151" t="s">
        <v>130</v>
      </c>
      <c r="B151" s="3" t="s">
        <v>127</v>
      </c>
      <c r="C151">
        <v>615</v>
      </c>
      <c r="E151">
        <v>615</v>
      </c>
    </row>
    <row r="152" spans="1:10">
      <c r="A152" t="s">
        <v>130</v>
      </c>
      <c r="B152" s="3" t="s">
        <v>128</v>
      </c>
      <c r="C152">
        <v>104</v>
      </c>
      <c r="E152">
        <v>104</v>
      </c>
    </row>
    <row r="153" spans="1:10">
      <c r="A153" t="s">
        <v>130</v>
      </c>
      <c r="B153" t="s">
        <v>129</v>
      </c>
      <c r="C153">
        <v>0</v>
      </c>
      <c r="E153">
        <v>0</v>
      </c>
    </row>
    <row r="154" spans="1:10">
      <c r="A154" s="4" t="s">
        <v>130</v>
      </c>
      <c r="B154" s="4"/>
      <c r="C154" s="4"/>
      <c r="D154" s="4"/>
      <c r="E154" s="4">
        <f>SUM(E147:E153)</f>
        <v>719</v>
      </c>
      <c r="F154" s="8">
        <f>E154*1.1</f>
        <v>790.90000000000009</v>
      </c>
      <c r="G154" s="4"/>
      <c r="H154" s="4"/>
      <c r="I154" s="4"/>
      <c r="J154" s="4"/>
    </row>
    <row r="155" spans="1:10">
      <c r="A155" s="2" t="s">
        <v>114</v>
      </c>
      <c r="B155" t="s">
        <v>111</v>
      </c>
      <c r="C155">
        <v>0</v>
      </c>
      <c r="E155">
        <v>0</v>
      </c>
    </row>
    <row r="156" spans="1:10">
      <c r="A156" t="s">
        <v>114</v>
      </c>
      <c r="B156" s="3" t="s">
        <v>112</v>
      </c>
      <c r="C156">
        <v>0</v>
      </c>
      <c r="E156">
        <v>0</v>
      </c>
    </row>
    <row r="157" spans="1:10">
      <c r="A157" t="s">
        <v>114</v>
      </c>
      <c r="B157" t="s">
        <v>113</v>
      </c>
      <c r="C157">
        <v>0</v>
      </c>
      <c r="E157">
        <v>0</v>
      </c>
    </row>
    <row r="158" spans="1:10">
      <c r="A158" s="4" t="s">
        <v>114</v>
      </c>
      <c r="B158" s="4"/>
      <c r="C158" s="4"/>
      <c r="D158" s="4"/>
      <c r="E158" s="4">
        <f>SUM(E155:E157)</f>
        <v>0</v>
      </c>
      <c r="F158" s="8">
        <v>0</v>
      </c>
      <c r="G158" s="4"/>
      <c r="H158" s="4"/>
      <c r="I158" s="4"/>
      <c r="J158" s="4"/>
    </row>
    <row r="159" spans="1:10">
      <c r="A159" t="s">
        <v>151</v>
      </c>
      <c r="B159" s="3" t="s">
        <v>149</v>
      </c>
      <c r="C159">
        <v>287</v>
      </c>
      <c r="E159">
        <v>287</v>
      </c>
    </row>
    <row r="160" spans="1:10">
      <c r="A160" t="s">
        <v>151</v>
      </c>
      <c r="B160" s="3" t="s">
        <v>150</v>
      </c>
      <c r="C160">
        <v>294</v>
      </c>
      <c r="E160">
        <v>294</v>
      </c>
      <c r="G160" s="4"/>
      <c r="H160" s="4"/>
      <c r="I160" s="4"/>
      <c r="J160" s="4"/>
    </row>
    <row r="161" spans="1:10" s="4" customFormat="1">
      <c r="A161" s="4" t="s">
        <v>151</v>
      </c>
      <c r="E161" s="4">
        <f>SUM(E159:E160)</f>
        <v>581</v>
      </c>
      <c r="F161" s="8">
        <f>E161*1.13</f>
        <v>656.53</v>
      </c>
      <c r="G161"/>
      <c r="H161"/>
      <c r="I161"/>
      <c r="J161"/>
    </row>
    <row r="162" spans="1:10">
      <c r="A162" t="s">
        <v>116</v>
      </c>
      <c r="B162" s="3" t="s">
        <v>115</v>
      </c>
      <c r="C162">
        <v>199</v>
      </c>
      <c r="E162">
        <v>199</v>
      </c>
    </row>
    <row r="163" spans="1:10">
      <c r="A163" t="s">
        <v>116</v>
      </c>
      <c r="B163" t="s">
        <v>117</v>
      </c>
      <c r="C163">
        <v>0</v>
      </c>
      <c r="E163">
        <v>0</v>
      </c>
    </row>
    <row r="164" spans="1:10">
      <c r="A164" t="s">
        <v>116</v>
      </c>
      <c r="B164" s="3" t="s">
        <v>118</v>
      </c>
      <c r="C164">
        <v>112</v>
      </c>
      <c r="E164">
        <v>112</v>
      </c>
    </row>
    <row r="165" spans="1:10">
      <c r="A165" t="s">
        <v>116</v>
      </c>
      <c r="B165" s="3" t="s">
        <v>119</v>
      </c>
      <c r="C165">
        <v>284</v>
      </c>
      <c r="E165">
        <v>284</v>
      </c>
    </row>
    <row r="166" spans="1:10" s="4" customFormat="1">
      <c r="A166" t="s">
        <v>116</v>
      </c>
      <c r="B166" t="s">
        <v>120</v>
      </c>
      <c r="C166">
        <v>0</v>
      </c>
      <c r="D166"/>
      <c r="E166">
        <v>0</v>
      </c>
      <c r="F166" s="7"/>
      <c r="G166"/>
      <c r="H166"/>
      <c r="I166"/>
      <c r="J166"/>
    </row>
    <row r="167" spans="1:10">
      <c r="A167" t="s">
        <v>116</v>
      </c>
      <c r="B167" s="3" t="s">
        <v>121</v>
      </c>
      <c r="C167">
        <v>218</v>
      </c>
      <c r="E167">
        <v>218</v>
      </c>
    </row>
    <row r="168" spans="1:10">
      <c r="A168" t="s">
        <v>116</v>
      </c>
      <c r="B168" t="s">
        <v>122</v>
      </c>
      <c r="C168">
        <v>0</v>
      </c>
      <c r="E168">
        <v>0</v>
      </c>
    </row>
    <row r="169" spans="1:10" s="4" customFormat="1">
      <c r="A169" s="4" t="s">
        <v>116</v>
      </c>
      <c r="E169" s="4">
        <f>SUM(E162:E168)</f>
        <v>813</v>
      </c>
      <c r="F169" s="8">
        <f>E169*1.1</f>
        <v>894.30000000000007</v>
      </c>
    </row>
    <row r="172" spans="1:10" s="4" customFormat="1">
      <c r="A172"/>
      <c r="B172"/>
      <c r="C172"/>
      <c r="D172"/>
      <c r="E172"/>
      <c r="F172" s="7"/>
      <c r="G172"/>
      <c r="H172"/>
      <c r="I172"/>
      <c r="J172"/>
    </row>
    <row r="175" spans="1:10">
      <c r="G175" s="4"/>
      <c r="H175" s="4"/>
      <c r="I175" s="4"/>
      <c r="J175" s="4"/>
    </row>
    <row r="177" spans="1:6" s="4" customFormat="1">
      <c r="A177"/>
      <c r="B177"/>
      <c r="C177"/>
      <c r="D177"/>
      <c r="E177"/>
      <c r="F177" s="7"/>
    </row>
  </sheetData>
  <sortState ref="A125:J177">
    <sortCondition ref="A125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2013-06-27T05:17:02Z</dcterms:modified>
</cp:coreProperties>
</file>