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9" i="1"/>
  <c r="D89"/>
  <c r="C89"/>
  <c r="G87"/>
  <c r="D87"/>
  <c r="C87"/>
  <c r="C76"/>
  <c r="D76" s="1"/>
  <c r="G76" s="1"/>
  <c r="C71"/>
  <c r="D71" s="1"/>
  <c r="G71" s="1"/>
  <c r="C52"/>
  <c r="D52" s="1"/>
  <c r="G52" s="1"/>
  <c r="C49"/>
  <c r="D49" s="1"/>
  <c r="G49" s="1"/>
  <c r="C35"/>
  <c r="D35" s="1"/>
  <c r="G35" s="1"/>
  <c r="C31"/>
  <c r="D31" s="1"/>
  <c r="G31" s="1"/>
  <c r="C28"/>
  <c r="D28" s="1"/>
  <c r="G28" s="1"/>
  <c r="C93"/>
  <c r="C81"/>
  <c r="D81" s="1"/>
  <c r="G81" s="1"/>
  <c r="C79"/>
  <c r="D79" s="1"/>
  <c r="C74"/>
  <c r="D74" s="1"/>
  <c r="G74" s="1"/>
  <c r="C68"/>
  <c r="D68" s="1"/>
  <c r="G68" s="1"/>
  <c r="C64"/>
  <c r="D64" s="1"/>
  <c r="C62"/>
  <c r="D62" s="1"/>
  <c r="C56"/>
  <c r="D56" s="1"/>
  <c r="G56" s="1"/>
  <c r="C54"/>
  <c r="D54" s="1"/>
  <c r="G54" s="1"/>
  <c r="C43"/>
  <c r="D43" s="1"/>
  <c r="G43" s="1"/>
  <c r="C38"/>
  <c r="D38" s="1"/>
  <c r="G38" s="1"/>
  <c r="C23"/>
  <c r="D23" s="1"/>
  <c r="C21"/>
  <c r="D21" s="1"/>
  <c r="G21" s="1"/>
  <c r="C15"/>
  <c r="D15" s="1"/>
  <c r="G15" s="1"/>
</calcChain>
</file>

<file path=xl/sharedStrings.xml><?xml version="1.0" encoding="utf-8"?>
<sst xmlns="http://schemas.openxmlformats.org/spreadsheetml/2006/main" count="194" uniqueCount="101">
  <si>
    <t>sunflower77</t>
  </si>
  <si>
    <t xml:space="preserve">6282 - Стрингер 421,08 </t>
  </si>
  <si>
    <t xml:space="preserve"> TM85402 - Большой набор 1884,19</t>
  </si>
  <si>
    <t>_Бабочка_</t>
  </si>
  <si>
    <t xml:space="preserve">SF2635 - Детская площадка с качелями 571,89 р.-1шт </t>
  </si>
  <si>
    <t>Фруктовая сказка</t>
  </si>
  <si>
    <t>Игры "Знаток" ZN871 - Радиоуправляемый вездеход Лидер цена 2 029,17 р</t>
  </si>
  <si>
    <t xml:space="preserve">CH54003 - Паровозик Брюстер         288,78 р. </t>
  </si>
  <si>
    <t>Mega DeGa</t>
  </si>
  <si>
    <t xml:space="preserve">WW10110 - Машинка Пенни         361,79 р.  </t>
  </si>
  <si>
    <t>Велюр</t>
  </si>
  <si>
    <t>BKiki</t>
  </si>
  <si>
    <t>8 больших смываемых мелков 94,38 1шт</t>
  </si>
  <si>
    <t xml:space="preserve">8 цветных смывающихся фломастера 119,79 2шт  </t>
  </si>
  <si>
    <t>Игрушки PLAYMOBIL 4146 - Яблочный урожай</t>
  </si>
  <si>
    <t>anfan</t>
  </si>
  <si>
    <t>Hasbro арт. 92464 - АКЦИЯ!!! Кошка Лулу</t>
  </si>
  <si>
    <t>Semsk83</t>
  </si>
  <si>
    <t>Мама Ежика</t>
  </si>
  <si>
    <t>FP9459 - Строительные машинки          382,41 р.</t>
  </si>
  <si>
    <t xml:space="preserve">TM4402 - Моя первая железная дорога          467,00 р.  </t>
  </si>
  <si>
    <t xml:space="preserve">Meccano 737107 - Веселый автомобиль </t>
  </si>
  <si>
    <t>Meccano 739104 - Пожарная машина 6 моделей</t>
  </si>
  <si>
    <t>LEGO 5508 - 1 шт. по цене 1818,39р.</t>
  </si>
  <si>
    <t>Glafira0905</t>
  </si>
  <si>
    <t>marina-b_09</t>
  </si>
  <si>
    <t xml:space="preserve">CH54017 - Паровозик Чаггер 275,02 р. </t>
  </si>
  <si>
    <t>CH54212 - Большая гоночная трасса "Лига чемпионов" 3 233,07 р.</t>
  </si>
  <si>
    <t>Каллипса</t>
  </si>
  <si>
    <t xml:space="preserve">Chuggington 54068 - Паровозик Скайлар - 1 </t>
  </si>
  <si>
    <t>Аннастасия</t>
  </si>
  <si>
    <t xml:space="preserve">CH54205 - Полигон для испытаний         2 070,16  </t>
  </si>
  <si>
    <t>HB38658 - Игровой набор гараж + 1 машинка         775,76 р</t>
  </si>
  <si>
    <t>WZ6006 - Семейка кроликов 564,10р замена WZ6003 - Семейка мышей 564,10</t>
  </si>
  <si>
    <t>Лено_ночка</t>
  </si>
  <si>
    <t xml:space="preserve">CH54206 - Железная дорога, 2 паровозика   1 052,58 р. </t>
  </si>
  <si>
    <t>Madinanaty</t>
  </si>
  <si>
    <t>ZN710 - Магия фокусов с Амаяком Акопяном А-01 556.6р на замену любую другую часть.</t>
  </si>
  <si>
    <t>Fekla`</t>
  </si>
  <si>
    <t xml:space="preserve">AJ3045B - Алисия в голубом.Цена 2 504,16 р. </t>
  </si>
  <si>
    <t xml:space="preserve">SF2649 - Детская площадка "Лесной городок".Цена 934,60. </t>
  </si>
  <si>
    <t xml:space="preserve">SF2765 - Дом с рестораном.Цена 2836,53. </t>
  </si>
  <si>
    <t xml:space="preserve">SF2956 - Набор "Завтрак".Цена 229,90 р. </t>
  </si>
  <si>
    <t xml:space="preserve">SF2920 - Набор Коляска для двойни.Цена 165,04 р. </t>
  </si>
  <si>
    <t xml:space="preserve">SF2928 - Стульчик для кормления.Цена 158,85 р. </t>
  </si>
  <si>
    <t xml:space="preserve">SF2958 - Набор "Спальня".Цена 739,16 р. </t>
  </si>
  <si>
    <t xml:space="preserve">SF2239 - Набор Барбекю.Цена 634,04 р. </t>
  </si>
  <si>
    <t xml:space="preserve">SF2948 - Набор Манеж.Цена 169,98 р. </t>
  </si>
  <si>
    <t xml:space="preserve">SF2799 - Набор Кондитерская.Цена 392,91 р. </t>
  </si>
  <si>
    <t xml:space="preserve">SF2240 - Автокемпер.Цена 2 032,80 р. </t>
  </si>
  <si>
    <t xml:space="preserve">SF2636 - Бассейн для малышей.Цена 420,21 р. </t>
  </si>
  <si>
    <t>SF2634 - Набор Весёлая поездка.Цена 802,54 р.</t>
  </si>
  <si>
    <t>***ДЖЕССИКА***</t>
  </si>
  <si>
    <t xml:space="preserve">Chuggington 54075 - Прицеп с динозавром и прицеп с камерой - 1 </t>
  </si>
  <si>
    <t>Chuggington 54077 - Коко с двумя вогончиками - 1</t>
  </si>
  <si>
    <t>SF2935 - Телефон 164,56 р-1ш</t>
  </si>
  <si>
    <t>HB40613 - Детективная игра CLuedo - 813,60 р. - 1 шт.</t>
  </si>
  <si>
    <t>Shim_An</t>
  </si>
  <si>
    <t>KW11863 - Набор BUILDN PLAY- аэроплан+вертолет 734,62 р.</t>
  </si>
  <si>
    <t>рудо</t>
  </si>
  <si>
    <t>Лосленок</t>
  </si>
  <si>
    <t>SF2240 - Автокемпер 2 032,80 р</t>
  </si>
  <si>
    <t xml:space="preserve">PM 4041 Конвейерная лента с вагонетками и мини-экскаватором - 1 252,95 р. </t>
  </si>
  <si>
    <t>Nat&amp;Nat</t>
  </si>
  <si>
    <t>CH54022 - Паровозик Коко в мыльных пузырях         275,02 р</t>
  </si>
  <si>
    <t>WZ6089 - Магазин долины Ханисакл</t>
  </si>
  <si>
    <t>CH54003 - Паровозик Брюстер 288,78 1 шт.</t>
  </si>
  <si>
    <t>Левченко Алена</t>
  </si>
  <si>
    <t>TN383 - Развивающая игрушка Жираф 264,68</t>
  </si>
  <si>
    <t>KS421 - Кошка-сачок Мими для купания         316,51 р</t>
  </si>
  <si>
    <t>Lena82</t>
  </si>
  <si>
    <t>TN409 - Ананасик Питер,474,27 р.</t>
  </si>
  <si>
    <t xml:space="preserve">BS8533 - Хватай и вращай,135,81 р </t>
  </si>
  <si>
    <t>Дозаказ</t>
  </si>
  <si>
    <t>ШОКОладница</t>
  </si>
  <si>
    <t>HB0514A - Озорной щенок 1 850,32 р.</t>
  </si>
  <si>
    <t xml:space="preserve">СН54021 - Паровозик Грязный Уилсон 275,02 р. </t>
  </si>
  <si>
    <t xml:space="preserve">СН54022 - Поровозик Коко в мыльных пузырях 275,02 р. </t>
  </si>
  <si>
    <t>СН54023 - Паровозик Брюстер в осенней листве 275,02 р.</t>
  </si>
  <si>
    <t xml:space="preserve">6203 - ЧЁРНЫЙ ФАНТОМ 826,09 р </t>
  </si>
  <si>
    <t xml:space="preserve">TM85200 - Жележнодорожный мост 194,93 </t>
  </si>
  <si>
    <t xml:space="preserve">TM85214 - Изогнутые рельсы 330,41 </t>
  </si>
  <si>
    <t>CH54001 : Паровозик Уилсон</t>
  </si>
  <si>
    <t>я</t>
  </si>
  <si>
    <t>CH54204 : Дом стажёров с кольцевой железной дорогой</t>
  </si>
  <si>
    <t>ZN826 : Говорящая азбука Новинка</t>
  </si>
  <si>
    <t>ник</t>
  </si>
  <si>
    <t>наименование</t>
  </si>
  <si>
    <t>цена</t>
  </si>
  <si>
    <t>с орг</t>
  </si>
  <si>
    <t>транспорт.</t>
  </si>
  <si>
    <t>сдано</t>
  </si>
  <si>
    <t>долг</t>
  </si>
  <si>
    <r>
      <rPr>
        <sz val="11"/>
        <rFont val="Calibri"/>
        <family val="2"/>
        <charset val="204"/>
        <scheme val="minor"/>
      </rPr>
      <t>CH54512 - Трек с 5 паровозиками</t>
    </r>
    <r>
      <rPr>
        <sz val="11"/>
        <color rgb="FFFF0000"/>
        <rFont val="Calibri"/>
        <family val="2"/>
        <charset val="204"/>
        <scheme val="minor"/>
      </rPr>
      <t xml:space="preserve"> отправлю дозаказом, появился на сайте.</t>
    </r>
  </si>
  <si>
    <t>Игры "Знаток" 857 - Электронный конструктор 'Знаток' 180 схем - 1 шт 796.18р</t>
  </si>
  <si>
    <t>BS8188 - Весёлые шарики,140,75 р.</t>
  </si>
  <si>
    <t>PM 4049 Дорожные знаки - 591,69 р.</t>
  </si>
  <si>
    <t>05170901 - Набор Winx Кэмпинг</t>
  </si>
  <si>
    <r>
      <t xml:space="preserve">CR3624 - Набор из 24 цветных карандашей 5 шт. 206,63 </t>
    </r>
    <r>
      <rPr>
        <sz val="11"/>
        <color rgb="FFFF0000"/>
        <rFont val="Calibri"/>
        <family val="2"/>
        <charset val="204"/>
        <scheme val="minor"/>
      </rPr>
      <t>в наличии 3 шт.</t>
    </r>
  </si>
  <si>
    <t>CR3624 - Набор из 24 цветных карандашей 5 шт. 206,63 в наличии 3 шт.</t>
  </si>
  <si>
    <t>Alex 821W - Фонтанный катер  с с интернет-магазина, пойдет в дозаказ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</si>
</sst>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1" fontId="2" fillId="0" borderId="0" xfId="0" applyNumberFormat="1" applyFont="1"/>
    <xf numFmtId="1" fontId="0" fillId="0" borderId="0" xfId="0" applyNumberFormat="1"/>
    <xf numFmtId="1" fontId="4" fillId="0" borderId="0" xfId="0" applyNumberFormat="1" applyFont="1"/>
    <xf numFmtId="1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3"/>
  <sheetViews>
    <sheetView tabSelected="1" workbookViewId="0">
      <selection activeCell="H2" sqref="H2"/>
    </sheetView>
  </sheetViews>
  <sheetFormatPr defaultRowHeight="15"/>
  <cols>
    <col min="1" max="1" width="28.140625" customWidth="1"/>
    <col min="2" max="2" width="63.5703125" customWidth="1"/>
    <col min="4" max="4" width="9.140625" style="6"/>
  </cols>
  <sheetData>
    <row r="1" spans="1:7" s="3" customFormat="1">
      <c r="A1" s="3" t="s">
        <v>86</v>
      </c>
      <c r="B1" s="3" t="s">
        <v>87</v>
      </c>
      <c r="C1" s="3" t="s">
        <v>88</v>
      </c>
      <c r="D1" s="5" t="s">
        <v>89</v>
      </c>
      <c r="E1" s="3" t="s">
        <v>90</v>
      </c>
      <c r="F1" s="3" t="s">
        <v>91</v>
      </c>
      <c r="G1" s="3" t="s">
        <v>92</v>
      </c>
    </row>
    <row r="2" spans="1:7">
      <c r="A2" t="s">
        <v>52</v>
      </c>
      <c r="B2" t="s">
        <v>39</v>
      </c>
      <c r="C2">
        <v>2504.16</v>
      </c>
    </row>
    <row r="3" spans="1:7">
      <c r="A3" t="s">
        <v>52</v>
      </c>
      <c r="B3" t="s">
        <v>40</v>
      </c>
      <c r="C3">
        <v>934.6</v>
      </c>
    </row>
    <row r="4" spans="1:7">
      <c r="A4" t="s">
        <v>52</v>
      </c>
      <c r="B4" t="s">
        <v>41</v>
      </c>
      <c r="C4">
        <v>2836.53</v>
      </c>
    </row>
    <row r="5" spans="1:7">
      <c r="A5" t="s">
        <v>52</v>
      </c>
      <c r="B5" t="s">
        <v>42</v>
      </c>
      <c r="C5">
        <v>229.9</v>
      </c>
    </row>
    <row r="6" spans="1:7">
      <c r="A6" t="s">
        <v>52</v>
      </c>
      <c r="B6" t="s">
        <v>43</v>
      </c>
      <c r="C6">
        <v>165.04</v>
      </c>
    </row>
    <row r="7" spans="1:7">
      <c r="A7" t="s">
        <v>52</v>
      </c>
      <c r="B7" t="s">
        <v>44</v>
      </c>
      <c r="C7">
        <v>158.85</v>
      </c>
    </row>
    <row r="8" spans="1:7">
      <c r="A8" t="s">
        <v>52</v>
      </c>
      <c r="B8" t="s">
        <v>45</v>
      </c>
      <c r="C8">
        <v>739.16</v>
      </c>
    </row>
    <row r="9" spans="1:7">
      <c r="A9" t="s">
        <v>52</v>
      </c>
      <c r="B9" t="s">
        <v>46</v>
      </c>
      <c r="C9">
        <v>634.04</v>
      </c>
    </row>
    <row r="10" spans="1:7">
      <c r="A10" t="s">
        <v>52</v>
      </c>
      <c r="B10" t="s">
        <v>47</v>
      </c>
      <c r="C10">
        <v>169.98</v>
      </c>
    </row>
    <row r="11" spans="1:7">
      <c r="A11" t="s">
        <v>52</v>
      </c>
      <c r="B11" t="s">
        <v>48</v>
      </c>
      <c r="C11">
        <v>392.91</v>
      </c>
    </row>
    <row r="12" spans="1:7">
      <c r="A12" t="s">
        <v>52</v>
      </c>
      <c r="B12" t="s">
        <v>49</v>
      </c>
      <c r="C12">
        <v>2032.8</v>
      </c>
    </row>
    <row r="13" spans="1:7">
      <c r="A13" t="s">
        <v>52</v>
      </c>
      <c r="B13" t="s">
        <v>50</v>
      </c>
      <c r="C13">
        <v>420.21</v>
      </c>
    </row>
    <row r="14" spans="1:7">
      <c r="A14" t="s">
        <v>52</v>
      </c>
      <c r="B14" t="s">
        <v>51</v>
      </c>
      <c r="C14">
        <v>802.54</v>
      </c>
    </row>
    <row r="15" spans="1:7" s="4" customFormat="1">
      <c r="A15" s="4" t="s">
        <v>52</v>
      </c>
      <c r="C15" s="4">
        <f>SUM(C2:C14)</f>
        <v>12020.719999999998</v>
      </c>
      <c r="D15" s="7">
        <f>C15*1.1</f>
        <v>13222.791999999998</v>
      </c>
      <c r="F15" s="4">
        <v>0</v>
      </c>
      <c r="G15" s="7">
        <f>F15-D15</f>
        <v>-13222.791999999998</v>
      </c>
    </row>
    <row r="16" spans="1:7">
      <c r="A16" t="s">
        <v>3</v>
      </c>
      <c r="B16" t="s">
        <v>29</v>
      </c>
      <c r="C16">
        <v>288.77999999999997</v>
      </c>
    </row>
    <row r="17" spans="1:10">
      <c r="A17" t="s">
        <v>3</v>
      </c>
      <c r="B17" t="s">
        <v>53</v>
      </c>
      <c r="C17">
        <v>435.04</v>
      </c>
    </row>
    <row r="18" spans="1:10">
      <c r="A18" t="s">
        <v>3</v>
      </c>
      <c r="B18" t="s">
        <v>21</v>
      </c>
      <c r="C18">
        <v>2134.2800000000002</v>
      </c>
    </row>
    <row r="19" spans="1:10">
      <c r="A19" t="s">
        <v>3</v>
      </c>
      <c r="B19" t="s">
        <v>22</v>
      </c>
      <c r="C19">
        <v>2437.1799999999998</v>
      </c>
    </row>
    <row r="20" spans="1:10">
      <c r="A20" t="s">
        <v>3</v>
      </c>
      <c r="B20" t="s">
        <v>54</v>
      </c>
      <c r="C20">
        <v>706.45</v>
      </c>
    </row>
    <row r="21" spans="1:10" s="4" customFormat="1">
      <c r="A21" s="4" t="s">
        <v>3</v>
      </c>
      <c r="C21" s="4">
        <f>SUM(C16:C20)</f>
        <v>6001.7300000000005</v>
      </c>
      <c r="D21" s="7">
        <f>C21*1.1</f>
        <v>6601.9030000000012</v>
      </c>
      <c r="F21" s="4">
        <v>0</v>
      </c>
      <c r="G21" s="7">
        <f>F21-D21</f>
        <v>-6601.9030000000012</v>
      </c>
    </row>
    <row r="22" spans="1:10">
      <c r="A22" t="s">
        <v>15</v>
      </c>
      <c r="B22" t="s">
        <v>14</v>
      </c>
      <c r="C22">
        <v>400.89</v>
      </c>
    </row>
    <row r="23" spans="1:10" s="4" customFormat="1">
      <c r="A23" s="4" t="s">
        <v>15</v>
      </c>
      <c r="C23" s="4">
        <f>SUM(C22)</f>
        <v>400.89</v>
      </c>
      <c r="D23" s="7">
        <f>C23*1.1</f>
        <v>440.97900000000004</v>
      </c>
      <c r="F23" s="4">
        <v>441</v>
      </c>
      <c r="G23" s="4">
        <v>0</v>
      </c>
    </row>
    <row r="24" spans="1:10">
      <c r="A24" t="s">
        <v>11</v>
      </c>
      <c r="B24" s="1" t="s">
        <v>13</v>
      </c>
      <c r="C24">
        <v>0</v>
      </c>
    </row>
    <row r="25" spans="1:10">
      <c r="A25" t="s">
        <v>11</v>
      </c>
      <c r="B25" s="1" t="s">
        <v>12</v>
      </c>
      <c r="C25" s="4">
        <v>0</v>
      </c>
    </row>
    <row r="26" spans="1:10" s="4" customFormat="1">
      <c r="A26" s="4" t="s">
        <v>11</v>
      </c>
      <c r="C26" s="4">
        <v>0</v>
      </c>
      <c r="D26" s="7">
        <v>0</v>
      </c>
      <c r="F26" s="4">
        <v>0</v>
      </c>
      <c r="G26" s="4">
        <v>0</v>
      </c>
    </row>
    <row r="27" spans="1:10">
      <c r="A27" t="s">
        <v>38</v>
      </c>
      <c r="B27" s="2" t="s">
        <v>97</v>
      </c>
      <c r="C27" s="4">
        <v>1805.5</v>
      </c>
    </row>
    <row r="28" spans="1:10" s="4" customFormat="1">
      <c r="A28" s="4" t="s">
        <v>38</v>
      </c>
      <c r="C28" s="4">
        <f>SUM(C27)</f>
        <v>1805.5</v>
      </c>
      <c r="D28" s="7">
        <f>C28*1.1</f>
        <v>1986.0500000000002</v>
      </c>
      <c r="F28" s="4">
        <v>0</v>
      </c>
      <c r="G28" s="7">
        <f>F28-D28</f>
        <v>-1986.0500000000002</v>
      </c>
    </row>
    <row r="29" spans="1:10">
      <c r="A29" t="s">
        <v>24</v>
      </c>
      <c r="B29" t="s">
        <v>23</v>
      </c>
      <c r="C29">
        <v>1818.39</v>
      </c>
    </row>
    <row r="30" spans="1:10" s="4" customFormat="1">
      <c r="A30" t="s">
        <v>24</v>
      </c>
      <c r="B30" t="s">
        <v>94</v>
      </c>
      <c r="C30">
        <v>796.18</v>
      </c>
      <c r="D30" s="6"/>
      <c r="E30"/>
      <c r="F30"/>
      <c r="G30"/>
      <c r="H30"/>
      <c r="I30"/>
      <c r="J30"/>
    </row>
    <row r="31" spans="1:10" s="4" customFormat="1">
      <c r="A31" s="4" t="s">
        <v>24</v>
      </c>
      <c r="C31" s="4">
        <f>SUM(C29:C30)</f>
        <v>2614.5700000000002</v>
      </c>
      <c r="D31" s="7">
        <f>C31*1.1</f>
        <v>2876.0270000000005</v>
      </c>
      <c r="F31" s="4">
        <v>2000</v>
      </c>
      <c r="G31" s="7">
        <f>F31-D31</f>
        <v>-876.0270000000005</v>
      </c>
    </row>
    <row r="32" spans="1:10">
      <c r="A32" t="s">
        <v>70</v>
      </c>
      <c r="B32" t="s">
        <v>95</v>
      </c>
      <c r="C32">
        <v>140.75</v>
      </c>
    </row>
    <row r="33" spans="1:9" s="4" customFormat="1">
      <c r="A33" t="s">
        <v>70</v>
      </c>
      <c r="B33" t="s">
        <v>72</v>
      </c>
      <c r="C33">
        <v>135.81</v>
      </c>
      <c r="D33" s="6"/>
      <c r="E33"/>
      <c r="F33"/>
      <c r="G33"/>
    </row>
    <row r="34" spans="1:9">
      <c r="A34" t="s">
        <v>70</v>
      </c>
      <c r="B34" t="s">
        <v>71</v>
      </c>
      <c r="C34">
        <v>474.27</v>
      </c>
    </row>
    <row r="35" spans="1:9" s="4" customFormat="1">
      <c r="A35" s="4" t="s">
        <v>70</v>
      </c>
      <c r="C35" s="4">
        <f>SUM(C32:C34)</f>
        <v>750.82999999999993</v>
      </c>
      <c r="D35" s="7">
        <f>C35*1.1</f>
        <v>825.91300000000001</v>
      </c>
      <c r="F35" s="4">
        <v>0</v>
      </c>
      <c r="G35" s="7">
        <f>F35-D35</f>
        <v>-825.91300000000001</v>
      </c>
    </row>
    <row r="36" spans="1:9">
      <c r="A36" t="s">
        <v>36</v>
      </c>
      <c r="B36" t="s">
        <v>35</v>
      </c>
      <c r="C36">
        <v>1052.58</v>
      </c>
    </row>
    <row r="37" spans="1:9">
      <c r="A37" t="s">
        <v>36</v>
      </c>
      <c r="B37" s="2" t="s">
        <v>100</v>
      </c>
      <c r="C37">
        <v>419.91</v>
      </c>
    </row>
    <row r="38" spans="1:9" s="4" customFormat="1">
      <c r="A38" s="4" t="s">
        <v>36</v>
      </c>
      <c r="C38" s="4">
        <f>SUM(C36:C37)</f>
        <v>1472.49</v>
      </c>
      <c r="D38" s="7">
        <f>C38*1.03</f>
        <v>1516.6647</v>
      </c>
      <c r="F38" s="4">
        <v>1158</v>
      </c>
      <c r="G38" s="7">
        <f>F38-D38</f>
        <v>-358.66470000000004</v>
      </c>
      <c r="H38"/>
      <c r="I38"/>
    </row>
    <row r="39" spans="1:9">
      <c r="A39" t="s">
        <v>25</v>
      </c>
      <c r="B39" t="s">
        <v>26</v>
      </c>
      <c r="C39">
        <v>275.02</v>
      </c>
      <c r="H39" s="4"/>
      <c r="I39" s="4"/>
    </row>
    <row r="40" spans="1:9">
      <c r="A40" t="s">
        <v>25</v>
      </c>
      <c r="B40" t="s">
        <v>76</v>
      </c>
      <c r="C40">
        <v>275.02</v>
      </c>
    </row>
    <row r="41" spans="1:9">
      <c r="A41" t="s">
        <v>25</v>
      </c>
      <c r="B41" t="s">
        <v>77</v>
      </c>
      <c r="C41">
        <v>275.02</v>
      </c>
    </row>
    <row r="42" spans="1:9" s="4" customFormat="1">
      <c r="A42" t="s">
        <v>25</v>
      </c>
      <c r="B42" t="s">
        <v>78</v>
      </c>
      <c r="C42">
        <v>275.02</v>
      </c>
      <c r="D42" s="6"/>
      <c r="E42"/>
      <c r="F42"/>
      <c r="G42"/>
      <c r="H42"/>
      <c r="I42"/>
    </row>
    <row r="43" spans="1:9">
      <c r="A43" s="4" t="s">
        <v>25</v>
      </c>
      <c r="B43" s="4"/>
      <c r="C43" s="4">
        <f>SUM(C39:C42)</f>
        <v>1100.08</v>
      </c>
      <c r="D43" s="7">
        <f>C43*1.1</f>
        <v>1210.088</v>
      </c>
      <c r="E43" s="4"/>
      <c r="F43" s="4">
        <v>0</v>
      </c>
      <c r="G43" s="7">
        <f>F43-D43</f>
        <v>-1210.088</v>
      </c>
      <c r="H43" s="4"/>
      <c r="I43" s="4"/>
    </row>
    <row r="44" spans="1:9" s="4" customFormat="1">
      <c r="A44" t="s">
        <v>8</v>
      </c>
      <c r="B44" t="s">
        <v>7</v>
      </c>
      <c r="C44">
        <v>288.77999999999997</v>
      </c>
      <c r="D44" s="6"/>
      <c r="E44"/>
      <c r="F44"/>
      <c r="G44"/>
      <c r="H44"/>
      <c r="I44"/>
    </row>
    <row r="45" spans="1:9">
      <c r="A45" t="s">
        <v>8</v>
      </c>
      <c r="B45" s="1" t="s">
        <v>93</v>
      </c>
      <c r="C45">
        <v>1598.7</v>
      </c>
      <c r="H45" s="4"/>
      <c r="I45" s="4"/>
    </row>
    <row r="46" spans="1:9" s="4" customFormat="1">
      <c r="A46" t="s">
        <v>8</v>
      </c>
      <c r="B46" t="s">
        <v>32</v>
      </c>
      <c r="C46">
        <v>775.76</v>
      </c>
      <c r="D46" s="6"/>
      <c r="E46"/>
      <c r="F46"/>
      <c r="G46"/>
      <c r="H46"/>
      <c r="I46"/>
    </row>
    <row r="47" spans="1:9">
      <c r="A47" t="s">
        <v>8</v>
      </c>
      <c r="B47" t="s">
        <v>64</v>
      </c>
      <c r="C47">
        <v>0</v>
      </c>
    </row>
    <row r="48" spans="1:9">
      <c r="A48" t="s">
        <v>8</v>
      </c>
      <c r="B48" t="s">
        <v>69</v>
      </c>
      <c r="C48">
        <v>316.51</v>
      </c>
    </row>
    <row r="49" spans="1:9" s="4" customFormat="1">
      <c r="A49" s="4" t="s">
        <v>8</v>
      </c>
      <c r="C49" s="4">
        <f>SUM(C44:C48)</f>
        <v>2979.75</v>
      </c>
      <c r="D49" s="7">
        <f>C49*1.1</f>
        <v>3277.7250000000004</v>
      </c>
      <c r="F49" s="4">
        <v>1180</v>
      </c>
      <c r="G49" s="7">
        <f>F49-D49</f>
        <v>-2097.7250000000004</v>
      </c>
    </row>
    <row r="50" spans="1:9">
      <c r="A50" t="s">
        <v>63</v>
      </c>
      <c r="B50" t="s">
        <v>96</v>
      </c>
      <c r="C50">
        <v>591.69000000000005</v>
      </c>
    </row>
    <row r="51" spans="1:9">
      <c r="A51" t="s">
        <v>63</v>
      </c>
      <c r="B51" t="s">
        <v>62</v>
      </c>
      <c r="C51">
        <v>0</v>
      </c>
    </row>
    <row r="52" spans="1:9" s="4" customFormat="1">
      <c r="A52" s="4" t="s">
        <v>63</v>
      </c>
      <c r="C52" s="4">
        <f>SUM(C50:C51)</f>
        <v>591.69000000000005</v>
      </c>
      <c r="D52" s="7">
        <f>C52*1.1</f>
        <v>650.85900000000015</v>
      </c>
      <c r="F52" s="4">
        <v>0</v>
      </c>
      <c r="G52" s="7">
        <f>F52-D52</f>
        <v>-650.85900000000015</v>
      </c>
    </row>
    <row r="53" spans="1:9">
      <c r="A53" t="s">
        <v>17</v>
      </c>
      <c r="B53" t="s">
        <v>16</v>
      </c>
      <c r="C53">
        <v>2652.09</v>
      </c>
    </row>
    <row r="54" spans="1:9" s="4" customFormat="1">
      <c r="A54" s="4" t="s">
        <v>17</v>
      </c>
      <c r="C54" s="4">
        <f>SUM(C53)</f>
        <v>2652.09</v>
      </c>
      <c r="D54" s="7">
        <f>C54*1.1</f>
        <v>2917.2990000000004</v>
      </c>
      <c r="F54" s="4">
        <v>2800</v>
      </c>
      <c r="G54" s="7">
        <f>F54-D54</f>
        <v>-117.29900000000043</v>
      </c>
    </row>
    <row r="55" spans="1:9">
      <c r="A55" t="s">
        <v>57</v>
      </c>
      <c r="B55" t="s">
        <v>56</v>
      </c>
      <c r="C55">
        <v>813.6</v>
      </c>
    </row>
    <row r="56" spans="1:9" s="4" customFormat="1">
      <c r="A56" s="4" t="s">
        <v>57</v>
      </c>
      <c r="C56" s="4">
        <f>SUM(C55)</f>
        <v>813.6</v>
      </c>
      <c r="D56" s="7">
        <f>C56*1.1</f>
        <v>894.96000000000015</v>
      </c>
      <c r="F56" s="4">
        <v>919.5</v>
      </c>
      <c r="G56" s="7">
        <f>F56-D56</f>
        <v>24.53999999999985</v>
      </c>
    </row>
    <row r="57" spans="1:9">
      <c r="A57" t="s">
        <v>0</v>
      </c>
      <c r="B57" t="s">
        <v>1</v>
      </c>
      <c r="C57">
        <v>421.08</v>
      </c>
    </row>
    <row r="58" spans="1:9" s="4" customFormat="1">
      <c r="A58" t="s">
        <v>0</v>
      </c>
      <c r="B58" t="s">
        <v>79</v>
      </c>
      <c r="C58">
        <v>826.09</v>
      </c>
      <c r="D58" s="6"/>
      <c r="E58"/>
      <c r="F58"/>
      <c r="G58"/>
    </row>
    <row r="59" spans="1:9">
      <c r="A59" t="s">
        <v>0</v>
      </c>
      <c r="B59" s="1" t="s">
        <v>80</v>
      </c>
      <c r="C59">
        <v>0</v>
      </c>
    </row>
    <row r="60" spans="1:9">
      <c r="A60" t="s">
        <v>0</v>
      </c>
      <c r="B60" s="1" t="s">
        <v>81</v>
      </c>
      <c r="C60">
        <v>0</v>
      </c>
      <c r="H60" s="4"/>
      <c r="I60" s="4"/>
    </row>
    <row r="61" spans="1:9" s="4" customFormat="1">
      <c r="A61" t="s">
        <v>0</v>
      </c>
      <c r="B61" s="1" t="s">
        <v>2</v>
      </c>
      <c r="C61">
        <v>0</v>
      </c>
      <c r="D61" s="6"/>
      <c r="E61"/>
      <c r="F61"/>
      <c r="G61"/>
      <c r="H61"/>
      <c r="I61"/>
    </row>
    <row r="62" spans="1:9">
      <c r="A62" s="4" t="s">
        <v>0</v>
      </c>
      <c r="B62" s="4"/>
      <c r="C62" s="4">
        <f>SUM(C57:C61)</f>
        <v>1247.17</v>
      </c>
      <c r="D62" s="7">
        <f>C62*1.1</f>
        <v>1371.8870000000002</v>
      </c>
      <c r="E62" s="4"/>
      <c r="F62" s="4">
        <v>1372</v>
      </c>
      <c r="G62" s="4">
        <v>0</v>
      </c>
    </row>
    <row r="63" spans="1:9">
      <c r="A63" t="s">
        <v>30</v>
      </c>
      <c r="B63" t="s">
        <v>31</v>
      </c>
      <c r="C63">
        <v>2070.16</v>
      </c>
      <c r="H63" s="4"/>
      <c r="I63" s="4"/>
    </row>
    <row r="64" spans="1:9" s="4" customFormat="1">
      <c r="A64" s="4" t="s">
        <v>30</v>
      </c>
      <c r="C64" s="4">
        <f>SUM(C63)</f>
        <v>2070.16</v>
      </c>
      <c r="D64" s="7">
        <f>C64*1.1</f>
        <v>2277.1759999999999</v>
      </c>
      <c r="F64" s="4">
        <v>2277</v>
      </c>
      <c r="G64" s="4">
        <v>0</v>
      </c>
      <c r="H64"/>
      <c r="I64"/>
    </row>
    <row r="65" spans="1:9">
      <c r="A65" t="s">
        <v>10</v>
      </c>
      <c r="B65" s="1" t="s">
        <v>9</v>
      </c>
      <c r="C65">
        <v>0</v>
      </c>
    </row>
    <row r="66" spans="1:9" s="4" customFormat="1">
      <c r="A66" s="4" t="s">
        <v>10</v>
      </c>
      <c r="C66" s="4">
        <v>0</v>
      </c>
      <c r="D66" s="7">
        <v>0</v>
      </c>
      <c r="F66" s="4">
        <v>0</v>
      </c>
      <c r="G66" s="4">
        <v>0</v>
      </c>
    </row>
    <row r="67" spans="1:9">
      <c r="A67" t="s">
        <v>28</v>
      </c>
      <c r="B67" t="s">
        <v>27</v>
      </c>
      <c r="C67">
        <v>3233.07</v>
      </c>
    </row>
    <row r="68" spans="1:9">
      <c r="A68" s="4" t="s">
        <v>28</v>
      </c>
      <c r="B68" s="4"/>
      <c r="C68" s="4">
        <f>SUM(C67)</f>
        <v>3233.07</v>
      </c>
      <c r="D68" s="7">
        <f>C68*1.1</f>
        <v>3556.3770000000004</v>
      </c>
      <c r="E68" s="4"/>
      <c r="F68" s="4">
        <v>3356</v>
      </c>
      <c r="G68" s="7">
        <f>F68-D68</f>
        <v>-200.37700000000041</v>
      </c>
      <c r="H68" s="4"/>
      <c r="I68" s="4"/>
    </row>
    <row r="69" spans="1:9">
      <c r="A69" t="s">
        <v>67</v>
      </c>
      <c r="B69" t="s">
        <v>66</v>
      </c>
      <c r="C69">
        <v>288.77999999999997</v>
      </c>
    </row>
    <row r="70" spans="1:9" s="4" customFormat="1">
      <c r="A70" t="s">
        <v>67</v>
      </c>
      <c r="B70" t="s">
        <v>68</v>
      </c>
      <c r="C70">
        <v>0</v>
      </c>
      <c r="D70" s="6"/>
      <c r="E70"/>
      <c r="F70"/>
      <c r="G70"/>
      <c r="H70"/>
      <c r="I70"/>
    </row>
    <row r="71" spans="1:9" s="4" customFormat="1">
      <c r="A71" s="4" t="s">
        <v>67</v>
      </c>
      <c r="C71" s="4">
        <f>SUM(C69:C70)</f>
        <v>288.77999999999997</v>
      </c>
      <c r="D71" s="7">
        <f>C71*1.1</f>
        <v>317.65800000000002</v>
      </c>
      <c r="F71" s="4">
        <v>0</v>
      </c>
      <c r="G71" s="7">
        <f>F71-D71</f>
        <v>-317.65800000000002</v>
      </c>
    </row>
    <row r="72" spans="1:9">
      <c r="A72" t="s">
        <v>34</v>
      </c>
      <c r="B72" t="s">
        <v>33</v>
      </c>
      <c r="C72">
        <v>564.1</v>
      </c>
    </row>
    <row r="73" spans="1:9">
      <c r="A73" t="s">
        <v>34</v>
      </c>
      <c r="B73" t="s">
        <v>37</v>
      </c>
      <c r="C73">
        <v>556.6</v>
      </c>
      <c r="H73" s="4"/>
      <c r="I73" s="4"/>
    </row>
    <row r="74" spans="1:9">
      <c r="A74" s="4" t="s">
        <v>34</v>
      </c>
      <c r="B74" s="4"/>
      <c r="C74" s="4">
        <f>SUM(C72:C73)</f>
        <v>1120.7</v>
      </c>
      <c r="D74" s="7">
        <f>C74*1.1</f>
        <v>1232.7700000000002</v>
      </c>
      <c r="E74" s="4"/>
      <c r="F74" s="4">
        <v>0</v>
      </c>
      <c r="G74" s="7">
        <f>F74-D74</f>
        <v>-1232.7700000000002</v>
      </c>
    </row>
    <row r="75" spans="1:9">
      <c r="A75" t="s">
        <v>60</v>
      </c>
      <c r="B75" t="s">
        <v>99</v>
      </c>
      <c r="C75">
        <v>619.89</v>
      </c>
    </row>
    <row r="76" spans="1:9" s="4" customFormat="1">
      <c r="A76" s="4" t="s">
        <v>60</v>
      </c>
      <c r="C76" s="4">
        <f>SUM(C75)</f>
        <v>619.89</v>
      </c>
      <c r="D76" s="7">
        <f>C76*1.1</f>
        <v>681.87900000000002</v>
      </c>
      <c r="F76" s="4">
        <v>0</v>
      </c>
      <c r="G76" s="7">
        <f>F76-D76</f>
        <v>-681.87900000000002</v>
      </c>
    </row>
    <row r="77" spans="1:9">
      <c r="A77" t="s">
        <v>18</v>
      </c>
      <c r="B77" t="s">
        <v>19</v>
      </c>
      <c r="C77">
        <v>382.41</v>
      </c>
    </row>
    <row r="78" spans="1:9">
      <c r="A78" t="s">
        <v>18</v>
      </c>
      <c r="B78" t="s">
        <v>20</v>
      </c>
      <c r="C78">
        <v>467</v>
      </c>
    </row>
    <row r="79" spans="1:9">
      <c r="A79" s="4" t="s">
        <v>18</v>
      </c>
      <c r="B79" s="4"/>
      <c r="C79" s="4">
        <f>SUM(C77:C78)</f>
        <v>849.41000000000008</v>
      </c>
      <c r="D79" s="7">
        <f>C79*1.1</f>
        <v>934.35100000000011</v>
      </c>
      <c r="E79" s="4"/>
      <c r="F79" s="4">
        <v>934</v>
      </c>
      <c r="G79" s="4">
        <v>0</v>
      </c>
    </row>
    <row r="80" spans="1:9">
      <c r="A80" t="s">
        <v>59</v>
      </c>
      <c r="B80" t="s">
        <v>58</v>
      </c>
      <c r="C80">
        <v>734.62</v>
      </c>
    </row>
    <row r="81" spans="1:7">
      <c r="A81" s="4" t="s">
        <v>59</v>
      </c>
      <c r="B81" s="4"/>
      <c r="C81" s="4">
        <f>SUM(C80)</f>
        <v>734.62</v>
      </c>
      <c r="D81" s="7">
        <f>C81*1.1</f>
        <v>808.08200000000011</v>
      </c>
      <c r="E81" s="4"/>
      <c r="F81" s="4">
        <v>0</v>
      </c>
      <c r="G81" s="7">
        <f>F81-D81</f>
        <v>-808.08200000000011</v>
      </c>
    </row>
    <row r="82" spans="1:7">
      <c r="A82" t="s">
        <v>5</v>
      </c>
      <c r="B82" t="s">
        <v>4</v>
      </c>
      <c r="C82">
        <v>571.89</v>
      </c>
    </row>
    <row r="83" spans="1:7">
      <c r="A83" t="s">
        <v>5</v>
      </c>
      <c r="B83" t="s">
        <v>55</v>
      </c>
      <c r="C83">
        <v>164.56</v>
      </c>
    </row>
    <row r="84" spans="1:7">
      <c r="A84" t="s">
        <v>5</v>
      </c>
      <c r="B84" s="1" t="s">
        <v>6</v>
      </c>
      <c r="C84">
        <v>0</v>
      </c>
    </row>
    <row r="85" spans="1:7">
      <c r="A85" t="s">
        <v>5</v>
      </c>
      <c r="B85" t="s">
        <v>61</v>
      </c>
      <c r="C85">
        <v>2032.8</v>
      </c>
    </row>
    <row r="86" spans="1:7" s="2" customFormat="1">
      <c r="A86" s="2" t="s">
        <v>5</v>
      </c>
      <c r="B86" s="2" t="s">
        <v>65</v>
      </c>
      <c r="C86" s="2">
        <v>1295.9100000000001</v>
      </c>
      <c r="D86" s="8"/>
    </row>
    <row r="87" spans="1:7" s="4" customFormat="1">
      <c r="A87" s="4" t="s">
        <v>5</v>
      </c>
      <c r="C87" s="4">
        <f>SUM(C82:C86)</f>
        <v>4065.16</v>
      </c>
      <c r="D87" s="7">
        <f>C87*1.1</f>
        <v>4471.6760000000004</v>
      </c>
      <c r="F87" s="4">
        <v>810</v>
      </c>
      <c r="G87" s="7">
        <f>F87-D87</f>
        <v>-3661.6760000000004</v>
      </c>
    </row>
    <row r="88" spans="1:7">
      <c r="A88" t="s">
        <v>74</v>
      </c>
      <c r="B88" t="s">
        <v>75</v>
      </c>
      <c r="C88">
        <v>1850.32</v>
      </c>
    </row>
    <row r="89" spans="1:7" s="4" customFormat="1">
      <c r="A89" s="4" t="s">
        <v>74</v>
      </c>
      <c r="C89" s="4">
        <f>SUM(C88)</f>
        <v>1850.32</v>
      </c>
      <c r="D89" s="7">
        <f>C89*1.1</f>
        <v>2035.3520000000001</v>
      </c>
      <c r="F89" s="4">
        <v>0</v>
      </c>
      <c r="G89" s="7">
        <f>F89-D89</f>
        <v>-2035.3520000000001</v>
      </c>
    </row>
    <row r="90" spans="1:7">
      <c r="A90" t="s">
        <v>83</v>
      </c>
      <c r="B90" s="2" t="s">
        <v>82</v>
      </c>
      <c r="C90">
        <v>288.77999999999997</v>
      </c>
    </row>
    <row r="91" spans="1:7">
      <c r="A91" t="s">
        <v>83</v>
      </c>
      <c r="B91" s="2" t="s">
        <v>84</v>
      </c>
      <c r="C91">
        <v>1380.1</v>
      </c>
    </row>
    <row r="92" spans="1:7">
      <c r="A92" t="s">
        <v>83</v>
      </c>
      <c r="B92" s="2" t="s">
        <v>85</v>
      </c>
      <c r="C92">
        <v>447.7</v>
      </c>
    </row>
    <row r="93" spans="1:7">
      <c r="C93">
        <f>SUM(C90:C92)</f>
        <v>2116.58</v>
      </c>
    </row>
  </sheetData>
  <sortState ref="A2:G9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2" sqref="A2:C16"/>
    </sheetView>
  </sheetViews>
  <sheetFormatPr defaultRowHeight="15"/>
  <cols>
    <col min="1" max="1" width="28.42578125" customWidth="1"/>
    <col min="2" max="2" width="72.85546875" customWidth="1"/>
  </cols>
  <sheetData>
    <row r="1" spans="1:3">
      <c r="B1" t="s">
        <v>73</v>
      </c>
    </row>
    <row r="2" spans="1:3">
      <c r="A2" t="s">
        <v>63</v>
      </c>
      <c r="B2" t="s">
        <v>96</v>
      </c>
      <c r="C2">
        <v>591.69000000000005</v>
      </c>
    </row>
    <row r="3" spans="1:3">
      <c r="A3" t="s">
        <v>70</v>
      </c>
      <c r="B3" t="s">
        <v>95</v>
      </c>
      <c r="C3">
        <v>140.75</v>
      </c>
    </row>
    <row r="4" spans="1:3">
      <c r="A4" t="s">
        <v>70</v>
      </c>
      <c r="B4" t="s">
        <v>72</v>
      </c>
      <c r="C4">
        <v>135.81</v>
      </c>
    </row>
    <row r="5" spans="1:3">
      <c r="A5" t="s">
        <v>67</v>
      </c>
      <c r="B5" t="s">
        <v>66</v>
      </c>
      <c r="C5">
        <v>288.77999999999997</v>
      </c>
    </row>
    <row r="6" spans="1:3">
      <c r="A6" t="s">
        <v>8</v>
      </c>
      <c r="B6" t="s">
        <v>64</v>
      </c>
      <c r="C6">
        <v>0</v>
      </c>
    </row>
    <row r="8" spans="1:3">
      <c r="A8" t="s">
        <v>60</v>
      </c>
      <c r="B8" t="s">
        <v>98</v>
      </c>
      <c r="C8">
        <v>619.89</v>
      </c>
    </row>
    <row r="9" spans="1:3">
      <c r="A9" t="s">
        <v>74</v>
      </c>
      <c r="B9" t="s">
        <v>75</v>
      </c>
      <c r="C9">
        <v>1850.32</v>
      </c>
    </row>
    <row r="10" spans="1:3">
      <c r="A10" t="s">
        <v>8</v>
      </c>
      <c r="B10" t="s">
        <v>69</v>
      </c>
      <c r="C10">
        <v>316.51</v>
      </c>
    </row>
    <row r="11" spans="1:3">
      <c r="A11" t="s">
        <v>63</v>
      </c>
      <c r="B11" t="s">
        <v>62</v>
      </c>
      <c r="C11">
        <v>0</v>
      </c>
    </row>
    <row r="12" spans="1:3">
      <c r="A12" t="s">
        <v>5</v>
      </c>
      <c r="B12" t="s">
        <v>61</v>
      </c>
      <c r="C12">
        <v>2032.8</v>
      </c>
    </row>
    <row r="13" spans="1:3">
      <c r="A13" t="s">
        <v>67</v>
      </c>
      <c r="B13" t="s">
        <v>68</v>
      </c>
      <c r="C13">
        <v>0</v>
      </c>
    </row>
    <row r="14" spans="1:3">
      <c r="A14" t="s">
        <v>70</v>
      </c>
      <c r="B14" t="s">
        <v>71</v>
      </c>
      <c r="C14">
        <v>474.27</v>
      </c>
    </row>
    <row r="15" spans="1:3">
      <c r="A15" t="s">
        <v>5</v>
      </c>
      <c r="B15" t="s">
        <v>65</v>
      </c>
      <c r="C15">
        <v>1295.9100000000001</v>
      </c>
    </row>
    <row r="16" spans="1:3">
      <c r="A16" t="s">
        <v>24</v>
      </c>
      <c r="B16" t="s">
        <v>94</v>
      </c>
      <c r="C16">
        <v>796.18</v>
      </c>
    </row>
  </sheetData>
  <sortState ref="A2:B27">
    <sortCondition ref="B2:B27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2012-11-22T09:40:39Z</dcterms:modified>
</cp:coreProperties>
</file>