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6" i="1" l="1"/>
  <c r="G86" i="1"/>
  <c r="I81" i="1"/>
  <c r="I77" i="1"/>
  <c r="G77" i="1"/>
  <c r="I68" i="1"/>
  <c r="G68" i="1"/>
  <c r="I62" i="1"/>
  <c r="I57" i="1"/>
  <c r="G57" i="1"/>
  <c r="I54" i="1"/>
  <c r="G54" i="1"/>
  <c r="I50" i="1"/>
  <c r="G50" i="1"/>
  <c r="I43" i="1"/>
  <c r="G43" i="1"/>
  <c r="I38" i="1"/>
  <c r="G38" i="1"/>
  <c r="I20" i="1"/>
  <c r="G20" i="1"/>
  <c r="I13" i="1"/>
  <c r="G13" i="1"/>
  <c r="F86" i="1"/>
  <c r="E86" i="1"/>
  <c r="F81" i="1"/>
  <c r="E81" i="1"/>
  <c r="F77" i="1"/>
  <c r="E77" i="1"/>
  <c r="E68" i="1"/>
  <c r="F68" i="1" s="1"/>
  <c r="E62" i="1"/>
  <c r="F62" i="1" s="1"/>
  <c r="E57" i="1"/>
  <c r="F57" i="1" s="1"/>
  <c r="F53" i="1"/>
  <c r="F52" i="1"/>
  <c r="F54" i="1" s="1"/>
  <c r="E54" i="1"/>
  <c r="E50" i="1"/>
  <c r="F50" i="1" s="1"/>
  <c r="E43" i="1"/>
  <c r="F43" i="1" s="1"/>
  <c r="E38" i="1"/>
  <c r="F38" i="1" s="1"/>
  <c r="E5" i="1"/>
  <c r="F20" i="1"/>
  <c r="E20" i="1"/>
  <c r="E15" i="1"/>
  <c r="E13" i="1"/>
  <c r="F13" i="1" s="1"/>
  <c r="E90" i="1"/>
</calcChain>
</file>

<file path=xl/sharedStrings.xml><?xml version="1.0" encoding="utf-8"?>
<sst xmlns="http://schemas.openxmlformats.org/spreadsheetml/2006/main" count="349" uniqueCount="196">
  <si>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</si>
  <si>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</si>
  <si>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</si>
  <si>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</si>
  <si>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</si>
  <si>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</si>
  <si>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</si>
  <si>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сдано</t>
  </si>
  <si>
    <t>долг</t>
  </si>
  <si>
    <t>Натали820</t>
  </si>
  <si>
    <t>кальсоны Артикул: BD02 р.10-11</t>
  </si>
  <si>
    <t>Кальсоны для мальчиков DRAWERS (пеликан), Артикул:BD01, р.4/5, 1шт - 116р </t>
  </si>
  <si>
    <t>CAB 6478 (04) Джемпер для мальчика (092)-56 у,1 шт - 115р </t>
  </si>
  <si>
    <t>Брюки для мальчика (пеликан), Артикул: BWP3022, р.4 (замена р.5), 1шт - 380р</t>
  </si>
  <si>
    <t>АрсиБусинка</t>
  </si>
  <si>
    <t>CAJ 3116 Комплект для девочек белый/черный (110-116)-60 Б - 1 шт. </t>
  </si>
  <si>
    <t>2) CAN 9251 Комплект ясельный голубой (074)-48 ВЕ - 1 шт. </t>
  </si>
  <si>
    <t>3) CWN 9166 Комплект ясельный (джемпер и ползунки) бирюзовый (074)-48 У - 1шт.</t>
  </si>
  <si>
    <t>Ол_га</t>
  </si>
  <si>
    <t>1)CAN 6451 (02) Кофточка ясельная голубой(мишка) (074)-48 у 96р на замену CAN 6451 (02) Кофточка ясельная голубой(полоска) (080)-52 у 96р </t>
  </si>
  <si>
    <t>2)CAN 6452 Кофточка ясельная голубой (074)-48 У 101р на замену CAN 6452 (02) Кофточка ясельная голубой/св.голубой (080)-52 У 101р </t>
  </si>
  <si>
    <t>5)CAN 6460 (02) Джемпер ясельный голубой(полоска) (080)-48 у 83р на замену CAN 6460 (02) Джемпер ясельный голубой(полоска) (074)-52 у 83р </t>
  </si>
  <si>
    <t>6)CAN 6463 (01) Кофточка ясельная голубой (080)-52 У 87р.на замену CAN 6463 (01) Кофточка ясельная экрю (080)-52 У 87р. </t>
  </si>
  <si>
    <t>7)CAB 6478 (04) Джемпер для мальчика салатовый/синий (086)-52 у 115р. На замену CAB 6478 (04) Джемпер для мальчика бирюзовый/оранж (086)-56 у 115р. </t>
  </si>
  <si>
    <t>8)CAB 6416 Джемпер для мальчика синий/экрю (092)-56 у 125р. </t>
  </si>
  <si>
    <t>9) C1006 Боди распашонка яс. набивное дл.рукава (черубино) р.74-80/48 </t>
  </si>
  <si>
    <t>10) CAN 4026 Боди ясельное машинки (80)-52 ВЕ 66р или CAN 4026 Боди ясельное паровозики (74)-48 ВЕ 66р </t>
  </si>
  <si>
    <t>11) CSN4065 боди ясельное (черубино) р.80/52 106р. На замену CSN4066 боди ясельное (черубино) р.80/52 99р. </t>
  </si>
  <si>
    <t>galyus@</t>
  </si>
  <si>
    <t xml:space="preserve">Трусы мужские (пеликан) XL Артикул: MB448 </t>
  </si>
  <si>
    <t xml:space="preserve">Трусы мужские (пеликан) XXL Артикул: MB418 </t>
  </si>
  <si>
    <t xml:space="preserve">Трусы мужские (пеликан) XXL Артикул: MB382 </t>
  </si>
  <si>
    <t>tatianna78</t>
  </si>
  <si>
    <t>CWK 6430 Водолазка для девочки фуксия (116)-60 у 123р. </t>
  </si>
  <si>
    <t>FS 7030 Брюки женские чёрный (170)-104(48) у 250р. </t>
  </si>
  <si>
    <t>ML 1028 Трусы мужские т.синий (092)-52 ВЕ 70р. </t>
  </si>
  <si>
    <t>loona</t>
  </si>
  <si>
    <t>1.Артикул:CWJ1129 кальсоны размер 146 </t>
  </si>
  <si>
    <t>2.Артикул:CAB5130 пижама цвет синий или голубой на мальчика размер 92 </t>
  </si>
  <si>
    <t>3.CAN 7050 Брюки для мальчиков серый-горчичный размер (098)-56 у,цвет серый или какой будет    </t>
  </si>
  <si>
    <t>4.CAB 6416 Джемпер для мальчика синий/экрю (092)-56 у,цвет сний или какой будет    </t>
  </si>
  <si>
    <t>5.CAB 6478 (04) Джемпер для мальчика салатовый/синий (092)-56 у,  </t>
  </si>
  <si>
    <t>Руся и Рома</t>
  </si>
  <si>
    <t>1) трусы женские (кр.в.) Артикул:257ХР294, р.110 (52), цена 50.0 р., 1 шт. </t>
  </si>
  <si>
    <t>2) панталоны кор.(кр.в.) Артикул:253ХР293, р.110 (52), цена 77.0 р.,1 шт. </t>
  </si>
  <si>
    <t>3) панталоны длин.(кр.в.) Артикул:253В293, р.112,110 (52), цена 93.0 р., 1 шт.</t>
  </si>
  <si>
    <t>AVasilina</t>
  </si>
  <si>
    <t>Брюки для мальчика (консалт), Артикул:СК4299к52, размер р.72/140, цена 265.0 р., 1 шт.</t>
  </si>
  <si>
    <t>Консалт, Артикул: СК4019 брюки ясельные,размер 56/92,цена 92р.</t>
  </si>
  <si>
    <t>Болеро для девочки Артикул:2459 фил фри, размер 104, 151 руб</t>
  </si>
  <si>
    <t>Astafeva</t>
  </si>
  <si>
    <t>CAN 9186 (01) Ползунки ясельные голубой (074)-48 У 95 </t>
  </si>
  <si>
    <t>CAN 9185 (02) Комбинезон ясельный голубой(мишка) (080)-52 у 132 </t>
  </si>
  <si>
    <t>CAN 9184 Комбинезон ясельный голубой (074)-48 у 134 </t>
  </si>
  <si>
    <t>CAN 4026 Боди ясельное игрушки на белом (80)-52 ВЕ 66</t>
  </si>
  <si>
    <t>Ёяя</t>
  </si>
  <si>
    <t>Пижама для девочки (Черубино) 122,цвет любой CAK5135 или Пижама для девочки (Пеликан) 7лет,цвет любой Артикул: GNJP435</t>
  </si>
  <si>
    <t xml:space="preserve">CAJ1168 трусы-боксеры д/мал. (черубино) 110-116 цвет любой </t>
  </si>
  <si>
    <t>CAK1163 трусы-бокс. д/мал. (черубино) 98-104 цветлюбой</t>
  </si>
  <si>
    <t>@N@T@LI@_</t>
  </si>
  <si>
    <t>CWN 7180 Ползунки ясельные голубой (068)-44 у - 2 шт. 82 р </t>
  </si>
  <si>
    <t>CAN 7206 (01) Ползунки ясельные голубой (068)-44 У - 2 шт 59 р (на замену цвет экрю) </t>
  </si>
  <si>
    <t>CAN 6451 (02) Кофточка ясельная голубой(мишка) (068)-44 у - 1 шт 96 р (на замену голубой полоска)</t>
  </si>
  <si>
    <t>Салаточка</t>
  </si>
  <si>
    <t>CAB 6478 (04) Джемпер для мальчика бирюзовый/оранж (092)-56 у   115 р </t>
  </si>
  <si>
    <t>CAB 6478 (04) Джемпер для мальчика салатовый/синий (098)-56 у   115 р </t>
  </si>
  <si>
    <t>CAB 7227 (04) Брюки для мальчика т.синий (092)-56 У  141 р </t>
  </si>
  <si>
    <t>CWK 6114 Джемпер для мальчиков оранжевый (122)-64  150 р </t>
  </si>
  <si>
    <t>CWK 6201 Джемпер для мальчика т.синий (122)-64  239 </t>
  </si>
  <si>
    <t>CWK 9126 Комплект детский зеленый 122/64 ВЕ   199 </t>
  </si>
  <si>
    <t>Anastasia2812</t>
  </si>
  <si>
    <t>CWJ6610, Водолазка детская р.134/68 (цена на сайте 166.0 р.) 2 штуки , белые.</t>
  </si>
  <si>
    <t>Ольга_Вика</t>
  </si>
  <si>
    <t>1) рукавицы детские кроха HL-M024 размер 8/10 лет цвет серый на замену рукавицы детские кроха HL-M004 8/10 лет цвет серый </t>
  </si>
  <si>
    <t>2) перчатки детские кроха размер 8/10 лет цвет серый или темно-синий HL-G025. </t>
  </si>
  <si>
    <t>3) шапка детская (кроха) Ф-827 размер 46 цвет для мальчика </t>
  </si>
  <si>
    <t>4) головной убор детский Артикул: Л-КА022 размер 46 цвет голубой на замену Л-КА021 размер 46 цвет белый или голубой. </t>
  </si>
  <si>
    <t>CAB01023 Носки детские (черубино) р-р 14 5 шт. на замену CAB01028 Носки детские (черубино) р-р 14 26.25 желательно белые или посветлее</t>
  </si>
  <si>
    <t>BWP3025 Брюки для мальчика р.4 </t>
  </si>
  <si>
    <t>BATB325 Комплект для мальчиков р.1 </t>
  </si>
  <si>
    <t>BAJP327 Комплект для мальчиков р.1 </t>
  </si>
  <si>
    <t>GAJS344 Комплект д/дев. р.2</t>
  </si>
  <si>
    <t>солнечная гостья</t>
  </si>
  <si>
    <t>ДОЗАКАЗ</t>
  </si>
  <si>
    <t>CAJ 2053 Сорочка для девочек розовый (122-128)-64 у цена 110 р. </t>
  </si>
  <si>
    <t>Лидия К.</t>
  </si>
  <si>
    <t>7401вт Халат для девочки (в.т.) Производитель:Виктория-Текс размер 30 цена 100 р. </t>
  </si>
  <si>
    <t>К1110 сорочка дет. (консалт) Производитель: Консалт (Crockid) р.64/122 цена 115 р</t>
  </si>
  <si>
    <t>Носки муж. (Орел) Артикул: с489ор р.27/29 56.0 р. 5шт</t>
  </si>
  <si>
    <t>pyuli</t>
  </si>
  <si>
    <t>Халат для мальчиков (Пеликан) Артикул: BG325 Размер 5 288 руб </t>
  </si>
  <si>
    <t>2. Джемпер для мальчиков (пеликан) Артикул: BJN328 Размер 5 171 руб </t>
  </si>
  <si>
    <t>3. Комплект для мальчиков (Пеликан) Артикул: BNTP325 Размер 5 242 руб</t>
  </si>
  <si>
    <t>Omea</t>
  </si>
  <si>
    <t xml:space="preserve">брюки укороченные (евразия) XXL Артикул: 09-847-017 </t>
  </si>
  <si>
    <t>бриджи жен.(кр.в.) р-р 110 Артикул: 215Б130</t>
  </si>
  <si>
    <t>Пижама для мальчика (пеликан) BNJP334 размер 4 цена 273 р.</t>
  </si>
  <si>
    <t>ИринаS22</t>
  </si>
  <si>
    <t xml:space="preserve">Бриджи для мальчика (ф.ф.) р-р 116 Артикул: 5894 </t>
  </si>
  <si>
    <t xml:space="preserve">Бриджи для девочки (черубино) р-р 128 Артикул: CSJ7252 </t>
  </si>
  <si>
    <t xml:space="preserve">Брюки для мальчика (черубино) р-р 122 и 110 Артикул: CWK7128 </t>
  </si>
  <si>
    <t>Бриджи для мальчика (ф.ф) р-р 104 Артикул: 4120</t>
  </si>
  <si>
    <t>1) Трусы мужские (евразия),Артикул:02-431-005, размер 112, цена 77.0 р.,2 шт. </t>
  </si>
  <si>
    <t>2) Трусы мужские (кр.в.), Артикул:157ХР009, размер р.110 (60), цена 100.0 р., 2 шт. </t>
  </si>
  <si>
    <t>3) Трусы мужские (черубино), Артикул:MC1048, размер р.XL, цена 125.0 р.,1 шт. </t>
  </si>
  <si>
    <t>4) панталоны кор.(кр.в.), Артикул:253В324, размер р.124,122 (58), цена 80.0 р, 1 шт. </t>
  </si>
  <si>
    <t>5) панталоны кор.(кр.в.), Артикул:253В324, размер р.112,110 (52), цена 80.0 р, 1 шт. </t>
  </si>
  <si>
    <t>6) панталоны короткие(модекс), Артикул:П1, размер р.58, цена 69.0 р., 1 шт.</t>
  </si>
  <si>
    <t>Джемпер для мальчика Пеликан BKJR3010  р.4  </t>
  </si>
  <si>
    <t>Джемпер для мальчика Пеликан BKJX3012  р. 5  </t>
  </si>
  <si>
    <t>Комплект д/девочки Пеликан   GAJD343   р.5 </t>
  </si>
  <si>
    <t>Комплект д/девочки Пеликан   GAJD344   р.2 </t>
  </si>
  <si>
    <t>Комплект д/девочки Пеликан  GAJDL343  р.5 </t>
  </si>
  <si>
    <t>Комплект д/девочки Пеликан   GAJS344  р.2 </t>
  </si>
  <si>
    <t>Комплект д/девочки Пеликан  GAML345  р.5 </t>
  </si>
  <si>
    <t>Жакет д/девочки Пеликан  GKJX3008 р.5 </t>
  </si>
  <si>
    <t>Пижама  д/девочки Пеликан GNML338 р.5 </t>
  </si>
  <si>
    <t>Футболка  д/девочки Пеликан GTR342 р.2 </t>
  </si>
  <si>
    <t>Футболка  д/девочки Пеликан GTR344 р.4</t>
  </si>
  <si>
    <t>Sveta2101</t>
  </si>
  <si>
    <t>туника фил фри Артикул: 2439, р 98, 178 руб. </t>
  </si>
  <si>
    <t>футболка пеликан Артикул: GTR303, р.5, 154 руб.</t>
  </si>
  <si>
    <t>Комплект женский (евразия), Артикул:12-838-017П, размер S., цена 459.0 р., 1 шт.</t>
  </si>
  <si>
    <t>Шорты мужские (пеликан), Артикул:MH01, 155,0 руб., р. М </t>
  </si>
  <si>
    <t>Трусы мужские (пеликан), Артикул: MH430, 155,0 руб., р. М </t>
  </si>
  <si>
    <t>Трусы мужские (пеликан), Артикул: MH419, 155,0 руб., р. М</t>
  </si>
  <si>
    <t>Kitten75</t>
  </si>
  <si>
    <t>С1002  Комбинезон ясельный набивной голубой (062-68)-40  95 </t>
  </si>
  <si>
    <t>С1002  Комбинезон ясельный набивной фисташковый (062-68)-40  95 </t>
  </si>
  <si>
    <t>CAN 6451 (02) Кофточка ясельная голубой(мишка) (062)-40 у  96 </t>
  </si>
  <si>
    <t>CAN 6451 (02) Кофточка ясельная голубой(полоска) (068)-44 у  96 </t>
  </si>
  <si>
    <t>CAN 6464 (01) Кофточка ясельная голубой (062)-40 У 68 </t>
  </si>
  <si>
    <t>CAN 6464 (01) Кофточка ясельная голубой (068)-44 У  68 </t>
  </si>
  <si>
    <t>Мафеста</t>
  </si>
  <si>
    <t>Джемпер для мальчика (пеликан) BKJR3005 р.4</t>
  </si>
  <si>
    <t xml:space="preserve">336.0 р. </t>
  </si>
  <si>
    <t>Комплект д/дев. (Пеликан) GAJD343 р.5</t>
  </si>
  <si>
    <t xml:space="preserve">343.0 р. </t>
  </si>
  <si>
    <t>Джемпер для девочки (пеликан)  GKJR3005 р.5</t>
  </si>
  <si>
    <t xml:space="preserve">391.0 р. </t>
  </si>
  <si>
    <t>Джемпер для девочек (пеликан) GJN344 р.4</t>
  </si>
  <si>
    <t>203.0 р.</t>
  </si>
  <si>
    <t>Mahleeva_Ann</t>
  </si>
  <si>
    <t>1.CAJ 1135 Трусы для девочек св.розовый/розовый (140)-72 Б, 1 шт. </t>
  </si>
  <si>
    <t>2.CAJ 1135 Трусы для девочек розовый/черный (146)-76 Б, 1 шт. </t>
  </si>
  <si>
    <t>3.CAJ 1136 Трусы для девочек розовый (140)-72 Б, 1шт. </t>
  </si>
  <si>
    <t>4.CAJ 1136 Трусы для девочек св.розовый (146)-76 Б, 1 шт. </t>
  </si>
  <si>
    <t>5.CAJ 1137 Трусы-шорты для девочек белый-черный (140)-72 Б, 1 шт. </t>
  </si>
  <si>
    <t>6.CAJ 1137 Трусы-шорты для девочек белый-черный (146)-76 Б, 1 шт. </t>
  </si>
  <si>
    <t>7.CAJ 2044 Майка для девочек салатовый (140)-72 у, 1 шт. </t>
  </si>
  <si>
    <t>8.CAJ 2044 Майка для девочек персиковый (146)-76 у, 1 шт. </t>
  </si>
  <si>
    <t>9.CAJ 2082 Майка для девочек розовый-черный (140)-72 Б, 1 шт. </t>
  </si>
  <si>
    <t>10.CAJ 2082 Майка для девочек св.розовый-розовый (146)-76 Б, 1 шт. </t>
  </si>
  <si>
    <t>11.CAJ 2083 Бюстье для девочек белый (146)-76 Б, 1 шт. </t>
  </si>
  <si>
    <t>Евгеш@</t>
  </si>
  <si>
    <t xml:space="preserve">брюки для девочек (пеликан) GWP101 размер 10 цена 190 р. </t>
  </si>
  <si>
    <t xml:space="preserve">Платье для девочки (Пеликан) GKMT4022 размер 11 цена 391 р. цвет желтый (на замену розовый) </t>
  </si>
  <si>
    <t>Джемпер для мальчика (пеликан) BKJR3004 размер 4</t>
  </si>
  <si>
    <t xml:space="preserve">Платье для девочки (Пеликан) GKMT4022 размер 10 цена 391 р. цвет желтый (на замену розовый) </t>
  </si>
  <si>
    <t>Шорты для мальчика Пеликан BH304 размер 5, цена 237р.</t>
  </si>
  <si>
    <t>Марина ромашка</t>
  </si>
  <si>
    <t>трусы-боксеры д/мал. (черубино) Артикул:CAJ1134  р.122/64/128   109.0 р. 1 шт. </t>
  </si>
  <si>
    <t>трусы для мальчика (черубино) Артикул:CAJ1167 р.122/64/128   82.0 р.  1 шт. </t>
  </si>
  <si>
    <t>трусы д/мал.(пеликан) Артикул:BUH186  р.6   112.0 р. 1 шт. </t>
  </si>
  <si>
    <t>трусы д.мал. (пеликан) Артикул:BUH182  р.6   112.0 р. 1 шт.</t>
  </si>
  <si>
    <t>Статика</t>
  </si>
  <si>
    <t> Брюки д/м цвет серый р104 CWK7294 -227 РУБ</t>
  </si>
  <si>
    <t>Олеся 30</t>
  </si>
  <si>
    <t>Комплект для девочки GAJP443 Цвет серый . Размер 10 . Цена 468р</t>
  </si>
  <si>
    <t>ХАТуся</t>
  </si>
  <si>
    <t>Футболка для мальчика (пеликан) Арт: BTR327 р.1 152 руб. </t>
  </si>
  <si>
    <t>Арт: BTR326 р. 2 152 руб. </t>
  </si>
  <si>
    <t>Арт: BTR325 р. 1 152 руб. </t>
  </si>
  <si>
    <t>Комплект для мальчиков (Пеликан) Арт: BATB325 р.1 281руб.</t>
  </si>
  <si>
    <t>1.Шорты для мальчика (пеликан) Артикул: BWH3009 (Распродажа 2012) размер 5, цена 177р. </t>
  </si>
  <si>
    <t>2.Шорты детские Kids (евразия) Артикул:13-517-041В Производитель Евразия), р-р 116, цена 152р. </t>
  </si>
  <si>
    <t>3.трусы-боксеры д/мал. (черубино)Артикул: CAJ1168, рост 164/84, цена 92р. - 2 шт.(предпочтительней голубые или серые)</t>
  </si>
  <si>
    <t>CWJ1129 Кальсоны для мальчика (черубино) 112,5 р.122 или 128</t>
  </si>
  <si>
    <t xml:space="preserve">Артикул: GAJD344 р-р 1 301,5 на замену Артикул:GAJS344 р-р 1 301,5 </t>
  </si>
  <si>
    <t xml:space="preserve">Артикул: GNTH337 р-р 1 196,2 на замену Артикул: GNTB338 р-р 1 224,1 </t>
  </si>
  <si>
    <t>горная лаванда</t>
  </si>
  <si>
    <t>я</t>
  </si>
  <si>
    <t>CWN6403 кофточка ясельная (черубино) (р.62/40, голубой)</t>
  </si>
  <si>
    <t>GNTP341 Пижама для девочек (Пеликан) (р.5, Pink)</t>
  </si>
  <si>
    <t>CAN7206 Ползунки ясельные (черубино) (р.62/40, экрю)</t>
  </si>
  <si>
    <r>
      <t xml:space="preserve">12) CSN4067 боди ясельное (черубино) р.74/48 98р. </t>
    </r>
    <r>
      <rPr>
        <sz val="11"/>
        <color rgb="FFFF0000"/>
        <rFont val="Calibri"/>
        <family val="2"/>
        <charset val="204"/>
        <scheme val="minor"/>
      </rPr>
      <t>На замену</t>
    </r>
    <r>
      <rPr>
        <sz val="11"/>
        <color theme="1"/>
        <rFont val="Calibri"/>
        <family val="2"/>
        <scheme val="minor"/>
      </rPr>
      <t xml:space="preserve"> CSN4068 боди ясельное (черубино) р.74/48 98р. </t>
    </r>
  </si>
  <si>
    <r>
      <t xml:space="preserve">4)CAN 6457 (02) Джемпер ясельный голубой(полоска) (080)-52 у 88р </t>
    </r>
    <r>
      <rPr>
        <sz val="11"/>
        <color rgb="FFFF0000"/>
        <rFont val="Calibri"/>
        <family val="2"/>
        <charset val="204"/>
        <scheme val="minor"/>
      </rPr>
      <t>на замену</t>
    </r>
    <r>
      <rPr>
        <sz val="11"/>
        <color theme="1"/>
        <rFont val="Calibri"/>
        <family val="2"/>
        <scheme val="minor"/>
      </rPr>
      <t xml:space="preserve"> CAN 6457 (02) Джемпер ясельный голубой(мишка) (074)-48 у 88р </t>
    </r>
  </si>
  <si>
    <t>CAN9184 Комбинезон ясельный (черубино) (р.62/40, голубой)</t>
  </si>
  <si>
    <t>CAN 6463 (01) Кофточка ясельная голубой р.62</t>
  </si>
  <si>
    <r>
      <t xml:space="preserve">3)CAN 6453 (02) Кофточка ясельная голубой(полоска) (074)-48 У 91р </t>
    </r>
    <r>
      <rPr>
        <sz val="11"/>
        <color rgb="FFFF0000"/>
        <rFont val="Calibri"/>
        <family val="2"/>
        <charset val="204"/>
        <scheme val="minor"/>
      </rPr>
      <t xml:space="preserve">на замену </t>
    </r>
    <r>
      <rPr>
        <sz val="11"/>
        <color theme="1"/>
        <rFont val="Calibri"/>
        <family val="2"/>
        <scheme val="minor"/>
      </rPr>
      <t>CAN 6454 (02) Кофточка ясельная голубой (080)-52 У 89р. </t>
    </r>
  </si>
  <si>
    <t>CAN7207 Ползунки ясельные (черубино) (р.62/40, экрю)</t>
  </si>
  <si>
    <t>CAN7208 Ползунки ясельные (черубино) (р.62/40, экрю)</t>
  </si>
  <si>
    <t>CAN9186 Ползунки ясельные (черубино) (р.62/40, экрю)</t>
  </si>
  <si>
    <t>CAJ6612 майка для девочки (черубино)р.110-116 белая</t>
  </si>
  <si>
    <t>Платье для девочки (Пеликан) GDJ341-1 розовый. р.4 Цена 351руб. </t>
  </si>
  <si>
    <t>2.Футболка женская (пеликан)  FTR576  р.М Цена 354руб.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</si>
</sst>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C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1" fontId="1" fillId="0" borderId="0" xfId="0" applyNumberFormat="1" applyFont="1"/>
    <xf numFmtId="1" fontId="0" fillId="0" borderId="0" xfId="0" applyNumberFormat="1"/>
    <xf numFmtId="1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workbookViewId="0">
      <selection activeCell="J4" sqref="J4"/>
    </sheetView>
  </sheetViews>
  <sheetFormatPr defaultRowHeight="15" x14ac:dyDescent="0.25"/>
  <cols>
    <col min="1" max="1" width="33.140625" customWidth="1"/>
    <col min="2" max="2" width="53.42578125" customWidth="1"/>
    <col min="9" max="9" width="9.140625" style="8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8</v>
      </c>
    </row>
    <row r="3" spans="1:9" x14ac:dyDescent="0.25">
      <c r="A3" t="s">
        <v>59</v>
      </c>
      <c r="B3" t="s">
        <v>194</v>
      </c>
      <c r="C3">
        <v>0</v>
      </c>
      <c r="E3">
        <v>0</v>
      </c>
    </row>
    <row r="4" spans="1:9" x14ac:dyDescent="0.25">
      <c r="A4" t="s">
        <v>59</v>
      </c>
      <c r="B4" t="s">
        <v>195</v>
      </c>
      <c r="C4">
        <v>0</v>
      </c>
      <c r="E4">
        <v>0</v>
      </c>
    </row>
    <row r="5" spans="1:9" s="6" customFormat="1" x14ac:dyDescent="0.25">
      <c r="A5" s="6" t="s">
        <v>59</v>
      </c>
      <c r="E5" s="6">
        <f>SUM(E3:E4)</f>
        <v>0</v>
      </c>
      <c r="F5" s="6">
        <v>0</v>
      </c>
      <c r="I5" s="9"/>
    </row>
    <row r="6" spans="1:9" x14ac:dyDescent="0.25">
      <c r="A6" t="s">
        <v>70</v>
      </c>
      <c r="B6" t="s">
        <v>64</v>
      </c>
      <c r="C6">
        <v>112.7</v>
      </c>
      <c r="E6">
        <v>112.7</v>
      </c>
      <c r="G6">
        <v>2</v>
      </c>
    </row>
    <row r="7" spans="1:9" x14ac:dyDescent="0.25">
      <c r="A7" t="s">
        <v>70</v>
      </c>
      <c r="B7" t="s">
        <v>65</v>
      </c>
      <c r="C7">
        <v>112.7</v>
      </c>
      <c r="E7">
        <v>112.7</v>
      </c>
      <c r="G7">
        <v>2</v>
      </c>
    </row>
    <row r="8" spans="1:9" x14ac:dyDescent="0.25">
      <c r="A8" t="s">
        <v>70</v>
      </c>
      <c r="B8" t="s">
        <v>66</v>
      </c>
      <c r="C8">
        <v>138.18</v>
      </c>
      <c r="E8">
        <v>138.18</v>
      </c>
      <c r="G8">
        <v>2</v>
      </c>
    </row>
    <row r="9" spans="1:9" x14ac:dyDescent="0.25">
      <c r="A9" t="s">
        <v>70</v>
      </c>
      <c r="B9" t="s">
        <v>67</v>
      </c>
      <c r="C9">
        <v>147</v>
      </c>
      <c r="E9">
        <v>147</v>
      </c>
      <c r="G9">
        <v>2</v>
      </c>
    </row>
    <row r="10" spans="1:9" x14ac:dyDescent="0.25">
      <c r="A10" t="s">
        <v>70</v>
      </c>
      <c r="B10" t="s">
        <v>68</v>
      </c>
      <c r="C10">
        <v>0</v>
      </c>
      <c r="E10">
        <v>0</v>
      </c>
    </row>
    <row r="11" spans="1:9" x14ac:dyDescent="0.25">
      <c r="A11" t="s">
        <v>70</v>
      </c>
      <c r="B11" t="s">
        <v>69</v>
      </c>
      <c r="C11">
        <v>195.02</v>
      </c>
      <c r="E11">
        <v>195.02</v>
      </c>
      <c r="G11">
        <v>2</v>
      </c>
    </row>
    <row r="12" spans="1:9" x14ac:dyDescent="0.25">
      <c r="A12" t="s">
        <v>70</v>
      </c>
      <c r="B12" t="s">
        <v>177</v>
      </c>
      <c r="C12">
        <v>0</v>
      </c>
      <c r="E12">
        <v>0</v>
      </c>
    </row>
    <row r="13" spans="1:9" s="6" customFormat="1" x14ac:dyDescent="0.25">
      <c r="A13" s="6" t="s">
        <v>70</v>
      </c>
      <c r="E13" s="6">
        <f>SUM(E6:E12)</f>
        <v>705.6</v>
      </c>
      <c r="F13" s="6">
        <f>E13*1.13</f>
        <v>797.32799999999997</v>
      </c>
      <c r="G13" s="6">
        <f>SUM(G6:G12)</f>
        <v>10</v>
      </c>
      <c r="H13" s="6">
        <v>0</v>
      </c>
      <c r="I13" s="9">
        <f>F13+G13-H13</f>
        <v>807.32799999999997</v>
      </c>
    </row>
    <row r="14" spans="1:9" x14ac:dyDescent="0.25">
      <c r="A14" t="s">
        <v>50</v>
      </c>
      <c r="B14" t="s">
        <v>49</v>
      </c>
      <c r="C14">
        <v>0</v>
      </c>
      <c r="E14">
        <v>0</v>
      </c>
    </row>
    <row r="15" spans="1:9" s="6" customFormat="1" x14ac:dyDescent="0.25">
      <c r="A15" s="6" t="s">
        <v>50</v>
      </c>
      <c r="E15" s="6">
        <f>SUM(E14)</f>
        <v>0</v>
      </c>
      <c r="I15" s="9"/>
    </row>
    <row r="16" spans="1:9" x14ac:dyDescent="0.25">
      <c r="A16" t="s">
        <v>46</v>
      </c>
      <c r="B16" t="s">
        <v>43</v>
      </c>
      <c r="C16">
        <v>49</v>
      </c>
      <c r="E16">
        <v>49</v>
      </c>
      <c r="G16">
        <v>2</v>
      </c>
    </row>
    <row r="17" spans="1:9" x14ac:dyDescent="0.25">
      <c r="A17" t="s">
        <v>46</v>
      </c>
      <c r="B17" t="s">
        <v>44</v>
      </c>
      <c r="D17">
        <v>2</v>
      </c>
      <c r="E17">
        <v>150.91999999999999</v>
      </c>
      <c r="G17">
        <v>4</v>
      </c>
    </row>
    <row r="18" spans="1:9" x14ac:dyDescent="0.25">
      <c r="A18" t="s">
        <v>46</v>
      </c>
      <c r="B18" t="s">
        <v>45</v>
      </c>
      <c r="C18">
        <v>0</v>
      </c>
      <c r="E18">
        <v>0</v>
      </c>
    </row>
    <row r="19" spans="1:9" x14ac:dyDescent="0.25">
      <c r="A19" t="s">
        <v>46</v>
      </c>
      <c r="B19" t="s">
        <v>47</v>
      </c>
      <c r="C19">
        <v>259.7</v>
      </c>
      <c r="E19">
        <v>259.7</v>
      </c>
      <c r="G19">
        <v>2</v>
      </c>
    </row>
    <row r="20" spans="1:9" s="6" customFormat="1" x14ac:dyDescent="0.25">
      <c r="A20" s="6" t="s">
        <v>46</v>
      </c>
      <c r="E20" s="6">
        <f>SUM(E16:E19)</f>
        <v>459.62</v>
      </c>
      <c r="F20" s="6">
        <f>E20*1.13</f>
        <v>519.37059999999997</v>
      </c>
      <c r="G20" s="6">
        <f>SUM(G16:G19)</f>
        <v>8</v>
      </c>
      <c r="H20" s="6">
        <v>0</v>
      </c>
      <c r="I20" s="9">
        <f>F20+G20-H20</f>
        <v>527.37059999999997</v>
      </c>
    </row>
    <row r="21" spans="1:9" x14ac:dyDescent="0.25">
      <c r="A21" t="s">
        <v>28</v>
      </c>
      <c r="B21" t="s">
        <v>19</v>
      </c>
      <c r="C21">
        <v>0</v>
      </c>
      <c r="E21">
        <v>0</v>
      </c>
    </row>
    <row r="22" spans="1:9" x14ac:dyDescent="0.25">
      <c r="A22" t="s">
        <v>28</v>
      </c>
      <c r="B22" t="s">
        <v>20</v>
      </c>
      <c r="C22">
        <v>98.98</v>
      </c>
      <c r="E22">
        <v>98.98</v>
      </c>
      <c r="G22">
        <v>2</v>
      </c>
    </row>
    <row r="23" spans="1:9" x14ac:dyDescent="0.25">
      <c r="A23" t="s">
        <v>28</v>
      </c>
      <c r="B23" t="s">
        <v>189</v>
      </c>
      <c r="C23">
        <v>89.18</v>
      </c>
      <c r="E23">
        <v>89.18</v>
      </c>
      <c r="G23">
        <v>2</v>
      </c>
    </row>
    <row r="24" spans="1:9" x14ac:dyDescent="0.25">
      <c r="A24" t="s">
        <v>28</v>
      </c>
      <c r="B24" t="s">
        <v>186</v>
      </c>
      <c r="C24">
        <v>86.24</v>
      </c>
      <c r="E24">
        <v>86.24</v>
      </c>
      <c r="G24">
        <v>2</v>
      </c>
    </row>
    <row r="25" spans="1:9" x14ac:dyDescent="0.25">
      <c r="A25" t="s">
        <v>28</v>
      </c>
      <c r="B25" t="s">
        <v>21</v>
      </c>
      <c r="C25">
        <v>0</v>
      </c>
      <c r="E25">
        <v>0</v>
      </c>
    </row>
    <row r="26" spans="1:9" x14ac:dyDescent="0.25">
      <c r="A26" t="s">
        <v>28</v>
      </c>
      <c r="B26" t="s">
        <v>22</v>
      </c>
      <c r="C26">
        <v>85.26</v>
      </c>
      <c r="E26">
        <v>85.26</v>
      </c>
      <c r="G26">
        <v>2</v>
      </c>
    </row>
    <row r="27" spans="1:9" x14ac:dyDescent="0.25">
      <c r="A27" t="s">
        <v>28</v>
      </c>
      <c r="B27" t="s">
        <v>23</v>
      </c>
      <c r="C27">
        <v>112.7</v>
      </c>
      <c r="E27">
        <v>112.7</v>
      </c>
      <c r="G27">
        <v>2</v>
      </c>
    </row>
    <row r="28" spans="1:9" x14ac:dyDescent="0.25">
      <c r="A28" t="s">
        <v>28</v>
      </c>
      <c r="B28" t="s">
        <v>24</v>
      </c>
      <c r="C28">
        <v>0</v>
      </c>
      <c r="E28">
        <v>0</v>
      </c>
    </row>
    <row r="29" spans="1:9" x14ac:dyDescent="0.25">
      <c r="A29" t="s">
        <v>28</v>
      </c>
      <c r="B29" t="s">
        <v>25</v>
      </c>
      <c r="C29">
        <v>0</v>
      </c>
      <c r="E29">
        <v>0</v>
      </c>
    </row>
    <row r="30" spans="1:9" x14ac:dyDescent="0.25">
      <c r="A30" t="s">
        <v>28</v>
      </c>
      <c r="B30" t="s">
        <v>26</v>
      </c>
      <c r="C30">
        <v>64.680000000000007</v>
      </c>
      <c r="E30">
        <v>64.680000000000007</v>
      </c>
      <c r="G30">
        <v>2</v>
      </c>
    </row>
    <row r="31" spans="1:9" x14ac:dyDescent="0.25">
      <c r="A31" t="s">
        <v>28</v>
      </c>
      <c r="B31" t="s">
        <v>27</v>
      </c>
      <c r="C31">
        <v>103.88</v>
      </c>
      <c r="E31">
        <v>103.88</v>
      </c>
      <c r="G31">
        <v>2</v>
      </c>
    </row>
    <row r="32" spans="1:9" x14ac:dyDescent="0.25">
      <c r="A32" t="s">
        <v>28</v>
      </c>
      <c r="B32" t="s">
        <v>185</v>
      </c>
      <c r="C32">
        <v>96.04</v>
      </c>
      <c r="E32">
        <v>96.04</v>
      </c>
      <c r="G32">
        <v>2</v>
      </c>
    </row>
    <row r="33" spans="1:9" x14ac:dyDescent="0.25">
      <c r="A33" t="s">
        <v>28</v>
      </c>
      <c r="B33" s="4" t="s">
        <v>77</v>
      </c>
      <c r="D33">
        <v>5</v>
      </c>
      <c r="E33">
        <v>128.65</v>
      </c>
      <c r="G33">
        <v>5</v>
      </c>
    </row>
    <row r="34" spans="1:9" x14ac:dyDescent="0.25">
      <c r="A34" t="s">
        <v>28</v>
      </c>
      <c r="B34" t="s">
        <v>73</v>
      </c>
      <c r="C34">
        <v>0</v>
      </c>
      <c r="E34">
        <v>0</v>
      </c>
    </row>
    <row r="35" spans="1:9" x14ac:dyDescent="0.25">
      <c r="A35" t="s">
        <v>28</v>
      </c>
      <c r="B35" t="s">
        <v>74</v>
      </c>
      <c r="C35">
        <v>230.3</v>
      </c>
      <c r="E35">
        <v>230.3</v>
      </c>
      <c r="G35">
        <v>2</v>
      </c>
    </row>
    <row r="36" spans="1:9" x14ac:dyDescent="0.25">
      <c r="A36" t="s">
        <v>28</v>
      </c>
      <c r="B36" t="s">
        <v>75</v>
      </c>
      <c r="C36">
        <v>0</v>
      </c>
      <c r="E36">
        <v>0</v>
      </c>
    </row>
    <row r="37" spans="1:9" x14ac:dyDescent="0.25">
      <c r="A37" t="s">
        <v>28</v>
      </c>
      <c r="B37" t="s">
        <v>76</v>
      </c>
      <c r="C37">
        <v>132.30000000000001</v>
      </c>
      <c r="E37">
        <v>132.30000000000001</v>
      </c>
      <c r="G37">
        <v>2</v>
      </c>
    </row>
    <row r="38" spans="1:9" s="6" customFormat="1" x14ac:dyDescent="0.25">
      <c r="A38" s="6" t="s">
        <v>28</v>
      </c>
      <c r="E38" s="6">
        <f>SUM(E21:E37)</f>
        <v>1228.2099999999998</v>
      </c>
      <c r="F38" s="6">
        <f>E38*1.13</f>
        <v>1387.8772999999997</v>
      </c>
      <c r="G38" s="6">
        <f>SUM(G21:G37)</f>
        <v>25</v>
      </c>
      <c r="H38" s="6">
        <v>0</v>
      </c>
      <c r="I38" s="9">
        <f>F38+G38-H38</f>
        <v>1412.8772999999997</v>
      </c>
    </row>
    <row r="39" spans="1:9" x14ac:dyDescent="0.25">
      <c r="A39" t="s">
        <v>36</v>
      </c>
      <c r="B39" t="s">
        <v>33</v>
      </c>
      <c r="C39">
        <v>0</v>
      </c>
      <c r="E39">
        <v>0</v>
      </c>
    </row>
    <row r="40" spans="1:9" x14ac:dyDescent="0.25">
      <c r="A40" t="s">
        <v>36</v>
      </c>
      <c r="B40" t="s">
        <v>34</v>
      </c>
      <c r="C40">
        <v>0</v>
      </c>
      <c r="E40">
        <v>0</v>
      </c>
    </row>
    <row r="41" spans="1:9" x14ac:dyDescent="0.25">
      <c r="A41" t="s">
        <v>36</v>
      </c>
      <c r="B41" t="s">
        <v>35</v>
      </c>
      <c r="C41">
        <v>68.599999999999994</v>
      </c>
      <c r="E41">
        <v>68.599999999999994</v>
      </c>
      <c r="G41">
        <v>2</v>
      </c>
    </row>
    <row r="42" spans="1:9" x14ac:dyDescent="0.25">
      <c r="A42" t="s">
        <v>36</v>
      </c>
      <c r="B42" s="3" t="s">
        <v>193</v>
      </c>
      <c r="C42">
        <v>103.88</v>
      </c>
      <c r="E42">
        <v>103.88</v>
      </c>
      <c r="G42">
        <v>2</v>
      </c>
    </row>
    <row r="43" spans="1:9" s="6" customFormat="1" x14ac:dyDescent="0.25">
      <c r="A43" s="6" t="s">
        <v>36</v>
      </c>
      <c r="E43" s="6">
        <f>SUM(E39:E42)</f>
        <v>172.48</v>
      </c>
      <c r="F43" s="6">
        <f>E43*1.13</f>
        <v>194.90239999999997</v>
      </c>
      <c r="G43" s="6">
        <f>SUM(G39:G42)</f>
        <v>4</v>
      </c>
      <c r="H43" s="6">
        <v>0</v>
      </c>
      <c r="I43" s="9">
        <f>F43+G43-H43</f>
        <v>198.90239999999997</v>
      </c>
    </row>
    <row r="44" spans="1:9" x14ac:dyDescent="0.25">
      <c r="A44" t="s">
        <v>32</v>
      </c>
      <c r="B44" s="3" t="s">
        <v>29</v>
      </c>
      <c r="C44">
        <v>0</v>
      </c>
      <c r="E44">
        <v>0</v>
      </c>
    </row>
    <row r="45" spans="1:9" x14ac:dyDescent="0.25">
      <c r="A45" t="s">
        <v>32</v>
      </c>
      <c r="B45" s="3" t="s">
        <v>30</v>
      </c>
      <c r="C45">
        <v>0</v>
      </c>
      <c r="E45">
        <v>0</v>
      </c>
    </row>
    <row r="46" spans="1:9" x14ac:dyDescent="0.25">
      <c r="A46" t="s">
        <v>32</v>
      </c>
      <c r="B46" s="3" t="s">
        <v>31</v>
      </c>
      <c r="C46">
        <v>0</v>
      </c>
      <c r="E46">
        <v>0</v>
      </c>
    </row>
    <row r="47" spans="1:9" x14ac:dyDescent="0.25">
      <c r="A47" t="s">
        <v>32</v>
      </c>
      <c r="B47" t="s">
        <v>56</v>
      </c>
      <c r="C47">
        <v>0</v>
      </c>
      <c r="E47">
        <v>0</v>
      </c>
    </row>
    <row r="48" spans="1:9" x14ac:dyDescent="0.25">
      <c r="A48" t="s">
        <v>32</v>
      </c>
      <c r="B48" t="s">
        <v>57</v>
      </c>
      <c r="C48">
        <v>90.16</v>
      </c>
      <c r="E48">
        <v>90.16</v>
      </c>
      <c r="G48">
        <v>1</v>
      </c>
    </row>
    <row r="49" spans="1:9" x14ac:dyDescent="0.25">
      <c r="A49" t="s">
        <v>32</v>
      </c>
      <c r="B49" t="s">
        <v>58</v>
      </c>
      <c r="C49">
        <v>0</v>
      </c>
      <c r="E49">
        <v>0</v>
      </c>
    </row>
    <row r="50" spans="1:9" s="6" customFormat="1" x14ac:dyDescent="0.25">
      <c r="A50" s="6" t="s">
        <v>32</v>
      </c>
      <c r="E50" s="6">
        <f>SUM(E44:E49)</f>
        <v>90.16</v>
      </c>
      <c r="F50" s="6">
        <f>E50*1.13</f>
        <v>101.88079999999999</v>
      </c>
      <c r="G50" s="6">
        <f>SUM(G45:G49)</f>
        <v>1</v>
      </c>
      <c r="H50" s="6">
        <v>0</v>
      </c>
      <c r="I50" s="9">
        <f>F50+G50-H50</f>
        <v>102.88079999999999</v>
      </c>
    </row>
    <row r="51" spans="1:9" x14ac:dyDescent="0.25">
      <c r="A51" t="s">
        <v>14</v>
      </c>
      <c r="B51" s="3" t="s">
        <v>11</v>
      </c>
      <c r="C51">
        <v>0</v>
      </c>
      <c r="E51">
        <v>0</v>
      </c>
    </row>
    <row r="52" spans="1:9" x14ac:dyDescent="0.25">
      <c r="A52" t="s">
        <v>14</v>
      </c>
      <c r="B52" s="3" t="s">
        <v>12</v>
      </c>
      <c r="C52">
        <v>112.7</v>
      </c>
      <c r="E52">
        <v>112.7</v>
      </c>
      <c r="F52">
        <f>E52*1.13</f>
        <v>127.35099999999998</v>
      </c>
      <c r="G52">
        <v>2</v>
      </c>
    </row>
    <row r="53" spans="1:9" x14ac:dyDescent="0.25">
      <c r="A53" t="s">
        <v>14</v>
      </c>
      <c r="B53" s="3" t="s">
        <v>13</v>
      </c>
      <c r="C53">
        <v>372.4</v>
      </c>
      <c r="E53">
        <v>372.4</v>
      </c>
      <c r="F53">
        <f>E53*1.1</f>
        <v>409.64</v>
      </c>
      <c r="G53">
        <v>2</v>
      </c>
    </row>
    <row r="54" spans="1:9" s="6" customFormat="1" x14ac:dyDescent="0.25">
      <c r="A54" s="6" t="s">
        <v>14</v>
      </c>
      <c r="E54" s="6">
        <f>SUM(E51:E53)</f>
        <v>485.09999999999997</v>
      </c>
      <c r="F54" s="6">
        <f>SUM(F52:F53)</f>
        <v>536.99099999999999</v>
      </c>
      <c r="G54" s="6">
        <f>SUM(G52:G53)</f>
        <v>4</v>
      </c>
      <c r="H54" s="6">
        <v>0</v>
      </c>
      <c r="I54" s="9">
        <f>F54+G54-H54</f>
        <v>540.99099999999999</v>
      </c>
    </row>
    <row r="55" spans="1:9" x14ac:dyDescent="0.25">
      <c r="A55" t="s">
        <v>180</v>
      </c>
      <c r="B55" t="s">
        <v>178</v>
      </c>
      <c r="C55">
        <v>328.3</v>
      </c>
      <c r="E55">
        <v>328.3</v>
      </c>
      <c r="G55">
        <v>2</v>
      </c>
    </row>
    <row r="56" spans="1:9" x14ac:dyDescent="0.25">
      <c r="A56" t="s">
        <v>180</v>
      </c>
      <c r="B56" t="s">
        <v>179</v>
      </c>
      <c r="C56">
        <v>213.64</v>
      </c>
      <c r="E56">
        <v>213.64</v>
      </c>
      <c r="G56">
        <v>2</v>
      </c>
    </row>
    <row r="57" spans="1:9" s="6" customFormat="1" x14ac:dyDescent="0.25">
      <c r="A57" s="6" t="s">
        <v>180</v>
      </c>
      <c r="E57" s="6">
        <f>SUM(E55:E56)</f>
        <v>541.94000000000005</v>
      </c>
      <c r="F57" s="6">
        <f>E57*1.1</f>
        <v>596.13400000000013</v>
      </c>
      <c r="G57" s="6">
        <f>SUM(G55:G56)</f>
        <v>4</v>
      </c>
      <c r="H57" s="6">
        <v>0</v>
      </c>
      <c r="I57" s="9">
        <f>F57+G57-H57</f>
        <v>600.13400000000013</v>
      </c>
    </row>
    <row r="58" spans="1:9" x14ac:dyDescent="0.25">
      <c r="A58" t="s">
        <v>55</v>
      </c>
      <c r="B58" t="s">
        <v>51</v>
      </c>
      <c r="C58">
        <v>0</v>
      </c>
      <c r="E58">
        <v>0</v>
      </c>
    </row>
    <row r="59" spans="1:9" x14ac:dyDescent="0.25">
      <c r="A59" t="s">
        <v>55</v>
      </c>
      <c r="B59" t="s">
        <v>52</v>
      </c>
      <c r="C59">
        <v>0</v>
      </c>
      <c r="E59">
        <v>0</v>
      </c>
    </row>
    <row r="60" spans="1:9" x14ac:dyDescent="0.25">
      <c r="A60" t="s">
        <v>55</v>
      </c>
      <c r="B60" t="s">
        <v>53</v>
      </c>
      <c r="C60">
        <v>0</v>
      </c>
      <c r="E60">
        <v>0</v>
      </c>
    </row>
    <row r="61" spans="1:9" x14ac:dyDescent="0.25">
      <c r="A61" t="s">
        <v>55</v>
      </c>
      <c r="B61" t="s">
        <v>54</v>
      </c>
      <c r="C61">
        <v>64.680000000000007</v>
      </c>
      <c r="E61">
        <v>64.680000000000007</v>
      </c>
      <c r="G61">
        <v>2</v>
      </c>
    </row>
    <row r="62" spans="1:9" s="6" customFormat="1" x14ac:dyDescent="0.25">
      <c r="A62" s="6" t="s">
        <v>55</v>
      </c>
      <c r="E62" s="6">
        <f>SUM(E58:E61)</f>
        <v>64.680000000000007</v>
      </c>
      <c r="F62" s="6">
        <f>E62*1.13</f>
        <v>73.088400000000007</v>
      </c>
      <c r="G62" s="6">
        <v>2</v>
      </c>
      <c r="H62" s="6">
        <v>0</v>
      </c>
      <c r="I62" s="9">
        <f>F62+G62-H62</f>
        <v>75.088400000000007</v>
      </c>
    </row>
    <row r="63" spans="1:9" x14ac:dyDescent="0.25">
      <c r="A63" t="s">
        <v>9</v>
      </c>
      <c r="B63" s="3" t="s">
        <v>10</v>
      </c>
      <c r="C63">
        <v>0</v>
      </c>
      <c r="E63">
        <v>0</v>
      </c>
    </row>
    <row r="64" spans="1:9" s="6" customFormat="1" x14ac:dyDescent="0.25">
      <c r="A64" s="6" t="s">
        <v>9</v>
      </c>
      <c r="E64" s="6">
        <v>0</v>
      </c>
      <c r="F64" s="6">
        <v>0</v>
      </c>
      <c r="G64" s="6">
        <v>0</v>
      </c>
      <c r="H64" s="6">
        <v>0</v>
      </c>
      <c r="I64" s="9">
        <v>0</v>
      </c>
    </row>
    <row r="65" spans="1:9" x14ac:dyDescent="0.25">
      <c r="A65" t="s">
        <v>18</v>
      </c>
      <c r="B65" t="s">
        <v>15</v>
      </c>
      <c r="C65">
        <v>117.6</v>
      </c>
      <c r="E65">
        <v>117.6</v>
      </c>
      <c r="G65">
        <v>2</v>
      </c>
    </row>
    <row r="66" spans="1:9" x14ac:dyDescent="0.25">
      <c r="A66" t="s">
        <v>18</v>
      </c>
      <c r="B66" t="s">
        <v>16</v>
      </c>
      <c r="C66">
        <v>147</v>
      </c>
      <c r="E66">
        <v>147</v>
      </c>
      <c r="G66" s="6">
        <v>2</v>
      </c>
    </row>
    <row r="67" spans="1:9" x14ac:dyDescent="0.25">
      <c r="A67" t="s">
        <v>18</v>
      </c>
      <c r="B67" t="s">
        <v>17</v>
      </c>
      <c r="C67">
        <v>218.54</v>
      </c>
      <c r="E67">
        <v>218.54</v>
      </c>
      <c r="G67">
        <v>2</v>
      </c>
    </row>
    <row r="68" spans="1:9" s="6" customFormat="1" x14ac:dyDescent="0.25">
      <c r="A68" s="6" t="s">
        <v>18</v>
      </c>
      <c r="E68" s="6">
        <f>SUM(E65:E67)</f>
        <v>483.14</v>
      </c>
      <c r="F68" s="6">
        <f>E68*1.13</f>
        <v>545.94819999999993</v>
      </c>
      <c r="G68" s="6">
        <f>SUM(G65:G67)</f>
        <v>6</v>
      </c>
      <c r="H68" s="6">
        <v>0</v>
      </c>
      <c r="I68" s="9">
        <f>F68+G68-H68</f>
        <v>551.94819999999993</v>
      </c>
    </row>
    <row r="69" spans="1:9" x14ac:dyDescent="0.25">
      <c r="A69" t="s">
        <v>72</v>
      </c>
      <c r="B69" t="s">
        <v>71</v>
      </c>
      <c r="C69">
        <v>0</v>
      </c>
      <c r="E69">
        <v>0</v>
      </c>
    </row>
    <row r="70" spans="1:9" s="6" customFormat="1" x14ac:dyDescent="0.25">
      <c r="A70" s="6" t="s">
        <v>72</v>
      </c>
      <c r="E70" s="6">
        <v>0</v>
      </c>
      <c r="F70" s="6">
        <v>0</v>
      </c>
      <c r="G70" s="6">
        <v>0</v>
      </c>
      <c r="H70" s="6">
        <v>0</v>
      </c>
      <c r="I70" s="9">
        <v>0</v>
      </c>
    </row>
    <row r="71" spans="1:9" x14ac:dyDescent="0.25">
      <c r="A71" t="s">
        <v>42</v>
      </c>
      <c r="B71" t="s">
        <v>37</v>
      </c>
      <c r="C71">
        <v>122.5</v>
      </c>
      <c r="E71">
        <v>122.5</v>
      </c>
      <c r="G71">
        <v>2</v>
      </c>
    </row>
    <row r="72" spans="1:9" x14ac:dyDescent="0.25">
      <c r="A72" t="s">
        <v>42</v>
      </c>
      <c r="B72" t="s">
        <v>38</v>
      </c>
      <c r="C72">
        <v>178.36</v>
      </c>
      <c r="E72">
        <v>178.36</v>
      </c>
      <c r="G72" s="6">
        <v>2</v>
      </c>
    </row>
    <row r="73" spans="1:9" x14ac:dyDescent="0.25">
      <c r="A73" t="s">
        <v>42</v>
      </c>
      <c r="B73" t="s">
        <v>39</v>
      </c>
      <c r="C73">
        <v>107.8</v>
      </c>
      <c r="E73">
        <v>107.8</v>
      </c>
      <c r="G73">
        <v>2</v>
      </c>
    </row>
    <row r="74" spans="1:9" x14ac:dyDescent="0.25">
      <c r="A74" t="s">
        <v>42</v>
      </c>
      <c r="B74" t="s">
        <v>40</v>
      </c>
      <c r="C74">
        <v>0</v>
      </c>
      <c r="E74">
        <v>0</v>
      </c>
    </row>
    <row r="75" spans="1:9" x14ac:dyDescent="0.25">
      <c r="A75" t="s">
        <v>42</v>
      </c>
      <c r="B75" t="s">
        <v>41</v>
      </c>
      <c r="C75">
        <v>112.7</v>
      </c>
      <c r="E75">
        <v>112.7</v>
      </c>
      <c r="G75">
        <v>2</v>
      </c>
    </row>
    <row r="76" spans="1:9" x14ac:dyDescent="0.25">
      <c r="A76" t="s">
        <v>42</v>
      </c>
      <c r="B76" s="3" t="s">
        <v>48</v>
      </c>
      <c r="C76">
        <v>0</v>
      </c>
      <c r="E76">
        <v>0</v>
      </c>
    </row>
    <row r="77" spans="1:9" s="6" customFormat="1" x14ac:dyDescent="0.25">
      <c r="A77" s="6" t="s">
        <v>42</v>
      </c>
      <c r="E77" s="6">
        <f>SUM(E71:E76)</f>
        <v>521.36</v>
      </c>
      <c r="F77" s="6">
        <f>E77*1.13</f>
        <v>589.13679999999999</v>
      </c>
      <c r="G77" s="6">
        <f>SUM(G71:G76)</f>
        <v>8</v>
      </c>
      <c r="H77" s="6">
        <v>0</v>
      </c>
      <c r="I77" s="9">
        <f>F77+G77-H77</f>
        <v>597.13679999999999</v>
      </c>
    </row>
    <row r="78" spans="1:9" x14ac:dyDescent="0.25">
      <c r="A78" t="s">
        <v>63</v>
      </c>
      <c r="B78" t="s">
        <v>60</v>
      </c>
      <c r="D78">
        <v>2</v>
      </c>
      <c r="E78">
        <v>160.72</v>
      </c>
      <c r="G78">
        <v>4</v>
      </c>
    </row>
    <row r="79" spans="1:9" x14ac:dyDescent="0.25">
      <c r="A79" t="s">
        <v>63</v>
      </c>
      <c r="B79" t="s">
        <v>61</v>
      </c>
      <c r="C79">
        <v>0</v>
      </c>
      <c r="E79">
        <v>0</v>
      </c>
    </row>
    <row r="80" spans="1:9" x14ac:dyDescent="0.25">
      <c r="A80" t="s">
        <v>63</v>
      </c>
      <c r="B80" t="s">
        <v>62</v>
      </c>
      <c r="C80">
        <v>0</v>
      </c>
      <c r="E80">
        <v>0</v>
      </c>
    </row>
    <row r="81" spans="1:9" s="6" customFormat="1" x14ac:dyDescent="0.25">
      <c r="A81" s="6" t="s">
        <v>63</v>
      </c>
      <c r="E81" s="6">
        <f>SUM(E78:E80)</f>
        <v>160.72</v>
      </c>
      <c r="F81" s="6">
        <f>E81*1.13</f>
        <v>181.61359999999999</v>
      </c>
      <c r="G81" s="6">
        <v>4</v>
      </c>
      <c r="H81" s="6">
        <v>0</v>
      </c>
      <c r="I81" s="9">
        <f>F81+G81-H81</f>
        <v>185.61359999999999</v>
      </c>
    </row>
    <row r="82" spans="1:9" x14ac:dyDescent="0.25">
      <c r="A82" t="s">
        <v>82</v>
      </c>
      <c r="B82" t="s">
        <v>78</v>
      </c>
      <c r="C82">
        <v>372.4</v>
      </c>
      <c r="E82">
        <v>372.4</v>
      </c>
      <c r="G82">
        <v>2</v>
      </c>
    </row>
    <row r="83" spans="1:9" x14ac:dyDescent="0.25">
      <c r="A83" t="s">
        <v>82</v>
      </c>
      <c r="B83" t="s">
        <v>79</v>
      </c>
      <c r="C83">
        <v>275.38</v>
      </c>
      <c r="E83">
        <v>275.38</v>
      </c>
      <c r="G83">
        <v>2</v>
      </c>
    </row>
    <row r="84" spans="1:9" x14ac:dyDescent="0.25">
      <c r="A84" t="s">
        <v>82</v>
      </c>
      <c r="B84" t="s">
        <v>80</v>
      </c>
      <c r="C84">
        <v>305.76</v>
      </c>
      <c r="E84">
        <v>305.76</v>
      </c>
      <c r="G84">
        <v>2</v>
      </c>
    </row>
    <row r="85" spans="1:9" x14ac:dyDescent="0.25">
      <c r="A85" t="s">
        <v>82</v>
      </c>
      <c r="B85" t="s">
        <v>81</v>
      </c>
      <c r="C85">
        <v>328.3</v>
      </c>
      <c r="E85">
        <v>328.3</v>
      </c>
      <c r="G85">
        <v>2</v>
      </c>
    </row>
    <row r="86" spans="1:9" s="6" customFormat="1" x14ac:dyDescent="0.25">
      <c r="A86" s="6" t="s">
        <v>82</v>
      </c>
      <c r="E86" s="6">
        <f>SUM(E82:E85)</f>
        <v>1281.8399999999999</v>
      </c>
      <c r="F86" s="6">
        <f>E86*1.1</f>
        <v>1410.0240000000001</v>
      </c>
      <c r="G86" s="6">
        <f>SUM(G82:G85)</f>
        <v>8</v>
      </c>
      <c r="H86" s="6">
        <v>0</v>
      </c>
      <c r="I86" s="9">
        <f>F86+G86-H86</f>
        <v>1418.0240000000001</v>
      </c>
    </row>
    <row r="87" spans="1:9" x14ac:dyDescent="0.25">
      <c r="A87" t="s">
        <v>181</v>
      </c>
      <c r="B87" t="s">
        <v>188</v>
      </c>
      <c r="C87">
        <v>85.26</v>
      </c>
    </row>
    <row r="88" spans="1:9" x14ac:dyDescent="0.25">
      <c r="A88" t="s">
        <v>181</v>
      </c>
      <c r="B88" t="s">
        <v>182</v>
      </c>
      <c r="C88">
        <v>133.28</v>
      </c>
    </row>
    <row r="89" spans="1:9" x14ac:dyDescent="0.25">
      <c r="A89" t="s">
        <v>181</v>
      </c>
      <c r="B89" t="s">
        <v>183</v>
      </c>
      <c r="C89">
        <v>251.86</v>
      </c>
    </row>
    <row r="90" spans="1:9" x14ac:dyDescent="0.25">
      <c r="A90" t="s">
        <v>181</v>
      </c>
      <c r="B90" t="s">
        <v>184</v>
      </c>
      <c r="C90">
        <v>57.82</v>
      </c>
      <c r="D90">
        <v>2</v>
      </c>
      <c r="E90">
        <f>C90*D90</f>
        <v>115.64</v>
      </c>
    </row>
    <row r="91" spans="1:9" x14ac:dyDescent="0.25">
      <c r="A91" t="s">
        <v>181</v>
      </c>
      <c r="B91" t="s">
        <v>187</v>
      </c>
      <c r="C91">
        <v>131.32</v>
      </c>
    </row>
    <row r="92" spans="1:9" x14ac:dyDescent="0.25">
      <c r="A92" t="s">
        <v>181</v>
      </c>
      <c r="B92" t="s">
        <v>190</v>
      </c>
      <c r="C92">
        <v>70.56</v>
      </c>
    </row>
    <row r="93" spans="1:9" x14ac:dyDescent="0.25">
      <c r="A93" t="s">
        <v>181</v>
      </c>
      <c r="B93" t="s">
        <v>191</v>
      </c>
      <c r="C93">
        <v>62.72</v>
      </c>
    </row>
    <row r="94" spans="1:9" x14ac:dyDescent="0.25">
      <c r="A94" t="s">
        <v>181</v>
      </c>
      <c r="B94" t="s">
        <v>192</v>
      </c>
      <c r="C94">
        <v>93.1</v>
      </c>
    </row>
    <row r="95" spans="1:9" x14ac:dyDescent="0.25">
      <c r="B95" s="2"/>
    </row>
    <row r="111" spans="2:2" x14ac:dyDescent="0.25">
      <c r="B111" s="2" t="s">
        <v>83</v>
      </c>
    </row>
    <row r="113" spans="1:2" x14ac:dyDescent="0.25">
      <c r="A113" t="s">
        <v>85</v>
      </c>
      <c r="B113" t="s">
        <v>84</v>
      </c>
    </row>
    <row r="114" spans="1:2" x14ac:dyDescent="0.25">
      <c r="A114" t="s">
        <v>85</v>
      </c>
      <c r="B114" t="s">
        <v>86</v>
      </c>
    </row>
    <row r="115" spans="1:2" x14ac:dyDescent="0.25">
      <c r="A115" t="s">
        <v>85</v>
      </c>
      <c r="B115" t="s">
        <v>87</v>
      </c>
    </row>
    <row r="116" spans="1:2" x14ac:dyDescent="0.25">
      <c r="A116" t="s">
        <v>85</v>
      </c>
    </row>
    <row r="118" spans="1:2" x14ac:dyDescent="0.25">
      <c r="A118" t="s">
        <v>89</v>
      </c>
      <c r="B118" t="s">
        <v>88</v>
      </c>
    </row>
    <row r="120" spans="1:2" x14ac:dyDescent="0.25">
      <c r="A120" t="s">
        <v>93</v>
      </c>
      <c r="B120" s="3" t="s">
        <v>90</v>
      </c>
    </row>
    <row r="121" spans="1:2" x14ac:dyDescent="0.25">
      <c r="A121" t="s">
        <v>93</v>
      </c>
      <c r="B121" s="3" t="s">
        <v>91</v>
      </c>
    </row>
    <row r="122" spans="1:2" x14ac:dyDescent="0.25">
      <c r="A122" t="s">
        <v>93</v>
      </c>
      <c r="B122" s="3" t="s">
        <v>92</v>
      </c>
    </row>
    <row r="123" spans="1:2" x14ac:dyDescent="0.25">
      <c r="A123" t="s">
        <v>93</v>
      </c>
    </row>
    <row r="125" spans="1:2" x14ac:dyDescent="0.25">
      <c r="A125" t="s">
        <v>32</v>
      </c>
      <c r="B125" t="s">
        <v>94</v>
      </c>
    </row>
    <row r="126" spans="1:2" x14ac:dyDescent="0.25">
      <c r="A126" t="s">
        <v>32</v>
      </c>
      <c r="B126" t="s">
        <v>95</v>
      </c>
    </row>
    <row r="127" spans="1:2" x14ac:dyDescent="0.25">
      <c r="A127" t="s">
        <v>97</v>
      </c>
      <c r="B127" s="3" t="s">
        <v>96</v>
      </c>
    </row>
    <row r="129" spans="1:2" x14ac:dyDescent="0.25">
      <c r="A129" t="s">
        <v>32</v>
      </c>
      <c r="B129" t="s">
        <v>98</v>
      </c>
    </row>
    <row r="130" spans="1:2" x14ac:dyDescent="0.25">
      <c r="A130" t="s">
        <v>32</v>
      </c>
      <c r="B130" t="s">
        <v>99</v>
      </c>
    </row>
    <row r="131" spans="1:2" x14ac:dyDescent="0.25">
      <c r="A131" t="s">
        <v>32</v>
      </c>
      <c r="B131" s="5" t="s">
        <v>100</v>
      </c>
    </row>
    <row r="132" spans="1:2" x14ac:dyDescent="0.25">
      <c r="A132" t="s">
        <v>32</v>
      </c>
      <c r="B132" t="s">
        <v>101</v>
      </c>
    </row>
    <row r="133" spans="1:2" x14ac:dyDescent="0.25">
      <c r="A133" t="s">
        <v>32</v>
      </c>
    </row>
    <row r="135" spans="1:2" x14ac:dyDescent="0.25">
      <c r="A135" t="s">
        <v>46</v>
      </c>
      <c r="B135" t="s">
        <v>102</v>
      </c>
    </row>
    <row r="136" spans="1:2" x14ac:dyDescent="0.25">
      <c r="A136" t="s">
        <v>46</v>
      </c>
      <c r="B136" t="s">
        <v>103</v>
      </c>
    </row>
    <row r="137" spans="1:2" x14ac:dyDescent="0.25">
      <c r="A137" t="s">
        <v>46</v>
      </c>
      <c r="B137" t="s">
        <v>104</v>
      </c>
    </row>
    <row r="138" spans="1:2" x14ac:dyDescent="0.25">
      <c r="A138" t="s">
        <v>46</v>
      </c>
      <c r="B138" t="s">
        <v>105</v>
      </c>
    </row>
    <row r="139" spans="1:2" x14ac:dyDescent="0.25">
      <c r="A139" t="s">
        <v>46</v>
      </c>
      <c r="B139" t="s">
        <v>106</v>
      </c>
    </row>
    <row r="140" spans="1:2" x14ac:dyDescent="0.25">
      <c r="A140" t="s">
        <v>46</v>
      </c>
      <c r="B140" t="s">
        <v>107</v>
      </c>
    </row>
    <row r="141" spans="1:2" x14ac:dyDescent="0.25">
      <c r="A141" t="s">
        <v>46</v>
      </c>
      <c r="B141" t="s">
        <v>122</v>
      </c>
    </row>
    <row r="143" spans="1:2" x14ac:dyDescent="0.25">
      <c r="A143" t="s">
        <v>119</v>
      </c>
      <c r="B143" s="3" t="s">
        <v>108</v>
      </c>
    </row>
    <row r="144" spans="1:2" x14ac:dyDescent="0.25">
      <c r="A144" t="s">
        <v>119</v>
      </c>
      <c r="B144" s="3" t="s">
        <v>109</v>
      </c>
    </row>
    <row r="145" spans="1:2" x14ac:dyDescent="0.25">
      <c r="A145" t="s">
        <v>119</v>
      </c>
      <c r="B145" s="3" t="s">
        <v>110</v>
      </c>
    </row>
    <row r="146" spans="1:2" x14ac:dyDescent="0.25">
      <c r="A146" t="s">
        <v>119</v>
      </c>
      <c r="B146" s="3" t="s">
        <v>111</v>
      </c>
    </row>
    <row r="147" spans="1:2" x14ac:dyDescent="0.25">
      <c r="A147" t="s">
        <v>119</v>
      </c>
      <c r="B147" s="3" t="s">
        <v>112</v>
      </c>
    </row>
    <row r="148" spans="1:2" x14ac:dyDescent="0.25">
      <c r="A148" t="s">
        <v>119</v>
      </c>
      <c r="B148" s="3" t="s">
        <v>113</v>
      </c>
    </row>
    <row r="149" spans="1:2" x14ac:dyDescent="0.25">
      <c r="A149" t="s">
        <v>119</v>
      </c>
      <c r="B149" s="3" t="s">
        <v>114</v>
      </c>
    </row>
    <row r="150" spans="1:2" x14ac:dyDescent="0.25">
      <c r="A150" t="s">
        <v>119</v>
      </c>
      <c r="B150" s="3" t="s">
        <v>115</v>
      </c>
    </row>
    <row r="151" spans="1:2" x14ac:dyDescent="0.25">
      <c r="A151" t="s">
        <v>119</v>
      </c>
      <c r="B151" s="3" t="s">
        <v>116</v>
      </c>
    </row>
    <row r="152" spans="1:2" x14ac:dyDescent="0.25">
      <c r="A152" t="s">
        <v>119</v>
      </c>
      <c r="B152" s="3" t="s">
        <v>117</v>
      </c>
    </row>
    <row r="153" spans="1:2" x14ac:dyDescent="0.25">
      <c r="A153" t="s">
        <v>119</v>
      </c>
      <c r="B153" s="3" t="s">
        <v>118</v>
      </c>
    </row>
    <row r="154" spans="1:2" x14ac:dyDescent="0.25">
      <c r="A154" t="s">
        <v>119</v>
      </c>
      <c r="B154" s="3"/>
    </row>
    <row r="156" spans="1:2" x14ac:dyDescent="0.25">
      <c r="A156" t="s">
        <v>50</v>
      </c>
      <c r="B156" t="s">
        <v>120</v>
      </c>
    </row>
    <row r="157" spans="1:2" x14ac:dyDescent="0.25">
      <c r="A157" t="s">
        <v>50</v>
      </c>
      <c r="B157" s="3" t="s">
        <v>121</v>
      </c>
    </row>
    <row r="158" spans="1:2" x14ac:dyDescent="0.25">
      <c r="A158" t="s">
        <v>50</v>
      </c>
    </row>
    <row r="160" spans="1:2" x14ac:dyDescent="0.25">
      <c r="A160" t="s">
        <v>126</v>
      </c>
      <c r="B160" s="3" t="s">
        <v>123</v>
      </c>
    </row>
    <row r="161" spans="1:3" x14ac:dyDescent="0.25">
      <c r="A161" t="s">
        <v>126</v>
      </c>
      <c r="B161" s="3" t="s">
        <v>124</v>
      </c>
    </row>
    <row r="162" spans="1:3" x14ac:dyDescent="0.25">
      <c r="A162" t="s">
        <v>126</v>
      </c>
      <c r="B162" s="3" t="s">
        <v>125</v>
      </c>
    </row>
    <row r="163" spans="1:3" x14ac:dyDescent="0.25">
      <c r="A163" t="s">
        <v>126</v>
      </c>
    </row>
    <row r="165" spans="1:3" x14ac:dyDescent="0.25">
      <c r="A165" t="s">
        <v>133</v>
      </c>
      <c r="B165" t="s">
        <v>127</v>
      </c>
    </row>
    <row r="166" spans="1:3" x14ac:dyDescent="0.25">
      <c r="A166" t="s">
        <v>133</v>
      </c>
      <c r="B166" t="s">
        <v>128</v>
      </c>
    </row>
    <row r="167" spans="1:3" x14ac:dyDescent="0.25">
      <c r="A167" t="s">
        <v>133</v>
      </c>
      <c r="B167" t="s">
        <v>129</v>
      </c>
    </row>
    <row r="168" spans="1:3" x14ac:dyDescent="0.25">
      <c r="A168" t="s">
        <v>133</v>
      </c>
      <c r="B168" t="s">
        <v>130</v>
      </c>
    </row>
    <row r="169" spans="1:3" x14ac:dyDescent="0.25">
      <c r="A169" t="s">
        <v>133</v>
      </c>
      <c r="B169" t="s">
        <v>131</v>
      </c>
    </row>
    <row r="170" spans="1:3" x14ac:dyDescent="0.25">
      <c r="A170" t="s">
        <v>133</v>
      </c>
      <c r="B170" t="s">
        <v>132</v>
      </c>
    </row>
    <row r="171" spans="1:3" x14ac:dyDescent="0.25">
      <c r="A171" t="s">
        <v>133</v>
      </c>
    </row>
    <row r="173" spans="1:3" x14ac:dyDescent="0.25">
      <c r="A173" t="s">
        <v>142</v>
      </c>
      <c r="B173" s="3" t="s">
        <v>134</v>
      </c>
      <c r="C173" t="s">
        <v>135</v>
      </c>
    </row>
    <row r="174" spans="1:3" x14ac:dyDescent="0.25">
      <c r="A174" t="s">
        <v>142</v>
      </c>
      <c r="B174" s="3" t="s">
        <v>136</v>
      </c>
      <c r="C174" t="s">
        <v>137</v>
      </c>
    </row>
    <row r="175" spans="1:3" x14ac:dyDescent="0.25">
      <c r="A175" t="s">
        <v>142</v>
      </c>
      <c r="B175" s="3" t="s">
        <v>138</v>
      </c>
      <c r="C175" t="s">
        <v>139</v>
      </c>
    </row>
    <row r="176" spans="1:3" x14ac:dyDescent="0.25">
      <c r="A176" t="s">
        <v>142</v>
      </c>
      <c r="B176" s="3" t="s">
        <v>140</v>
      </c>
      <c r="C176" t="s">
        <v>141</v>
      </c>
    </row>
    <row r="177" spans="1:2" x14ac:dyDescent="0.25">
      <c r="A177" t="s">
        <v>142</v>
      </c>
    </row>
    <row r="179" spans="1:2" x14ac:dyDescent="0.25">
      <c r="A179" t="s">
        <v>154</v>
      </c>
      <c r="B179" t="s">
        <v>143</v>
      </c>
    </row>
    <row r="180" spans="1:2" x14ac:dyDescent="0.25">
      <c r="A180" t="s">
        <v>154</v>
      </c>
      <c r="B180" t="s">
        <v>144</v>
      </c>
    </row>
    <row r="181" spans="1:2" x14ac:dyDescent="0.25">
      <c r="A181" t="s">
        <v>154</v>
      </c>
      <c r="B181" t="s">
        <v>145</v>
      </c>
    </row>
    <row r="182" spans="1:2" x14ac:dyDescent="0.25">
      <c r="A182" t="s">
        <v>154</v>
      </c>
      <c r="B182" t="s">
        <v>146</v>
      </c>
    </row>
    <row r="183" spans="1:2" x14ac:dyDescent="0.25">
      <c r="A183" t="s">
        <v>154</v>
      </c>
      <c r="B183" t="s">
        <v>147</v>
      </c>
    </row>
    <row r="184" spans="1:2" x14ac:dyDescent="0.25">
      <c r="A184" t="s">
        <v>154</v>
      </c>
      <c r="B184" t="s">
        <v>148</v>
      </c>
    </row>
    <row r="185" spans="1:2" x14ac:dyDescent="0.25">
      <c r="A185" t="s">
        <v>154</v>
      </c>
      <c r="B185" t="s">
        <v>149</v>
      </c>
    </row>
    <row r="186" spans="1:2" x14ac:dyDescent="0.25">
      <c r="A186" t="s">
        <v>154</v>
      </c>
      <c r="B186" t="s">
        <v>150</v>
      </c>
    </row>
    <row r="187" spans="1:2" x14ac:dyDescent="0.25">
      <c r="A187" t="s">
        <v>154</v>
      </c>
      <c r="B187" t="s">
        <v>151</v>
      </c>
    </row>
    <row r="188" spans="1:2" x14ac:dyDescent="0.25">
      <c r="A188" t="s">
        <v>154</v>
      </c>
      <c r="B188" t="s">
        <v>152</v>
      </c>
    </row>
    <row r="189" spans="1:2" x14ac:dyDescent="0.25">
      <c r="A189" t="s">
        <v>154</v>
      </c>
      <c r="B189" t="s">
        <v>153</v>
      </c>
    </row>
    <row r="190" spans="1:2" x14ac:dyDescent="0.25">
      <c r="A190" t="s">
        <v>154</v>
      </c>
    </row>
    <row r="192" spans="1:2" x14ac:dyDescent="0.25">
      <c r="A192" t="s">
        <v>97</v>
      </c>
      <c r="B192" s="3" t="s">
        <v>155</v>
      </c>
    </row>
    <row r="193" spans="1:2" x14ac:dyDescent="0.25">
      <c r="A193" t="s">
        <v>97</v>
      </c>
      <c r="B193" s="3" t="s">
        <v>156</v>
      </c>
    </row>
    <row r="194" spans="1:2" x14ac:dyDescent="0.25">
      <c r="A194" t="s">
        <v>97</v>
      </c>
      <c r="B194" s="3" t="s">
        <v>157</v>
      </c>
    </row>
    <row r="195" spans="1:2" x14ac:dyDescent="0.25">
      <c r="A195" t="s">
        <v>97</v>
      </c>
    </row>
    <row r="197" spans="1:2" x14ac:dyDescent="0.25">
      <c r="A197" t="s">
        <v>160</v>
      </c>
      <c r="B197" s="3" t="s">
        <v>158</v>
      </c>
    </row>
    <row r="198" spans="1:2" x14ac:dyDescent="0.25">
      <c r="A198" t="s">
        <v>160</v>
      </c>
      <c r="B198" s="3" t="s">
        <v>159</v>
      </c>
    </row>
    <row r="201" spans="1:2" x14ac:dyDescent="0.25">
      <c r="A201" t="s">
        <v>165</v>
      </c>
      <c r="B201" t="s">
        <v>161</v>
      </c>
    </row>
    <row r="202" spans="1:2" x14ac:dyDescent="0.25">
      <c r="A202" t="s">
        <v>165</v>
      </c>
      <c r="B202" t="s">
        <v>162</v>
      </c>
    </row>
    <row r="203" spans="1:2" x14ac:dyDescent="0.25">
      <c r="A203" t="s">
        <v>165</v>
      </c>
      <c r="B203" s="3" t="s">
        <v>163</v>
      </c>
    </row>
    <row r="204" spans="1:2" x14ac:dyDescent="0.25">
      <c r="A204" t="s">
        <v>165</v>
      </c>
      <c r="B204" s="3" t="s">
        <v>164</v>
      </c>
    </row>
    <row r="205" spans="1:2" x14ac:dyDescent="0.25">
      <c r="A205" t="s">
        <v>165</v>
      </c>
    </row>
    <row r="207" spans="1:2" x14ac:dyDescent="0.25">
      <c r="A207" t="s">
        <v>167</v>
      </c>
      <c r="B207" t="s">
        <v>166</v>
      </c>
    </row>
    <row r="208" spans="1:2" x14ac:dyDescent="0.25">
      <c r="A208" t="s">
        <v>167</v>
      </c>
    </row>
    <row r="210" spans="1:2" x14ac:dyDescent="0.25">
      <c r="A210" t="s">
        <v>72</v>
      </c>
      <c r="B210" s="3" t="s">
        <v>168</v>
      </c>
    </row>
    <row r="211" spans="1:2" x14ac:dyDescent="0.25">
      <c r="A211" t="s">
        <v>72</v>
      </c>
    </row>
    <row r="213" spans="1:2" x14ac:dyDescent="0.25">
      <c r="A213" t="s">
        <v>169</v>
      </c>
      <c r="B213" s="3" t="s">
        <v>170</v>
      </c>
    </row>
    <row r="214" spans="1:2" x14ac:dyDescent="0.25">
      <c r="A214" t="s">
        <v>169</v>
      </c>
      <c r="B214" s="3" t="s">
        <v>171</v>
      </c>
    </row>
    <row r="215" spans="1:2" x14ac:dyDescent="0.25">
      <c r="A215" t="s">
        <v>169</v>
      </c>
      <c r="B215" s="3" t="s">
        <v>172</v>
      </c>
    </row>
    <row r="216" spans="1:2" x14ac:dyDescent="0.25">
      <c r="A216" t="s">
        <v>169</v>
      </c>
      <c r="B216" s="3" t="s">
        <v>173</v>
      </c>
    </row>
    <row r="217" spans="1:2" x14ac:dyDescent="0.25">
      <c r="A217" t="s">
        <v>169</v>
      </c>
    </row>
    <row r="219" spans="1:2" x14ac:dyDescent="0.25">
      <c r="A219" t="s">
        <v>160</v>
      </c>
      <c r="B219" s="3" t="s">
        <v>174</v>
      </c>
    </row>
    <row r="220" spans="1:2" x14ac:dyDescent="0.25">
      <c r="A220" t="s">
        <v>160</v>
      </c>
      <c r="B220" t="s">
        <v>175</v>
      </c>
    </row>
    <row r="221" spans="1:2" x14ac:dyDescent="0.25">
      <c r="A221" t="s">
        <v>160</v>
      </c>
      <c r="B221" t="s">
        <v>176</v>
      </c>
    </row>
    <row r="222" spans="1:2" x14ac:dyDescent="0.25">
      <c r="A222" t="s">
        <v>160</v>
      </c>
    </row>
  </sheetData>
  <sortState ref="A3:H106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2013-11-05T17:20:46Z</dcterms:modified>
</cp:coreProperties>
</file>