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  <fileRecoveryPr repairLoad="1"/>
</workbook>
</file>

<file path=xl/calcChain.xml><?xml version="1.0" encoding="utf-8"?>
<calcChain xmlns="http://schemas.openxmlformats.org/spreadsheetml/2006/main">
  <c r="F601" i="1" l="1"/>
  <c r="E601" i="1"/>
  <c r="F593" i="1"/>
  <c r="E593" i="1"/>
  <c r="E581" i="1"/>
  <c r="F581" i="1" s="1"/>
  <c r="E574" i="1"/>
  <c r="F574" i="1" s="1"/>
  <c r="E570" i="1"/>
  <c r="F570" i="1" s="1"/>
  <c r="E555" i="1"/>
  <c r="F555" i="1" s="1"/>
  <c r="E563" i="1"/>
  <c r="E567" i="1" s="1"/>
  <c r="F567" i="1" s="1"/>
  <c r="E543" i="1"/>
  <c r="E551" i="1" s="1"/>
  <c r="F551" i="1" s="1"/>
  <c r="E538" i="1"/>
  <c r="F538" i="1" s="1"/>
  <c r="E527" i="1"/>
  <c r="F527" i="1" s="1"/>
  <c r="E514" i="1"/>
  <c r="E519" i="1" s="1"/>
  <c r="F519" i="1" s="1"/>
  <c r="E509" i="1"/>
  <c r="F509" i="1" s="1"/>
  <c r="E503" i="1"/>
  <c r="F503" i="1" s="1"/>
  <c r="E487" i="1"/>
  <c r="F487" i="1" s="1"/>
  <c r="E481" i="1"/>
  <c r="F481" i="1" s="1"/>
  <c r="E473" i="1"/>
  <c r="F473" i="1" s="1"/>
  <c r="E463" i="1"/>
  <c r="E469" i="1" s="1"/>
  <c r="F469" i="1" s="1"/>
  <c r="E461" i="1"/>
  <c r="E459" i="1"/>
  <c r="E456" i="1"/>
  <c r="F456" i="1" s="1"/>
  <c r="E445" i="1"/>
  <c r="E448" i="1" s="1"/>
  <c r="F448" i="1" s="1"/>
  <c r="E439" i="1"/>
  <c r="E442" i="1" s="1"/>
  <c r="F442" i="1" s="1"/>
  <c r="E434" i="1"/>
  <c r="F434" i="1" s="1"/>
  <c r="E423" i="1"/>
  <c r="E422" i="1"/>
  <c r="E413" i="1"/>
  <c r="F413" i="1" s="1"/>
  <c r="E400" i="1"/>
  <c r="E403" i="1" s="1"/>
  <c r="F403" i="1" s="1"/>
  <c r="E396" i="1"/>
  <c r="F396" i="1" s="1"/>
  <c r="E390" i="1"/>
  <c r="E391" i="1" s="1"/>
  <c r="F391" i="1" s="1"/>
  <c r="E379" i="1"/>
  <c r="E378" i="1"/>
  <c r="E377" i="1"/>
  <c r="E376" i="1"/>
  <c r="E374" i="1"/>
  <c r="E372" i="1"/>
  <c r="E371" i="1"/>
  <c r="E367" i="1"/>
  <c r="E364" i="1"/>
  <c r="E360" i="1"/>
  <c r="E358" i="1"/>
  <c r="F358" i="1" s="1"/>
  <c r="E354" i="1"/>
  <c r="F354" i="1" s="1"/>
  <c r="E329" i="1"/>
  <c r="F329" i="1" s="1"/>
  <c r="E321" i="1"/>
  <c r="F321" i="1" s="1"/>
  <c r="E313" i="1"/>
  <c r="F313" i="1" s="1"/>
  <c r="E301" i="1"/>
  <c r="F301" i="1" s="1"/>
  <c r="E294" i="1"/>
  <c r="F294" i="1" s="1"/>
  <c r="E284" i="1"/>
  <c r="E289" i="1" s="1"/>
  <c r="F289" i="1" s="1"/>
  <c r="E278" i="1"/>
  <c r="E277" i="1"/>
  <c r="E275" i="1"/>
  <c r="E276" i="1" s="1"/>
  <c r="F276" i="1" s="1"/>
  <c r="E274" i="1"/>
  <c r="F274" i="1" s="1"/>
  <c r="E266" i="1"/>
  <c r="F266" i="1" s="1"/>
  <c r="E262" i="1"/>
  <c r="F262" i="1" s="1"/>
  <c r="E256" i="1"/>
  <c r="F256" i="1" s="1"/>
  <c r="E249" i="1"/>
  <c r="E251" i="1" s="1"/>
  <c r="F251" i="1" s="1"/>
  <c r="E246" i="1"/>
  <c r="F246" i="1" s="1"/>
  <c r="E233" i="1"/>
  <c r="E236" i="1" s="1"/>
  <c r="F236" i="1" s="1"/>
  <c r="E231" i="1"/>
  <c r="E221" i="1"/>
  <c r="E218" i="1"/>
  <c r="E217" i="1"/>
  <c r="E214" i="1"/>
  <c r="E213" i="1"/>
  <c r="F213" i="1" s="1"/>
  <c r="E207" i="1"/>
  <c r="E206" i="1"/>
  <c r="E203" i="1"/>
  <c r="E201" i="1"/>
  <c r="E198" i="1"/>
  <c r="E195" i="1"/>
  <c r="E191" i="1"/>
  <c r="F191" i="1" s="1"/>
  <c r="E175" i="1"/>
  <c r="F175" i="1" s="1"/>
  <c r="E169" i="1"/>
  <c r="F169" i="1" s="1"/>
  <c r="E157" i="1"/>
  <c r="E155" i="1"/>
  <c r="E146" i="1"/>
  <c r="E145" i="1"/>
  <c r="E141" i="1"/>
  <c r="E140" i="1"/>
  <c r="E139" i="1"/>
  <c r="I138" i="1"/>
  <c r="E137" i="1"/>
  <c r="E136" i="1"/>
  <c r="E133" i="1"/>
  <c r="E132" i="1"/>
  <c r="E124" i="1"/>
  <c r="F124" i="1" s="1"/>
  <c r="E119" i="1"/>
  <c r="F119" i="1" s="1"/>
  <c r="I114" i="1"/>
  <c r="E110" i="1"/>
  <c r="E109" i="1"/>
  <c r="E108" i="1"/>
  <c r="E101" i="1"/>
  <c r="E100" i="1"/>
  <c r="E99" i="1"/>
  <c r="E97" i="1"/>
  <c r="E93" i="1"/>
  <c r="E91" i="1"/>
  <c r="E82" i="1"/>
  <c r="E81" i="1"/>
  <c r="E78" i="1"/>
  <c r="F78" i="1" s="1"/>
  <c r="E73" i="1"/>
  <c r="F73" i="1" s="1"/>
  <c r="E66" i="1"/>
  <c r="E67" i="1" s="1"/>
  <c r="F67" i="1" s="1"/>
  <c r="I65" i="1"/>
  <c r="E64" i="1"/>
  <c r="E65" i="1" s="1"/>
  <c r="F65" i="1" s="1"/>
  <c r="E53" i="1"/>
  <c r="E52" i="1"/>
  <c r="E51" i="1"/>
  <c r="E42" i="1"/>
  <c r="E41" i="1"/>
  <c r="E40" i="1"/>
  <c r="E32" i="1"/>
  <c r="F32" i="1" s="1"/>
  <c r="E26" i="1"/>
  <c r="F26" i="1" s="1"/>
  <c r="E20" i="1"/>
  <c r="F20" i="1" s="1"/>
  <c r="E17" i="1"/>
  <c r="F17" i="1" s="1"/>
  <c r="I12" i="1"/>
  <c r="E11" i="1"/>
  <c r="E12" i="1" s="1"/>
  <c r="F12" i="1" s="1"/>
  <c r="E10" i="1"/>
  <c r="F10" i="1" s="1"/>
  <c r="E348" i="1"/>
  <c r="E343" i="1"/>
  <c r="E85" i="1" l="1"/>
  <c r="F85" i="1" s="1"/>
  <c r="E94" i="1"/>
  <c r="F94" i="1" s="1"/>
  <c r="E102" i="1"/>
  <c r="F102" i="1" s="1"/>
  <c r="E135" i="1"/>
  <c r="F135" i="1" s="1"/>
  <c r="E138" i="1"/>
  <c r="F138" i="1" s="1"/>
  <c r="E148" i="1"/>
  <c r="F148" i="1" s="1"/>
  <c r="E163" i="1"/>
  <c r="F163" i="1" s="1"/>
  <c r="E370" i="1"/>
  <c r="F370" i="1" s="1"/>
  <c r="E382" i="1"/>
  <c r="F382" i="1" s="1"/>
  <c r="E428" i="1"/>
  <c r="F428" i="1" s="1"/>
  <c r="E200" i="1"/>
  <c r="F200" i="1" s="1"/>
  <c r="E208" i="1"/>
  <c r="F208" i="1" s="1"/>
  <c r="E43" i="1"/>
  <c r="F43" i="1" s="1"/>
  <c r="E56" i="1"/>
  <c r="F56" i="1" s="1"/>
  <c r="E114" i="1"/>
  <c r="F114" i="1" s="1"/>
  <c r="E142" i="1"/>
  <c r="F142" i="1" s="1"/>
  <c r="E219" i="1"/>
  <c r="F219" i="1" s="1"/>
  <c r="E232" i="1"/>
  <c r="F232" i="1" s="1"/>
  <c r="E281" i="1"/>
  <c r="F281" i="1" s="1"/>
  <c r="E373" i="1"/>
  <c r="F373" i="1" s="1"/>
  <c r="E462" i="1"/>
  <c r="F462" i="1" s="1"/>
  <c r="E349" i="1"/>
  <c r="F349" i="1" s="1"/>
</calcChain>
</file>

<file path=xl/sharedStrings.xml><?xml version="1.0" encoding="utf-8"?>
<sst xmlns="http://schemas.openxmlformats.org/spreadsheetml/2006/main" count="1129" uniqueCount="127">
  <si>
    <t>ник</t>
  </si>
  <si>
    <t>наименование</t>
  </si>
  <si>
    <t>цена</t>
  </si>
  <si>
    <t>кол-во</t>
  </si>
  <si>
    <t>итого</t>
  </si>
  <si>
    <t>с орг%</t>
  </si>
  <si>
    <t>транспорт</t>
  </si>
  <si>
    <t>сдано</t>
  </si>
  <si>
    <t>долг</t>
  </si>
  <si>
    <t>"Манка" по-старорусски с отрубями и ростками (пшеничным зародышем)</t>
  </si>
  <si>
    <t xml:space="preserve">"Ржанка" по-старорусски с отрубями и ростками (ржаным зародышем) </t>
  </si>
  <si>
    <t>"Яченька" по-старорусски с отрубями и зародышем</t>
  </si>
  <si>
    <t>"Крупка" ржано-пшеничная с отрубями и ростками(ржаным и пшеничным зародышем)</t>
  </si>
  <si>
    <t>"Манка" пшенично-ячменная с отрубями и ростками</t>
  </si>
  <si>
    <t>"3 Злака - рожь, ячмень, пшеница"</t>
  </si>
  <si>
    <t>"Крупка гороховая" по-старорусски</t>
  </si>
  <si>
    <t xml:space="preserve">"Крупка овсяно-пшеничная" по-старорусски </t>
  </si>
  <si>
    <t xml:space="preserve">"Крупка гречично-пшеничная" по-старорусски </t>
  </si>
  <si>
    <t xml:space="preserve">"Крупка 4 злака" с отрубями и зародышем </t>
  </si>
  <si>
    <t>Каша "5 злаков с солодом" по-старорусски</t>
  </si>
  <si>
    <t>"Овсянка" по-старорусски</t>
  </si>
  <si>
    <t>"Греча" по-старорусски</t>
  </si>
  <si>
    <t>Крупка кукурузная обезжиренная, без зародыша</t>
  </si>
  <si>
    <t>"Топинамбур + рожь, ячмень, пшеница"</t>
  </si>
  <si>
    <t>Мультизерновая каша с амарантом</t>
  </si>
  <si>
    <t>"Солодуха" каша из пророщенного ячменя</t>
  </si>
  <si>
    <t>"Солодуха" каша из пророщенной пшеницы</t>
  </si>
  <si>
    <t>Пшеничная обойная грубого помола</t>
  </si>
  <si>
    <t>"Крупка из полбы "Оратаюшка"</t>
  </si>
  <si>
    <t>Каша "Мультик"</t>
  </si>
  <si>
    <t>Кукурузка из зерна кукурузы + (ягоды, овощи, тапинамбур) </t>
  </si>
  <si>
    <t>Солодуха из ржаного солода + (ягоды, овощи, тапинамбур)</t>
  </si>
  <si>
    <t>Толокнянка из томленого овсяного зерна + (ягоды, овощи, тапинамбур)</t>
  </si>
  <si>
    <t xml:space="preserve"> </t>
  </si>
  <si>
    <t>ПРИСТРОЙ</t>
  </si>
  <si>
    <t xml:space="preserve">Мама Лекки </t>
  </si>
  <si>
    <t xml:space="preserve">Сколопендра </t>
  </si>
  <si>
    <t xml:space="preserve">Чернуша </t>
  </si>
  <si>
    <t xml:space="preserve">Июлька) </t>
  </si>
  <si>
    <t xml:space="preserve">Vampiressa </t>
  </si>
  <si>
    <t xml:space="preserve">T@nia </t>
  </si>
  <si>
    <t xml:space="preserve">Козявишна </t>
  </si>
  <si>
    <t xml:space="preserve">Mila S. </t>
  </si>
  <si>
    <t xml:space="preserve">Lalaka </t>
  </si>
  <si>
    <t xml:space="preserve">kasteban </t>
  </si>
  <si>
    <t xml:space="preserve">saravica </t>
  </si>
  <si>
    <t xml:space="preserve">krislesha </t>
  </si>
  <si>
    <t xml:space="preserve">Люба Н. </t>
  </si>
  <si>
    <t xml:space="preserve">Хопер6 </t>
  </si>
  <si>
    <t xml:space="preserve">Aonidka </t>
  </si>
  <si>
    <t xml:space="preserve">Мирка </t>
  </si>
  <si>
    <t xml:space="preserve">Yanachka </t>
  </si>
  <si>
    <t xml:space="preserve">олёся </t>
  </si>
  <si>
    <t xml:space="preserve">Yuliya15 </t>
  </si>
  <si>
    <t xml:space="preserve">Шунька </t>
  </si>
  <si>
    <t xml:space="preserve">Зелена </t>
  </si>
  <si>
    <t xml:space="preserve">Алинка1981 </t>
  </si>
  <si>
    <t xml:space="preserve">mata_hary </t>
  </si>
  <si>
    <t xml:space="preserve">Статика </t>
  </si>
  <si>
    <t xml:space="preserve">Little rabbit </t>
  </si>
  <si>
    <t xml:space="preserve">Волнушка </t>
  </si>
  <si>
    <t>HellenMax1</t>
  </si>
  <si>
    <t xml:space="preserve">veg </t>
  </si>
  <si>
    <t xml:space="preserve">Beluchi </t>
  </si>
  <si>
    <t xml:space="preserve">juli2288 </t>
  </si>
  <si>
    <t xml:space="preserve">krasotulian </t>
  </si>
  <si>
    <t xml:space="preserve">nashita2010 </t>
  </si>
  <si>
    <t xml:space="preserve">*Ксю* </t>
  </si>
  <si>
    <t xml:space="preserve">ЯНЦА </t>
  </si>
  <si>
    <t xml:space="preserve">Девушка в шляпе </t>
  </si>
  <si>
    <t xml:space="preserve">Dikretnitsa </t>
  </si>
  <si>
    <t xml:space="preserve">Enygma </t>
  </si>
  <si>
    <t xml:space="preserve">justfriend </t>
  </si>
  <si>
    <t xml:space="preserve">cnatalya83 </t>
  </si>
  <si>
    <t xml:space="preserve">Ariis </t>
  </si>
  <si>
    <t xml:space="preserve">Ночная звезда </t>
  </si>
  <si>
    <t xml:space="preserve">enya_87 </t>
  </si>
  <si>
    <t xml:space="preserve">Таня+Саня </t>
  </si>
  <si>
    <t xml:space="preserve">Полярная </t>
  </si>
  <si>
    <t xml:space="preserve">Ky_Ka </t>
  </si>
  <si>
    <t xml:space="preserve">*LEVa* </t>
  </si>
  <si>
    <t xml:space="preserve">GSvetikV81 </t>
  </si>
  <si>
    <t xml:space="preserve">Svettta </t>
  </si>
  <si>
    <t xml:space="preserve">OLGA1983 </t>
  </si>
  <si>
    <t xml:space="preserve">Lesola </t>
  </si>
  <si>
    <t xml:space="preserve">ValeriyaS-1 </t>
  </si>
  <si>
    <t xml:space="preserve">Ана$та$ия </t>
  </si>
  <si>
    <t xml:space="preserve">HellenMax1 </t>
  </si>
  <si>
    <t xml:space="preserve">ОЛиВ@ </t>
  </si>
  <si>
    <t xml:space="preserve">Mashystik </t>
  </si>
  <si>
    <t xml:space="preserve">ValeriyaS-2 </t>
  </si>
  <si>
    <t xml:space="preserve">Инусёк </t>
  </si>
  <si>
    <t xml:space="preserve">Зажигалка </t>
  </si>
  <si>
    <t xml:space="preserve">Жеконя </t>
  </si>
  <si>
    <t xml:space="preserve">Провинциалка </t>
  </si>
  <si>
    <t xml:space="preserve">juli_losk </t>
  </si>
  <si>
    <t xml:space="preserve">Enygma1 </t>
  </si>
  <si>
    <t xml:space="preserve">*Птица* </t>
  </si>
  <si>
    <t xml:space="preserve">Olivya </t>
  </si>
  <si>
    <t xml:space="preserve">HellenMax </t>
  </si>
  <si>
    <t>ОЛиВ@</t>
  </si>
  <si>
    <t xml:space="preserve">Мишина </t>
  </si>
  <si>
    <t xml:space="preserve">НастЬя </t>
  </si>
  <si>
    <t xml:space="preserve">Kometa&lt;&lt; </t>
  </si>
  <si>
    <t xml:space="preserve">СправедливаяЯ </t>
  </si>
  <si>
    <t xml:space="preserve">козлик </t>
  </si>
  <si>
    <t xml:space="preserve">Nina Repina </t>
  </si>
  <si>
    <t>*LEVa*</t>
  </si>
  <si>
    <t>Little rabbit</t>
  </si>
  <si>
    <t xml:space="preserve">Marishkaa </t>
  </si>
  <si>
    <t xml:space="preserve">Л.Е.Н.А. </t>
  </si>
  <si>
    <t xml:space="preserve">Гадя Петрович </t>
  </si>
  <si>
    <t xml:space="preserve">Наталья2483 </t>
  </si>
  <si>
    <t>Mashystik</t>
  </si>
  <si>
    <t>mata_hary</t>
  </si>
  <si>
    <t xml:space="preserve">Kattirinka </t>
  </si>
  <si>
    <t xml:space="preserve">mata_hary1 </t>
  </si>
  <si>
    <t xml:space="preserve">elkina </t>
  </si>
  <si>
    <t>Vampiressa</t>
  </si>
  <si>
    <t>СправедливаяЯ.</t>
  </si>
  <si>
    <t>Зажигалка</t>
  </si>
  <si>
    <t xml:space="preserve">annkar </t>
  </si>
  <si>
    <t>veg</t>
  </si>
  <si>
    <t>Kometa&lt;&lt;</t>
  </si>
  <si>
    <t>krislesha</t>
  </si>
  <si>
    <t>Овсяная по-старорусски</t>
  </si>
  <si>
    <t xml:space="preserve">Shustra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</si>
</sst>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u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" fontId="1" fillId="0" borderId="0" xfId="0" applyNumberFormat="1" applyFont="1"/>
    <xf numFmtId="0" fontId="3" fillId="0" borderId="0" xfId="1"/>
    <xf numFmtId="0" fontId="4" fillId="0" borderId="0" xfId="0" applyFont="1"/>
    <xf numFmtId="0" fontId="5" fillId="0" borderId="0" xfId="1" applyFont="1"/>
    <xf numFmtId="0" fontId="6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&#1054;&#1051;&#1080;&#1042;@" TargetMode="External"/><Relationship Id="rId13" Type="http://schemas.openxmlformats.org/officeDocument/2006/relationships/hyperlink" Target="mailto:&#1054;&#1051;&#1080;&#1042;@" TargetMode="External"/><Relationship Id="rId18" Type="http://schemas.openxmlformats.org/officeDocument/2006/relationships/hyperlink" Target="mailto:&#1054;&#1051;&#1080;&#1042;@" TargetMode="External"/><Relationship Id="rId3" Type="http://schemas.openxmlformats.org/officeDocument/2006/relationships/hyperlink" Target="mailto:&#1054;&#1051;&#1080;&#1042;@" TargetMode="External"/><Relationship Id="rId7" Type="http://schemas.openxmlformats.org/officeDocument/2006/relationships/hyperlink" Target="mailto:&#1054;&#1051;&#1080;&#1042;@" TargetMode="External"/><Relationship Id="rId12" Type="http://schemas.openxmlformats.org/officeDocument/2006/relationships/hyperlink" Target="mailto:T@nia" TargetMode="External"/><Relationship Id="rId17" Type="http://schemas.openxmlformats.org/officeDocument/2006/relationships/hyperlink" Target="mailto:T@nia" TargetMode="External"/><Relationship Id="rId2" Type="http://schemas.openxmlformats.org/officeDocument/2006/relationships/hyperlink" Target="mailto:&#1054;&#1051;&#1080;&#1042;@" TargetMode="External"/><Relationship Id="rId16" Type="http://schemas.openxmlformats.org/officeDocument/2006/relationships/hyperlink" Target="mailto:T@nia" TargetMode="External"/><Relationship Id="rId1" Type="http://schemas.openxmlformats.org/officeDocument/2006/relationships/hyperlink" Target="mailto:T@nia" TargetMode="External"/><Relationship Id="rId6" Type="http://schemas.openxmlformats.org/officeDocument/2006/relationships/hyperlink" Target="mailto:T@nia" TargetMode="External"/><Relationship Id="rId11" Type="http://schemas.openxmlformats.org/officeDocument/2006/relationships/hyperlink" Target="mailto:&#1054;&#1051;&#1080;&#1042;@" TargetMode="External"/><Relationship Id="rId5" Type="http://schemas.openxmlformats.org/officeDocument/2006/relationships/hyperlink" Target="mailto:&#1054;&#1051;&#1080;&#1042;@" TargetMode="External"/><Relationship Id="rId15" Type="http://schemas.openxmlformats.org/officeDocument/2006/relationships/hyperlink" Target="mailto:T@nia" TargetMode="External"/><Relationship Id="rId10" Type="http://schemas.openxmlformats.org/officeDocument/2006/relationships/hyperlink" Target="mailto:&#1054;&#1051;&#1080;&#1042;@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T@nia" TargetMode="External"/><Relationship Id="rId9" Type="http://schemas.openxmlformats.org/officeDocument/2006/relationships/hyperlink" Target="mailto:&#1054;&#1051;&#1080;&#1042;@" TargetMode="External"/><Relationship Id="rId14" Type="http://schemas.openxmlformats.org/officeDocument/2006/relationships/hyperlink" Target="mailto:T@n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1"/>
  <sheetViews>
    <sheetView tabSelected="1" workbookViewId="0">
      <selection activeCell="G5" sqref="G5"/>
    </sheetView>
  </sheetViews>
  <sheetFormatPr defaultRowHeight="15" x14ac:dyDescent="0.25"/>
  <cols>
    <col min="1" max="1" width="36.85546875" customWidth="1"/>
    <col min="2" max="2" width="69.140625" customWidth="1"/>
    <col min="9" max="9" width="9.140625" style="7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1" t="s">
        <v>7</v>
      </c>
      <c r="I1" s="5" t="s">
        <v>8</v>
      </c>
    </row>
    <row r="2" spans="1:9" x14ac:dyDescent="0.25">
      <c r="A2" t="s">
        <v>33</v>
      </c>
    </row>
    <row r="3" spans="1:9" x14ac:dyDescent="0.25">
      <c r="A3" t="s">
        <v>107</v>
      </c>
      <c r="B3" t="s">
        <v>16</v>
      </c>
      <c r="C3">
        <v>67</v>
      </c>
      <c r="D3">
        <v>1</v>
      </c>
      <c r="E3">
        <v>67</v>
      </c>
    </row>
    <row r="4" spans="1:9" x14ac:dyDescent="0.25">
      <c r="A4" t="s">
        <v>107</v>
      </c>
      <c r="B4" t="s">
        <v>20</v>
      </c>
      <c r="C4">
        <v>72</v>
      </c>
      <c r="D4">
        <v>1</v>
      </c>
      <c r="E4">
        <v>72</v>
      </c>
    </row>
    <row r="5" spans="1:9" x14ac:dyDescent="0.25">
      <c r="A5" t="s">
        <v>107</v>
      </c>
      <c r="B5" t="s">
        <v>22</v>
      </c>
      <c r="C5">
        <v>65</v>
      </c>
      <c r="D5">
        <v>1</v>
      </c>
      <c r="E5">
        <v>65</v>
      </c>
    </row>
    <row r="6" spans="1:9" x14ac:dyDescent="0.25">
      <c r="A6" t="s">
        <v>80</v>
      </c>
      <c r="B6" t="s">
        <v>11</v>
      </c>
      <c r="C6">
        <v>55</v>
      </c>
      <c r="D6">
        <v>1</v>
      </c>
      <c r="E6">
        <v>55</v>
      </c>
    </row>
    <row r="7" spans="1:9" x14ac:dyDescent="0.25">
      <c r="A7" t="s">
        <v>80</v>
      </c>
      <c r="B7" t="s">
        <v>13</v>
      </c>
      <c r="C7">
        <v>55</v>
      </c>
      <c r="D7">
        <v>1</v>
      </c>
      <c r="E7">
        <v>55</v>
      </c>
    </row>
    <row r="8" spans="1:9" x14ac:dyDescent="0.25">
      <c r="A8" t="s">
        <v>80</v>
      </c>
      <c r="B8" t="s">
        <v>14</v>
      </c>
      <c r="C8">
        <v>55</v>
      </c>
      <c r="D8">
        <v>1</v>
      </c>
      <c r="E8">
        <v>55</v>
      </c>
    </row>
    <row r="9" spans="1:9" x14ac:dyDescent="0.25">
      <c r="A9" t="s">
        <v>80</v>
      </c>
      <c r="B9" t="s">
        <v>18</v>
      </c>
      <c r="C9">
        <v>59</v>
      </c>
      <c r="D9">
        <v>1</v>
      </c>
      <c r="E9">
        <v>59</v>
      </c>
    </row>
    <row r="10" spans="1:9" s="5" customFormat="1" x14ac:dyDescent="0.25">
      <c r="A10" s="5" t="s">
        <v>80</v>
      </c>
      <c r="E10" s="5">
        <f>SUM(E3:E9)</f>
        <v>428</v>
      </c>
      <c r="F10" s="5">
        <f>E10*1.15</f>
        <v>492.2</v>
      </c>
      <c r="H10" s="5">
        <v>0</v>
      </c>
      <c r="I10" s="5">
        <v>492</v>
      </c>
    </row>
    <row r="11" spans="1:9" x14ac:dyDescent="0.25">
      <c r="A11" t="s">
        <v>67</v>
      </c>
      <c r="B11" t="s">
        <v>9</v>
      </c>
      <c r="C11">
        <v>55</v>
      </c>
      <c r="D11">
        <v>4</v>
      </c>
      <c r="E11">
        <f>C11*D11</f>
        <v>220</v>
      </c>
    </row>
    <row r="12" spans="1:9" s="5" customFormat="1" x14ac:dyDescent="0.25">
      <c r="A12" s="5" t="s">
        <v>67</v>
      </c>
      <c r="E12" s="5">
        <f>SUM(E11)</f>
        <v>220</v>
      </c>
      <c r="F12" s="5">
        <f>E12*1.15</f>
        <v>252.99999999999997</v>
      </c>
      <c r="H12" s="5">
        <v>0</v>
      </c>
      <c r="I12" s="5">
        <f>253</f>
        <v>253</v>
      </c>
    </row>
    <row r="13" spans="1:9" x14ac:dyDescent="0.25">
      <c r="A13" t="s">
        <v>97</v>
      </c>
      <c r="B13" t="s">
        <v>13</v>
      </c>
      <c r="C13">
        <v>55</v>
      </c>
      <c r="D13">
        <v>1</v>
      </c>
      <c r="E13">
        <v>55</v>
      </c>
    </row>
    <row r="14" spans="1:9" x14ac:dyDescent="0.25">
      <c r="A14" t="s">
        <v>97</v>
      </c>
      <c r="B14" t="s">
        <v>14</v>
      </c>
      <c r="C14">
        <v>55</v>
      </c>
      <c r="D14">
        <v>1</v>
      </c>
      <c r="E14">
        <v>55</v>
      </c>
    </row>
    <row r="15" spans="1:9" x14ac:dyDescent="0.25">
      <c r="A15" t="s">
        <v>97</v>
      </c>
      <c r="B15" t="s">
        <v>18</v>
      </c>
      <c r="C15">
        <v>59</v>
      </c>
      <c r="D15">
        <v>1</v>
      </c>
      <c r="E15">
        <v>59</v>
      </c>
    </row>
    <row r="16" spans="1:9" x14ac:dyDescent="0.25">
      <c r="A16" t="s">
        <v>97</v>
      </c>
      <c r="B16" t="s">
        <v>29</v>
      </c>
      <c r="C16">
        <v>60</v>
      </c>
      <c r="D16">
        <v>2</v>
      </c>
      <c r="E16">
        <v>120</v>
      </c>
    </row>
    <row r="17" spans="1:9" s="5" customFormat="1" x14ac:dyDescent="0.25">
      <c r="A17" s="5" t="s">
        <v>97</v>
      </c>
      <c r="E17" s="5">
        <f>SUM(E13:E16)</f>
        <v>289</v>
      </c>
      <c r="F17" s="5">
        <f>E17*1.15</f>
        <v>332.34999999999997</v>
      </c>
      <c r="H17" s="5">
        <v>0</v>
      </c>
      <c r="I17" s="5">
        <v>332</v>
      </c>
    </row>
    <row r="18" spans="1:9" x14ac:dyDescent="0.25">
      <c r="A18" t="s">
        <v>121</v>
      </c>
      <c r="B18" t="s">
        <v>27</v>
      </c>
      <c r="C18">
        <v>40</v>
      </c>
      <c r="D18">
        <v>1</v>
      </c>
      <c r="E18">
        <v>40</v>
      </c>
    </row>
    <row r="19" spans="1:9" s="5" customFormat="1" x14ac:dyDescent="0.25">
      <c r="A19" t="s">
        <v>121</v>
      </c>
      <c r="B19" t="s">
        <v>125</v>
      </c>
      <c r="C19">
        <v>53</v>
      </c>
      <c r="D19">
        <v>1</v>
      </c>
      <c r="E19">
        <v>53</v>
      </c>
      <c r="F19"/>
      <c r="G19"/>
      <c r="H19"/>
      <c r="I19" s="7"/>
    </row>
    <row r="20" spans="1:9" s="5" customFormat="1" x14ac:dyDescent="0.25">
      <c r="A20" s="5" t="s">
        <v>121</v>
      </c>
      <c r="E20" s="5">
        <f>SUM(E18:E19)</f>
        <v>93</v>
      </c>
      <c r="F20" s="5">
        <f>E20*1.15</f>
        <v>106.94999999999999</v>
      </c>
      <c r="H20" s="5">
        <v>0</v>
      </c>
      <c r="I20" s="5">
        <v>107</v>
      </c>
    </row>
    <row r="21" spans="1:9" x14ac:dyDescent="0.25">
      <c r="A21" t="s">
        <v>49</v>
      </c>
      <c r="B21" t="s">
        <v>9</v>
      </c>
      <c r="C21">
        <v>55</v>
      </c>
      <c r="D21">
        <v>1</v>
      </c>
      <c r="E21">
        <v>55</v>
      </c>
    </row>
    <row r="22" spans="1:9" x14ac:dyDescent="0.25">
      <c r="A22" t="s">
        <v>49</v>
      </c>
      <c r="B22" t="s">
        <v>11</v>
      </c>
      <c r="C22">
        <v>55</v>
      </c>
      <c r="D22">
        <v>1</v>
      </c>
      <c r="E22">
        <v>55</v>
      </c>
    </row>
    <row r="23" spans="1:9" x14ac:dyDescent="0.25">
      <c r="A23" t="s">
        <v>49</v>
      </c>
      <c r="B23" t="s">
        <v>17</v>
      </c>
      <c r="C23">
        <v>67</v>
      </c>
      <c r="D23">
        <v>1</v>
      </c>
      <c r="E23">
        <v>67</v>
      </c>
    </row>
    <row r="24" spans="1:9" x14ac:dyDescent="0.25">
      <c r="A24" t="s">
        <v>49</v>
      </c>
      <c r="B24" t="s">
        <v>24</v>
      </c>
      <c r="C24">
        <v>72</v>
      </c>
      <c r="D24">
        <v>1</v>
      </c>
      <c r="E24">
        <v>72</v>
      </c>
    </row>
    <row r="25" spans="1:9" s="5" customFormat="1" x14ac:dyDescent="0.25">
      <c r="A25" t="s">
        <v>49</v>
      </c>
      <c r="B25" t="s">
        <v>29</v>
      </c>
      <c r="C25">
        <v>60</v>
      </c>
      <c r="D25">
        <v>1</v>
      </c>
      <c r="E25">
        <v>60</v>
      </c>
      <c r="F25"/>
      <c r="G25"/>
      <c r="H25"/>
      <c r="I25" s="7"/>
    </row>
    <row r="26" spans="1:9" x14ac:dyDescent="0.25">
      <c r="A26" s="5" t="s">
        <v>49</v>
      </c>
      <c r="B26" s="5"/>
      <c r="C26" s="5"/>
      <c r="D26" s="5"/>
      <c r="E26" s="5">
        <f>SUM(E21:E25)</f>
        <v>309</v>
      </c>
      <c r="F26" s="5">
        <f>E26*1.15</f>
        <v>355.34999999999997</v>
      </c>
      <c r="G26" s="5"/>
      <c r="H26" s="5">
        <v>0</v>
      </c>
      <c r="I26" s="5">
        <v>355</v>
      </c>
    </row>
    <row r="27" spans="1:9" x14ac:dyDescent="0.25">
      <c r="A27" t="s">
        <v>74</v>
      </c>
      <c r="B27" t="s">
        <v>10</v>
      </c>
      <c r="C27">
        <v>55</v>
      </c>
      <c r="D27">
        <v>1</v>
      </c>
      <c r="E27">
        <v>55</v>
      </c>
    </row>
    <row r="28" spans="1:9" x14ac:dyDescent="0.25">
      <c r="A28" t="s">
        <v>74</v>
      </c>
      <c r="B28" t="s">
        <v>11</v>
      </c>
      <c r="C28">
        <v>55</v>
      </c>
      <c r="D28">
        <v>1</v>
      </c>
      <c r="E28">
        <v>55</v>
      </c>
    </row>
    <row r="29" spans="1:9" x14ac:dyDescent="0.25">
      <c r="A29" t="s">
        <v>74</v>
      </c>
      <c r="B29" t="s">
        <v>20</v>
      </c>
      <c r="C29">
        <v>72</v>
      </c>
      <c r="D29">
        <v>1</v>
      </c>
      <c r="E29">
        <v>72</v>
      </c>
    </row>
    <row r="30" spans="1:9" x14ac:dyDescent="0.25">
      <c r="A30" t="s">
        <v>74</v>
      </c>
      <c r="B30" t="s">
        <v>23</v>
      </c>
      <c r="C30">
        <v>72</v>
      </c>
      <c r="D30">
        <v>1</v>
      </c>
      <c r="E30">
        <v>72</v>
      </c>
    </row>
    <row r="31" spans="1:9" s="5" customFormat="1" x14ac:dyDescent="0.25">
      <c r="A31" t="s">
        <v>74</v>
      </c>
      <c r="B31" t="s">
        <v>27</v>
      </c>
      <c r="C31">
        <v>40</v>
      </c>
      <c r="D31">
        <v>1</v>
      </c>
      <c r="E31">
        <v>40</v>
      </c>
      <c r="F31"/>
      <c r="G31"/>
      <c r="H31"/>
      <c r="I31" s="7"/>
    </row>
    <row r="32" spans="1:9" x14ac:dyDescent="0.25">
      <c r="A32" s="5" t="s">
        <v>74</v>
      </c>
      <c r="B32" s="5"/>
      <c r="C32" s="5"/>
      <c r="D32" s="5"/>
      <c r="E32" s="5">
        <f>SUM(E27:E31)</f>
        <v>294</v>
      </c>
      <c r="F32" s="5">
        <f>E32*1.15</f>
        <v>338.09999999999997</v>
      </c>
      <c r="G32" s="5"/>
      <c r="H32" s="5">
        <v>0</v>
      </c>
      <c r="I32" s="5">
        <v>338</v>
      </c>
    </row>
    <row r="33" spans="1:9" x14ac:dyDescent="0.25">
      <c r="A33" t="s">
        <v>63</v>
      </c>
      <c r="B33" t="s">
        <v>9</v>
      </c>
      <c r="C33">
        <v>55</v>
      </c>
      <c r="D33">
        <v>1</v>
      </c>
      <c r="E33">
        <v>55</v>
      </c>
    </row>
    <row r="34" spans="1:9" x14ac:dyDescent="0.25">
      <c r="A34" t="s">
        <v>63</v>
      </c>
      <c r="B34" t="s">
        <v>10</v>
      </c>
      <c r="C34">
        <v>55</v>
      </c>
      <c r="D34">
        <v>1</v>
      </c>
      <c r="E34">
        <v>55</v>
      </c>
    </row>
    <row r="35" spans="1:9" x14ac:dyDescent="0.25">
      <c r="A35" t="s">
        <v>63</v>
      </c>
      <c r="B35" t="s">
        <v>11</v>
      </c>
      <c r="C35">
        <v>55</v>
      </c>
      <c r="D35">
        <v>1</v>
      </c>
      <c r="E35">
        <v>55</v>
      </c>
    </row>
    <row r="36" spans="1:9" x14ac:dyDescent="0.25">
      <c r="A36" t="s">
        <v>63</v>
      </c>
      <c r="B36" t="s">
        <v>12</v>
      </c>
      <c r="C36">
        <v>55</v>
      </c>
      <c r="D36">
        <v>1</v>
      </c>
      <c r="E36">
        <v>55</v>
      </c>
    </row>
    <row r="37" spans="1:9" x14ac:dyDescent="0.25">
      <c r="A37" t="s">
        <v>63</v>
      </c>
      <c r="B37" t="s">
        <v>14</v>
      </c>
      <c r="C37">
        <v>55</v>
      </c>
      <c r="D37">
        <v>1</v>
      </c>
      <c r="E37">
        <v>55</v>
      </c>
    </row>
    <row r="38" spans="1:9" x14ac:dyDescent="0.25">
      <c r="A38" t="s">
        <v>63</v>
      </c>
      <c r="B38" t="s">
        <v>15</v>
      </c>
      <c r="C38">
        <v>55</v>
      </c>
      <c r="D38">
        <v>1</v>
      </c>
      <c r="E38">
        <v>55</v>
      </c>
    </row>
    <row r="39" spans="1:9" x14ac:dyDescent="0.25">
      <c r="A39" t="s">
        <v>63</v>
      </c>
      <c r="B39" t="s">
        <v>20</v>
      </c>
      <c r="C39">
        <v>72</v>
      </c>
      <c r="D39">
        <v>1</v>
      </c>
      <c r="E39">
        <v>72</v>
      </c>
    </row>
    <row r="40" spans="1:9" x14ac:dyDescent="0.25">
      <c r="A40" t="s">
        <v>63</v>
      </c>
      <c r="B40" t="s">
        <v>22</v>
      </c>
      <c r="C40">
        <v>65</v>
      </c>
      <c r="D40">
        <v>2</v>
      </c>
      <c r="E40">
        <f>C40*D40</f>
        <v>130</v>
      </c>
    </row>
    <row r="41" spans="1:9" x14ac:dyDescent="0.25">
      <c r="A41" t="s">
        <v>63</v>
      </c>
      <c r="B41" t="s">
        <v>25</v>
      </c>
      <c r="C41">
        <v>100</v>
      </c>
      <c r="D41">
        <v>2</v>
      </c>
      <c r="E41">
        <f>C41*D41</f>
        <v>200</v>
      </c>
    </row>
    <row r="42" spans="1:9" s="5" customFormat="1" x14ac:dyDescent="0.25">
      <c r="A42" t="s">
        <v>63</v>
      </c>
      <c r="B42" t="s">
        <v>26</v>
      </c>
      <c r="C42">
        <v>100</v>
      </c>
      <c r="D42">
        <v>2</v>
      </c>
      <c r="E42">
        <f>C42*D42</f>
        <v>200</v>
      </c>
      <c r="F42"/>
      <c r="G42"/>
      <c r="H42"/>
      <c r="I42" s="7"/>
    </row>
    <row r="43" spans="1:9" x14ac:dyDescent="0.25">
      <c r="A43" s="5" t="s">
        <v>63</v>
      </c>
      <c r="B43" s="5"/>
      <c r="C43" s="5"/>
      <c r="D43" s="5"/>
      <c r="E43" s="5">
        <f>SUM(E33:E42)</f>
        <v>932</v>
      </c>
      <c r="F43" s="5">
        <f>E43*1.15</f>
        <v>1071.8</v>
      </c>
      <c r="G43" s="5"/>
      <c r="H43" s="5">
        <v>0</v>
      </c>
      <c r="I43" s="5">
        <v>1072</v>
      </c>
    </row>
    <row r="44" spans="1:9" x14ac:dyDescent="0.25">
      <c r="A44" t="s">
        <v>73</v>
      </c>
      <c r="B44" t="s">
        <v>10</v>
      </c>
      <c r="C44">
        <v>55</v>
      </c>
      <c r="D44">
        <v>2</v>
      </c>
      <c r="E44">
        <v>110</v>
      </c>
    </row>
    <row r="45" spans="1:9" x14ac:dyDescent="0.25">
      <c r="A45" t="s">
        <v>73</v>
      </c>
      <c r="B45" t="s">
        <v>11</v>
      </c>
      <c r="C45">
        <v>55</v>
      </c>
      <c r="D45">
        <v>1</v>
      </c>
      <c r="E45">
        <v>55</v>
      </c>
    </row>
    <row r="46" spans="1:9" x14ac:dyDescent="0.25">
      <c r="A46" t="s">
        <v>73</v>
      </c>
      <c r="B46" t="s">
        <v>11</v>
      </c>
      <c r="C46">
        <v>55</v>
      </c>
      <c r="D46">
        <v>1</v>
      </c>
      <c r="E46">
        <v>55</v>
      </c>
    </row>
    <row r="47" spans="1:9" x14ac:dyDescent="0.25">
      <c r="A47" t="s">
        <v>73</v>
      </c>
      <c r="B47" t="s">
        <v>14</v>
      </c>
      <c r="C47">
        <v>55</v>
      </c>
      <c r="D47">
        <v>1</v>
      </c>
      <c r="E47">
        <v>55</v>
      </c>
    </row>
    <row r="48" spans="1:9" x14ac:dyDescent="0.25">
      <c r="A48" t="s">
        <v>73</v>
      </c>
      <c r="B48" t="s">
        <v>15</v>
      </c>
      <c r="C48">
        <v>55</v>
      </c>
      <c r="D48">
        <v>1</v>
      </c>
      <c r="E48">
        <v>55</v>
      </c>
    </row>
    <row r="49" spans="1:9" x14ac:dyDescent="0.25">
      <c r="A49" t="s">
        <v>73</v>
      </c>
      <c r="B49" t="s">
        <v>16</v>
      </c>
      <c r="C49">
        <v>67</v>
      </c>
      <c r="D49">
        <v>1</v>
      </c>
      <c r="E49">
        <v>67</v>
      </c>
    </row>
    <row r="50" spans="1:9" x14ac:dyDescent="0.25">
      <c r="A50" t="s">
        <v>73</v>
      </c>
      <c r="B50" t="s">
        <v>17</v>
      </c>
      <c r="C50">
        <v>67</v>
      </c>
      <c r="D50">
        <v>1</v>
      </c>
      <c r="E50">
        <v>67</v>
      </c>
    </row>
    <row r="51" spans="1:9" x14ac:dyDescent="0.25">
      <c r="A51" t="s">
        <v>73</v>
      </c>
      <c r="B51" t="s">
        <v>20</v>
      </c>
      <c r="C51">
        <v>72</v>
      </c>
      <c r="D51">
        <v>2</v>
      </c>
      <c r="E51">
        <f>C51*D51</f>
        <v>144</v>
      </c>
    </row>
    <row r="52" spans="1:9" x14ac:dyDescent="0.25">
      <c r="A52" t="s">
        <v>73</v>
      </c>
      <c r="B52" t="s">
        <v>22</v>
      </c>
      <c r="C52">
        <v>65</v>
      </c>
      <c r="D52">
        <v>2</v>
      </c>
      <c r="E52">
        <f>C52*D52</f>
        <v>130</v>
      </c>
    </row>
    <row r="53" spans="1:9" x14ac:dyDescent="0.25">
      <c r="A53" t="s">
        <v>73</v>
      </c>
      <c r="B53" t="s">
        <v>23</v>
      </c>
      <c r="C53">
        <v>72</v>
      </c>
      <c r="D53">
        <v>2</v>
      </c>
      <c r="E53">
        <f>C53*D53</f>
        <v>144</v>
      </c>
    </row>
    <row r="54" spans="1:9" x14ac:dyDescent="0.25">
      <c r="A54" t="s">
        <v>73</v>
      </c>
      <c r="B54" t="s">
        <v>24</v>
      </c>
      <c r="C54">
        <v>72</v>
      </c>
      <c r="D54">
        <v>1</v>
      </c>
      <c r="E54">
        <v>72</v>
      </c>
    </row>
    <row r="55" spans="1:9" s="5" customFormat="1" x14ac:dyDescent="0.25">
      <c r="A55" t="s">
        <v>73</v>
      </c>
      <c r="B55" t="s">
        <v>29</v>
      </c>
      <c r="C55">
        <v>60</v>
      </c>
      <c r="D55">
        <v>2</v>
      </c>
      <c r="E55">
        <v>120</v>
      </c>
      <c r="F55"/>
      <c r="G55"/>
      <c r="H55"/>
      <c r="I55" s="7"/>
    </row>
    <row r="56" spans="1:9" x14ac:dyDescent="0.25">
      <c r="A56" s="5" t="s">
        <v>73</v>
      </c>
      <c r="B56" s="5"/>
      <c r="C56" s="5"/>
      <c r="D56" s="5"/>
      <c r="E56" s="5">
        <f>SUM(E44:E55)</f>
        <v>1074</v>
      </c>
      <c r="F56" s="5">
        <f>E56*1.15</f>
        <v>1235.0999999999999</v>
      </c>
      <c r="G56" s="5"/>
      <c r="H56" s="5">
        <v>0</v>
      </c>
      <c r="I56" s="5">
        <v>1235</v>
      </c>
    </row>
    <row r="57" spans="1:9" x14ac:dyDescent="0.25">
      <c r="A57" t="s">
        <v>70</v>
      </c>
      <c r="B57" t="s">
        <v>10</v>
      </c>
      <c r="C57">
        <v>55</v>
      </c>
      <c r="D57">
        <v>2</v>
      </c>
      <c r="E57">
        <v>110</v>
      </c>
    </row>
    <row r="58" spans="1:9" x14ac:dyDescent="0.25">
      <c r="A58" t="s">
        <v>70</v>
      </c>
      <c r="B58" t="s">
        <v>11</v>
      </c>
      <c r="C58">
        <v>55</v>
      </c>
      <c r="D58">
        <v>1</v>
      </c>
      <c r="E58">
        <v>55</v>
      </c>
    </row>
    <row r="59" spans="1:9" x14ac:dyDescent="0.25">
      <c r="A59" t="s">
        <v>70</v>
      </c>
      <c r="B59" t="s">
        <v>12</v>
      </c>
      <c r="C59">
        <v>55</v>
      </c>
      <c r="D59">
        <v>1</v>
      </c>
      <c r="E59">
        <v>55</v>
      </c>
    </row>
    <row r="60" spans="1:9" x14ac:dyDescent="0.25">
      <c r="A60" t="s">
        <v>70</v>
      </c>
      <c r="B60" t="s">
        <v>16</v>
      </c>
      <c r="C60">
        <v>67</v>
      </c>
      <c r="D60">
        <v>1</v>
      </c>
      <c r="E60">
        <v>67</v>
      </c>
    </row>
    <row r="61" spans="1:9" x14ac:dyDescent="0.25">
      <c r="A61" t="s">
        <v>70</v>
      </c>
      <c r="B61" t="s">
        <v>20</v>
      </c>
      <c r="C61">
        <v>72</v>
      </c>
      <c r="D61">
        <v>1</v>
      </c>
      <c r="E61">
        <v>72</v>
      </c>
    </row>
    <row r="62" spans="1:9" x14ac:dyDescent="0.25">
      <c r="A62" t="s">
        <v>70</v>
      </c>
      <c r="B62" t="s">
        <v>22</v>
      </c>
      <c r="C62">
        <v>65</v>
      </c>
      <c r="D62">
        <v>1</v>
      </c>
      <c r="E62">
        <v>65</v>
      </c>
    </row>
    <row r="63" spans="1:9" x14ac:dyDescent="0.25">
      <c r="A63" t="s">
        <v>70</v>
      </c>
      <c r="B63" t="s">
        <v>23</v>
      </c>
      <c r="C63">
        <v>72</v>
      </c>
      <c r="D63">
        <v>1</v>
      </c>
      <c r="E63">
        <v>72</v>
      </c>
    </row>
    <row r="64" spans="1:9" s="5" customFormat="1" x14ac:dyDescent="0.25">
      <c r="A64" t="s">
        <v>70</v>
      </c>
      <c r="B64" t="s">
        <v>24</v>
      </c>
      <c r="C64">
        <v>72</v>
      </c>
      <c r="D64">
        <v>2</v>
      </c>
      <c r="E64">
        <f>C64*D64</f>
        <v>144</v>
      </c>
      <c r="F64"/>
      <c r="G64"/>
      <c r="H64"/>
      <c r="I64" s="7"/>
    </row>
    <row r="65" spans="1:9" x14ac:dyDescent="0.25">
      <c r="A65" s="5" t="s">
        <v>70</v>
      </c>
      <c r="B65" s="5"/>
      <c r="C65" s="5"/>
      <c r="D65" s="5"/>
      <c r="E65" s="5">
        <f>SUM(E57:E64)</f>
        <v>640</v>
      </c>
      <c r="F65" s="5">
        <f>E65*1.15</f>
        <v>736</v>
      </c>
      <c r="G65" s="5"/>
      <c r="H65" s="5">
        <v>0</v>
      </c>
      <c r="I65" s="5">
        <f>736</f>
        <v>736</v>
      </c>
    </row>
    <row r="66" spans="1:9" s="5" customFormat="1" x14ac:dyDescent="0.25">
      <c r="A66" t="s">
        <v>117</v>
      </c>
      <c r="B66" t="s">
        <v>20</v>
      </c>
      <c r="C66">
        <v>72</v>
      </c>
      <c r="D66">
        <v>3</v>
      </c>
      <c r="E66">
        <f>C66*D66</f>
        <v>216</v>
      </c>
      <c r="F66"/>
      <c r="G66"/>
      <c r="H66"/>
      <c r="I66" s="7"/>
    </row>
    <row r="67" spans="1:9" x14ac:dyDescent="0.25">
      <c r="A67" s="5" t="s">
        <v>117</v>
      </c>
      <c r="B67" s="5"/>
      <c r="C67" s="5"/>
      <c r="D67" s="5"/>
      <c r="E67" s="5">
        <f>SUM(E66)</f>
        <v>216</v>
      </c>
      <c r="F67" s="5">
        <f>E67*1.15</f>
        <v>248.39999999999998</v>
      </c>
      <c r="G67" s="5"/>
      <c r="H67" s="5">
        <v>0</v>
      </c>
      <c r="I67" s="5">
        <v>248</v>
      </c>
    </row>
    <row r="68" spans="1:9" x14ac:dyDescent="0.25">
      <c r="A68" t="s">
        <v>76</v>
      </c>
      <c r="B68" t="s">
        <v>10</v>
      </c>
      <c r="C68">
        <v>55</v>
      </c>
      <c r="D68">
        <v>1</v>
      </c>
      <c r="E68">
        <v>55</v>
      </c>
    </row>
    <row r="69" spans="1:9" x14ac:dyDescent="0.25">
      <c r="A69" t="s">
        <v>76</v>
      </c>
      <c r="B69" t="s">
        <v>11</v>
      </c>
      <c r="C69">
        <v>55</v>
      </c>
      <c r="D69">
        <v>1</v>
      </c>
      <c r="E69">
        <v>55</v>
      </c>
    </row>
    <row r="70" spans="1:9" x14ac:dyDescent="0.25">
      <c r="A70" t="s">
        <v>76</v>
      </c>
      <c r="B70" t="s">
        <v>12</v>
      </c>
      <c r="C70">
        <v>55</v>
      </c>
      <c r="D70">
        <v>1</v>
      </c>
      <c r="E70">
        <v>55</v>
      </c>
    </row>
    <row r="71" spans="1:9" x14ac:dyDescent="0.25">
      <c r="A71" t="s">
        <v>76</v>
      </c>
      <c r="B71" t="s">
        <v>17</v>
      </c>
      <c r="C71">
        <v>67</v>
      </c>
      <c r="D71">
        <v>1</v>
      </c>
      <c r="E71">
        <v>67</v>
      </c>
    </row>
    <row r="72" spans="1:9" x14ac:dyDescent="0.25">
      <c r="A72" t="s">
        <v>76</v>
      </c>
      <c r="B72" t="s">
        <v>18</v>
      </c>
      <c r="C72">
        <v>59</v>
      </c>
      <c r="D72">
        <v>1</v>
      </c>
      <c r="E72">
        <v>59</v>
      </c>
    </row>
    <row r="73" spans="1:9" s="5" customFormat="1" x14ac:dyDescent="0.25">
      <c r="A73" s="5" t="s">
        <v>76</v>
      </c>
      <c r="E73" s="5">
        <f>SUM(E68:E72)</f>
        <v>291</v>
      </c>
      <c r="F73" s="5">
        <f>E73*1.15</f>
        <v>334.65</v>
      </c>
      <c r="H73" s="5">
        <v>0</v>
      </c>
      <c r="I73" s="5">
        <v>335</v>
      </c>
    </row>
    <row r="74" spans="1:9" x14ac:dyDescent="0.25">
      <c r="A74" t="s">
        <v>71</v>
      </c>
      <c r="B74" t="s">
        <v>10</v>
      </c>
      <c r="C74">
        <v>55</v>
      </c>
      <c r="D74">
        <v>1</v>
      </c>
      <c r="E74">
        <v>55</v>
      </c>
    </row>
    <row r="75" spans="1:9" x14ac:dyDescent="0.25">
      <c r="A75" t="s">
        <v>71</v>
      </c>
      <c r="B75" t="s">
        <v>11</v>
      </c>
      <c r="C75">
        <v>55</v>
      </c>
      <c r="D75">
        <v>1</v>
      </c>
      <c r="E75">
        <v>55</v>
      </c>
    </row>
    <row r="76" spans="1:9" x14ac:dyDescent="0.25">
      <c r="A76" t="s">
        <v>71</v>
      </c>
      <c r="B76" t="s">
        <v>14</v>
      </c>
      <c r="C76">
        <v>55</v>
      </c>
      <c r="D76">
        <v>1</v>
      </c>
      <c r="E76">
        <v>55</v>
      </c>
    </row>
    <row r="77" spans="1:9" s="5" customFormat="1" x14ac:dyDescent="0.25">
      <c r="A77" t="s">
        <v>71</v>
      </c>
      <c r="B77" t="s">
        <v>29</v>
      </c>
      <c r="C77">
        <v>60</v>
      </c>
      <c r="D77">
        <v>2</v>
      </c>
      <c r="E77">
        <v>120</v>
      </c>
      <c r="F77"/>
      <c r="G77"/>
      <c r="H77"/>
      <c r="I77" s="7"/>
    </row>
    <row r="78" spans="1:9" x14ac:dyDescent="0.25">
      <c r="A78" s="5" t="s">
        <v>71</v>
      </c>
      <c r="B78" s="5"/>
      <c r="C78" s="5"/>
      <c r="D78" s="5"/>
      <c r="E78" s="5">
        <f>SUM(E74:E77)</f>
        <v>285</v>
      </c>
      <c r="F78" s="5">
        <f>E78*1.15</f>
        <v>327.75</v>
      </c>
      <c r="G78" s="5"/>
      <c r="H78" s="5">
        <v>0</v>
      </c>
      <c r="I78" s="5">
        <v>328</v>
      </c>
    </row>
    <row r="79" spans="1:9" x14ac:dyDescent="0.25">
      <c r="A79" t="s">
        <v>96</v>
      </c>
      <c r="B79" t="s">
        <v>13</v>
      </c>
      <c r="C79">
        <v>55</v>
      </c>
      <c r="D79">
        <v>2</v>
      </c>
      <c r="E79">
        <v>110</v>
      </c>
    </row>
    <row r="80" spans="1:9" x14ac:dyDescent="0.25">
      <c r="A80" t="s">
        <v>96</v>
      </c>
      <c r="B80" t="s">
        <v>19</v>
      </c>
      <c r="C80">
        <v>72</v>
      </c>
      <c r="D80">
        <v>1</v>
      </c>
      <c r="E80">
        <v>72</v>
      </c>
    </row>
    <row r="81" spans="1:9" x14ac:dyDescent="0.25">
      <c r="A81" t="s">
        <v>96</v>
      </c>
      <c r="B81" t="s">
        <v>20</v>
      </c>
      <c r="C81">
        <v>72</v>
      </c>
      <c r="D81">
        <v>2</v>
      </c>
      <c r="E81">
        <f>C81*D81</f>
        <v>144</v>
      </c>
    </row>
    <row r="82" spans="1:9" x14ac:dyDescent="0.25">
      <c r="A82" t="s">
        <v>96</v>
      </c>
      <c r="B82" t="s">
        <v>22</v>
      </c>
      <c r="C82">
        <v>65</v>
      </c>
      <c r="D82">
        <v>3</v>
      </c>
      <c r="E82">
        <f>C82*D82</f>
        <v>195</v>
      </c>
    </row>
    <row r="83" spans="1:9" x14ac:dyDescent="0.25">
      <c r="A83" t="s">
        <v>96</v>
      </c>
      <c r="B83" t="s">
        <v>22</v>
      </c>
      <c r="C83">
        <v>65</v>
      </c>
      <c r="D83">
        <v>1</v>
      </c>
      <c r="E83">
        <v>65</v>
      </c>
    </row>
    <row r="84" spans="1:9" s="5" customFormat="1" x14ac:dyDescent="0.25">
      <c r="A84" t="s">
        <v>96</v>
      </c>
      <c r="B84" t="s">
        <v>29</v>
      </c>
      <c r="C84">
        <v>60</v>
      </c>
      <c r="D84">
        <v>2</v>
      </c>
      <c r="E84">
        <v>120</v>
      </c>
      <c r="F84"/>
      <c r="G84"/>
      <c r="H84"/>
      <c r="I84" s="7"/>
    </row>
    <row r="85" spans="1:9" x14ac:dyDescent="0.25">
      <c r="A85" s="5" t="s">
        <v>96</v>
      </c>
      <c r="B85" s="5"/>
      <c r="C85" s="5"/>
      <c r="D85" s="5"/>
      <c r="E85" s="5">
        <f>SUM(E79:E84)</f>
        <v>706</v>
      </c>
      <c r="F85" s="5">
        <f>E85*1.01</f>
        <v>713.06000000000006</v>
      </c>
      <c r="G85" s="5"/>
      <c r="H85" s="5">
        <v>0</v>
      </c>
      <c r="I85" s="5">
        <v>713</v>
      </c>
    </row>
    <row r="86" spans="1:9" x14ac:dyDescent="0.25">
      <c r="A86" t="s">
        <v>81</v>
      </c>
      <c r="B86" t="s">
        <v>11</v>
      </c>
      <c r="C86">
        <v>55</v>
      </c>
      <c r="D86">
        <v>1</v>
      </c>
      <c r="E86">
        <v>55</v>
      </c>
    </row>
    <row r="87" spans="1:9" x14ac:dyDescent="0.25">
      <c r="A87" t="s">
        <v>81</v>
      </c>
      <c r="B87" t="s">
        <v>11</v>
      </c>
      <c r="C87">
        <v>55</v>
      </c>
      <c r="D87">
        <v>1</v>
      </c>
      <c r="E87">
        <v>55</v>
      </c>
    </row>
    <row r="88" spans="1:9" x14ac:dyDescent="0.25">
      <c r="A88" t="s">
        <v>81</v>
      </c>
      <c r="B88" t="s">
        <v>15</v>
      </c>
      <c r="C88">
        <v>55</v>
      </c>
      <c r="D88">
        <v>1</v>
      </c>
      <c r="E88">
        <v>55</v>
      </c>
    </row>
    <row r="89" spans="1:9" x14ac:dyDescent="0.25">
      <c r="A89" t="s">
        <v>81</v>
      </c>
      <c r="B89" t="s">
        <v>20</v>
      </c>
      <c r="C89">
        <v>72</v>
      </c>
      <c r="D89">
        <v>1</v>
      </c>
      <c r="E89">
        <v>72</v>
      </c>
    </row>
    <row r="90" spans="1:9" x14ac:dyDescent="0.25">
      <c r="A90" t="s">
        <v>81</v>
      </c>
      <c r="B90" t="s">
        <v>20</v>
      </c>
      <c r="C90">
        <v>72</v>
      </c>
      <c r="D90">
        <v>1</v>
      </c>
      <c r="E90">
        <v>72</v>
      </c>
    </row>
    <row r="91" spans="1:9" x14ac:dyDescent="0.25">
      <c r="A91" t="s">
        <v>81</v>
      </c>
      <c r="B91" t="s">
        <v>20</v>
      </c>
      <c r="C91">
        <v>72</v>
      </c>
      <c r="D91">
        <v>3</v>
      </c>
      <c r="E91">
        <f>C91*D91</f>
        <v>216</v>
      </c>
    </row>
    <row r="92" spans="1:9" x14ac:dyDescent="0.25">
      <c r="A92" t="s">
        <v>81</v>
      </c>
      <c r="B92" t="s">
        <v>22</v>
      </c>
      <c r="C92">
        <v>65</v>
      </c>
      <c r="D92">
        <v>1</v>
      </c>
      <c r="E92">
        <v>65</v>
      </c>
    </row>
    <row r="93" spans="1:9" s="5" customFormat="1" x14ac:dyDescent="0.25">
      <c r="A93" t="s">
        <v>81</v>
      </c>
      <c r="B93" t="s">
        <v>22</v>
      </c>
      <c r="C93">
        <v>65</v>
      </c>
      <c r="D93">
        <v>2</v>
      </c>
      <c r="E93">
        <f>C93*D93</f>
        <v>130</v>
      </c>
      <c r="F93"/>
      <c r="G93"/>
      <c r="H93"/>
      <c r="I93" s="7"/>
    </row>
    <row r="94" spans="1:9" x14ac:dyDescent="0.25">
      <c r="A94" s="5" t="s">
        <v>81</v>
      </c>
      <c r="B94" s="5"/>
      <c r="C94" s="5"/>
      <c r="D94" s="5"/>
      <c r="E94" s="5">
        <f>SUM(E86:E93)</f>
        <v>720</v>
      </c>
      <c r="F94" s="5">
        <f>E94*1.15</f>
        <v>827.99999999999989</v>
      </c>
      <c r="G94" s="5"/>
      <c r="H94" s="5">
        <v>0</v>
      </c>
      <c r="I94" s="5">
        <v>828</v>
      </c>
    </row>
    <row r="95" spans="1:9" x14ac:dyDescent="0.25">
      <c r="A95" t="s">
        <v>99</v>
      </c>
      <c r="B95" t="s">
        <v>14</v>
      </c>
      <c r="C95">
        <v>55</v>
      </c>
      <c r="D95">
        <v>2</v>
      </c>
      <c r="E95">
        <v>110</v>
      </c>
    </row>
    <row r="96" spans="1:9" x14ac:dyDescent="0.25">
      <c r="A96" t="s">
        <v>99</v>
      </c>
      <c r="B96" t="s">
        <v>15</v>
      </c>
      <c r="C96">
        <v>55</v>
      </c>
      <c r="D96">
        <v>2</v>
      </c>
      <c r="E96">
        <v>110</v>
      </c>
    </row>
    <row r="97" spans="1:9" x14ac:dyDescent="0.25">
      <c r="A97" t="s">
        <v>99</v>
      </c>
      <c r="B97" t="s">
        <v>16</v>
      </c>
      <c r="C97">
        <v>67</v>
      </c>
      <c r="D97">
        <v>2</v>
      </c>
      <c r="E97">
        <f>C97*D97</f>
        <v>134</v>
      </c>
    </row>
    <row r="98" spans="1:9" x14ac:dyDescent="0.25">
      <c r="A98" t="s">
        <v>99</v>
      </c>
      <c r="B98" t="s">
        <v>17</v>
      </c>
      <c r="C98">
        <v>67</v>
      </c>
      <c r="D98">
        <v>2</v>
      </c>
      <c r="E98">
        <v>134</v>
      </c>
    </row>
    <row r="99" spans="1:9" x14ac:dyDescent="0.25">
      <c r="A99" t="s">
        <v>99</v>
      </c>
      <c r="B99" t="s">
        <v>20</v>
      </c>
      <c r="C99">
        <v>72</v>
      </c>
      <c r="D99">
        <v>4</v>
      </c>
      <c r="E99">
        <f>C99*D99</f>
        <v>288</v>
      </c>
    </row>
    <row r="100" spans="1:9" x14ac:dyDescent="0.25">
      <c r="A100" t="s">
        <v>99</v>
      </c>
      <c r="B100" t="s">
        <v>21</v>
      </c>
      <c r="C100">
        <v>85</v>
      </c>
      <c r="D100">
        <v>5</v>
      </c>
      <c r="E100">
        <f>C100*D100</f>
        <v>425</v>
      </c>
    </row>
    <row r="101" spans="1:9" s="5" customFormat="1" x14ac:dyDescent="0.25">
      <c r="A101" t="s">
        <v>99</v>
      </c>
      <c r="B101" t="s">
        <v>22</v>
      </c>
      <c r="C101">
        <v>65</v>
      </c>
      <c r="D101">
        <v>2</v>
      </c>
      <c r="E101">
        <f>C101*D101</f>
        <v>130</v>
      </c>
      <c r="F101"/>
      <c r="G101"/>
      <c r="H101"/>
      <c r="I101" s="7"/>
    </row>
    <row r="102" spans="1:9" x14ac:dyDescent="0.25">
      <c r="A102" s="5" t="s">
        <v>99</v>
      </c>
      <c r="B102" s="5"/>
      <c r="C102" s="5"/>
      <c r="D102" s="5"/>
      <c r="E102" s="5">
        <f>SUM(E95:E101)</f>
        <v>1331</v>
      </c>
      <c r="F102" s="5">
        <f>E102*1.15</f>
        <v>1530.6499999999999</v>
      </c>
      <c r="G102" s="5"/>
      <c r="H102" s="5">
        <v>0</v>
      </c>
      <c r="I102" s="5">
        <v>1531</v>
      </c>
    </row>
    <row r="103" spans="1:9" x14ac:dyDescent="0.25">
      <c r="A103" t="s">
        <v>61</v>
      </c>
      <c r="B103" t="s">
        <v>9</v>
      </c>
      <c r="C103">
        <v>55</v>
      </c>
      <c r="D103">
        <v>1</v>
      </c>
      <c r="E103">
        <v>55</v>
      </c>
    </row>
    <row r="104" spans="1:9" x14ac:dyDescent="0.25">
      <c r="A104" t="s">
        <v>87</v>
      </c>
      <c r="B104" t="s">
        <v>11</v>
      </c>
      <c r="C104">
        <v>55</v>
      </c>
      <c r="D104">
        <v>1</v>
      </c>
      <c r="E104">
        <v>55</v>
      </c>
    </row>
    <row r="105" spans="1:9" x14ac:dyDescent="0.25">
      <c r="A105" t="s">
        <v>87</v>
      </c>
      <c r="B105" t="s">
        <v>14</v>
      </c>
      <c r="C105">
        <v>55</v>
      </c>
      <c r="D105">
        <v>1</v>
      </c>
      <c r="E105">
        <v>55</v>
      </c>
    </row>
    <row r="106" spans="1:9" x14ac:dyDescent="0.25">
      <c r="A106" t="s">
        <v>87</v>
      </c>
      <c r="B106" t="s">
        <v>15</v>
      </c>
      <c r="C106">
        <v>55</v>
      </c>
      <c r="D106">
        <v>1</v>
      </c>
      <c r="E106">
        <v>55</v>
      </c>
    </row>
    <row r="107" spans="1:9" x14ac:dyDescent="0.25">
      <c r="A107" t="s">
        <v>87</v>
      </c>
      <c r="B107" t="s">
        <v>16</v>
      </c>
      <c r="C107">
        <v>67</v>
      </c>
      <c r="D107">
        <v>1</v>
      </c>
      <c r="E107">
        <v>67</v>
      </c>
    </row>
    <row r="108" spans="1:9" x14ac:dyDescent="0.25">
      <c r="A108" t="s">
        <v>87</v>
      </c>
      <c r="B108" t="s">
        <v>20</v>
      </c>
      <c r="C108">
        <v>72</v>
      </c>
      <c r="D108">
        <v>4</v>
      </c>
      <c r="E108">
        <f>C108*D108</f>
        <v>288</v>
      </c>
    </row>
    <row r="109" spans="1:9" x14ac:dyDescent="0.25">
      <c r="A109" t="s">
        <v>87</v>
      </c>
      <c r="B109" t="s">
        <v>21</v>
      </c>
      <c r="C109">
        <v>85</v>
      </c>
      <c r="D109">
        <v>6</v>
      </c>
      <c r="E109">
        <f>C109*D109</f>
        <v>510</v>
      </c>
    </row>
    <row r="110" spans="1:9" x14ac:dyDescent="0.25">
      <c r="A110" t="s">
        <v>87</v>
      </c>
      <c r="B110" t="s">
        <v>22</v>
      </c>
      <c r="C110">
        <v>65</v>
      </c>
      <c r="D110">
        <v>2</v>
      </c>
      <c r="E110">
        <f>C110*D110</f>
        <v>130</v>
      </c>
    </row>
    <row r="111" spans="1:9" x14ac:dyDescent="0.25">
      <c r="A111" t="s">
        <v>87</v>
      </c>
      <c r="B111" t="s">
        <v>22</v>
      </c>
      <c r="C111">
        <v>65</v>
      </c>
      <c r="D111">
        <v>2</v>
      </c>
      <c r="E111">
        <v>130</v>
      </c>
    </row>
    <row r="112" spans="1:9" x14ac:dyDescent="0.25">
      <c r="A112" t="s">
        <v>87</v>
      </c>
      <c r="B112" t="s">
        <v>24</v>
      </c>
      <c r="C112">
        <v>72</v>
      </c>
      <c r="D112">
        <v>1</v>
      </c>
      <c r="E112">
        <v>72</v>
      </c>
    </row>
    <row r="113" spans="1:9" s="5" customFormat="1" x14ac:dyDescent="0.25">
      <c r="A113" t="s">
        <v>87</v>
      </c>
      <c r="B113" t="s">
        <v>25</v>
      </c>
      <c r="C113">
        <v>100</v>
      </c>
      <c r="D113">
        <v>1</v>
      </c>
      <c r="E113">
        <v>100</v>
      </c>
      <c r="F113"/>
      <c r="G113"/>
      <c r="H113"/>
      <c r="I113" s="7"/>
    </row>
    <row r="114" spans="1:9" x14ac:dyDescent="0.25">
      <c r="A114" s="5" t="s">
        <v>87</v>
      </c>
      <c r="B114" s="5"/>
      <c r="C114" s="5"/>
      <c r="D114" s="5"/>
      <c r="E114" s="5">
        <f>SUM(E103:E113)</f>
        <v>1517</v>
      </c>
      <c r="F114" s="5">
        <f>E114*1.15</f>
        <v>1744.55</v>
      </c>
      <c r="G114" s="5"/>
      <c r="H114" s="5">
        <v>0</v>
      </c>
      <c r="I114" s="5">
        <f>1745</f>
        <v>1745</v>
      </c>
    </row>
    <row r="115" spans="1:9" x14ac:dyDescent="0.25">
      <c r="A115" t="s">
        <v>95</v>
      </c>
      <c r="B115" t="s">
        <v>13</v>
      </c>
      <c r="C115">
        <v>55</v>
      </c>
      <c r="D115">
        <v>1</v>
      </c>
      <c r="E115">
        <v>55</v>
      </c>
    </row>
    <row r="116" spans="1:9" x14ac:dyDescent="0.25">
      <c r="A116" t="s">
        <v>95</v>
      </c>
      <c r="B116" t="s">
        <v>15</v>
      </c>
      <c r="C116">
        <v>55</v>
      </c>
      <c r="D116">
        <v>1</v>
      </c>
      <c r="E116">
        <v>55</v>
      </c>
    </row>
    <row r="117" spans="1:9" x14ac:dyDescent="0.25">
      <c r="A117" t="s">
        <v>95</v>
      </c>
      <c r="B117" t="s">
        <v>20</v>
      </c>
      <c r="C117">
        <v>72</v>
      </c>
      <c r="D117">
        <v>1</v>
      </c>
      <c r="E117">
        <v>72</v>
      </c>
    </row>
    <row r="118" spans="1:9" s="5" customFormat="1" x14ac:dyDescent="0.25">
      <c r="A118" t="s">
        <v>95</v>
      </c>
      <c r="B118" t="s">
        <v>29</v>
      </c>
      <c r="C118">
        <v>60</v>
      </c>
      <c r="D118">
        <v>1</v>
      </c>
      <c r="E118">
        <v>60</v>
      </c>
      <c r="F118"/>
      <c r="G118"/>
      <c r="H118"/>
      <c r="I118" s="7"/>
    </row>
    <row r="119" spans="1:9" x14ac:dyDescent="0.25">
      <c r="A119" s="5" t="s">
        <v>95</v>
      </c>
      <c r="B119" s="5"/>
      <c r="C119" s="5"/>
      <c r="D119" s="5"/>
      <c r="E119" s="5">
        <f>SUM(E115:E118)</f>
        <v>242</v>
      </c>
      <c r="F119" s="5">
        <f>E119*1.15</f>
        <v>278.29999999999995</v>
      </c>
      <c r="G119" s="5"/>
      <c r="H119" s="5">
        <v>0</v>
      </c>
      <c r="I119" s="5">
        <v>278</v>
      </c>
    </row>
    <row r="120" spans="1:9" x14ac:dyDescent="0.25">
      <c r="A120" t="s">
        <v>64</v>
      </c>
      <c r="B120" t="s">
        <v>9</v>
      </c>
      <c r="C120">
        <v>55</v>
      </c>
      <c r="D120">
        <v>1</v>
      </c>
      <c r="E120">
        <v>55</v>
      </c>
    </row>
    <row r="121" spans="1:9" x14ac:dyDescent="0.25">
      <c r="A121" t="s">
        <v>64</v>
      </c>
      <c r="B121" t="s">
        <v>17</v>
      </c>
      <c r="C121">
        <v>67</v>
      </c>
      <c r="D121">
        <v>1</v>
      </c>
      <c r="E121">
        <v>67</v>
      </c>
    </row>
    <row r="122" spans="1:9" x14ac:dyDescent="0.25">
      <c r="A122" t="s">
        <v>64</v>
      </c>
      <c r="B122" t="s">
        <v>20</v>
      </c>
      <c r="C122">
        <v>72</v>
      </c>
      <c r="D122">
        <v>1</v>
      </c>
      <c r="E122">
        <v>72</v>
      </c>
    </row>
    <row r="123" spans="1:9" s="5" customFormat="1" x14ac:dyDescent="0.25">
      <c r="A123" t="s">
        <v>64</v>
      </c>
      <c r="B123" t="s">
        <v>28</v>
      </c>
      <c r="C123">
        <v>60</v>
      </c>
      <c r="D123">
        <v>1</v>
      </c>
      <c r="E123">
        <v>60</v>
      </c>
      <c r="F123"/>
      <c r="G123"/>
      <c r="H123"/>
      <c r="I123" s="7"/>
    </row>
    <row r="124" spans="1:9" x14ac:dyDescent="0.25">
      <c r="A124" s="5" t="s">
        <v>64</v>
      </c>
      <c r="B124" s="5"/>
      <c r="C124" s="5"/>
      <c r="D124" s="5"/>
      <c r="E124" s="5">
        <f>SUM(E120:E123)</f>
        <v>254</v>
      </c>
      <c r="F124" s="5">
        <f>E124*1.15</f>
        <v>292.09999999999997</v>
      </c>
      <c r="G124" s="5"/>
      <c r="H124" s="5">
        <v>0</v>
      </c>
      <c r="I124" s="5">
        <v>292</v>
      </c>
    </row>
    <row r="125" spans="1:9" x14ac:dyDescent="0.25">
      <c r="A125" t="s">
        <v>72</v>
      </c>
      <c r="B125" t="s">
        <v>10</v>
      </c>
      <c r="C125">
        <v>55</v>
      </c>
      <c r="D125">
        <v>1</v>
      </c>
      <c r="E125">
        <v>55</v>
      </c>
    </row>
    <row r="126" spans="1:9" x14ac:dyDescent="0.25">
      <c r="A126" t="s">
        <v>72</v>
      </c>
      <c r="B126" t="s">
        <v>10</v>
      </c>
      <c r="C126">
        <v>55</v>
      </c>
      <c r="D126">
        <v>1</v>
      </c>
      <c r="E126">
        <v>55</v>
      </c>
    </row>
    <row r="127" spans="1:9" x14ac:dyDescent="0.25">
      <c r="A127" t="s">
        <v>72</v>
      </c>
      <c r="B127" t="s">
        <v>11</v>
      </c>
      <c r="C127">
        <v>55</v>
      </c>
      <c r="D127">
        <v>1</v>
      </c>
      <c r="E127">
        <v>55</v>
      </c>
    </row>
    <row r="128" spans="1:9" x14ac:dyDescent="0.25">
      <c r="A128" t="s">
        <v>72</v>
      </c>
      <c r="B128" t="s">
        <v>11</v>
      </c>
      <c r="C128">
        <v>55</v>
      </c>
      <c r="D128">
        <v>1</v>
      </c>
      <c r="E128">
        <v>55</v>
      </c>
    </row>
    <row r="129" spans="1:9" x14ac:dyDescent="0.25">
      <c r="A129" t="s">
        <v>72</v>
      </c>
      <c r="B129" t="s">
        <v>12</v>
      </c>
      <c r="C129">
        <v>55</v>
      </c>
      <c r="D129">
        <v>2</v>
      </c>
      <c r="E129">
        <v>110</v>
      </c>
    </row>
    <row r="130" spans="1:9" x14ac:dyDescent="0.25">
      <c r="A130" t="s">
        <v>72</v>
      </c>
      <c r="B130" t="s">
        <v>13</v>
      </c>
      <c r="C130">
        <v>55</v>
      </c>
      <c r="D130">
        <v>2</v>
      </c>
      <c r="E130">
        <v>110</v>
      </c>
    </row>
    <row r="131" spans="1:9" x14ac:dyDescent="0.25">
      <c r="A131" t="s">
        <v>72</v>
      </c>
      <c r="B131" t="s">
        <v>14</v>
      </c>
      <c r="C131">
        <v>55</v>
      </c>
      <c r="D131">
        <v>2</v>
      </c>
      <c r="E131">
        <v>110</v>
      </c>
    </row>
    <row r="132" spans="1:9" x14ac:dyDescent="0.25">
      <c r="A132" t="s">
        <v>72</v>
      </c>
      <c r="B132" t="s">
        <v>18</v>
      </c>
      <c r="C132">
        <v>59</v>
      </c>
      <c r="D132">
        <v>2</v>
      </c>
      <c r="E132">
        <f>C132*D132</f>
        <v>118</v>
      </c>
    </row>
    <row r="133" spans="1:9" x14ac:dyDescent="0.25">
      <c r="A133" t="s">
        <v>72</v>
      </c>
      <c r="B133" t="s">
        <v>19</v>
      </c>
      <c r="C133">
        <v>72</v>
      </c>
      <c r="D133">
        <v>2</v>
      </c>
      <c r="E133">
        <f>C133*D133</f>
        <v>144</v>
      </c>
    </row>
    <row r="134" spans="1:9" s="5" customFormat="1" x14ac:dyDescent="0.25">
      <c r="A134" t="s">
        <v>72</v>
      </c>
      <c r="B134" t="s">
        <v>29</v>
      </c>
      <c r="C134">
        <v>60</v>
      </c>
      <c r="D134">
        <v>2</v>
      </c>
      <c r="E134">
        <v>120</v>
      </c>
      <c r="F134"/>
      <c r="G134"/>
      <c r="H134"/>
      <c r="I134" s="7"/>
    </row>
    <row r="135" spans="1:9" x14ac:dyDescent="0.25">
      <c r="A135" s="5" t="s">
        <v>72</v>
      </c>
      <c r="B135" s="5"/>
      <c r="C135" s="5"/>
      <c r="D135" s="5"/>
      <c r="E135" s="5">
        <f>SUM(E125:E134)</f>
        <v>932</v>
      </c>
      <c r="F135" s="5">
        <f>E135*1.15</f>
        <v>1071.8</v>
      </c>
      <c r="G135" s="5"/>
      <c r="H135" s="5">
        <v>0</v>
      </c>
      <c r="I135" s="5">
        <v>1072</v>
      </c>
    </row>
    <row r="136" spans="1:9" x14ac:dyDescent="0.25">
      <c r="A136" t="s">
        <v>44</v>
      </c>
      <c r="B136" t="s">
        <v>9</v>
      </c>
      <c r="C136">
        <v>55</v>
      </c>
      <c r="D136">
        <v>3</v>
      </c>
      <c r="E136">
        <f>C136*D136</f>
        <v>165</v>
      </c>
    </row>
    <row r="137" spans="1:9" s="5" customFormat="1" x14ac:dyDescent="0.25">
      <c r="A137" t="s">
        <v>44</v>
      </c>
      <c r="B137" t="s">
        <v>18</v>
      </c>
      <c r="C137">
        <v>59</v>
      </c>
      <c r="D137">
        <v>5</v>
      </c>
      <c r="E137">
        <f>C137*D137</f>
        <v>295</v>
      </c>
      <c r="F137"/>
      <c r="G137"/>
      <c r="H137"/>
      <c r="I137" s="7"/>
    </row>
    <row r="138" spans="1:9" x14ac:dyDescent="0.25">
      <c r="A138" s="5" t="s">
        <v>44</v>
      </c>
      <c r="B138" s="5"/>
      <c r="C138" s="5"/>
      <c r="D138" s="5"/>
      <c r="E138" s="5">
        <f>SUM(E136:E137)</f>
        <v>460</v>
      </c>
      <c r="F138" s="5">
        <f>E138*1.15</f>
        <v>529</v>
      </c>
      <c r="G138" s="5"/>
      <c r="H138" s="5">
        <v>0</v>
      </c>
      <c r="I138" s="5">
        <f>529</f>
        <v>529</v>
      </c>
    </row>
    <row r="139" spans="1:9" x14ac:dyDescent="0.25">
      <c r="A139" t="s">
        <v>115</v>
      </c>
      <c r="B139" t="s">
        <v>20</v>
      </c>
      <c r="C139">
        <v>72</v>
      </c>
      <c r="D139">
        <v>2</v>
      </c>
      <c r="E139">
        <f>C139*D139</f>
        <v>144</v>
      </c>
    </row>
    <row r="140" spans="1:9" s="5" customFormat="1" x14ac:dyDescent="0.25">
      <c r="A140" t="s">
        <v>115</v>
      </c>
      <c r="B140" t="s">
        <v>29</v>
      </c>
      <c r="C140">
        <v>60</v>
      </c>
      <c r="D140">
        <v>5</v>
      </c>
      <c r="E140">
        <f>C140*D140</f>
        <v>300</v>
      </c>
      <c r="F140"/>
      <c r="G140"/>
      <c r="H140"/>
      <c r="I140" s="7"/>
    </row>
    <row r="141" spans="1:9" x14ac:dyDescent="0.25">
      <c r="A141" t="s">
        <v>115</v>
      </c>
      <c r="B141" t="s">
        <v>125</v>
      </c>
      <c r="C141">
        <v>53</v>
      </c>
      <c r="D141">
        <v>2</v>
      </c>
      <c r="E141">
        <f>C141*D141</f>
        <v>106</v>
      </c>
    </row>
    <row r="142" spans="1:9" s="5" customFormat="1" x14ac:dyDescent="0.25">
      <c r="A142" s="5" t="s">
        <v>115</v>
      </c>
      <c r="E142" s="5">
        <f>SUM(E139:E141)</f>
        <v>550</v>
      </c>
      <c r="F142" s="5">
        <f>E142*1.15</f>
        <v>632.5</v>
      </c>
      <c r="H142" s="5">
        <v>0</v>
      </c>
      <c r="I142" s="5">
        <v>633</v>
      </c>
    </row>
    <row r="143" spans="1:9" x14ac:dyDescent="0.25">
      <c r="A143" t="s">
        <v>123</v>
      </c>
      <c r="B143" t="s">
        <v>30</v>
      </c>
      <c r="C143">
        <v>22</v>
      </c>
      <c r="D143">
        <v>2</v>
      </c>
      <c r="E143">
        <v>44</v>
      </c>
    </row>
    <row r="144" spans="1:9" x14ac:dyDescent="0.25">
      <c r="A144" t="s">
        <v>103</v>
      </c>
      <c r="B144" t="s">
        <v>14</v>
      </c>
      <c r="C144">
        <v>55</v>
      </c>
      <c r="D144">
        <v>2</v>
      </c>
      <c r="E144">
        <v>110</v>
      </c>
    </row>
    <row r="145" spans="1:9" x14ac:dyDescent="0.25">
      <c r="A145" t="s">
        <v>103</v>
      </c>
      <c r="B145" t="s">
        <v>18</v>
      </c>
      <c r="C145">
        <v>59</v>
      </c>
      <c r="D145">
        <v>2</v>
      </c>
      <c r="E145">
        <f>C145*D145</f>
        <v>118</v>
      </c>
    </row>
    <row r="146" spans="1:9" s="5" customFormat="1" x14ac:dyDescent="0.25">
      <c r="A146" t="s">
        <v>103</v>
      </c>
      <c r="B146" t="s">
        <v>24</v>
      </c>
      <c r="C146">
        <v>72</v>
      </c>
      <c r="D146">
        <v>2</v>
      </c>
      <c r="E146">
        <f>C146*D146</f>
        <v>144</v>
      </c>
      <c r="F146"/>
      <c r="G146"/>
      <c r="H146"/>
      <c r="I146" s="7"/>
    </row>
    <row r="147" spans="1:9" x14ac:dyDescent="0.25">
      <c r="A147" t="s">
        <v>103</v>
      </c>
      <c r="B147" t="s">
        <v>31</v>
      </c>
      <c r="C147">
        <v>22</v>
      </c>
      <c r="D147">
        <v>1</v>
      </c>
      <c r="E147">
        <v>22</v>
      </c>
    </row>
    <row r="148" spans="1:9" x14ac:dyDescent="0.25">
      <c r="A148" s="5" t="s">
        <v>103</v>
      </c>
      <c r="B148" s="5"/>
      <c r="C148" s="5"/>
      <c r="D148" s="5"/>
      <c r="E148" s="5">
        <f>SUM(E143:E147)</f>
        <v>438</v>
      </c>
      <c r="F148" s="5">
        <f>E148*1.15</f>
        <v>503.7</v>
      </c>
      <c r="G148" s="5"/>
      <c r="H148" s="5">
        <v>0</v>
      </c>
      <c r="I148" s="5">
        <v>504</v>
      </c>
    </row>
    <row r="149" spans="1:9" x14ac:dyDescent="0.25">
      <c r="A149" t="s">
        <v>65</v>
      </c>
      <c r="B149" t="s">
        <v>9</v>
      </c>
      <c r="C149">
        <v>55</v>
      </c>
      <c r="D149">
        <v>1</v>
      </c>
      <c r="E149">
        <v>55</v>
      </c>
    </row>
    <row r="150" spans="1:9" x14ac:dyDescent="0.25">
      <c r="A150" t="s">
        <v>65</v>
      </c>
      <c r="B150" t="s">
        <v>9</v>
      </c>
      <c r="C150">
        <v>55</v>
      </c>
      <c r="D150">
        <v>1</v>
      </c>
      <c r="E150">
        <v>55</v>
      </c>
    </row>
    <row r="151" spans="1:9" x14ac:dyDescent="0.25">
      <c r="A151" t="s">
        <v>65</v>
      </c>
      <c r="B151" t="s">
        <v>12</v>
      </c>
      <c r="C151">
        <v>55</v>
      </c>
      <c r="D151">
        <v>1</v>
      </c>
      <c r="E151">
        <v>55</v>
      </c>
    </row>
    <row r="152" spans="1:9" x14ac:dyDescent="0.25">
      <c r="A152" t="s">
        <v>65</v>
      </c>
      <c r="B152" t="s">
        <v>12</v>
      </c>
      <c r="C152">
        <v>55</v>
      </c>
      <c r="D152">
        <v>1</v>
      </c>
      <c r="E152">
        <v>55</v>
      </c>
    </row>
    <row r="153" spans="1:9" x14ac:dyDescent="0.25">
      <c r="A153" t="s">
        <v>65</v>
      </c>
      <c r="B153" t="s">
        <v>12</v>
      </c>
      <c r="C153">
        <v>55</v>
      </c>
      <c r="D153">
        <v>1</v>
      </c>
      <c r="E153">
        <v>55</v>
      </c>
    </row>
    <row r="154" spans="1:9" x14ac:dyDescent="0.25">
      <c r="A154" t="s">
        <v>65</v>
      </c>
      <c r="B154" t="s">
        <v>20</v>
      </c>
      <c r="C154">
        <v>72</v>
      </c>
      <c r="D154">
        <v>1</v>
      </c>
      <c r="E154">
        <v>72</v>
      </c>
    </row>
    <row r="155" spans="1:9" x14ac:dyDescent="0.25">
      <c r="A155" t="s">
        <v>65</v>
      </c>
      <c r="B155" t="s">
        <v>22</v>
      </c>
      <c r="C155">
        <v>65</v>
      </c>
      <c r="D155">
        <v>2</v>
      </c>
      <c r="E155">
        <f>C155*D155</f>
        <v>130</v>
      </c>
    </row>
    <row r="156" spans="1:9" x14ac:dyDescent="0.25">
      <c r="A156" t="s">
        <v>65</v>
      </c>
      <c r="B156" t="s">
        <v>22</v>
      </c>
      <c r="C156">
        <v>65</v>
      </c>
      <c r="D156">
        <v>2</v>
      </c>
      <c r="E156">
        <v>130</v>
      </c>
    </row>
    <row r="157" spans="1:9" x14ac:dyDescent="0.25">
      <c r="A157" t="s">
        <v>65</v>
      </c>
      <c r="B157" t="s">
        <v>24</v>
      </c>
      <c r="C157">
        <v>72</v>
      </c>
      <c r="D157">
        <v>2</v>
      </c>
      <c r="E157">
        <f>C157*D157</f>
        <v>144</v>
      </c>
    </row>
    <row r="158" spans="1:9" x14ac:dyDescent="0.25">
      <c r="A158" t="s">
        <v>65</v>
      </c>
      <c r="B158" t="s">
        <v>26</v>
      </c>
      <c r="C158">
        <v>100</v>
      </c>
      <c r="D158">
        <v>1</v>
      </c>
      <c r="E158">
        <v>100</v>
      </c>
    </row>
    <row r="159" spans="1:9" x14ac:dyDescent="0.25">
      <c r="A159" t="s">
        <v>65</v>
      </c>
      <c r="B159" t="s">
        <v>28</v>
      </c>
      <c r="C159">
        <v>60</v>
      </c>
      <c r="D159">
        <v>2</v>
      </c>
      <c r="E159">
        <v>120</v>
      </c>
    </row>
    <row r="160" spans="1:9" x14ac:dyDescent="0.25">
      <c r="A160" t="s">
        <v>65</v>
      </c>
      <c r="B160" t="s">
        <v>28</v>
      </c>
      <c r="C160">
        <v>60</v>
      </c>
      <c r="D160">
        <v>2</v>
      </c>
      <c r="E160">
        <v>120</v>
      </c>
    </row>
    <row r="161" spans="1:9" s="5" customFormat="1" x14ac:dyDescent="0.25">
      <c r="A161" t="s">
        <v>65</v>
      </c>
      <c r="B161" t="s">
        <v>28</v>
      </c>
      <c r="C161">
        <v>60</v>
      </c>
      <c r="D161">
        <v>1</v>
      </c>
      <c r="E161">
        <v>60</v>
      </c>
      <c r="F161"/>
      <c r="G161"/>
      <c r="H161"/>
      <c r="I161" s="7"/>
    </row>
    <row r="162" spans="1:9" x14ac:dyDescent="0.25">
      <c r="A162" t="s">
        <v>65</v>
      </c>
      <c r="B162" t="s">
        <v>29</v>
      </c>
      <c r="C162">
        <v>60</v>
      </c>
      <c r="D162">
        <v>4</v>
      </c>
      <c r="E162">
        <v>240</v>
      </c>
    </row>
    <row r="163" spans="1:9" x14ac:dyDescent="0.25">
      <c r="A163" s="5" t="s">
        <v>65</v>
      </c>
      <c r="B163" s="5"/>
      <c r="C163" s="5"/>
      <c r="D163" s="5"/>
      <c r="E163" s="5">
        <f>SUM(E149:E162)</f>
        <v>1391</v>
      </c>
      <c r="F163" s="5">
        <f>E163*1.15</f>
        <v>1599.6499999999999</v>
      </c>
      <c r="G163" s="5"/>
      <c r="H163" s="5">
        <v>0</v>
      </c>
      <c r="I163" s="5">
        <v>1600</v>
      </c>
    </row>
    <row r="164" spans="1:9" x14ac:dyDescent="0.25">
      <c r="A164" t="s">
        <v>124</v>
      </c>
      <c r="B164" t="s">
        <v>32</v>
      </c>
      <c r="C164">
        <v>22</v>
      </c>
      <c r="D164">
        <v>2</v>
      </c>
      <c r="E164">
        <v>44</v>
      </c>
    </row>
    <row r="165" spans="1:9" x14ac:dyDescent="0.25">
      <c r="A165" t="s">
        <v>46</v>
      </c>
      <c r="B165" t="s">
        <v>9</v>
      </c>
      <c r="C165">
        <v>55</v>
      </c>
      <c r="D165">
        <v>1</v>
      </c>
      <c r="E165">
        <v>55</v>
      </c>
    </row>
    <row r="166" spans="1:9" x14ac:dyDescent="0.25">
      <c r="A166" t="s">
        <v>46</v>
      </c>
      <c r="B166" t="s">
        <v>10</v>
      </c>
      <c r="C166">
        <v>55</v>
      </c>
      <c r="D166">
        <v>1</v>
      </c>
      <c r="E166">
        <v>55</v>
      </c>
    </row>
    <row r="167" spans="1:9" s="5" customFormat="1" x14ac:dyDescent="0.25">
      <c r="A167" t="s">
        <v>46</v>
      </c>
      <c r="B167" t="s">
        <v>11</v>
      </c>
      <c r="C167">
        <v>55</v>
      </c>
      <c r="D167">
        <v>2</v>
      </c>
      <c r="E167">
        <v>110</v>
      </c>
      <c r="F167"/>
      <c r="G167"/>
      <c r="H167"/>
      <c r="I167" s="7"/>
    </row>
    <row r="168" spans="1:9" x14ac:dyDescent="0.25">
      <c r="A168" t="s">
        <v>46</v>
      </c>
      <c r="B168" t="s">
        <v>30</v>
      </c>
      <c r="C168">
        <v>22</v>
      </c>
      <c r="D168">
        <v>2</v>
      </c>
      <c r="E168">
        <v>44</v>
      </c>
    </row>
    <row r="169" spans="1:9" x14ac:dyDescent="0.25">
      <c r="A169" s="5" t="s">
        <v>46</v>
      </c>
      <c r="B169" s="5"/>
      <c r="C169" s="5"/>
      <c r="D169" s="5"/>
      <c r="E169" s="5">
        <f>SUM(E164:E168)</f>
        <v>308</v>
      </c>
      <c r="F169" s="5">
        <f>E169*1.15</f>
        <v>354.2</v>
      </c>
      <c r="G169" s="5"/>
      <c r="H169" s="5">
        <v>0</v>
      </c>
      <c r="I169" s="5">
        <v>354</v>
      </c>
    </row>
    <row r="170" spans="1:9" x14ac:dyDescent="0.25">
      <c r="A170" t="s">
        <v>79</v>
      </c>
      <c r="B170" t="s">
        <v>11</v>
      </c>
      <c r="C170">
        <v>55</v>
      </c>
      <c r="D170">
        <v>2</v>
      </c>
      <c r="E170">
        <v>110</v>
      </c>
    </row>
    <row r="171" spans="1:9" x14ac:dyDescent="0.25">
      <c r="A171" t="s">
        <v>79</v>
      </c>
      <c r="B171" t="s">
        <v>15</v>
      </c>
      <c r="C171">
        <v>55</v>
      </c>
      <c r="D171">
        <v>2</v>
      </c>
      <c r="E171">
        <v>110</v>
      </c>
    </row>
    <row r="172" spans="1:9" x14ac:dyDescent="0.25">
      <c r="A172" t="s">
        <v>79</v>
      </c>
      <c r="B172" t="s">
        <v>21</v>
      </c>
      <c r="C172">
        <v>85</v>
      </c>
      <c r="D172">
        <v>1</v>
      </c>
      <c r="E172">
        <v>85</v>
      </c>
    </row>
    <row r="173" spans="1:9" s="5" customFormat="1" x14ac:dyDescent="0.25">
      <c r="A173" t="s">
        <v>79</v>
      </c>
      <c r="B173" t="s">
        <v>25</v>
      </c>
      <c r="C173">
        <v>100</v>
      </c>
      <c r="D173">
        <v>1</v>
      </c>
      <c r="E173">
        <v>100</v>
      </c>
      <c r="F173"/>
      <c r="G173"/>
      <c r="H173"/>
      <c r="I173" s="7"/>
    </row>
    <row r="174" spans="1:9" x14ac:dyDescent="0.25">
      <c r="A174" t="s">
        <v>79</v>
      </c>
      <c r="B174" t="s">
        <v>28</v>
      </c>
      <c r="C174">
        <v>60</v>
      </c>
      <c r="D174">
        <v>1</v>
      </c>
      <c r="E174">
        <v>60</v>
      </c>
    </row>
    <row r="175" spans="1:9" x14ac:dyDescent="0.25">
      <c r="A175" s="5" t="s">
        <v>79</v>
      </c>
      <c r="B175" s="5"/>
      <c r="C175" s="5"/>
      <c r="D175" s="5"/>
      <c r="E175" s="5">
        <f>SUM(E170:E174)</f>
        <v>465</v>
      </c>
      <c r="F175" s="5">
        <f>E175*1.15</f>
        <v>534.75</v>
      </c>
      <c r="G175" s="5"/>
      <c r="H175" s="5">
        <v>0</v>
      </c>
      <c r="I175" s="5">
        <v>535</v>
      </c>
    </row>
    <row r="176" spans="1:9" x14ac:dyDescent="0.25">
      <c r="A176" t="s">
        <v>43</v>
      </c>
      <c r="B176" t="s">
        <v>9</v>
      </c>
      <c r="C176">
        <v>55</v>
      </c>
      <c r="D176">
        <v>1</v>
      </c>
      <c r="E176">
        <v>55</v>
      </c>
    </row>
    <row r="177" spans="1:9" x14ac:dyDescent="0.25">
      <c r="A177" t="s">
        <v>43</v>
      </c>
      <c r="B177" t="s">
        <v>10</v>
      </c>
      <c r="C177">
        <v>55</v>
      </c>
      <c r="D177">
        <v>1</v>
      </c>
      <c r="E177">
        <v>55</v>
      </c>
    </row>
    <row r="178" spans="1:9" x14ac:dyDescent="0.25">
      <c r="A178" t="s">
        <v>43</v>
      </c>
      <c r="B178" t="s">
        <v>11</v>
      </c>
      <c r="C178">
        <v>55</v>
      </c>
      <c r="D178">
        <v>1</v>
      </c>
      <c r="E178">
        <v>55</v>
      </c>
    </row>
    <row r="179" spans="1:9" x14ac:dyDescent="0.25">
      <c r="A179" t="s">
        <v>43</v>
      </c>
      <c r="B179" t="s">
        <v>12</v>
      </c>
      <c r="C179">
        <v>55</v>
      </c>
      <c r="D179">
        <v>1</v>
      </c>
      <c r="E179">
        <v>55</v>
      </c>
    </row>
    <row r="180" spans="1:9" x14ac:dyDescent="0.25">
      <c r="A180" t="s">
        <v>43</v>
      </c>
      <c r="B180" t="s">
        <v>14</v>
      </c>
      <c r="C180">
        <v>55</v>
      </c>
      <c r="D180">
        <v>1</v>
      </c>
      <c r="E180">
        <v>55</v>
      </c>
    </row>
    <row r="181" spans="1:9" x14ac:dyDescent="0.25">
      <c r="A181" t="s">
        <v>43</v>
      </c>
      <c r="B181" t="s">
        <v>16</v>
      </c>
      <c r="C181">
        <v>67</v>
      </c>
      <c r="D181">
        <v>1</v>
      </c>
      <c r="E181">
        <v>67</v>
      </c>
    </row>
    <row r="182" spans="1:9" x14ac:dyDescent="0.25">
      <c r="A182" t="s">
        <v>43</v>
      </c>
      <c r="B182" t="s">
        <v>17</v>
      </c>
      <c r="C182">
        <v>67</v>
      </c>
      <c r="D182">
        <v>1</v>
      </c>
      <c r="E182">
        <v>67</v>
      </c>
    </row>
    <row r="183" spans="1:9" x14ac:dyDescent="0.25">
      <c r="A183" t="s">
        <v>43</v>
      </c>
      <c r="B183" t="s">
        <v>18</v>
      </c>
      <c r="C183">
        <v>59</v>
      </c>
      <c r="D183">
        <v>1</v>
      </c>
      <c r="E183">
        <v>59</v>
      </c>
    </row>
    <row r="184" spans="1:9" x14ac:dyDescent="0.25">
      <c r="A184" t="s">
        <v>43</v>
      </c>
      <c r="B184" t="s">
        <v>18</v>
      </c>
      <c r="C184">
        <v>59</v>
      </c>
      <c r="D184">
        <v>1</v>
      </c>
      <c r="E184">
        <v>59</v>
      </c>
    </row>
    <row r="185" spans="1:9" x14ac:dyDescent="0.25">
      <c r="A185" t="s">
        <v>43</v>
      </c>
      <c r="B185" t="s">
        <v>20</v>
      </c>
      <c r="C185">
        <v>72</v>
      </c>
      <c r="D185">
        <v>1</v>
      </c>
      <c r="E185">
        <v>72</v>
      </c>
    </row>
    <row r="186" spans="1:9" x14ac:dyDescent="0.25">
      <c r="A186" t="s">
        <v>43</v>
      </c>
      <c r="B186" t="s">
        <v>21</v>
      </c>
      <c r="C186">
        <v>85</v>
      </c>
      <c r="D186">
        <v>1</v>
      </c>
      <c r="E186">
        <v>85</v>
      </c>
    </row>
    <row r="187" spans="1:9" x14ac:dyDescent="0.25">
      <c r="A187" t="s">
        <v>43</v>
      </c>
      <c r="B187" t="s">
        <v>24</v>
      </c>
      <c r="C187">
        <v>72</v>
      </c>
      <c r="D187">
        <v>1</v>
      </c>
      <c r="E187">
        <v>72</v>
      </c>
    </row>
    <row r="188" spans="1:9" x14ac:dyDescent="0.25">
      <c r="A188" t="s">
        <v>43</v>
      </c>
      <c r="B188" t="s">
        <v>24</v>
      </c>
      <c r="C188">
        <v>72</v>
      </c>
      <c r="D188">
        <v>1</v>
      </c>
      <c r="E188">
        <v>72</v>
      </c>
    </row>
    <row r="189" spans="1:9" s="5" customFormat="1" x14ac:dyDescent="0.25">
      <c r="A189" t="s">
        <v>43</v>
      </c>
      <c r="B189" t="s">
        <v>29</v>
      </c>
      <c r="C189">
        <v>60</v>
      </c>
      <c r="D189">
        <v>1</v>
      </c>
      <c r="E189">
        <v>60</v>
      </c>
      <c r="F189"/>
      <c r="G189"/>
      <c r="H189"/>
      <c r="I189" s="7"/>
    </row>
    <row r="190" spans="1:9" x14ac:dyDescent="0.25">
      <c r="A190" t="s">
        <v>43</v>
      </c>
      <c r="B190" t="s">
        <v>29</v>
      </c>
      <c r="C190">
        <v>60</v>
      </c>
      <c r="D190">
        <v>1</v>
      </c>
      <c r="E190">
        <v>60</v>
      </c>
    </row>
    <row r="191" spans="1:9" x14ac:dyDescent="0.25">
      <c r="A191" s="5" t="s">
        <v>43</v>
      </c>
      <c r="B191" s="5"/>
      <c r="C191" s="5"/>
      <c r="D191" s="5"/>
      <c r="E191" s="5">
        <f>SUM(E176:E190)</f>
        <v>948</v>
      </c>
      <c r="F191" s="5">
        <f>E191*1.15</f>
        <v>1090.1999999999998</v>
      </c>
      <c r="G191" s="5"/>
      <c r="H191" s="5">
        <v>0</v>
      </c>
      <c r="I191" s="5">
        <v>1090</v>
      </c>
    </row>
    <row r="192" spans="1:9" x14ac:dyDescent="0.25">
      <c r="A192" t="s">
        <v>84</v>
      </c>
      <c r="B192" t="s">
        <v>11</v>
      </c>
      <c r="C192">
        <v>55</v>
      </c>
      <c r="D192">
        <v>2</v>
      </c>
      <c r="E192">
        <v>110</v>
      </c>
    </row>
    <row r="193" spans="1:9" x14ac:dyDescent="0.25">
      <c r="A193" t="s">
        <v>84</v>
      </c>
      <c r="B193" t="s">
        <v>14</v>
      </c>
      <c r="C193">
        <v>55</v>
      </c>
      <c r="D193">
        <v>1</v>
      </c>
      <c r="E193">
        <v>55</v>
      </c>
    </row>
    <row r="194" spans="1:9" x14ac:dyDescent="0.25">
      <c r="A194" t="s">
        <v>84</v>
      </c>
      <c r="B194" t="s">
        <v>18</v>
      </c>
      <c r="C194">
        <v>59</v>
      </c>
      <c r="D194">
        <v>1</v>
      </c>
      <c r="E194">
        <v>59</v>
      </c>
    </row>
    <row r="195" spans="1:9" x14ac:dyDescent="0.25">
      <c r="A195" t="s">
        <v>84</v>
      </c>
      <c r="B195" t="s">
        <v>18</v>
      </c>
      <c r="C195">
        <v>59</v>
      </c>
      <c r="D195">
        <v>2</v>
      </c>
      <c r="E195">
        <f>C195*D195</f>
        <v>118</v>
      </c>
    </row>
    <row r="196" spans="1:9" x14ac:dyDescent="0.25">
      <c r="A196" t="s">
        <v>84</v>
      </c>
      <c r="B196" t="s">
        <v>19</v>
      </c>
      <c r="C196">
        <v>72</v>
      </c>
      <c r="D196">
        <v>1</v>
      </c>
      <c r="E196">
        <v>72</v>
      </c>
    </row>
    <row r="197" spans="1:9" x14ac:dyDescent="0.25">
      <c r="A197" t="s">
        <v>84</v>
      </c>
      <c r="B197" t="s">
        <v>19</v>
      </c>
      <c r="C197">
        <v>72</v>
      </c>
      <c r="D197">
        <v>1</v>
      </c>
      <c r="E197">
        <v>72</v>
      </c>
    </row>
    <row r="198" spans="1:9" s="5" customFormat="1" x14ac:dyDescent="0.25">
      <c r="A198" t="s">
        <v>84</v>
      </c>
      <c r="B198" t="s">
        <v>22</v>
      </c>
      <c r="C198">
        <v>65</v>
      </c>
      <c r="D198">
        <v>2</v>
      </c>
      <c r="E198">
        <f>C198*D198</f>
        <v>130</v>
      </c>
      <c r="F198"/>
      <c r="G198"/>
      <c r="H198"/>
      <c r="I198" s="7"/>
    </row>
    <row r="199" spans="1:9" x14ac:dyDescent="0.25">
      <c r="A199" t="s">
        <v>84</v>
      </c>
      <c r="B199" t="s">
        <v>25</v>
      </c>
      <c r="C199">
        <v>100</v>
      </c>
      <c r="D199">
        <v>1</v>
      </c>
      <c r="E199">
        <v>100</v>
      </c>
    </row>
    <row r="200" spans="1:9" x14ac:dyDescent="0.25">
      <c r="A200" s="5" t="s">
        <v>84</v>
      </c>
      <c r="B200" s="5"/>
      <c r="C200" s="5"/>
      <c r="D200" s="5"/>
      <c r="E200" s="5">
        <f>SUM(E192:E199)</f>
        <v>716</v>
      </c>
      <c r="F200" s="5">
        <f>E200*1.15</f>
        <v>823.4</v>
      </c>
      <c r="G200" s="5"/>
      <c r="H200" s="5">
        <v>0</v>
      </c>
      <c r="I200" s="5">
        <v>823</v>
      </c>
    </row>
    <row r="201" spans="1:9" x14ac:dyDescent="0.25">
      <c r="A201" t="s">
        <v>108</v>
      </c>
      <c r="B201" t="s">
        <v>16</v>
      </c>
      <c r="C201">
        <v>67</v>
      </c>
      <c r="D201">
        <v>2</v>
      </c>
      <c r="E201">
        <f>C201*D201</f>
        <v>134</v>
      </c>
    </row>
    <row r="202" spans="1:9" x14ac:dyDescent="0.25">
      <c r="A202" t="s">
        <v>59</v>
      </c>
      <c r="B202" t="s">
        <v>9</v>
      </c>
      <c r="C202">
        <v>55</v>
      </c>
      <c r="D202">
        <v>2</v>
      </c>
      <c r="E202">
        <v>110</v>
      </c>
    </row>
    <row r="203" spans="1:9" x14ac:dyDescent="0.25">
      <c r="A203" t="s">
        <v>59</v>
      </c>
      <c r="B203" t="s">
        <v>11</v>
      </c>
      <c r="C203">
        <v>55</v>
      </c>
      <c r="D203">
        <v>3</v>
      </c>
      <c r="E203">
        <f>C203*D203</f>
        <v>165</v>
      </c>
    </row>
    <row r="204" spans="1:9" x14ac:dyDescent="0.25">
      <c r="A204" t="s">
        <v>59</v>
      </c>
      <c r="B204" t="s">
        <v>12</v>
      </c>
      <c r="C204">
        <v>55</v>
      </c>
      <c r="D204">
        <v>2</v>
      </c>
      <c r="E204">
        <v>110</v>
      </c>
    </row>
    <row r="205" spans="1:9" x14ac:dyDescent="0.25">
      <c r="A205" t="s">
        <v>59</v>
      </c>
      <c r="B205" t="s">
        <v>14</v>
      </c>
      <c r="C205">
        <v>55</v>
      </c>
      <c r="D205">
        <v>1</v>
      </c>
      <c r="E205">
        <v>55</v>
      </c>
    </row>
    <row r="206" spans="1:9" s="5" customFormat="1" x14ac:dyDescent="0.25">
      <c r="A206" t="s">
        <v>59</v>
      </c>
      <c r="B206" t="s">
        <v>17</v>
      </c>
      <c r="C206">
        <v>67</v>
      </c>
      <c r="D206">
        <v>2</v>
      </c>
      <c r="E206">
        <f>C206*D206</f>
        <v>134</v>
      </c>
      <c r="F206"/>
      <c r="G206"/>
      <c r="H206"/>
      <c r="I206" s="7"/>
    </row>
    <row r="207" spans="1:9" x14ac:dyDescent="0.25">
      <c r="A207" t="s">
        <v>59</v>
      </c>
      <c r="B207" t="s">
        <v>18</v>
      </c>
      <c r="C207">
        <v>59</v>
      </c>
      <c r="D207">
        <v>2</v>
      </c>
      <c r="E207">
        <f>C207*D207</f>
        <v>118</v>
      </c>
    </row>
    <row r="208" spans="1:9" x14ac:dyDescent="0.25">
      <c r="A208" s="5" t="s">
        <v>59</v>
      </c>
      <c r="B208" s="5"/>
      <c r="C208" s="5"/>
      <c r="D208" s="5"/>
      <c r="E208" s="5">
        <f>SUM(E201:E207)</f>
        <v>826</v>
      </c>
      <c r="F208" s="5">
        <f>E208*1.15</f>
        <v>949.9</v>
      </c>
      <c r="G208" s="5"/>
      <c r="H208" s="5">
        <v>0</v>
      </c>
      <c r="I208" s="5">
        <v>950</v>
      </c>
    </row>
    <row r="209" spans="1:9" x14ac:dyDescent="0.25">
      <c r="A209" t="s">
        <v>109</v>
      </c>
      <c r="B209" t="s">
        <v>16</v>
      </c>
      <c r="C209">
        <v>67</v>
      </c>
      <c r="D209">
        <v>1</v>
      </c>
      <c r="E209">
        <v>67</v>
      </c>
    </row>
    <row r="210" spans="1:9" x14ac:dyDescent="0.25">
      <c r="A210" t="s">
        <v>109</v>
      </c>
      <c r="B210" t="s">
        <v>17</v>
      </c>
      <c r="C210">
        <v>67</v>
      </c>
      <c r="D210">
        <v>1</v>
      </c>
      <c r="E210">
        <v>67</v>
      </c>
    </row>
    <row r="211" spans="1:9" s="5" customFormat="1" x14ac:dyDescent="0.25">
      <c r="A211" t="s">
        <v>109</v>
      </c>
      <c r="B211" t="s">
        <v>20</v>
      </c>
      <c r="C211">
        <v>72</v>
      </c>
      <c r="D211">
        <v>1</v>
      </c>
      <c r="E211">
        <v>72</v>
      </c>
      <c r="F211"/>
      <c r="G211"/>
      <c r="H211"/>
      <c r="I211" s="7"/>
    </row>
    <row r="212" spans="1:9" x14ac:dyDescent="0.25">
      <c r="A212" t="s">
        <v>109</v>
      </c>
      <c r="B212" t="s">
        <v>22</v>
      </c>
      <c r="C212">
        <v>65</v>
      </c>
      <c r="D212">
        <v>1</v>
      </c>
      <c r="E212">
        <v>65</v>
      </c>
    </row>
    <row r="213" spans="1:9" x14ac:dyDescent="0.25">
      <c r="A213" s="5" t="s">
        <v>109</v>
      </c>
      <c r="B213" s="5"/>
      <c r="C213" s="5"/>
      <c r="D213" s="5"/>
      <c r="E213" s="5">
        <f>SUM(E209:E212)</f>
        <v>271</v>
      </c>
      <c r="F213" s="5">
        <f>E213*1.15</f>
        <v>311.64999999999998</v>
      </c>
      <c r="G213" s="5"/>
      <c r="H213" s="5">
        <v>0</v>
      </c>
      <c r="I213" s="5">
        <v>312</v>
      </c>
    </row>
    <row r="214" spans="1:9" x14ac:dyDescent="0.25">
      <c r="A214" t="s">
        <v>113</v>
      </c>
      <c r="B214" t="s">
        <v>19</v>
      </c>
      <c r="C214">
        <v>72</v>
      </c>
      <c r="D214">
        <v>2</v>
      </c>
      <c r="E214">
        <f>C214*D214</f>
        <v>144</v>
      </c>
    </row>
    <row r="215" spans="1:9" x14ac:dyDescent="0.25">
      <c r="A215" t="s">
        <v>89</v>
      </c>
      <c r="B215" t="s">
        <v>12</v>
      </c>
      <c r="C215">
        <v>55</v>
      </c>
      <c r="D215">
        <v>2</v>
      </c>
      <c r="E215">
        <v>110</v>
      </c>
    </row>
    <row r="216" spans="1:9" x14ac:dyDescent="0.25">
      <c r="A216" t="s">
        <v>89</v>
      </c>
      <c r="B216" t="s">
        <v>14</v>
      </c>
      <c r="C216">
        <v>55</v>
      </c>
      <c r="D216">
        <v>2</v>
      </c>
      <c r="E216">
        <v>110</v>
      </c>
    </row>
    <row r="217" spans="1:9" s="5" customFormat="1" x14ac:dyDescent="0.25">
      <c r="A217" t="s">
        <v>89</v>
      </c>
      <c r="B217" t="s">
        <v>16</v>
      </c>
      <c r="C217">
        <v>67</v>
      </c>
      <c r="D217">
        <v>2</v>
      </c>
      <c r="E217">
        <f>C217*D217</f>
        <v>134</v>
      </c>
      <c r="F217"/>
      <c r="G217"/>
      <c r="H217"/>
      <c r="I217" s="7"/>
    </row>
    <row r="218" spans="1:9" x14ac:dyDescent="0.25">
      <c r="A218" t="s">
        <v>89</v>
      </c>
      <c r="B218" t="s">
        <v>18</v>
      </c>
      <c r="C218">
        <v>59</v>
      </c>
      <c r="D218">
        <v>2</v>
      </c>
      <c r="E218">
        <f>C218*D218</f>
        <v>118</v>
      </c>
    </row>
    <row r="219" spans="1:9" x14ac:dyDescent="0.25">
      <c r="A219" s="5" t="s">
        <v>89</v>
      </c>
      <c r="B219" s="5"/>
      <c r="C219" s="5"/>
      <c r="D219" s="5"/>
      <c r="E219" s="5">
        <f>SUM(E214:E218)</f>
        <v>616</v>
      </c>
      <c r="F219" s="5">
        <f>E219*1.15</f>
        <v>708.4</v>
      </c>
      <c r="G219" s="5"/>
      <c r="H219" s="5">
        <v>0</v>
      </c>
      <c r="I219" s="5">
        <v>708</v>
      </c>
    </row>
    <row r="220" spans="1:9" x14ac:dyDescent="0.25">
      <c r="A220" t="s">
        <v>114</v>
      </c>
      <c r="B220" t="s">
        <v>19</v>
      </c>
      <c r="C220">
        <v>72</v>
      </c>
      <c r="D220">
        <v>2</v>
      </c>
      <c r="E220">
        <v>144</v>
      </c>
    </row>
    <row r="221" spans="1:9" x14ac:dyDescent="0.25">
      <c r="A221" t="s">
        <v>57</v>
      </c>
      <c r="B221" t="s">
        <v>9</v>
      </c>
      <c r="C221">
        <v>55</v>
      </c>
      <c r="D221">
        <v>5</v>
      </c>
      <c r="E221">
        <f>C221*D221</f>
        <v>275</v>
      </c>
    </row>
    <row r="222" spans="1:9" x14ac:dyDescent="0.25">
      <c r="A222" t="s">
        <v>57</v>
      </c>
      <c r="B222" t="s">
        <v>10</v>
      </c>
      <c r="C222">
        <v>55</v>
      </c>
      <c r="D222">
        <v>2</v>
      </c>
      <c r="E222">
        <v>110</v>
      </c>
    </row>
    <row r="223" spans="1:9" x14ac:dyDescent="0.25">
      <c r="A223" t="s">
        <v>57</v>
      </c>
      <c r="B223" t="s">
        <v>12</v>
      </c>
      <c r="C223">
        <v>55</v>
      </c>
      <c r="D223">
        <v>1</v>
      </c>
      <c r="E223">
        <v>55</v>
      </c>
    </row>
    <row r="224" spans="1:9" x14ac:dyDescent="0.25">
      <c r="A224" t="s">
        <v>57</v>
      </c>
      <c r="B224" t="s">
        <v>12</v>
      </c>
      <c r="C224">
        <v>55</v>
      </c>
      <c r="D224">
        <v>1</v>
      </c>
      <c r="E224">
        <v>55</v>
      </c>
    </row>
    <row r="225" spans="1:9" x14ac:dyDescent="0.25">
      <c r="A225" t="s">
        <v>57</v>
      </c>
      <c r="B225" t="s">
        <v>13</v>
      </c>
      <c r="C225">
        <v>55</v>
      </c>
      <c r="D225">
        <v>1</v>
      </c>
      <c r="E225">
        <v>55</v>
      </c>
    </row>
    <row r="226" spans="1:9" x14ac:dyDescent="0.25">
      <c r="A226" t="s">
        <v>57</v>
      </c>
      <c r="B226" t="s">
        <v>14</v>
      </c>
      <c r="C226">
        <v>55</v>
      </c>
      <c r="D226">
        <v>2</v>
      </c>
      <c r="E226">
        <v>110</v>
      </c>
    </row>
    <row r="227" spans="1:9" x14ac:dyDescent="0.25">
      <c r="A227" t="s">
        <v>57</v>
      </c>
      <c r="B227" t="s">
        <v>16</v>
      </c>
      <c r="C227">
        <v>67</v>
      </c>
      <c r="D227">
        <v>2</v>
      </c>
      <c r="E227">
        <v>134</v>
      </c>
    </row>
    <row r="228" spans="1:9" x14ac:dyDescent="0.25">
      <c r="A228" t="s">
        <v>57</v>
      </c>
      <c r="B228" t="s">
        <v>17</v>
      </c>
      <c r="C228">
        <v>67</v>
      </c>
      <c r="D228">
        <v>2</v>
      </c>
      <c r="E228">
        <v>134</v>
      </c>
    </row>
    <row r="229" spans="1:9" x14ac:dyDescent="0.25">
      <c r="A229" t="s">
        <v>57</v>
      </c>
      <c r="B229" t="s">
        <v>18</v>
      </c>
      <c r="C229">
        <v>59</v>
      </c>
      <c r="D229">
        <v>2</v>
      </c>
      <c r="E229">
        <v>118</v>
      </c>
    </row>
    <row r="230" spans="1:9" s="5" customFormat="1" x14ac:dyDescent="0.25">
      <c r="A230" t="s">
        <v>57</v>
      </c>
      <c r="B230" t="s">
        <v>20</v>
      </c>
      <c r="C230">
        <v>72</v>
      </c>
      <c r="D230">
        <v>2</v>
      </c>
      <c r="E230">
        <v>144</v>
      </c>
      <c r="F230"/>
      <c r="G230"/>
      <c r="H230"/>
      <c r="I230" s="7"/>
    </row>
    <row r="231" spans="1:9" x14ac:dyDescent="0.25">
      <c r="A231" t="s">
        <v>57</v>
      </c>
      <c r="B231" t="s">
        <v>21</v>
      </c>
      <c r="C231">
        <v>85</v>
      </c>
      <c r="D231">
        <v>2</v>
      </c>
      <c r="E231">
        <f>C231*D231</f>
        <v>170</v>
      </c>
    </row>
    <row r="232" spans="1:9" x14ac:dyDescent="0.25">
      <c r="A232" s="5" t="s">
        <v>57</v>
      </c>
      <c r="B232" s="5"/>
      <c r="C232" s="5"/>
      <c r="D232" s="5"/>
      <c r="E232" s="5">
        <f>SUM(E220:E231)</f>
        <v>1504</v>
      </c>
      <c r="F232" s="5">
        <f>E232*1.15</f>
        <v>1729.6</v>
      </c>
      <c r="G232" s="5"/>
      <c r="H232" s="5">
        <v>0</v>
      </c>
      <c r="I232" s="5">
        <v>1730</v>
      </c>
    </row>
    <row r="233" spans="1:9" x14ac:dyDescent="0.25">
      <c r="A233" t="s">
        <v>116</v>
      </c>
      <c r="B233" t="s">
        <v>12</v>
      </c>
      <c r="C233">
        <v>55</v>
      </c>
      <c r="D233">
        <v>3</v>
      </c>
      <c r="E233">
        <f>C233*D233</f>
        <v>165</v>
      </c>
    </row>
    <row r="234" spans="1:9" s="5" customFormat="1" x14ac:dyDescent="0.25">
      <c r="A234" t="s">
        <v>116</v>
      </c>
      <c r="B234" t="s">
        <v>20</v>
      </c>
      <c r="C234">
        <v>72</v>
      </c>
      <c r="D234">
        <v>2</v>
      </c>
      <c r="E234">
        <v>144</v>
      </c>
      <c r="F234"/>
      <c r="G234"/>
      <c r="H234"/>
      <c r="I234" s="7"/>
    </row>
    <row r="235" spans="1:9" x14ac:dyDescent="0.25">
      <c r="A235" t="s">
        <v>116</v>
      </c>
      <c r="B235" t="s">
        <v>21</v>
      </c>
      <c r="C235">
        <v>85</v>
      </c>
      <c r="D235">
        <v>2</v>
      </c>
      <c r="E235">
        <v>170</v>
      </c>
    </row>
    <row r="236" spans="1:9" x14ac:dyDescent="0.25">
      <c r="A236" s="5" t="s">
        <v>116</v>
      </c>
      <c r="B236" s="5"/>
      <c r="C236" s="5"/>
      <c r="D236" s="5"/>
      <c r="E236" s="5">
        <f>SUM(E233:E235)</f>
        <v>479</v>
      </c>
      <c r="F236" s="5">
        <f>E236*1.15</f>
        <v>550.84999999999991</v>
      </c>
      <c r="G236" s="5"/>
      <c r="H236" s="5">
        <v>0</v>
      </c>
      <c r="I236" s="5">
        <v>551</v>
      </c>
    </row>
    <row r="237" spans="1:9" x14ac:dyDescent="0.25">
      <c r="A237" t="s">
        <v>42</v>
      </c>
      <c r="B237" t="s">
        <v>9</v>
      </c>
      <c r="C237">
        <v>55</v>
      </c>
      <c r="D237">
        <v>1</v>
      </c>
      <c r="E237">
        <v>55</v>
      </c>
    </row>
    <row r="238" spans="1:9" x14ac:dyDescent="0.25">
      <c r="A238" t="s">
        <v>42</v>
      </c>
      <c r="B238" t="s">
        <v>10</v>
      </c>
      <c r="C238">
        <v>55</v>
      </c>
      <c r="D238">
        <v>1</v>
      </c>
      <c r="E238">
        <v>55</v>
      </c>
    </row>
    <row r="239" spans="1:9" x14ac:dyDescent="0.25">
      <c r="A239" t="s">
        <v>42</v>
      </c>
      <c r="B239" t="s">
        <v>11</v>
      </c>
      <c r="C239">
        <v>55</v>
      </c>
      <c r="D239">
        <v>1</v>
      </c>
      <c r="E239">
        <v>55</v>
      </c>
    </row>
    <row r="240" spans="1:9" x14ac:dyDescent="0.25">
      <c r="A240" t="s">
        <v>42</v>
      </c>
      <c r="B240" t="s">
        <v>14</v>
      </c>
      <c r="C240">
        <v>55</v>
      </c>
      <c r="D240">
        <v>1</v>
      </c>
      <c r="E240">
        <v>55</v>
      </c>
    </row>
    <row r="241" spans="1:9" x14ac:dyDescent="0.25">
      <c r="A241" t="s">
        <v>42</v>
      </c>
      <c r="B241" t="s">
        <v>15</v>
      </c>
      <c r="C241">
        <v>55</v>
      </c>
      <c r="D241">
        <v>1</v>
      </c>
      <c r="E241">
        <v>55</v>
      </c>
    </row>
    <row r="242" spans="1:9" x14ac:dyDescent="0.25">
      <c r="A242" t="s">
        <v>42</v>
      </c>
      <c r="B242" t="s">
        <v>21</v>
      </c>
      <c r="C242">
        <v>85</v>
      </c>
      <c r="D242">
        <v>1</v>
      </c>
      <c r="E242">
        <v>85</v>
      </c>
    </row>
    <row r="243" spans="1:9" x14ac:dyDescent="0.25">
      <c r="A243" t="s">
        <v>42</v>
      </c>
      <c r="B243" t="s">
        <v>22</v>
      </c>
      <c r="C243">
        <v>65</v>
      </c>
      <c r="D243">
        <v>1</v>
      </c>
      <c r="E243">
        <v>65</v>
      </c>
    </row>
    <row r="244" spans="1:9" s="5" customFormat="1" x14ac:dyDescent="0.25">
      <c r="A244" t="s">
        <v>42</v>
      </c>
      <c r="B244" t="s">
        <v>25</v>
      </c>
      <c r="C244">
        <v>100</v>
      </c>
      <c r="D244">
        <v>1</v>
      </c>
      <c r="E244">
        <v>100</v>
      </c>
      <c r="F244"/>
      <c r="G244"/>
      <c r="H244"/>
      <c r="I244" s="7"/>
    </row>
    <row r="245" spans="1:9" x14ac:dyDescent="0.25">
      <c r="A245" t="s">
        <v>42</v>
      </c>
      <c r="B245" t="s">
        <v>29</v>
      </c>
      <c r="C245">
        <v>60</v>
      </c>
      <c r="D245">
        <v>1</v>
      </c>
      <c r="E245">
        <v>60</v>
      </c>
    </row>
    <row r="246" spans="1:9" x14ac:dyDescent="0.25">
      <c r="A246" s="5" t="s">
        <v>42</v>
      </c>
      <c r="B246" s="5"/>
      <c r="C246" s="5"/>
      <c r="D246" s="5"/>
      <c r="E246" s="5">
        <f>SUM(E237:E245)</f>
        <v>585</v>
      </c>
      <c r="F246" s="5">
        <f>E246*1.15</f>
        <v>672.75</v>
      </c>
      <c r="G246" s="5"/>
      <c r="H246" s="5">
        <v>0</v>
      </c>
      <c r="I246" s="5">
        <v>673</v>
      </c>
    </row>
    <row r="247" spans="1:9" x14ac:dyDescent="0.25">
      <c r="A247" t="s">
        <v>66</v>
      </c>
      <c r="B247" t="s">
        <v>9</v>
      </c>
      <c r="C247">
        <v>55</v>
      </c>
      <c r="D247">
        <v>1</v>
      </c>
      <c r="E247">
        <v>55</v>
      </c>
    </row>
    <row r="248" spans="1:9" x14ac:dyDescent="0.25">
      <c r="A248" t="s">
        <v>66</v>
      </c>
      <c r="B248" t="s">
        <v>17</v>
      </c>
      <c r="C248">
        <v>67</v>
      </c>
      <c r="D248">
        <v>1</v>
      </c>
      <c r="E248">
        <v>67</v>
      </c>
    </row>
    <row r="249" spans="1:9" s="5" customFormat="1" x14ac:dyDescent="0.25">
      <c r="A249" t="s">
        <v>66</v>
      </c>
      <c r="B249" t="s">
        <v>22</v>
      </c>
      <c r="C249">
        <v>65</v>
      </c>
      <c r="D249">
        <v>4</v>
      </c>
      <c r="E249">
        <f>C249*D249</f>
        <v>260</v>
      </c>
      <c r="F249"/>
      <c r="G249"/>
      <c r="H249"/>
      <c r="I249" s="7"/>
    </row>
    <row r="250" spans="1:9" x14ac:dyDescent="0.25">
      <c r="A250" t="s">
        <v>66</v>
      </c>
      <c r="B250" t="s">
        <v>30</v>
      </c>
      <c r="C250">
        <v>22</v>
      </c>
      <c r="D250">
        <v>2</v>
      </c>
      <c r="E250">
        <v>44</v>
      </c>
    </row>
    <row r="251" spans="1:9" x14ac:dyDescent="0.25">
      <c r="A251" s="5" t="s">
        <v>66</v>
      </c>
      <c r="B251" s="5"/>
      <c r="C251" s="5"/>
      <c r="D251" s="5"/>
      <c r="E251" s="5">
        <f>SUM(E247:E250)</f>
        <v>426</v>
      </c>
      <c r="F251" s="5">
        <f>E251*1.15</f>
        <v>489.9</v>
      </c>
      <c r="G251" s="5"/>
      <c r="H251" s="5"/>
      <c r="I251" s="5">
        <v>490</v>
      </c>
    </row>
    <row r="252" spans="1:9" x14ac:dyDescent="0.25">
      <c r="A252" t="s">
        <v>106</v>
      </c>
      <c r="B252" t="s">
        <v>15</v>
      </c>
      <c r="C252">
        <v>55</v>
      </c>
      <c r="D252">
        <v>1</v>
      </c>
      <c r="E252">
        <v>55</v>
      </c>
    </row>
    <row r="253" spans="1:9" x14ac:dyDescent="0.25">
      <c r="A253" t="s">
        <v>106</v>
      </c>
      <c r="B253" t="s">
        <v>20</v>
      </c>
      <c r="C253">
        <v>72</v>
      </c>
      <c r="D253">
        <v>1</v>
      </c>
      <c r="E253">
        <v>72</v>
      </c>
    </row>
    <row r="254" spans="1:9" s="5" customFormat="1" x14ac:dyDescent="0.25">
      <c r="A254" t="s">
        <v>106</v>
      </c>
      <c r="B254" t="s">
        <v>21</v>
      </c>
      <c r="C254">
        <v>85</v>
      </c>
      <c r="D254">
        <v>1</v>
      </c>
      <c r="E254">
        <v>85</v>
      </c>
      <c r="F254"/>
      <c r="G254"/>
      <c r="H254"/>
      <c r="I254" s="7"/>
    </row>
    <row r="255" spans="1:9" x14ac:dyDescent="0.25">
      <c r="A255" t="s">
        <v>106</v>
      </c>
      <c r="B255" t="s">
        <v>22</v>
      </c>
      <c r="C255">
        <v>65</v>
      </c>
      <c r="D255">
        <v>1</v>
      </c>
      <c r="E255">
        <v>65</v>
      </c>
    </row>
    <row r="256" spans="1:9" x14ac:dyDescent="0.25">
      <c r="A256" s="5" t="s">
        <v>106</v>
      </c>
      <c r="B256" s="5"/>
      <c r="C256" s="5"/>
      <c r="D256" s="5"/>
      <c r="E256" s="5">
        <f>SUM(E252:E255)</f>
        <v>277</v>
      </c>
      <c r="F256" s="5">
        <f>E256*1.15</f>
        <v>318.54999999999995</v>
      </c>
      <c r="G256" s="5"/>
      <c r="H256" s="5"/>
      <c r="I256" s="5">
        <v>319</v>
      </c>
    </row>
    <row r="257" spans="1:9" x14ac:dyDescent="0.25">
      <c r="A257" t="s">
        <v>83</v>
      </c>
      <c r="B257" t="s">
        <v>11</v>
      </c>
      <c r="C257">
        <v>55</v>
      </c>
      <c r="D257">
        <v>1</v>
      </c>
      <c r="E257">
        <v>55</v>
      </c>
    </row>
    <row r="258" spans="1:9" x14ac:dyDescent="0.25">
      <c r="A258" t="s">
        <v>83</v>
      </c>
      <c r="B258" t="s">
        <v>14</v>
      </c>
      <c r="C258">
        <v>55</v>
      </c>
      <c r="D258">
        <v>1</v>
      </c>
      <c r="E258">
        <v>55</v>
      </c>
    </row>
    <row r="259" spans="1:9" x14ac:dyDescent="0.25">
      <c r="A259" t="s">
        <v>83</v>
      </c>
      <c r="B259" t="s">
        <v>15</v>
      </c>
      <c r="C259">
        <v>55</v>
      </c>
      <c r="D259">
        <v>1</v>
      </c>
      <c r="E259">
        <v>55</v>
      </c>
    </row>
    <row r="260" spans="1:9" x14ac:dyDescent="0.25">
      <c r="A260" t="s">
        <v>83</v>
      </c>
      <c r="B260" t="s">
        <v>21</v>
      </c>
      <c r="C260">
        <v>85</v>
      </c>
      <c r="D260">
        <v>1</v>
      </c>
      <c r="E260">
        <v>85</v>
      </c>
    </row>
    <row r="261" spans="1:9" x14ac:dyDescent="0.25">
      <c r="A261" t="s">
        <v>83</v>
      </c>
      <c r="B261" t="s">
        <v>29</v>
      </c>
      <c r="C261">
        <v>60</v>
      </c>
      <c r="D261">
        <v>1</v>
      </c>
      <c r="E261">
        <v>60</v>
      </c>
    </row>
    <row r="262" spans="1:9" s="5" customFormat="1" x14ac:dyDescent="0.25">
      <c r="A262" s="5" t="s">
        <v>83</v>
      </c>
      <c r="E262" s="5">
        <f>SUM(E257:E261)</f>
        <v>310</v>
      </c>
      <c r="F262" s="5">
        <f>E262*1.15</f>
        <v>356.5</v>
      </c>
      <c r="I262" s="5">
        <v>356</v>
      </c>
    </row>
    <row r="263" spans="1:9" x14ac:dyDescent="0.25">
      <c r="A263" t="s">
        <v>98</v>
      </c>
      <c r="B263" t="s">
        <v>13</v>
      </c>
      <c r="C263">
        <v>55</v>
      </c>
      <c r="D263">
        <v>2</v>
      </c>
      <c r="E263">
        <v>110</v>
      </c>
    </row>
    <row r="264" spans="1:9" x14ac:dyDescent="0.25">
      <c r="A264" t="s">
        <v>98</v>
      </c>
      <c r="B264" t="s">
        <v>22</v>
      </c>
      <c r="C264">
        <v>65</v>
      </c>
      <c r="D264">
        <v>1</v>
      </c>
      <c r="E264">
        <v>65</v>
      </c>
    </row>
    <row r="265" spans="1:9" x14ac:dyDescent="0.25">
      <c r="A265" t="s">
        <v>98</v>
      </c>
      <c r="B265" t="s">
        <v>29</v>
      </c>
      <c r="C265">
        <v>60</v>
      </c>
      <c r="D265">
        <v>2</v>
      </c>
      <c r="E265">
        <v>120</v>
      </c>
    </row>
    <row r="266" spans="1:9" s="5" customFormat="1" x14ac:dyDescent="0.25">
      <c r="A266" s="5" t="s">
        <v>98</v>
      </c>
      <c r="E266" s="5">
        <f>SUM(E263:E265)</f>
        <v>295</v>
      </c>
      <c r="F266" s="5">
        <f>E266*1.15</f>
        <v>339.25</v>
      </c>
      <c r="I266" s="5">
        <v>339</v>
      </c>
    </row>
    <row r="267" spans="1:9" x14ac:dyDescent="0.25">
      <c r="A267" t="s">
        <v>45</v>
      </c>
      <c r="B267" t="s">
        <v>9</v>
      </c>
      <c r="C267">
        <v>55</v>
      </c>
      <c r="D267">
        <v>1</v>
      </c>
      <c r="E267">
        <v>55</v>
      </c>
    </row>
    <row r="268" spans="1:9" x14ac:dyDescent="0.25">
      <c r="A268" t="s">
        <v>45</v>
      </c>
      <c r="B268" t="s">
        <v>18</v>
      </c>
      <c r="C268">
        <v>59</v>
      </c>
      <c r="D268">
        <v>1</v>
      </c>
      <c r="E268">
        <v>59</v>
      </c>
    </row>
    <row r="269" spans="1:9" x14ac:dyDescent="0.25">
      <c r="A269" t="s">
        <v>45</v>
      </c>
      <c r="B269" t="s">
        <v>18</v>
      </c>
      <c r="C269">
        <v>59</v>
      </c>
      <c r="D269">
        <v>1</v>
      </c>
      <c r="E269">
        <v>59</v>
      </c>
    </row>
    <row r="270" spans="1:9" x14ac:dyDescent="0.25">
      <c r="A270" t="s">
        <v>45</v>
      </c>
      <c r="B270" t="s">
        <v>20</v>
      </c>
      <c r="C270">
        <v>72</v>
      </c>
      <c r="D270">
        <v>2</v>
      </c>
      <c r="E270">
        <v>144</v>
      </c>
    </row>
    <row r="271" spans="1:9" x14ac:dyDescent="0.25">
      <c r="A271" t="s">
        <v>45</v>
      </c>
      <c r="B271" t="s">
        <v>20</v>
      </c>
      <c r="C271">
        <v>72</v>
      </c>
      <c r="D271">
        <v>1</v>
      </c>
      <c r="E271">
        <v>72</v>
      </c>
    </row>
    <row r="272" spans="1:9" x14ac:dyDescent="0.25">
      <c r="A272" t="s">
        <v>45</v>
      </c>
      <c r="B272" t="s">
        <v>29</v>
      </c>
      <c r="C272">
        <v>60</v>
      </c>
      <c r="D272">
        <v>2</v>
      </c>
      <c r="E272">
        <v>120</v>
      </c>
    </row>
    <row r="273" spans="1:9" x14ac:dyDescent="0.25">
      <c r="A273" t="s">
        <v>45</v>
      </c>
      <c r="B273" t="s">
        <v>32</v>
      </c>
      <c r="C273">
        <v>22</v>
      </c>
      <c r="D273">
        <v>2</v>
      </c>
      <c r="E273">
        <v>44</v>
      </c>
    </row>
    <row r="274" spans="1:9" s="5" customFormat="1" x14ac:dyDescent="0.25">
      <c r="A274" s="5" t="s">
        <v>45</v>
      </c>
      <c r="E274" s="5">
        <f>SUM(E267:E273)</f>
        <v>553</v>
      </c>
      <c r="F274" s="5">
        <f>E274*1.15</f>
        <v>635.94999999999993</v>
      </c>
      <c r="I274" s="5">
        <v>636</v>
      </c>
    </row>
    <row r="275" spans="1:9" x14ac:dyDescent="0.25">
      <c r="A275" t="s">
        <v>126</v>
      </c>
      <c r="B275" t="s">
        <v>125</v>
      </c>
      <c r="C275">
        <v>53</v>
      </c>
      <c r="D275">
        <v>2</v>
      </c>
      <c r="E275">
        <f>C275*D275</f>
        <v>106</v>
      </c>
    </row>
    <row r="276" spans="1:9" s="5" customFormat="1" x14ac:dyDescent="0.25">
      <c r="A276" s="5" t="s">
        <v>126</v>
      </c>
      <c r="E276" s="5">
        <f>SUM(E275)</f>
        <v>106</v>
      </c>
      <c r="F276" s="5">
        <f>E276*1.15</f>
        <v>121.89999999999999</v>
      </c>
      <c r="I276" s="5">
        <v>122</v>
      </c>
    </row>
    <row r="277" spans="1:9" x14ac:dyDescent="0.25">
      <c r="A277" t="s">
        <v>82</v>
      </c>
      <c r="B277" t="s">
        <v>16</v>
      </c>
      <c r="C277">
        <v>67</v>
      </c>
      <c r="D277">
        <v>4</v>
      </c>
      <c r="E277">
        <f>C277*D277</f>
        <v>268</v>
      </c>
    </row>
    <row r="278" spans="1:9" x14ac:dyDescent="0.25">
      <c r="A278" t="s">
        <v>82</v>
      </c>
      <c r="B278" t="s">
        <v>18</v>
      </c>
      <c r="C278">
        <v>59</v>
      </c>
      <c r="D278">
        <v>2</v>
      </c>
      <c r="E278">
        <f>C278*D278</f>
        <v>118</v>
      </c>
    </row>
    <row r="279" spans="1:9" x14ac:dyDescent="0.25">
      <c r="A279" t="s">
        <v>82</v>
      </c>
      <c r="B279" t="s">
        <v>25</v>
      </c>
      <c r="C279">
        <v>100</v>
      </c>
      <c r="D279">
        <v>1</v>
      </c>
      <c r="E279">
        <v>100</v>
      </c>
    </row>
    <row r="280" spans="1:9" x14ac:dyDescent="0.25">
      <c r="A280" t="s">
        <v>82</v>
      </c>
      <c r="B280" t="s">
        <v>26</v>
      </c>
      <c r="C280">
        <v>100</v>
      </c>
      <c r="D280">
        <v>1</v>
      </c>
      <c r="E280">
        <v>100</v>
      </c>
    </row>
    <row r="281" spans="1:9" s="5" customFormat="1" x14ac:dyDescent="0.25">
      <c r="A281" s="5" t="s">
        <v>82</v>
      </c>
      <c r="E281" s="5">
        <f>SUM(E277:E280)</f>
        <v>586</v>
      </c>
      <c r="F281" s="5">
        <f>E281*1.15</f>
        <v>673.9</v>
      </c>
      <c r="I281" s="5">
        <v>674</v>
      </c>
    </row>
    <row r="282" spans="1:9" x14ac:dyDescent="0.25">
      <c r="A282" s="4" t="s">
        <v>40</v>
      </c>
      <c r="B282" t="s">
        <v>19</v>
      </c>
      <c r="C282">
        <v>72</v>
      </c>
      <c r="D282">
        <v>1</v>
      </c>
      <c r="E282">
        <v>72</v>
      </c>
    </row>
    <row r="283" spans="1:9" x14ac:dyDescent="0.25">
      <c r="A283" s="4" t="s">
        <v>40</v>
      </c>
      <c r="B283" t="s">
        <v>9</v>
      </c>
      <c r="C283">
        <v>55</v>
      </c>
      <c r="D283">
        <v>1</v>
      </c>
      <c r="E283">
        <v>55</v>
      </c>
    </row>
    <row r="284" spans="1:9" x14ac:dyDescent="0.25">
      <c r="A284" s="4" t="s">
        <v>40</v>
      </c>
      <c r="B284" t="s">
        <v>14</v>
      </c>
      <c r="C284">
        <v>55</v>
      </c>
      <c r="D284">
        <v>5</v>
      </c>
      <c r="E284">
        <f>C284*D284</f>
        <v>275</v>
      </c>
    </row>
    <row r="285" spans="1:9" x14ac:dyDescent="0.25">
      <c r="A285" s="4" t="s">
        <v>40</v>
      </c>
      <c r="B285" t="s">
        <v>14</v>
      </c>
      <c r="C285">
        <v>55</v>
      </c>
      <c r="D285">
        <v>1</v>
      </c>
      <c r="E285">
        <v>55</v>
      </c>
    </row>
    <row r="286" spans="1:9" x14ac:dyDescent="0.25">
      <c r="A286" s="4" t="s">
        <v>40</v>
      </c>
      <c r="B286" t="s">
        <v>22</v>
      </c>
      <c r="C286">
        <v>65</v>
      </c>
      <c r="D286">
        <v>1</v>
      </c>
      <c r="E286">
        <v>65</v>
      </c>
    </row>
    <row r="287" spans="1:9" x14ac:dyDescent="0.25">
      <c r="A287" s="4" t="s">
        <v>40</v>
      </c>
      <c r="B287" t="s">
        <v>29</v>
      </c>
      <c r="C287">
        <v>60</v>
      </c>
      <c r="D287">
        <v>1</v>
      </c>
      <c r="E287">
        <v>60</v>
      </c>
    </row>
    <row r="288" spans="1:9" x14ac:dyDescent="0.25">
      <c r="A288" s="4" t="s">
        <v>40</v>
      </c>
      <c r="B288" t="s">
        <v>29</v>
      </c>
      <c r="C288">
        <v>60</v>
      </c>
      <c r="D288">
        <v>1</v>
      </c>
      <c r="E288">
        <v>60</v>
      </c>
    </row>
    <row r="289" spans="1:9" s="5" customFormat="1" x14ac:dyDescent="0.25">
      <c r="A289" s="6" t="s">
        <v>40</v>
      </c>
      <c r="E289" s="5">
        <f>SUM(E282:E288)</f>
        <v>642</v>
      </c>
      <c r="F289" s="5">
        <f>E289*1.15</f>
        <v>738.3</v>
      </c>
      <c r="I289" s="5">
        <v>738</v>
      </c>
    </row>
    <row r="290" spans="1:9" x14ac:dyDescent="0.25">
      <c r="A290" t="s">
        <v>85</v>
      </c>
      <c r="B290" t="s">
        <v>11</v>
      </c>
      <c r="C290">
        <v>55</v>
      </c>
      <c r="D290">
        <v>1</v>
      </c>
      <c r="E290">
        <v>55</v>
      </c>
    </row>
    <row r="291" spans="1:9" x14ac:dyDescent="0.25">
      <c r="A291" t="s">
        <v>85</v>
      </c>
      <c r="B291" t="s">
        <v>14</v>
      </c>
      <c r="C291">
        <v>55</v>
      </c>
      <c r="D291">
        <v>1</v>
      </c>
      <c r="E291">
        <v>55</v>
      </c>
    </row>
    <row r="292" spans="1:9" x14ac:dyDescent="0.25">
      <c r="A292" t="s">
        <v>85</v>
      </c>
      <c r="B292" t="s">
        <v>16</v>
      </c>
      <c r="C292">
        <v>67</v>
      </c>
      <c r="D292">
        <v>1</v>
      </c>
      <c r="E292">
        <v>67</v>
      </c>
    </row>
    <row r="293" spans="1:9" x14ac:dyDescent="0.25">
      <c r="A293" t="s">
        <v>85</v>
      </c>
      <c r="B293" t="s">
        <v>20</v>
      </c>
      <c r="C293">
        <v>72</v>
      </c>
      <c r="D293">
        <v>1</v>
      </c>
      <c r="E293">
        <v>72</v>
      </c>
    </row>
    <row r="294" spans="1:9" s="5" customFormat="1" x14ac:dyDescent="0.25">
      <c r="A294" s="5" t="s">
        <v>85</v>
      </c>
      <c r="E294" s="5">
        <f>SUM(E290:E293)</f>
        <v>249</v>
      </c>
      <c r="F294" s="5">
        <f>E294*1.15</f>
        <v>286.34999999999997</v>
      </c>
      <c r="I294" s="5">
        <v>286</v>
      </c>
    </row>
    <row r="295" spans="1:9" x14ac:dyDescent="0.25">
      <c r="A295" t="s">
        <v>90</v>
      </c>
      <c r="B295" t="s">
        <v>12</v>
      </c>
      <c r="C295">
        <v>55</v>
      </c>
      <c r="D295">
        <v>1</v>
      </c>
      <c r="E295">
        <v>55</v>
      </c>
    </row>
    <row r="296" spans="1:9" x14ac:dyDescent="0.25">
      <c r="A296" t="s">
        <v>90</v>
      </c>
      <c r="B296" t="s">
        <v>14</v>
      </c>
      <c r="C296">
        <v>55</v>
      </c>
      <c r="D296">
        <v>1</v>
      </c>
      <c r="E296">
        <v>55</v>
      </c>
    </row>
    <row r="297" spans="1:9" x14ac:dyDescent="0.25">
      <c r="A297" t="s">
        <v>90</v>
      </c>
      <c r="B297" t="s">
        <v>16</v>
      </c>
      <c r="C297">
        <v>67</v>
      </c>
      <c r="D297">
        <v>1</v>
      </c>
      <c r="E297">
        <v>67</v>
      </c>
    </row>
    <row r="298" spans="1:9" x14ac:dyDescent="0.25">
      <c r="A298" t="s">
        <v>90</v>
      </c>
      <c r="B298" t="s">
        <v>18</v>
      </c>
      <c r="C298">
        <v>59</v>
      </c>
      <c r="D298">
        <v>1</v>
      </c>
      <c r="E298">
        <v>59</v>
      </c>
    </row>
    <row r="299" spans="1:9" x14ac:dyDescent="0.25">
      <c r="A299" t="s">
        <v>90</v>
      </c>
      <c r="B299" t="s">
        <v>23</v>
      </c>
      <c r="C299">
        <v>72</v>
      </c>
      <c r="D299">
        <v>1</v>
      </c>
      <c r="E299">
        <v>72</v>
      </c>
    </row>
    <row r="300" spans="1:9" x14ac:dyDescent="0.25">
      <c r="A300" t="s">
        <v>90</v>
      </c>
      <c r="B300" t="s">
        <v>24</v>
      </c>
      <c r="C300">
        <v>72</v>
      </c>
      <c r="D300">
        <v>1</v>
      </c>
      <c r="E300">
        <v>72</v>
      </c>
    </row>
    <row r="301" spans="1:9" s="5" customFormat="1" x14ac:dyDescent="0.25">
      <c r="A301" s="5" t="s">
        <v>90</v>
      </c>
      <c r="E301" s="5">
        <f>SUM(E295:E300)</f>
        <v>380</v>
      </c>
      <c r="F301" s="5">
        <f>E301*1.15</f>
        <v>436.99999999999994</v>
      </c>
      <c r="I301" s="5">
        <v>437</v>
      </c>
    </row>
    <row r="302" spans="1:9" x14ac:dyDescent="0.25">
      <c r="A302" t="s">
        <v>118</v>
      </c>
      <c r="B302" t="s">
        <v>21</v>
      </c>
      <c r="C302">
        <v>85</v>
      </c>
      <c r="D302">
        <v>1</v>
      </c>
      <c r="E302">
        <v>85</v>
      </c>
    </row>
    <row r="303" spans="1:9" x14ac:dyDescent="0.25">
      <c r="A303" t="s">
        <v>39</v>
      </c>
      <c r="B303" t="s">
        <v>9</v>
      </c>
      <c r="C303">
        <v>55</v>
      </c>
      <c r="D303">
        <v>2</v>
      </c>
      <c r="E303">
        <v>110</v>
      </c>
    </row>
    <row r="304" spans="1:9" x14ac:dyDescent="0.25">
      <c r="A304" t="s">
        <v>39</v>
      </c>
      <c r="B304" t="s">
        <v>9</v>
      </c>
      <c r="C304">
        <v>55</v>
      </c>
      <c r="D304">
        <v>1</v>
      </c>
      <c r="E304">
        <v>55</v>
      </c>
    </row>
    <row r="305" spans="1:10" x14ac:dyDescent="0.25">
      <c r="A305" t="s">
        <v>39</v>
      </c>
      <c r="B305" t="s">
        <v>10</v>
      </c>
      <c r="C305">
        <v>55</v>
      </c>
      <c r="D305">
        <v>1</v>
      </c>
      <c r="E305">
        <v>55</v>
      </c>
    </row>
    <row r="306" spans="1:10" x14ac:dyDescent="0.25">
      <c r="A306" t="s">
        <v>39</v>
      </c>
      <c r="B306" t="s">
        <v>11</v>
      </c>
      <c r="C306">
        <v>55</v>
      </c>
      <c r="D306">
        <v>1</v>
      </c>
      <c r="E306">
        <v>55</v>
      </c>
    </row>
    <row r="307" spans="1:10" x14ac:dyDescent="0.25">
      <c r="A307" t="s">
        <v>39</v>
      </c>
      <c r="B307" t="s">
        <v>12</v>
      </c>
      <c r="C307">
        <v>55</v>
      </c>
      <c r="D307">
        <v>1</v>
      </c>
      <c r="E307">
        <v>55</v>
      </c>
    </row>
    <row r="308" spans="1:10" x14ac:dyDescent="0.25">
      <c r="A308" t="s">
        <v>39</v>
      </c>
      <c r="B308" t="s">
        <v>14</v>
      </c>
      <c r="C308">
        <v>55</v>
      </c>
      <c r="D308">
        <v>2</v>
      </c>
      <c r="E308">
        <v>110</v>
      </c>
    </row>
    <row r="309" spans="1:10" x14ac:dyDescent="0.25">
      <c r="A309" t="s">
        <v>39</v>
      </c>
      <c r="B309" t="s">
        <v>18</v>
      </c>
      <c r="C309">
        <v>59</v>
      </c>
      <c r="D309">
        <v>1</v>
      </c>
      <c r="E309">
        <v>59</v>
      </c>
    </row>
    <row r="310" spans="1:10" x14ac:dyDescent="0.25">
      <c r="A310" t="s">
        <v>39</v>
      </c>
      <c r="B310" t="s">
        <v>18</v>
      </c>
      <c r="C310">
        <v>59</v>
      </c>
      <c r="D310">
        <v>1</v>
      </c>
      <c r="E310">
        <v>59</v>
      </c>
    </row>
    <row r="311" spans="1:10" x14ac:dyDescent="0.25">
      <c r="A311" t="s">
        <v>39</v>
      </c>
      <c r="B311" t="s">
        <v>22</v>
      </c>
      <c r="C311">
        <v>65</v>
      </c>
      <c r="D311">
        <v>1</v>
      </c>
      <c r="E311">
        <v>65</v>
      </c>
    </row>
    <row r="312" spans="1:10" x14ac:dyDescent="0.25">
      <c r="A312" t="s">
        <v>39</v>
      </c>
      <c r="B312" t="s">
        <v>29</v>
      </c>
      <c r="C312">
        <v>60</v>
      </c>
      <c r="D312">
        <v>1</v>
      </c>
      <c r="E312">
        <v>60</v>
      </c>
    </row>
    <row r="313" spans="1:10" s="5" customFormat="1" x14ac:dyDescent="0.25">
      <c r="A313" s="5" t="s">
        <v>39</v>
      </c>
      <c r="E313" s="5">
        <f>SUM(E302:E312)</f>
        <v>768</v>
      </c>
      <c r="F313" s="5">
        <f>E313*1.15</f>
        <v>883.19999999999993</v>
      </c>
      <c r="I313" s="5">
        <v>883</v>
      </c>
    </row>
    <row r="314" spans="1:10" x14ac:dyDescent="0.25">
      <c r="A314" t="s">
        <v>122</v>
      </c>
      <c r="B314" t="s">
        <v>27</v>
      </c>
      <c r="C314">
        <v>40</v>
      </c>
      <c r="D314">
        <v>1</v>
      </c>
      <c r="E314">
        <v>40</v>
      </c>
    </row>
    <row r="315" spans="1:10" x14ac:dyDescent="0.25">
      <c r="A315" t="s">
        <v>62</v>
      </c>
      <c r="B315" t="s">
        <v>9</v>
      </c>
      <c r="C315">
        <v>55</v>
      </c>
      <c r="D315">
        <v>1</v>
      </c>
      <c r="E315">
        <v>55</v>
      </c>
    </row>
    <row r="316" spans="1:10" x14ac:dyDescent="0.25">
      <c r="A316" t="s">
        <v>62</v>
      </c>
      <c r="B316" t="s">
        <v>11</v>
      </c>
      <c r="C316">
        <v>55</v>
      </c>
      <c r="D316">
        <v>1</v>
      </c>
      <c r="E316">
        <v>55</v>
      </c>
    </row>
    <row r="317" spans="1:10" s="5" customFormat="1" x14ac:dyDescent="0.25">
      <c r="A317" t="s">
        <v>62</v>
      </c>
      <c r="B317" t="s">
        <v>14</v>
      </c>
      <c r="C317">
        <v>55</v>
      </c>
      <c r="D317">
        <v>1</v>
      </c>
      <c r="E317">
        <v>55</v>
      </c>
      <c r="F317"/>
      <c r="G317"/>
      <c r="H317"/>
      <c r="I317" s="7"/>
      <c r="J317"/>
    </row>
    <row r="318" spans="1:10" x14ac:dyDescent="0.25">
      <c r="A318" t="s">
        <v>62</v>
      </c>
      <c r="B318" t="s">
        <v>16</v>
      </c>
      <c r="C318">
        <v>67</v>
      </c>
      <c r="D318">
        <v>1</v>
      </c>
      <c r="E318">
        <v>67</v>
      </c>
      <c r="J318" s="5"/>
    </row>
    <row r="319" spans="1:10" x14ac:dyDescent="0.25">
      <c r="A319" t="s">
        <v>62</v>
      </c>
      <c r="B319" t="s">
        <v>25</v>
      </c>
      <c r="C319">
        <v>100</v>
      </c>
      <c r="D319">
        <v>1</v>
      </c>
      <c r="E319">
        <v>100</v>
      </c>
    </row>
    <row r="320" spans="1:10" x14ac:dyDescent="0.25">
      <c r="A320" t="s">
        <v>62</v>
      </c>
      <c r="B320" t="s">
        <v>26</v>
      </c>
      <c r="C320">
        <v>100</v>
      </c>
      <c r="D320">
        <v>1</v>
      </c>
      <c r="E320">
        <v>100</v>
      </c>
    </row>
    <row r="321" spans="1:9" s="5" customFormat="1" x14ac:dyDescent="0.25">
      <c r="A321" s="5" t="s">
        <v>62</v>
      </c>
      <c r="E321" s="5">
        <f>SUM(E314:E320)</f>
        <v>472</v>
      </c>
      <c r="F321" s="5">
        <f>E321*1.15</f>
        <v>542.79999999999995</v>
      </c>
      <c r="I321" s="5">
        <v>543</v>
      </c>
    </row>
    <row r="322" spans="1:9" x14ac:dyDescent="0.25">
      <c r="A322" t="s">
        <v>51</v>
      </c>
      <c r="B322" t="s">
        <v>9</v>
      </c>
      <c r="C322">
        <v>55</v>
      </c>
      <c r="D322">
        <v>1</v>
      </c>
      <c r="E322">
        <v>55</v>
      </c>
    </row>
    <row r="323" spans="1:9" x14ac:dyDescent="0.25">
      <c r="A323" t="s">
        <v>51</v>
      </c>
      <c r="B323" t="s">
        <v>14</v>
      </c>
      <c r="C323">
        <v>55</v>
      </c>
      <c r="D323">
        <v>1</v>
      </c>
      <c r="E323">
        <v>55</v>
      </c>
    </row>
    <row r="324" spans="1:9" x14ac:dyDescent="0.25">
      <c r="A324" t="s">
        <v>51</v>
      </c>
      <c r="B324" t="s">
        <v>16</v>
      </c>
      <c r="C324">
        <v>67</v>
      </c>
      <c r="D324">
        <v>1</v>
      </c>
      <c r="E324">
        <v>67</v>
      </c>
    </row>
    <row r="325" spans="1:9" x14ac:dyDescent="0.25">
      <c r="A325" t="s">
        <v>51</v>
      </c>
      <c r="B325" t="s">
        <v>18</v>
      </c>
      <c r="C325">
        <v>59</v>
      </c>
      <c r="D325">
        <v>1</v>
      </c>
      <c r="E325">
        <v>59</v>
      </c>
    </row>
    <row r="326" spans="1:9" x14ac:dyDescent="0.25">
      <c r="A326" t="s">
        <v>51</v>
      </c>
      <c r="B326" t="s">
        <v>20</v>
      </c>
      <c r="C326">
        <v>72</v>
      </c>
      <c r="D326">
        <v>2</v>
      </c>
      <c r="E326">
        <v>144</v>
      </c>
      <c r="I326" s="5"/>
    </row>
    <row r="327" spans="1:9" x14ac:dyDescent="0.25">
      <c r="A327" t="s">
        <v>51</v>
      </c>
      <c r="B327" t="s">
        <v>22</v>
      </c>
      <c r="C327">
        <v>65</v>
      </c>
      <c r="D327">
        <v>1</v>
      </c>
      <c r="E327">
        <v>65</v>
      </c>
    </row>
    <row r="328" spans="1:9" x14ac:dyDescent="0.25">
      <c r="A328" t="s">
        <v>51</v>
      </c>
      <c r="B328" t="s">
        <v>29</v>
      </c>
      <c r="C328">
        <v>60</v>
      </c>
      <c r="D328">
        <v>1</v>
      </c>
      <c r="E328">
        <v>60</v>
      </c>
    </row>
    <row r="329" spans="1:9" x14ac:dyDescent="0.25">
      <c r="A329" s="5" t="s">
        <v>51</v>
      </c>
      <c r="B329" s="5"/>
      <c r="C329" s="5"/>
      <c r="D329" s="5"/>
      <c r="E329" s="5">
        <f>SUM(E322:E328)</f>
        <v>505</v>
      </c>
      <c r="F329" s="5">
        <f>E329*1.15</f>
        <v>580.75</v>
      </c>
      <c r="G329" s="5"/>
      <c r="H329" s="5"/>
      <c r="I329" s="7">
        <v>581</v>
      </c>
    </row>
    <row r="330" spans="1:9" x14ac:dyDescent="0.25">
      <c r="A330" t="s">
        <v>53</v>
      </c>
      <c r="B330" t="s">
        <v>9</v>
      </c>
      <c r="C330">
        <v>55</v>
      </c>
      <c r="D330">
        <v>1</v>
      </c>
      <c r="E330">
        <v>55</v>
      </c>
    </row>
    <row r="331" spans="1:9" x14ac:dyDescent="0.25">
      <c r="A331" t="s">
        <v>53</v>
      </c>
      <c r="B331" t="s">
        <v>9</v>
      </c>
      <c r="C331">
        <v>55</v>
      </c>
      <c r="D331">
        <v>1</v>
      </c>
      <c r="E331">
        <v>55</v>
      </c>
    </row>
    <row r="332" spans="1:9" x14ac:dyDescent="0.25">
      <c r="A332" t="s">
        <v>53</v>
      </c>
      <c r="B332" t="s">
        <v>11</v>
      </c>
      <c r="C332">
        <v>55</v>
      </c>
      <c r="D332">
        <v>1</v>
      </c>
      <c r="E332">
        <v>55</v>
      </c>
    </row>
    <row r="333" spans="1:9" x14ac:dyDescent="0.25">
      <c r="A333" t="s">
        <v>53</v>
      </c>
      <c r="B333" t="s">
        <v>11</v>
      </c>
      <c r="C333">
        <v>55</v>
      </c>
      <c r="D333">
        <v>1</v>
      </c>
      <c r="E333">
        <v>55</v>
      </c>
    </row>
    <row r="334" spans="1:9" x14ac:dyDescent="0.25">
      <c r="A334" t="s">
        <v>53</v>
      </c>
      <c r="B334" t="s">
        <v>11</v>
      </c>
      <c r="C334">
        <v>55</v>
      </c>
      <c r="D334">
        <v>2</v>
      </c>
      <c r="E334">
        <v>110</v>
      </c>
    </row>
    <row r="335" spans="1:9" x14ac:dyDescent="0.25">
      <c r="A335" t="s">
        <v>53</v>
      </c>
      <c r="B335" t="s">
        <v>13</v>
      </c>
      <c r="C335">
        <v>55</v>
      </c>
      <c r="D335">
        <v>1</v>
      </c>
      <c r="E335">
        <v>55</v>
      </c>
    </row>
    <row r="336" spans="1:9" x14ac:dyDescent="0.25">
      <c r="A336" t="s">
        <v>53</v>
      </c>
      <c r="B336" t="s">
        <v>13</v>
      </c>
      <c r="C336">
        <v>55</v>
      </c>
      <c r="D336">
        <v>1</v>
      </c>
      <c r="E336">
        <v>55</v>
      </c>
    </row>
    <row r="337" spans="1:10" s="5" customFormat="1" x14ac:dyDescent="0.25">
      <c r="A337" t="s">
        <v>53</v>
      </c>
      <c r="B337" t="s">
        <v>14</v>
      </c>
      <c r="C337">
        <v>55</v>
      </c>
      <c r="D337">
        <v>2</v>
      </c>
      <c r="E337">
        <v>110</v>
      </c>
      <c r="F337"/>
      <c r="G337"/>
      <c r="H337"/>
      <c r="I337" s="7"/>
      <c r="J337"/>
    </row>
    <row r="338" spans="1:10" x14ac:dyDescent="0.25">
      <c r="A338" t="s">
        <v>53</v>
      </c>
      <c r="B338" t="s">
        <v>15</v>
      </c>
      <c r="C338">
        <v>55</v>
      </c>
      <c r="D338">
        <v>1</v>
      </c>
      <c r="E338">
        <v>55</v>
      </c>
    </row>
    <row r="339" spans="1:10" x14ac:dyDescent="0.25">
      <c r="A339" t="s">
        <v>53</v>
      </c>
      <c r="B339" t="s">
        <v>15</v>
      </c>
      <c r="C339">
        <v>55</v>
      </c>
      <c r="D339">
        <v>2</v>
      </c>
      <c r="E339">
        <v>110</v>
      </c>
      <c r="J339" s="5"/>
    </row>
    <row r="340" spans="1:10" x14ac:dyDescent="0.25">
      <c r="A340" t="s">
        <v>53</v>
      </c>
      <c r="B340" t="s">
        <v>16</v>
      </c>
      <c r="C340">
        <v>67</v>
      </c>
      <c r="D340">
        <v>1</v>
      </c>
      <c r="E340">
        <v>67</v>
      </c>
    </row>
    <row r="341" spans="1:10" x14ac:dyDescent="0.25">
      <c r="A341" t="s">
        <v>53</v>
      </c>
      <c r="B341" t="s">
        <v>16</v>
      </c>
      <c r="C341">
        <v>67</v>
      </c>
      <c r="D341">
        <v>1</v>
      </c>
      <c r="E341">
        <v>67</v>
      </c>
    </row>
    <row r="342" spans="1:10" x14ac:dyDescent="0.25">
      <c r="A342" t="s">
        <v>53</v>
      </c>
      <c r="B342" t="s">
        <v>17</v>
      </c>
      <c r="C342">
        <v>67</v>
      </c>
      <c r="D342">
        <v>1</v>
      </c>
      <c r="E342">
        <v>67</v>
      </c>
    </row>
    <row r="343" spans="1:10" x14ac:dyDescent="0.25">
      <c r="A343" t="s">
        <v>53</v>
      </c>
      <c r="B343" t="s">
        <v>20</v>
      </c>
      <c r="C343">
        <v>72</v>
      </c>
      <c r="D343">
        <v>2</v>
      </c>
      <c r="E343">
        <f>C343*D343</f>
        <v>144</v>
      </c>
    </row>
    <row r="344" spans="1:10" x14ac:dyDescent="0.25">
      <c r="A344" t="s">
        <v>53</v>
      </c>
      <c r="B344" t="s">
        <v>21</v>
      </c>
      <c r="C344">
        <v>85</v>
      </c>
      <c r="D344">
        <v>1</v>
      </c>
      <c r="E344">
        <v>85</v>
      </c>
    </row>
    <row r="345" spans="1:10" x14ac:dyDescent="0.25">
      <c r="A345" t="s">
        <v>53</v>
      </c>
      <c r="B345" t="s">
        <v>22</v>
      </c>
      <c r="C345">
        <v>65</v>
      </c>
      <c r="D345">
        <v>10</v>
      </c>
      <c r="E345">
        <v>650</v>
      </c>
    </row>
    <row r="346" spans="1:10" x14ac:dyDescent="0.25">
      <c r="A346" t="s">
        <v>53</v>
      </c>
      <c r="B346" t="s">
        <v>23</v>
      </c>
      <c r="C346">
        <v>72</v>
      </c>
      <c r="D346">
        <v>1</v>
      </c>
      <c r="E346">
        <v>72</v>
      </c>
    </row>
    <row r="347" spans="1:10" x14ac:dyDescent="0.25">
      <c r="A347" t="s">
        <v>53</v>
      </c>
      <c r="B347" t="s">
        <v>24</v>
      </c>
      <c r="C347">
        <v>72</v>
      </c>
      <c r="D347">
        <v>1</v>
      </c>
      <c r="E347">
        <v>72</v>
      </c>
      <c r="I347" s="5"/>
    </row>
    <row r="348" spans="1:10" x14ac:dyDescent="0.25">
      <c r="A348" t="s">
        <v>53</v>
      </c>
      <c r="B348" t="s">
        <v>24</v>
      </c>
      <c r="C348">
        <v>72</v>
      </c>
      <c r="D348">
        <v>2</v>
      </c>
      <c r="E348">
        <f>C348*D348</f>
        <v>144</v>
      </c>
    </row>
    <row r="349" spans="1:10" x14ac:dyDescent="0.25">
      <c r="A349" s="5" t="s">
        <v>53</v>
      </c>
      <c r="B349" s="5"/>
      <c r="C349" s="5"/>
      <c r="D349" s="5"/>
      <c r="E349" s="5">
        <f>SUM(E330:E348)</f>
        <v>2083</v>
      </c>
      <c r="F349" s="5">
        <f>E349*1.15</f>
        <v>2395.4499999999998</v>
      </c>
      <c r="G349" s="5"/>
      <c r="H349" s="5">
        <v>2396</v>
      </c>
      <c r="I349" s="7">
        <v>0</v>
      </c>
    </row>
    <row r="350" spans="1:10" x14ac:dyDescent="0.25">
      <c r="A350" t="s">
        <v>56</v>
      </c>
      <c r="B350" t="s">
        <v>9</v>
      </c>
      <c r="C350">
        <v>55</v>
      </c>
      <c r="D350">
        <v>1</v>
      </c>
      <c r="E350">
        <v>55</v>
      </c>
    </row>
    <row r="351" spans="1:10" x14ac:dyDescent="0.25">
      <c r="A351" t="s">
        <v>56</v>
      </c>
      <c r="B351" t="s">
        <v>12</v>
      </c>
      <c r="C351">
        <v>55</v>
      </c>
      <c r="D351">
        <v>1</v>
      </c>
      <c r="E351">
        <v>55</v>
      </c>
    </row>
    <row r="352" spans="1:10" x14ac:dyDescent="0.25">
      <c r="A352" t="s">
        <v>56</v>
      </c>
      <c r="B352" t="s">
        <v>13</v>
      </c>
      <c r="C352">
        <v>55</v>
      </c>
      <c r="D352">
        <v>1</v>
      </c>
      <c r="E352">
        <v>55</v>
      </c>
    </row>
    <row r="353" spans="1:9" x14ac:dyDescent="0.25">
      <c r="A353" t="s">
        <v>56</v>
      </c>
      <c r="B353" t="s">
        <v>18</v>
      </c>
      <c r="C353">
        <v>59</v>
      </c>
      <c r="D353">
        <v>1</v>
      </c>
      <c r="E353">
        <v>59</v>
      </c>
    </row>
    <row r="354" spans="1:9" s="5" customFormat="1" x14ac:dyDescent="0.25">
      <c r="A354" s="5" t="s">
        <v>56</v>
      </c>
      <c r="E354" s="5">
        <f>SUM(E350:E353)</f>
        <v>224</v>
      </c>
      <c r="F354" s="5">
        <f>E354*1.15</f>
        <v>257.59999999999997</v>
      </c>
    </row>
    <row r="355" spans="1:9" x14ac:dyDescent="0.25">
      <c r="A355" t="s">
        <v>86</v>
      </c>
      <c r="B355" t="s">
        <v>11</v>
      </c>
      <c r="C355">
        <v>55</v>
      </c>
      <c r="D355">
        <v>1</v>
      </c>
      <c r="E355">
        <v>55</v>
      </c>
    </row>
    <row r="356" spans="1:9" x14ac:dyDescent="0.25">
      <c r="A356" t="s">
        <v>86</v>
      </c>
      <c r="B356" t="s">
        <v>19</v>
      </c>
      <c r="C356">
        <v>72</v>
      </c>
      <c r="D356">
        <v>1</v>
      </c>
      <c r="E356">
        <v>72</v>
      </c>
    </row>
    <row r="357" spans="1:9" x14ac:dyDescent="0.25">
      <c r="A357" t="s">
        <v>86</v>
      </c>
      <c r="B357" t="s">
        <v>22</v>
      </c>
      <c r="C357">
        <v>65</v>
      </c>
      <c r="D357">
        <v>1</v>
      </c>
      <c r="E357">
        <v>65</v>
      </c>
    </row>
    <row r="358" spans="1:9" s="5" customFormat="1" x14ac:dyDescent="0.25">
      <c r="A358" s="5" t="s">
        <v>86</v>
      </c>
      <c r="E358" s="5">
        <f>SUM(E355:E357)</f>
        <v>192</v>
      </c>
      <c r="F358" s="5">
        <f>E358*1.15</f>
        <v>220.79999999999998</v>
      </c>
      <c r="H358" s="5">
        <v>221</v>
      </c>
      <c r="I358" s="5">
        <v>0</v>
      </c>
    </row>
    <row r="359" spans="1:9" x14ac:dyDescent="0.25">
      <c r="A359" t="s">
        <v>60</v>
      </c>
      <c r="B359" t="s">
        <v>9</v>
      </c>
      <c r="C359">
        <v>55</v>
      </c>
      <c r="D359">
        <v>2</v>
      </c>
      <c r="E359">
        <v>110</v>
      </c>
    </row>
    <row r="360" spans="1:9" x14ac:dyDescent="0.25">
      <c r="A360" t="s">
        <v>60</v>
      </c>
      <c r="B360" t="s">
        <v>10</v>
      </c>
      <c r="C360">
        <v>55</v>
      </c>
      <c r="D360">
        <v>3</v>
      </c>
      <c r="E360">
        <f>C360*D360</f>
        <v>165</v>
      </c>
    </row>
    <row r="361" spans="1:9" x14ac:dyDescent="0.25">
      <c r="A361" t="s">
        <v>60</v>
      </c>
      <c r="B361" t="s">
        <v>11</v>
      </c>
      <c r="C361">
        <v>55</v>
      </c>
      <c r="D361">
        <v>3</v>
      </c>
      <c r="E361">
        <v>165</v>
      </c>
    </row>
    <row r="362" spans="1:9" x14ac:dyDescent="0.25">
      <c r="A362" t="s">
        <v>60</v>
      </c>
      <c r="B362" t="s">
        <v>12</v>
      </c>
      <c r="C362">
        <v>55</v>
      </c>
      <c r="D362">
        <v>2</v>
      </c>
      <c r="E362">
        <v>110</v>
      </c>
    </row>
    <row r="363" spans="1:9" x14ac:dyDescent="0.25">
      <c r="A363" t="s">
        <v>60</v>
      </c>
      <c r="B363" t="s">
        <v>14</v>
      </c>
      <c r="C363">
        <v>55</v>
      </c>
      <c r="D363">
        <v>2</v>
      </c>
      <c r="E363">
        <v>110</v>
      </c>
    </row>
    <row r="364" spans="1:9" x14ac:dyDescent="0.25">
      <c r="A364" t="s">
        <v>60</v>
      </c>
      <c r="B364" t="s">
        <v>16</v>
      </c>
      <c r="C364">
        <v>67</v>
      </c>
      <c r="D364">
        <v>2</v>
      </c>
      <c r="E364">
        <f>C364*D364</f>
        <v>134</v>
      </c>
    </row>
    <row r="365" spans="1:9" x14ac:dyDescent="0.25">
      <c r="A365" t="s">
        <v>60</v>
      </c>
      <c r="B365" t="s">
        <v>17</v>
      </c>
      <c r="C365">
        <v>67</v>
      </c>
      <c r="D365">
        <v>1</v>
      </c>
      <c r="E365">
        <v>67</v>
      </c>
    </row>
    <row r="366" spans="1:9" x14ac:dyDescent="0.25">
      <c r="A366" t="s">
        <v>60</v>
      </c>
      <c r="B366" t="s">
        <v>17</v>
      </c>
      <c r="C366">
        <v>67</v>
      </c>
      <c r="D366">
        <v>1</v>
      </c>
      <c r="E366">
        <v>67</v>
      </c>
    </row>
    <row r="367" spans="1:9" x14ac:dyDescent="0.25">
      <c r="A367" t="s">
        <v>60</v>
      </c>
      <c r="B367" t="s">
        <v>18</v>
      </c>
      <c r="C367">
        <v>59</v>
      </c>
      <c r="D367">
        <v>2</v>
      </c>
      <c r="E367">
        <f>C367*D367</f>
        <v>118</v>
      </c>
    </row>
    <row r="368" spans="1:9" x14ac:dyDescent="0.25">
      <c r="A368" t="s">
        <v>60</v>
      </c>
      <c r="B368" t="s">
        <v>21</v>
      </c>
      <c r="C368">
        <v>85</v>
      </c>
      <c r="D368">
        <v>1</v>
      </c>
      <c r="E368">
        <v>85</v>
      </c>
    </row>
    <row r="369" spans="1:9" x14ac:dyDescent="0.25">
      <c r="A369" t="s">
        <v>60</v>
      </c>
      <c r="B369" t="s">
        <v>21</v>
      </c>
      <c r="C369">
        <v>85</v>
      </c>
      <c r="D369">
        <v>1</v>
      </c>
      <c r="E369">
        <v>85</v>
      </c>
    </row>
    <row r="370" spans="1:9" s="5" customFormat="1" x14ac:dyDescent="0.25">
      <c r="A370" s="5" t="s">
        <v>60</v>
      </c>
      <c r="E370" s="5">
        <f>SUM(E359:E369)</f>
        <v>1216</v>
      </c>
      <c r="F370" s="5">
        <f>E370*1.15</f>
        <v>1398.3999999999999</v>
      </c>
      <c r="I370" s="5">
        <v>1398</v>
      </c>
    </row>
    <row r="371" spans="1:9" x14ac:dyDescent="0.25">
      <c r="A371" t="s">
        <v>111</v>
      </c>
      <c r="B371" t="s">
        <v>17</v>
      </c>
      <c r="C371">
        <v>67</v>
      </c>
      <c r="D371">
        <v>3</v>
      </c>
      <c r="E371">
        <f>C371*D371</f>
        <v>201</v>
      </c>
    </row>
    <row r="372" spans="1:9" x14ac:dyDescent="0.25">
      <c r="A372" t="s">
        <v>111</v>
      </c>
      <c r="B372" t="s">
        <v>18</v>
      </c>
      <c r="C372">
        <v>59</v>
      </c>
      <c r="D372">
        <v>3</v>
      </c>
      <c r="E372">
        <f>C372*D372</f>
        <v>177</v>
      </c>
    </row>
    <row r="373" spans="1:9" s="5" customFormat="1" x14ac:dyDescent="0.25">
      <c r="A373" s="5" t="s">
        <v>111</v>
      </c>
      <c r="E373" s="5">
        <f>SUM(E371:E372)</f>
        <v>378</v>
      </c>
      <c r="F373" s="5">
        <f>E373*1.15</f>
        <v>434.7</v>
      </c>
      <c r="I373" s="5">
        <v>435</v>
      </c>
    </row>
    <row r="374" spans="1:9" x14ac:dyDescent="0.25">
      <c r="A374" t="s">
        <v>69</v>
      </c>
      <c r="B374" t="s">
        <v>10</v>
      </c>
      <c r="C374">
        <v>55</v>
      </c>
      <c r="D374">
        <v>3</v>
      </c>
      <c r="E374">
        <f>C374*D374</f>
        <v>165</v>
      </c>
    </row>
    <row r="375" spans="1:9" x14ac:dyDescent="0.25">
      <c r="A375" t="s">
        <v>69</v>
      </c>
      <c r="B375" t="s">
        <v>14</v>
      </c>
      <c r="C375">
        <v>55</v>
      </c>
      <c r="D375">
        <v>1</v>
      </c>
      <c r="E375">
        <v>55</v>
      </c>
    </row>
    <row r="376" spans="1:9" x14ac:dyDescent="0.25">
      <c r="A376" t="s">
        <v>69</v>
      </c>
      <c r="B376" t="s">
        <v>18</v>
      </c>
      <c r="C376">
        <v>59</v>
      </c>
      <c r="D376">
        <v>2</v>
      </c>
      <c r="E376">
        <f>C376*D376</f>
        <v>118</v>
      </c>
    </row>
    <row r="377" spans="1:9" x14ac:dyDescent="0.25">
      <c r="A377" t="s">
        <v>69</v>
      </c>
      <c r="B377" t="s">
        <v>19</v>
      </c>
      <c r="C377">
        <v>72</v>
      </c>
      <c r="D377">
        <v>2</v>
      </c>
      <c r="E377">
        <f>C377*D377</f>
        <v>144</v>
      </c>
    </row>
    <row r="378" spans="1:9" x14ac:dyDescent="0.25">
      <c r="A378" t="s">
        <v>69</v>
      </c>
      <c r="B378" t="s">
        <v>22</v>
      </c>
      <c r="C378">
        <v>65</v>
      </c>
      <c r="D378">
        <v>3</v>
      </c>
      <c r="E378">
        <f>C378*D378</f>
        <v>195</v>
      </c>
    </row>
    <row r="379" spans="1:9" x14ac:dyDescent="0.25">
      <c r="A379" t="s">
        <v>69</v>
      </c>
      <c r="B379" t="s">
        <v>24</v>
      </c>
      <c r="C379">
        <v>72</v>
      </c>
      <c r="D379">
        <v>2</v>
      </c>
      <c r="E379">
        <f>C379*D379</f>
        <v>144</v>
      </c>
    </row>
    <row r="380" spans="1:9" x14ac:dyDescent="0.25">
      <c r="A380" t="s">
        <v>69</v>
      </c>
      <c r="B380" t="s">
        <v>29</v>
      </c>
      <c r="C380">
        <v>60</v>
      </c>
      <c r="D380">
        <v>2</v>
      </c>
      <c r="E380">
        <v>120</v>
      </c>
    </row>
    <row r="381" spans="1:9" x14ac:dyDescent="0.25">
      <c r="A381" t="s">
        <v>69</v>
      </c>
      <c r="B381" t="s">
        <v>29</v>
      </c>
      <c r="C381">
        <v>60</v>
      </c>
      <c r="D381">
        <v>2</v>
      </c>
      <c r="E381">
        <v>120</v>
      </c>
    </row>
    <row r="382" spans="1:9" s="5" customFormat="1" x14ac:dyDescent="0.25">
      <c r="A382" s="5" t="s">
        <v>69</v>
      </c>
      <c r="E382" s="5">
        <f>SUM(E374:E381)</f>
        <v>1061</v>
      </c>
      <c r="F382" s="5">
        <f>E382*1.15</f>
        <v>1220.1499999999999</v>
      </c>
      <c r="I382" s="5">
        <v>1220</v>
      </c>
    </row>
    <row r="383" spans="1:9" x14ac:dyDescent="0.25">
      <c r="A383" t="s">
        <v>93</v>
      </c>
      <c r="B383" t="s">
        <v>13</v>
      </c>
      <c r="C383">
        <v>55</v>
      </c>
      <c r="D383">
        <v>1</v>
      </c>
      <c r="E383">
        <v>55</v>
      </c>
    </row>
    <row r="384" spans="1:9" x14ac:dyDescent="0.25">
      <c r="A384" t="s">
        <v>93</v>
      </c>
      <c r="B384" t="s">
        <v>14</v>
      </c>
      <c r="C384">
        <v>55</v>
      </c>
      <c r="D384">
        <v>1</v>
      </c>
      <c r="E384">
        <v>55</v>
      </c>
    </row>
    <row r="385" spans="1:9" x14ac:dyDescent="0.25">
      <c r="A385" t="s">
        <v>93</v>
      </c>
      <c r="B385" t="s">
        <v>15</v>
      </c>
      <c r="C385">
        <v>55</v>
      </c>
      <c r="D385">
        <v>1</v>
      </c>
      <c r="E385">
        <v>55</v>
      </c>
    </row>
    <row r="386" spans="1:9" x14ac:dyDescent="0.25">
      <c r="A386" t="s">
        <v>93</v>
      </c>
      <c r="B386" t="s">
        <v>17</v>
      </c>
      <c r="C386">
        <v>67</v>
      </c>
      <c r="D386">
        <v>1</v>
      </c>
      <c r="E386">
        <v>67</v>
      </c>
    </row>
    <row r="387" spans="1:9" x14ac:dyDescent="0.25">
      <c r="A387" t="s">
        <v>93</v>
      </c>
      <c r="B387" t="s">
        <v>21</v>
      </c>
      <c r="C387">
        <v>85</v>
      </c>
      <c r="D387">
        <v>1</v>
      </c>
      <c r="E387">
        <v>85</v>
      </c>
    </row>
    <row r="388" spans="1:9" x14ac:dyDescent="0.25">
      <c r="A388" t="s">
        <v>93</v>
      </c>
      <c r="B388" t="s">
        <v>26</v>
      </c>
      <c r="C388">
        <v>100</v>
      </c>
      <c r="D388">
        <v>1</v>
      </c>
      <c r="E388">
        <v>100</v>
      </c>
    </row>
    <row r="389" spans="1:9" x14ac:dyDescent="0.25">
      <c r="A389" t="s">
        <v>93</v>
      </c>
      <c r="B389" t="s">
        <v>30</v>
      </c>
      <c r="C389">
        <v>22</v>
      </c>
      <c r="D389">
        <v>3</v>
      </c>
      <c r="E389">
        <v>66</v>
      </c>
    </row>
    <row r="390" spans="1:9" x14ac:dyDescent="0.25">
      <c r="A390" t="s">
        <v>93</v>
      </c>
      <c r="B390" t="s">
        <v>31</v>
      </c>
      <c r="C390">
        <v>22</v>
      </c>
      <c r="D390">
        <v>5</v>
      </c>
      <c r="E390">
        <f>C390*D390</f>
        <v>110</v>
      </c>
    </row>
    <row r="391" spans="1:9" s="5" customFormat="1" x14ac:dyDescent="0.25">
      <c r="A391" s="5" t="s">
        <v>93</v>
      </c>
      <c r="E391" s="5">
        <f>SUM(E383:E390)</f>
        <v>593</v>
      </c>
      <c r="F391" s="5">
        <f>E391*1.15</f>
        <v>681.94999999999993</v>
      </c>
      <c r="I391" s="5">
        <v>682</v>
      </c>
    </row>
    <row r="392" spans="1:9" x14ac:dyDescent="0.25">
      <c r="A392" t="s">
        <v>120</v>
      </c>
      <c r="B392" t="s">
        <v>25</v>
      </c>
      <c r="C392">
        <v>100</v>
      </c>
      <c r="D392">
        <v>1</v>
      </c>
      <c r="E392">
        <v>100</v>
      </c>
    </row>
    <row r="393" spans="1:9" x14ac:dyDescent="0.25">
      <c r="A393" t="s">
        <v>120</v>
      </c>
      <c r="B393" t="s">
        <v>26</v>
      </c>
      <c r="C393">
        <v>100</v>
      </c>
      <c r="D393">
        <v>1</v>
      </c>
      <c r="E393">
        <v>100</v>
      </c>
    </row>
    <row r="394" spans="1:9" x14ac:dyDescent="0.25">
      <c r="A394" t="s">
        <v>92</v>
      </c>
      <c r="B394" t="s">
        <v>12</v>
      </c>
      <c r="C394">
        <v>55</v>
      </c>
      <c r="D394">
        <v>2</v>
      </c>
      <c r="E394">
        <v>110</v>
      </c>
    </row>
    <row r="395" spans="1:9" x14ac:dyDescent="0.25">
      <c r="A395" t="s">
        <v>92</v>
      </c>
      <c r="B395" t="s">
        <v>20</v>
      </c>
      <c r="C395">
        <v>72</v>
      </c>
      <c r="D395">
        <v>1</v>
      </c>
      <c r="E395">
        <v>72</v>
      </c>
    </row>
    <row r="396" spans="1:9" s="5" customFormat="1" x14ac:dyDescent="0.25">
      <c r="A396" s="5" t="s">
        <v>92</v>
      </c>
      <c r="E396" s="5">
        <f>SUM(E392:E395)</f>
        <v>382</v>
      </c>
      <c r="F396" s="5">
        <f>E396*1.15</f>
        <v>439.29999999999995</v>
      </c>
      <c r="I396" s="5">
        <v>439</v>
      </c>
    </row>
    <row r="397" spans="1:9" x14ac:dyDescent="0.25">
      <c r="A397" t="s">
        <v>55</v>
      </c>
      <c r="B397" t="s">
        <v>9</v>
      </c>
      <c r="C397">
        <v>55</v>
      </c>
      <c r="D397">
        <v>1</v>
      </c>
      <c r="E397">
        <v>55</v>
      </c>
    </row>
    <row r="398" spans="1:9" x14ac:dyDescent="0.25">
      <c r="A398" t="s">
        <v>55</v>
      </c>
      <c r="B398" t="s">
        <v>12</v>
      </c>
      <c r="C398">
        <v>55</v>
      </c>
      <c r="D398">
        <v>1</v>
      </c>
      <c r="E398">
        <v>55</v>
      </c>
    </row>
    <row r="399" spans="1:9" x14ac:dyDescent="0.25">
      <c r="A399" t="s">
        <v>55</v>
      </c>
      <c r="B399" t="s">
        <v>13</v>
      </c>
      <c r="C399">
        <v>55</v>
      </c>
      <c r="D399">
        <v>1</v>
      </c>
      <c r="E399">
        <v>55</v>
      </c>
    </row>
    <row r="400" spans="1:9" x14ac:dyDescent="0.25">
      <c r="A400" t="s">
        <v>55</v>
      </c>
      <c r="B400" t="s">
        <v>16</v>
      </c>
      <c r="C400">
        <v>67</v>
      </c>
      <c r="D400">
        <v>2</v>
      </c>
      <c r="E400">
        <f>C400*D400</f>
        <v>134</v>
      </c>
    </row>
    <row r="401" spans="1:9" x14ac:dyDescent="0.25">
      <c r="A401" t="s">
        <v>55</v>
      </c>
      <c r="B401" t="s">
        <v>19</v>
      </c>
      <c r="C401">
        <v>72</v>
      </c>
      <c r="D401">
        <v>1</v>
      </c>
      <c r="E401">
        <v>72</v>
      </c>
    </row>
    <row r="402" spans="1:9" x14ac:dyDescent="0.25">
      <c r="A402" t="s">
        <v>55</v>
      </c>
      <c r="B402" t="s">
        <v>24</v>
      </c>
      <c r="C402">
        <v>72</v>
      </c>
      <c r="D402">
        <v>1</v>
      </c>
      <c r="E402">
        <v>72</v>
      </c>
    </row>
    <row r="403" spans="1:9" s="5" customFormat="1" x14ac:dyDescent="0.25">
      <c r="A403" s="5" t="s">
        <v>55</v>
      </c>
      <c r="E403" s="5">
        <f>SUM(E397:E402)</f>
        <v>443</v>
      </c>
      <c r="F403" s="5">
        <f>E403*1.15</f>
        <v>509.45</v>
      </c>
      <c r="I403" s="5">
        <v>509</v>
      </c>
    </row>
    <row r="404" spans="1:9" x14ac:dyDescent="0.25">
      <c r="A404" t="s">
        <v>91</v>
      </c>
      <c r="B404" t="s">
        <v>12</v>
      </c>
      <c r="C404">
        <v>55</v>
      </c>
      <c r="D404">
        <v>1</v>
      </c>
      <c r="E404">
        <v>55</v>
      </c>
    </row>
    <row r="405" spans="1:9" x14ac:dyDescent="0.25">
      <c r="A405" t="s">
        <v>91</v>
      </c>
      <c r="B405" t="s">
        <v>15</v>
      </c>
      <c r="C405">
        <v>55</v>
      </c>
      <c r="D405">
        <v>1</v>
      </c>
      <c r="E405">
        <v>55</v>
      </c>
    </row>
    <row r="406" spans="1:9" x14ac:dyDescent="0.25">
      <c r="A406" t="s">
        <v>91</v>
      </c>
      <c r="B406" t="s">
        <v>20</v>
      </c>
      <c r="C406">
        <v>72</v>
      </c>
      <c r="D406">
        <v>1</v>
      </c>
      <c r="E406">
        <v>72</v>
      </c>
    </row>
    <row r="407" spans="1:9" x14ac:dyDescent="0.25">
      <c r="A407" t="s">
        <v>91</v>
      </c>
      <c r="B407" t="s">
        <v>21</v>
      </c>
      <c r="C407">
        <v>85</v>
      </c>
      <c r="D407">
        <v>1</v>
      </c>
      <c r="E407">
        <v>85</v>
      </c>
    </row>
    <row r="408" spans="1:9" x14ac:dyDescent="0.25">
      <c r="A408" t="s">
        <v>91</v>
      </c>
      <c r="B408" t="s">
        <v>22</v>
      </c>
      <c r="C408">
        <v>65</v>
      </c>
      <c r="D408">
        <v>1</v>
      </c>
      <c r="E408">
        <v>65</v>
      </c>
    </row>
    <row r="409" spans="1:9" x14ac:dyDescent="0.25">
      <c r="A409" t="s">
        <v>91</v>
      </c>
      <c r="B409" t="s">
        <v>26</v>
      </c>
      <c r="C409">
        <v>100</v>
      </c>
      <c r="D409">
        <v>1</v>
      </c>
      <c r="E409">
        <v>100</v>
      </c>
    </row>
    <row r="410" spans="1:9" x14ac:dyDescent="0.25">
      <c r="A410" t="s">
        <v>91</v>
      </c>
      <c r="B410" t="s">
        <v>30</v>
      </c>
      <c r="C410">
        <v>22</v>
      </c>
      <c r="D410">
        <v>2</v>
      </c>
      <c r="E410">
        <v>44</v>
      </c>
    </row>
    <row r="411" spans="1:9" x14ac:dyDescent="0.25">
      <c r="A411" t="s">
        <v>91</v>
      </c>
      <c r="B411" t="s">
        <v>31</v>
      </c>
      <c r="C411">
        <v>22</v>
      </c>
      <c r="D411">
        <v>2</v>
      </c>
      <c r="E411">
        <v>44</v>
      </c>
    </row>
    <row r="412" spans="1:9" x14ac:dyDescent="0.25">
      <c r="A412" t="s">
        <v>91</v>
      </c>
      <c r="B412" t="s">
        <v>29</v>
      </c>
      <c r="C412">
        <v>60</v>
      </c>
      <c r="D412">
        <v>1</v>
      </c>
      <c r="E412">
        <v>60</v>
      </c>
    </row>
    <row r="413" spans="1:9" s="5" customFormat="1" x14ac:dyDescent="0.25">
      <c r="A413" s="5" t="s">
        <v>91</v>
      </c>
      <c r="E413" s="5">
        <f>SUM(E404:E412)</f>
        <v>580</v>
      </c>
      <c r="F413" s="5">
        <f>E413*1.15</f>
        <v>667</v>
      </c>
      <c r="I413" s="5">
        <v>667</v>
      </c>
    </row>
    <row r="414" spans="1:9" x14ac:dyDescent="0.25">
      <c r="A414" t="s">
        <v>38</v>
      </c>
      <c r="B414" t="s">
        <v>9</v>
      </c>
      <c r="C414">
        <v>55</v>
      </c>
      <c r="D414">
        <v>1</v>
      </c>
      <c r="E414">
        <v>55</v>
      </c>
    </row>
    <row r="415" spans="1:9" x14ac:dyDescent="0.25">
      <c r="A415" t="s">
        <v>38</v>
      </c>
      <c r="B415" t="s">
        <v>10</v>
      </c>
      <c r="C415">
        <v>55</v>
      </c>
      <c r="D415">
        <v>2</v>
      </c>
      <c r="E415">
        <v>110</v>
      </c>
    </row>
    <row r="416" spans="1:9" x14ac:dyDescent="0.25">
      <c r="A416" t="s">
        <v>38</v>
      </c>
      <c r="B416" t="s">
        <v>11</v>
      </c>
      <c r="C416">
        <v>55</v>
      </c>
      <c r="D416">
        <v>2</v>
      </c>
      <c r="E416">
        <v>110</v>
      </c>
    </row>
    <row r="417" spans="1:9" x14ac:dyDescent="0.25">
      <c r="A417" t="s">
        <v>38</v>
      </c>
      <c r="B417" t="s">
        <v>14</v>
      </c>
      <c r="C417">
        <v>55</v>
      </c>
      <c r="D417">
        <v>3</v>
      </c>
      <c r="E417">
        <v>165</v>
      </c>
    </row>
    <row r="418" spans="1:9" x14ac:dyDescent="0.25">
      <c r="A418" t="s">
        <v>38</v>
      </c>
      <c r="B418" t="s">
        <v>15</v>
      </c>
      <c r="C418">
        <v>55</v>
      </c>
      <c r="D418">
        <v>1</v>
      </c>
      <c r="E418">
        <v>55</v>
      </c>
    </row>
    <row r="419" spans="1:9" x14ac:dyDescent="0.25">
      <c r="A419" t="s">
        <v>38</v>
      </c>
      <c r="B419" t="s">
        <v>16</v>
      </c>
      <c r="C419">
        <v>67</v>
      </c>
      <c r="D419">
        <v>1</v>
      </c>
      <c r="E419">
        <v>67</v>
      </c>
    </row>
    <row r="420" spans="1:9" x14ac:dyDescent="0.25">
      <c r="A420" t="s">
        <v>38</v>
      </c>
      <c r="B420" t="s">
        <v>18</v>
      </c>
      <c r="C420">
        <v>59</v>
      </c>
      <c r="D420">
        <v>1</v>
      </c>
      <c r="E420">
        <v>59</v>
      </c>
    </row>
    <row r="421" spans="1:9" x14ac:dyDescent="0.25">
      <c r="A421" t="s">
        <v>38</v>
      </c>
      <c r="B421" t="s">
        <v>19</v>
      </c>
      <c r="C421">
        <v>72</v>
      </c>
      <c r="D421">
        <v>1</v>
      </c>
      <c r="E421">
        <v>72</v>
      </c>
    </row>
    <row r="422" spans="1:9" x14ac:dyDescent="0.25">
      <c r="A422" t="s">
        <v>38</v>
      </c>
      <c r="B422" t="s">
        <v>21</v>
      </c>
      <c r="C422">
        <v>85</v>
      </c>
      <c r="D422">
        <v>3</v>
      </c>
      <c r="E422">
        <f>C422*D422</f>
        <v>255</v>
      </c>
    </row>
    <row r="423" spans="1:9" x14ac:dyDescent="0.25">
      <c r="A423" t="s">
        <v>38</v>
      </c>
      <c r="B423" t="s">
        <v>22</v>
      </c>
      <c r="C423">
        <v>65</v>
      </c>
      <c r="D423">
        <v>3</v>
      </c>
      <c r="E423">
        <f>C423*D423</f>
        <v>195</v>
      </c>
    </row>
    <row r="424" spans="1:9" x14ac:dyDescent="0.25">
      <c r="A424" t="s">
        <v>38</v>
      </c>
      <c r="B424" t="s">
        <v>29</v>
      </c>
      <c r="C424">
        <v>60</v>
      </c>
      <c r="D424">
        <v>1</v>
      </c>
      <c r="E424">
        <v>60</v>
      </c>
    </row>
    <row r="425" spans="1:9" x14ac:dyDescent="0.25">
      <c r="A425" t="s">
        <v>38</v>
      </c>
      <c r="B425" t="s">
        <v>29</v>
      </c>
      <c r="C425">
        <v>60</v>
      </c>
      <c r="D425">
        <v>2</v>
      </c>
      <c r="E425">
        <v>120</v>
      </c>
    </row>
    <row r="426" spans="1:9" x14ac:dyDescent="0.25">
      <c r="A426" t="s">
        <v>38</v>
      </c>
      <c r="B426" t="s">
        <v>30</v>
      </c>
      <c r="C426">
        <v>22</v>
      </c>
      <c r="D426">
        <v>1</v>
      </c>
      <c r="E426">
        <v>22</v>
      </c>
    </row>
    <row r="427" spans="1:9" x14ac:dyDescent="0.25">
      <c r="A427" t="s">
        <v>38</v>
      </c>
      <c r="B427" t="s">
        <v>30</v>
      </c>
      <c r="C427">
        <v>22</v>
      </c>
      <c r="D427">
        <v>2</v>
      </c>
      <c r="E427">
        <v>44</v>
      </c>
    </row>
    <row r="428" spans="1:9" s="5" customFormat="1" x14ac:dyDescent="0.25">
      <c r="A428" s="5" t="s">
        <v>38</v>
      </c>
      <c r="E428" s="5">
        <f>SUM(E414:E427)</f>
        <v>1389</v>
      </c>
      <c r="F428" s="5">
        <f>E428*1.15</f>
        <v>1597.35</v>
      </c>
      <c r="I428" s="5">
        <v>1597</v>
      </c>
    </row>
    <row r="429" spans="1:9" x14ac:dyDescent="0.25">
      <c r="A429" t="s">
        <v>105</v>
      </c>
      <c r="B429" t="s">
        <v>15</v>
      </c>
      <c r="C429">
        <v>55</v>
      </c>
      <c r="D429">
        <v>1</v>
      </c>
      <c r="E429">
        <v>55</v>
      </c>
    </row>
    <row r="430" spans="1:9" x14ac:dyDescent="0.25">
      <c r="A430" t="s">
        <v>105</v>
      </c>
      <c r="B430" t="s">
        <v>19</v>
      </c>
      <c r="C430">
        <v>72</v>
      </c>
      <c r="D430">
        <v>1</v>
      </c>
      <c r="E430">
        <v>72</v>
      </c>
    </row>
    <row r="431" spans="1:9" x14ac:dyDescent="0.25">
      <c r="A431" t="s">
        <v>105</v>
      </c>
      <c r="B431" t="s">
        <v>24</v>
      </c>
      <c r="C431">
        <v>72</v>
      </c>
      <c r="D431">
        <v>1</v>
      </c>
      <c r="E431">
        <v>72</v>
      </c>
    </row>
    <row r="432" spans="1:9" x14ac:dyDescent="0.25">
      <c r="A432" t="s">
        <v>105</v>
      </c>
      <c r="B432" t="s">
        <v>27</v>
      </c>
      <c r="C432">
        <v>40</v>
      </c>
      <c r="D432">
        <v>1</v>
      </c>
      <c r="E432">
        <v>40</v>
      </c>
    </row>
    <row r="433" spans="1:9" x14ac:dyDescent="0.25">
      <c r="A433" t="s">
        <v>105</v>
      </c>
      <c r="B433" t="s">
        <v>32</v>
      </c>
      <c r="C433">
        <v>22</v>
      </c>
      <c r="D433">
        <v>2</v>
      </c>
      <c r="E433">
        <v>44</v>
      </c>
    </row>
    <row r="434" spans="1:9" s="5" customFormat="1" x14ac:dyDescent="0.25">
      <c r="A434" s="5" t="s">
        <v>105</v>
      </c>
      <c r="E434" s="5">
        <f>SUM(E429:E433)</f>
        <v>283</v>
      </c>
      <c r="F434" s="5">
        <f>E434*1.15</f>
        <v>325.45</v>
      </c>
      <c r="I434" s="5">
        <v>325</v>
      </c>
    </row>
    <row r="435" spans="1:9" x14ac:dyDescent="0.25">
      <c r="A435" t="s">
        <v>41</v>
      </c>
      <c r="B435" t="s">
        <v>9</v>
      </c>
      <c r="C435">
        <v>55</v>
      </c>
      <c r="D435">
        <v>2</v>
      </c>
      <c r="E435">
        <v>110</v>
      </c>
    </row>
    <row r="436" spans="1:9" x14ac:dyDescent="0.25">
      <c r="A436" t="s">
        <v>41</v>
      </c>
      <c r="B436" t="s">
        <v>10</v>
      </c>
      <c r="C436">
        <v>55</v>
      </c>
      <c r="D436">
        <v>2</v>
      </c>
      <c r="E436">
        <v>110</v>
      </c>
    </row>
    <row r="437" spans="1:9" x14ac:dyDescent="0.25">
      <c r="A437" t="s">
        <v>41</v>
      </c>
      <c r="B437" t="s">
        <v>12</v>
      </c>
      <c r="C437">
        <v>55</v>
      </c>
      <c r="D437">
        <v>2</v>
      </c>
      <c r="E437">
        <v>110</v>
      </c>
    </row>
    <row r="438" spans="1:9" x14ac:dyDescent="0.25">
      <c r="A438" t="s">
        <v>41</v>
      </c>
      <c r="B438" t="s">
        <v>14</v>
      </c>
      <c r="C438">
        <v>55</v>
      </c>
      <c r="D438">
        <v>2</v>
      </c>
      <c r="E438">
        <v>110</v>
      </c>
    </row>
    <row r="439" spans="1:9" x14ac:dyDescent="0.25">
      <c r="A439" t="s">
        <v>41</v>
      </c>
      <c r="B439" t="s">
        <v>16</v>
      </c>
      <c r="C439">
        <v>67</v>
      </c>
      <c r="D439">
        <v>2</v>
      </c>
      <c r="E439">
        <f>C439*D439</f>
        <v>134</v>
      </c>
    </row>
    <row r="440" spans="1:9" x14ac:dyDescent="0.25">
      <c r="A440" t="s">
        <v>41</v>
      </c>
      <c r="B440" t="s">
        <v>20</v>
      </c>
      <c r="C440">
        <v>72</v>
      </c>
      <c r="D440">
        <v>2</v>
      </c>
      <c r="E440">
        <v>144</v>
      </c>
    </row>
    <row r="441" spans="1:9" x14ac:dyDescent="0.25">
      <c r="A441" t="s">
        <v>41</v>
      </c>
      <c r="B441" t="s">
        <v>22</v>
      </c>
      <c r="C441">
        <v>65</v>
      </c>
      <c r="D441">
        <v>1</v>
      </c>
      <c r="E441">
        <v>65</v>
      </c>
    </row>
    <row r="442" spans="1:9" s="5" customFormat="1" x14ac:dyDescent="0.25">
      <c r="A442" s="5" t="s">
        <v>41</v>
      </c>
      <c r="E442" s="5">
        <f>SUM(E435:E441)</f>
        <v>783</v>
      </c>
      <c r="F442" s="5">
        <f>E442*1.15</f>
        <v>900.44999999999993</v>
      </c>
      <c r="I442" s="5">
        <v>900</v>
      </c>
    </row>
    <row r="443" spans="1:9" x14ac:dyDescent="0.25">
      <c r="A443" t="s">
        <v>110</v>
      </c>
      <c r="B443" t="s">
        <v>17</v>
      </c>
      <c r="C443">
        <v>67</v>
      </c>
      <c r="D443">
        <v>1</v>
      </c>
      <c r="E443">
        <v>67</v>
      </c>
    </row>
    <row r="444" spans="1:9" x14ac:dyDescent="0.25">
      <c r="A444" t="s">
        <v>110</v>
      </c>
      <c r="B444" t="s">
        <v>20</v>
      </c>
      <c r="C444">
        <v>72</v>
      </c>
      <c r="D444">
        <v>1</v>
      </c>
      <c r="E444">
        <v>72</v>
      </c>
    </row>
    <row r="445" spans="1:9" x14ac:dyDescent="0.25">
      <c r="A445" t="s">
        <v>110</v>
      </c>
      <c r="B445" t="s">
        <v>21</v>
      </c>
      <c r="C445">
        <v>85</v>
      </c>
      <c r="D445">
        <v>2</v>
      </c>
      <c r="E445">
        <f>C445*D445</f>
        <v>170</v>
      </c>
    </row>
    <row r="446" spans="1:9" x14ac:dyDescent="0.25">
      <c r="A446" t="s">
        <v>110</v>
      </c>
      <c r="B446" t="s">
        <v>22</v>
      </c>
      <c r="C446">
        <v>65</v>
      </c>
      <c r="D446">
        <v>1</v>
      </c>
      <c r="E446">
        <v>65</v>
      </c>
    </row>
    <row r="447" spans="1:9" x14ac:dyDescent="0.25">
      <c r="A447" t="s">
        <v>110</v>
      </c>
      <c r="B447" t="s">
        <v>22</v>
      </c>
      <c r="C447">
        <v>65</v>
      </c>
      <c r="D447">
        <v>1</v>
      </c>
      <c r="E447">
        <v>65</v>
      </c>
    </row>
    <row r="448" spans="1:9" s="5" customFormat="1" x14ac:dyDescent="0.25">
      <c r="A448" s="5" t="s">
        <v>110</v>
      </c>
      <c r="E448" s="5">
        <f>SUM(E443:E447)</f>
        <v>439</v>
      </c>
      <c r="F448" s="5">
        <f>E448*1.15</f>
        <v>504.84999999999997</v>
      </c>
      <c r="I448" s="5">
        <v>505</v>
      </c>
    </row>
    <row r="449" spans="1:9" x14ac:dyDescent="0.25">
      <c r="A449" t="s">
        <v>47</v>
      </c>
      <c r="B449" t="s">
        <v>9</v>
      </c>
      <c r="C449">
        <v>55</v>
      </c>
      <c r="D449">
        <v>3</v>
      </c>
      <c r="E449">
        <v>165</v>
      </c>
    </row>
    <row r="450" spans="1:9" x14ac:dyDescent="0.25">
      <c r="A450" t="s">
        <v>47</v>
      </c>
      <c r="B450" t="s">
        <v>9</v>
      </c>
      <c r="C450">
        <v>55</v>
      </c>
      <c r="D450">
        <v>1</v>
      </c>
      <c r="E450">
        <v>55</v>
      </c>
    </row>
    <row r="451" spans="1:9" x14ac:dyDescent="0.25">
      <c r="A451" t="s">
        <v>47</v>
      </c>
      <c r="B451" t="s">
        <v>12</v>
      </c>
      <c r="C451">
        <v>55</v>
      </c>
      <c r="D451">
        <v>1</v>
      </c>
      <c r="E451">
        <v>55</v>
      </c>
    </row>
    <row r="452" spans="1:9" x14ac:dyDescent="0.25">
      <c r="A452" t="s">
        <v>47</v>
      </c>
      <c r="B452" t="s">
        <v>13</v>
      </c>
      <c r="C452">
        <v>55</v>
      </c>
      <c r="D452">
        <v>1</v>
      </c>
      <c r="E452">
        <v>55</v>
      </c>
    </row>
    <row r="453" spans="1:9" x14ac:dyDescent="0.25">
      <c r="A453" t="s">
        <v>47</v>
      </c>
      <c r="B453" t="s">
        <v>14</v>
      </c>
      <c r="C453">
        <v>55</v>
      </c>
      <c r="D453">
        <v>2</v>
      </c>
      <c r="E453">
        <v>110</v>
      </c>
    </row>
    <row r="454" spans="1:9" x14ac:dyDescent="0.25">
      <c r="A454" t="s">
        <v>47</v>
      </c>
      <c r="B454" t="s">
        <v>14</v>
      </c>
      <c r="C454">
        <v>55</v>
      </c>
      <c r="D454">
        <v>1</v>
      </c>
      <c r="E454">
        <v>55</v>
      </c>
    </row>
    <row r="455" spans="1:9" x14ac:dyDescent="0.25">
      <c r="A455" t="s">
        <v>47</v>
      </c>
      <c r="B455" t="s">
        <v>22</v>
      </c>
      <c r="C455">
        <v>65</v>
      </c>
      <c r="D455">
        <v>1</v>
      </c>
      <c r="E455">
        <v>65</v>
      </c>
    </row>
    <row r="456" spans="1:9" s="5" customFormat="1" x14ac:dyDescent="0.25">
      <c r="A456" s="5" t="s">
        <v>47</v>
      </c>
      <c r="E456" s="5">
        <f>SUM(E449:E455)</f>
        <v>560</v>
      </c>
      <c r="F456" s="5">
        <f>E456*1.15</f>
        <v>644</v>
      </c>
      <c r="I456" s="5">
        <v>644</v>
      </c>
    </row>
    <row r="457" spans="1:9" x14ac:dyDescent="0.25">
      <c r="A457" t="s">
        <v>35</v>
      </c>
      <c r="B457" t="s">
        <v>9</v>
      </c>
      <c r="C457">
        <v>55</v>
      </c>
      <c r="D457">
        <v>2</v>
      </c>
      <c r="E457">
        <v>110</v>
      </c>
    </row>
    <row r="458" spans="1:9" x14ac:dyDescent="0.25">
      <c r="A458" t="s">
        <v>35</v>
      </c>
      <c r="B458" t="s">
        <v>20</v>
      </c>
      <c r="C458">
        <v>72</v>
      </c>
      <c r="D458">
        <v>2</v>
      </c>
      <c r="E458">
        <v>144</v>
      </c>
    </row>
    <row r="459" spans="1:9" x14ac:dyDescent="0.25">
      <c r="A459" t="s">
        <v>35</v>
      </c>
      <c r="B459" t="s">
        <v>21</v>
      </c>
      <c r="C459">
        <v>85</v>
      </c>
      <c r="D459">
        <v>5</v>
      </c>
      <c r="E459">
        <f>C459*D459</f>
        <v>425</v>
      </c>
    </row>
    <row r="460" spans="1:9" x14ac:dyDescent="0.25">
      <c r="A460" t="s">
        <v>35</v>
      </c>
      <c r="B460" t="s">
        <v>22</v>
      </c>
      <c r="C460">
        <v>65</v>
      </c>
      <c r="D460">
        <v>1</v>
      </c>
      <c r="E460">
        <v>65</v>
      </c>
    </row>
    <row r="461" spans="1:9" x14ac:dyDescent="0.25">
      <c r="A461" t="s">
        <v>35</v>
      </c>
      <c r="B461" t="s">
        <v>24</v>
      </c>
      <c r="C461">
        <v>72</v>
      </c>
      <c r="D461">
        <v>2</v>
      </c>
      <c r="E461">
        <f>C461*D461</f>
        <v>144</v>
      </c>
    </row>
    <row r="462" spans="1:9" s="5" customFormat="1" x14ac:dyDescent="0.25">
      <c r="A462" s="5" t="s">
        <v>35</v>
      </c>
      <c r="E462" s="5">
        <f>SUM(E457:E461)</f>
        <v>888</v>
      </c>
      <c r="F462" s="5">
        <f>E462*1.15</f>
        <v>1021.1999999999999</v>
      </c>
      <c r="I462" s="5">
        <v>1021</v>
      </c>
    </row>
    <row r="463" spans="1:9" x14ac:dyDescent="0.25">
      <c r="A463" t="s">
        <v>50</v>
      </c>
      <c r="B463" t="s">
        <v>9</v>
      </c>
      <c r="C463">
        <v>55</v>
      </c>
      <c r="D463">
        <v>3</v>
      </c>
      <c r="E463">
        <f>C463*D463</f>
        <v>165</v>
      </c>
    </row>
    <row r="464" spans="1:9" x14ac:dyDescent="0.25">
      <c r="A464" t="s">
        <v>50</v>
      </c>
      <c r="B464" t="s">
        <v>10</v>
      </c>
      <c r="C464">
        <v>55</v>
      </c>
      <c r="D464">
        <v>1</v>
      </c>
      <c r="E464">
        <v>55</v>
      </c>
    </row>
    <row r="465" spans="1:9" x14ac:dyDescent="0.25">
      <c r="A465" t="s">
        <v>50</v>
      </c>
      <c r="B465" t="s">
        <v>11</v>
      </c>
      <c r="C465">
        <v>55</v>
      </c>
      <c r="D465">
        <v>1</v>
      </c>
      <c r="E465">
        <v>55</v>
      </c>
    </row>
    <row r="466" spans="1:9" x14ac:dyDescent="0.25">
      <c r="A466" t="s">
        <v>50</v>
      </c>
      <c r="B466" t="s">
        <v>12</v>
      </c>
      <c r="C466">
        <v>55</v>
      </c>
      <c r="D466">
        <v>1</v>
      </c>
      <c r="E466">
        <v>55</v>
      </c>
    </row>
    <row r="467" spans="1:9" x14ac:dyDescent="0.25">
      <c r="A467" t="s">
        <v>50</v>
      </c>
      <c r="B467" t="s">
        <v>14</v>
      </c>
      <c r="C467">
        <v>55</v>
      </c>
      <c r="D467">
        <v>1</v>
      </c>
      <c r="E467">
        <v>55</v>
      </c>
    </row>
    <row r="468" spans="1:9" x14ac:dyDescent="0.25">
      <c r="A468" t="s">
        <v>50</v>
      </c>
      <c r="B468" t="s">
        <v>18</v>
      </c>
      <c r="C468">
        <v>59</v>
      </c>
      <c r="D468">
        <v>1</v>
      </c>
      <c r="E468">
        <v>59</v>
      </c>
    </row>
    <row r="469" spans="1:9" s="5" customFormat="1" x14ac:dyDescent="0.25">
      <c r="A469" s="5" t="s">
        <v>50</v>
      </c>
      <c r="E469" s="5">
        <f>SUM(E463:E468)</f>
        <v>444</v>
      </c>
      <c r="F469" s="5">
        <f>E469*1.15</f>
        <v>510.59999999999997</v>
      </c>
      <c r="I469" s="5">
        <v>511</v>
      </c>
    </row>
    <row r="470" spans="1:9" x14ac:dyDescent="0.25">
      <c r="A470" t="s">
        <v>101</v>
      </c>
      <c r="B470" t="s">
        <v>14</v>
      </c>
      <c r="C470">
        <v>55</v>
      </c>
      <c r="D470">
        <v>1</v>
      </c>
      <c r="E470">
        <v>55</v>
      </c>
    </row>
    <row r="471" spans="1:9" x14ac:dyDescent="0.25">
      <c r="A471" t="s">
        <v>101</v>
      </c>
      <c r="B471" t="s">
        <v>16</v>
      </c>
      <c r="C471">
        <v>67</v>
      </c>
      <c r="D471">
        <v>1</v>
      </c>
      <c r="E471">
        <v>67</v>
      </c>
    </row>
    <row r="472" spans="1:9" x14ac:dyDescent="0.25">
      <c r="A472" t="s">
        <v>101</v>
      </c>
      <c r="B472" t="s">
        <v>24</v>
      </c>
      <c r="C472">
        <v>72</v>
      </c>
      <c r="D472">
        <v>1</v>
      </c>
      <c r="E472">
        <v>72</v>
      </c>
    </row>
    <row r="473" spans="1:9" s="5" customFormat="1" x14ac:dyDescent="0.25">
      <c r="A473" s="5" t="s">
        <v>101</v>
      </c>
      <c r="E473" s="5">
        <f>SUM(E470:E472)</f>
        <v>194</v>
      </c>
      <c r="F473" s="5">
        <f>E473*1.15</f>
        <v>223.1</v>
      </c>
      <c r="I473" s="5">
        <v>223</v>
      </c>
    </row>
    <row r="474" spans="1:9" x14ac:dyDescent="0.25">
      <c r="A474" t="s">
        <v>102</v>
      </c>
      <c r="B474" t="s">
        <v>14</v>
      </c>
      <c r="C474">
        <v>55</v>
      </c>
      <c r="D474">
        <v>1</v>
      </c>
      <c r="E474">
        <v>55</v>
      </c>
    </row>
    <row r="475" spans="1:9" x14ac:dyDescent="0.25">
      <c r="A475" t="s">
        <v>102</v>
      </c>
      <c r="B475" t="s">
        <v>15</v>
      </c>
      <c r="C475">
        <v>55</v>
      </c>
      <c r="D475">
        <v>1</v>
      </c>
      <c r="E475">
        <v>55</v>
      </c>
    </row>
    <row r="476" spans="1:9" x14ac:dyDescent="0.25">
      <c r="A476" t="s">
        <v>102</v>
      </c>
      <c r="B476" t="s">
        <v>16</v>
      </c>
      <c r="C476">
        <v>67</v>
      </c>
      <c r="D476">
        <v>1</v>
      </c>
      <c r="E476">
        <v>67</v>
      </c>
    </row>
    <row r="477" spans="1:9" x14ac:dyDescent="0.25">
      <c r="A477" t="s">
        <v>102</v>
      </c>
      <c r="B477" t="s">
        <v>17</v>
      </c>
      <c r="C477">
        <v>67</v>
      </c>
      <c r="D477">
        <v>1</v>
      </c>
      <c r="E477">
        <v>67</v>
      </c>
    </row>
    <row r="478" spans="1:9" x14ac:dyDescent="0.25">
      <c r="A478" t="s">
        <v>102</v>
      </c>
      <c r="B478" t="s">
        <v>20</v>
      </c>
      <c r="C478">
        <v>72</v>
      </c>
      <c r="D478">
        <v>1</v>
      </c>
      <c r="E478">
        <v>72</v>
      </c>
    </row>
    <row r="479" spans="1:9" x14ac:dyDescent="0.25">
      <c r="A479" t="s">
        <v>102</v>
      </c>
      <c r="B479" t="s">
        <v>21</v>
      </c>
      <c r="C479">
        <v>85</v>
      </c>
      <c r="D479">
        <v>1</v>
      </c>
      <c r="E479">
        <v>85</v>
      </c>
    </row>
    <row r="480" spans="1:9" x14ac:dyDescent="0.25">
      <c r="A480" t="s">
        <v>102</v>
      </c>
      <c r="B480" t="s">
        <v>22</v>
      </c>
      <c r="C480">
        <v>65</v>
      </c>
      <c r="D480">
        <v>1</v>
      </c>
      <c r="E480">
        <v>65</v>
      </c>
    </row>
    <row r="481" spans="1:9" s="5" customFormat="1" x14ac:dyDescent="0.25">
      <c r="A481" s="5" t="s">
        <v>102</v>
      </c>
      <c r="E481" s="5">
        <f>SUM(E474:E480)</f>
        <v>466</v>
      </c>
      <c r="F481" s="5">
        <f>E481*1.15</f>
        <v>535.9</v>
      </c>
      <c r="I481" s="5">
        <v>536</v>
      </c>
    </row>
    <row r="482" spans="1:9" x14ac:dyDescent="0.25">
      <c r="A482" t="s">
        <v>112</v>
      </c>
      <c r="B482" t="s">
        <v>19</v>
      </c>
      <c r="C482">
        <v>72</v>
      </c>
      <c r="D482">
        <v>1</v>
      </c>
      <c r="E482">
        <v>72</v>
      </c>
    </row>
    <row r="483" spans="1:9" x14ac:dyDescent="0.25">
      <c r="A483" t="s">
        <v>112</v>
      </c>
      <c r="B483" t="s">
        <v>20</v>
      </c>
      <c r="C483">
        <v>72</v>
      </c>
      <c r="D483">
        <v>1</v>
      </c>
      <c r="E483">
        <v>72</v>
      </c>
    </row>
    <row r="484" spans="1:9" x14ac:dyDescent="0.25">
      <c r="A484" t="s">
        <v>112</v>
      </c>
      <c r="B484" t="s">
        <v>21</v>
      </c>
      <c r="C484">
        <v>85</v>
      </c>
      <c r="D484">
        <v>1</v>
      </c>
      <c r="E484">
        <v>85</v>
      </c>
    </row>
    <row r="485" spans="1:9" x14ac:dyDescent="0.25">
      <c r="A485" t="s">
        <v>112</v>
      </c>
      <c r="B485" t="s">
        <v>22</v>
      </c>
      <c r="C485">
        <v>65</v>
      </c>
      <c r="D485">
        <v>1</v>
      </c>
      <c r="E485">
        <v>65</v>
      </c>
    </row>
    <row r="486" spans="1:9" x14ac:dyDescent="0.25">
      <c r="A486" t="s">
        <v>112</v>
      </c>
      <c r="B486" t="s">
        <v>29</v>
      </c>
      <c r="C486">
        <v>60</v>
      </c>
      <c r="D486">
        <v>1</v>
      </c>
      <c r="E486">
        <v>60</v>
      </c>
    </row>
    <row r="487" spans="1:9" s="5" customFormat="1" x14ac:dyDescent="0.25">
      <c r="A487" s="5" t="s">
        <v>112</v>
      </c>
      <c r="E487" s="5">
        <f>SUM(E482:E486)</f>
        <v>354</v>
      </c>
      <c r="F487" s="5">
        <f>E487*1.15</f>
        <v>407.09999999999997</v>
      </c>
      <c r="I487" s="5">
        <v>407</v>
      </c>
    </row>
    <row r="488" spans="1:9" x14ac:dyDescent="0.25">
      <c r="A488" t="s">
        <v>75</v>
      </c>
      <c r="B488" t="s">
        <v>10</v>
      </c>
      <c r="C488">
        <v>55</v>
      </c>
      <c r="D488">
        <v>1</v>
      </c>
      <c r="E488">
        <v>55</v>
      </c>
    </row>
    <row r="489" spans="1:9" x14ac:dyDescent="0.25">
      <c r="A489" t="s">
        <v>75</v>
      </c>
      <c r="B489" t="s">
        <v>10</v>
      </c>
      <c r="C489">
        <v>55</v>
      </c>
      <c r="D489">
        <v>1</v>
      </c>
      <c r="E489">
        <v>55</v>
      </c>
    </row>
    <row r="490" spans="1:9" x14ac:dyDescent="0.25">
      <c r="A490" t="s">
        <v>75</v>
      </c>
      <c r="B490" t="s">
        <v>12</v>
      </c>
      <c r="C490">
        <v>55</v>
      </c>
      <c r="D490">
        <v>1</v>
      </c>
      <c r="E490">
        <v>55</v>
      </c>
    </row>
    <row r="491" spans="1:9" x14ac:dyDescent="0.25">
      <c r="A491" t="s">
        <v>75</v>
      </c>
      <c r="B491" t="s">
        <v>12</v>
      </c>
      <c r="C491">
        <v>55</v>
      </c>
      <c r="D491">
        <v>1</v>
      </c>
      <c r="E491">
        <v>55</v>
      </c>
    </row>
    <row r="492" spans="1:9" x14ac:dyDescent="0.25">
      <c r="A492" t="s">
        <v>75</v>
      </c>
      <c r="B492" t="s">
        <v>14</v>
      </c>
      <c r="C492">
        <v>55</v>
      </c>
      <c r="D492">
        <v>1</v>
      </c>
      <c r="E492">
        <v>55</v>
      </c>
    </row>
    <row r="493" spans="1:9" x14ac:dyDescent="0.25">
      <c r="A493" t="s">
        <v>75</v>
      </c>
      <c r="B493" t="s">
        <v>14</v>
      </c>
      <c r="C493">
        <v>55</v>
      </c>
      <c r="D493">
        <v>1</v>
      </c>
      <c r="E493">
        <v>55</v>
      </c>
    </row>
    <row r="494" spans="1:9" x14ac:dyDescent="0.25">
      <c r="A494" t="s">
        <v>75</v>
      </c>
      <c r="B494" t="s">
        <v>16</v>
      </c>
      <c r="C494">
        <v>67</v>
      </c>
      <c r="D494">
        <v>1</v>
      </c>
      <c r="E494">
        <v>67</v>
      </c>
    </row>
    <row r="495" spans="1:9" x14ac:dyDescent="0.25">
      <c r="A495" t="s">
        <v>75</v>
      </c>
      <c r="B495" t="s">
        <v>17</v>
      </c>
      <c r="C495">
        <v>67</v>
      </c>
      <c r="D495">
        <v>1</v>
      </c>
      <c r="E495">
        <v>67</v>
      </c>
    </row>
    <row r="496" spans="1:9" x14ac:dyDescent="0.25">
      <c r="A496" t="s">
        <v>75</v>
      </c>
      <c r="B496" t="s">
        <v>17</v>
      </c>
      <c r="C496">
        <v>67</v>
      </c>
      <c r="D496">
        <v>1</v>
      </c>
      <c r="E496">
        <v>67</v>
      </c>
    </row>
    <row r="497" spans="1:9" x14ac:dyDescent="0.25">
      <c r="A497" t="s">
        <v>75</v>
      </c>
      <c r="B497" t="s">
        <v>18</v>
      </c>
      <c r="C497">
        <v>59</v>
      </c>
      <c r="D497">
        <v>1</v>
      </c>
      <c r="E497">
        <v>59</v>
      </c>
    </row>
    <row r="498" spans="1:9" x14ac:dyDescent="0.25">
      <c r="A498" t="s">
        <v>75</v>
      </c>
      <c r="B498" t="s">
        <v>18</v>
      </c>
      <c r="C498">
        <v>59</v>
      </c>
      <c r="D498">
        <v>1</v>
      </c>
      <c r="E498">
        <v>59</v>
      </c>
    </row>
    <row r="499" spans="1:9" x14ac:dyDescent="0.25">
      <c r="A499" t="s">
        <v>75</v>
      </c>
      <c r="B499" t="s">
        <v>19</v>
      </c>
      <c r="C499">
        <v>72</v>
      </c>
      <c r="D499">
        <v>1</v>
      </c>
      <c r="E499">
        <v>72</v>
      </c>
    </row>
    <row r="500" spans="1:9" x14ac:dyDescent="0.25">
      <c r="A500" t="s">
        <v>75</v>
      </c>
      <c r="B500" t="s">
        <v>23</v>
      </c>
      <c r="C500">
        <v>72</v>
      </c>
      <c r="D500">
        <v>1</v>
      </c>
      <c r="E500">
        <v>72</v>
      </c>
    </row>
    <row r="501" spans="1:9" x14ac:dyDescent="0.25">
      <c r="A501" t="s">
        <v>75</v>
      </c>
      <c r="B501" t="s">
        <v>24</v>
      </c>
      <c r="C501">
        <v>72</v>
      </c>
      <c r="D501">
        <v>1</v>
      </c>
      <c r="E501">
        <v>72</v>
      </c>
    </row>
    <row r="502" spans="1:9" x14ac:dyDescent="0.25">
      <c r="A502" t="s">
        <v>75</v>
      </c>
      <c r="B502" t="s">
        <v>24</v>
      </c>
      <c r="C502">
        <v>72</v>
      </c>
      <c r="D502">
        <v>1</v>
      </c>
      <c r="E502">
        <v>72</v>
      </c>
    </row>
    <row r="503" spans="1:9" s="5" customFormat="1" x14ac:dyDescent="0.25">
      <c r="A503" s="5" t="s">
        <v>75</v>
      </c>
      <c r="E503" s="5">
        <f>SUM(E488:E502)</f>
        <v>937</v>
      </c>
      <c r="F503" s="5">
        <f>E503*1.15</f>
        <v>1077.55</v>
      </c>
      <c r="I503" s="5">
        <v>1078</v>
      </c>
    </row>
    <row r="504" spans="1:9" x14ac:dyDescent="0.25">
      <c r="A504" t="s">
        <v>52</v>
      </c>
      <c r="B504" t="s">
        <v>9</v>
      </c>
      <c r="C504">
        <v>55</v>
      </c>
      <c r="D504">
        <v>1</v>
      </c>
      <c r="E504">
        <v>55</v>
      </c>
    </row>
    <row r="505" spans="1:9" x14ac:dyDescent="0.25">
      <c r="A505" t="s">
        <v>52</v>
      </c>
      <c r="B505" t="s">
        <v>11</v>
      </c>
      <c r="C505">
        <v>55</v>
      </c>
      <c r="D505">
        <v>1</v>
      </c>
      <c r="E505">
        <v>55</v>
      </c>
    </row>
    <row r="506" spans="1:9" x14ac:dyDescent="0.25">
      <c r="A506" t="s">
        <v>52</v>
      </c>
      <c r="B506" t="s">
        <v>14</v>
      </c>
      <c r="C506">
        <v>55</v>
      </c>
      <c r="D506">
        <v>2</v>
      </c>
      <c r="E506">
        <v>110</v>
      </c>
    </row>
    <row r="507" spans="1:9" x14ac:dyDescent="0.25">
      <c r="A507" t="s">
        <v>52</v>
      </c>
      <c r="B507" t="s">
        <v>23</v>
      </c>
      <c r="C507">
        <v>72</v>
      </c>
      <c r="D507">
        <v>1</v>
      </c>
      <c r="E507">
        <v>72</v>
      </c>
    </row>
    <row r="508" spans="1:9" x14ac:dyDescent="0.25">
      <c r="A508" t="s">
        <v>52</v>
      </c>
      <c r="B508" t="s">
        <v>24</v>
      </c>
      <c r="C508">
        <v>72</v>
      </c>
      <c r="D508">
        <v>1</v>
      </c>
      <c r="E508">
        <v>72</v>
      </c>
    </row>
    <row r="509" spans="1:9" s="5" customFormat="1" x14ac:dyDescent="0.25">
      <c r="A509" s="5" t="s">
        <v>52</v>
      </c>
      <c r="E509" s="5">
        <f>SUM(E504:E508)</f>
        <v>364</v>
      </c>
      <c r="F509" s="5">
        <f>E509*1.15</f>
        <v>418.59999999999997</v>
      </c>
      <c r="I509" s="5">
        <v>419</v>
      </c>
    </row>
    <row r="510" spans="1:9" x14ac:dyDescent="0.25">
      <c r="A510" s="4" t="s">
        <v>100</v>
      </c>
      <c r="B510" t="s">
        <v>14</v>
      </c>
      <c r="C510">
        <v>55</v>
      </c>
      <c r="D510">
        <v>1</v>
      </c>
      <c r="E510">
        <v>55</v>
      </c>
    </row>
    <row r="511" spans="1:9" x14ac:dyDescent="0.25">
      <c r="A511" s="4" t="s">
        <v>88</v>
      </c>
      <c r="B511" t="s">
        <v>12</v>
      </c>
      <c r="C511">
        <v>55</v>
      </c>
      <c r="D511">
        <v>1</v>
      </c>
      <c r="E511">
        <v>55</v>
      </c>
    </row>
    <row r="512" spans="1:9" x14ac:dyDescent="0.25">
      <c r="A512" s="4" t="s">
        <v>88</v>
      </c>
      <c r="B512" t="s">
        <v>14</v>
      </c>
      <c r="C512">
        <v>55</v>
      </c>
      <c r="D512">
        <v>1</v>
      </c>
      <c r="E512">
        <v>55</v>
      </c>
    </row>
    <row r="513" spans="1:9" x14ac:dyDescent="0.25">
      <c r="A513" s="4" t="s">
        <v>88</v>
      </c>
      <c r="B513" t="s">
        <v>16</v>
      </c>
      <c r="C513">
        <v>67</v>
      </c>
      <c r="D513">
        <v>1</v>
      </c>
      <c r="E513">
        <v>67</v>
      </c>
    </row>
    <row r="514" spans="1:9" x14ac:dyDescent="0.25">
      <c r="A514" s="4" t="s">
        <v>88</v>
      </c>
      <c r="B514" t="s">
        <v>17</v>
      </c>
      <c r="C514">
        <v>67</v>
      </c>
      <c r="D514">
        <v>2</v>
      </c>
      <c r="E514">
        <f>C514*D514</f>
        <v>134</v>
      </c>
    </row>
    <row r="515" spans="1:9" x14ac:dyDescent="0.25">
      <c r="A515" s="4" t="s">
        <v>88</v>
      </c>
      <c r="B515" t="s">
        <v>18</v>
      </c>
      <c r="C515">
        <v>59</v>
      </c>
      <c r="D515">
        <v>1</v>
      </c>
      <c r="E515">
        <v>59</v>
      </c>
    </row>
    <row r="516" spans="1:9" x14ac:dyDescent="0.25">
      <c r="A516" s="4" t="s">
        <v>88</v>
      </c>
      <c r="B516" t="s">
        <v>18</v>
      </c>
      <c r="C516">
        <v>59</v>
      </c>
      <c r="D516">
        <v>1</v>
      </c>
      <c r="E516">
        <v>59</v>
      </c>
    </row>
    <row r="517" spans="1:9" x14ac:dyDescent="0.25">
      <c r="A517" s="4" t="s">
        <v>88</v>
      </c>
      <c r="B517" t="s">
        <v>19</v>
      </c>
      <c r="C517">
        <v>72</v>
      </c>
      <c r="D517">
        <v>1</v>
      </c>
      <c r="E517">
        <v>72</v>
      </c>
    </row>
    <row r="518" spans="1:9" x14ac:dyDescent="0.25">
      <c r="A518" s="4" t="s">
        <v>88</v>
      </c>
      <c r="B518" t="s">
        <v>24</v>
      </c>
      <c r="C518">
        <v>72</v>
      </c>
      <c r="D518">
        <v>1</v>
      </c>
      <c r="E518">
        <v>72</v>
      </c>
    </row>
    <row r="519" spans="1:9" s="5" customFormat="1" x14ac:dyDescent="0.25">
      <c r="A519" s="6" t="s">
        <v>88</v>
      </c>
      <c r="E519" s="5">
        <f>SUM(E510:E518)</f>
        <v>628</v>
      </c>
      <c r="F519" s="5">
        <f>E519*1.15</f>
        <v>722.19999999999993</v>
      </c>
      <c r="I519" s="5">
        <v>722</v>
      </c>
    </row>
    <row r="520" spans="1:9" x14ac:dyDescent="0.25">
      <c r="A520" t="s">
        <v>78</v>
      </c>
      <c r="B520" t="s">
        <v>11</v>
      </c>
      <c r="C520">
        <v>55</v>
      </c>
      <c r="D520">
        <v>1</v>
      </c>
      <c r="E520">
        <v>55</v>
      </c>
    </row>
    <row r="521" spans="1:9" x14ac:dyDescent="0.25">
      <c r="A521" t="s">
        <v>78</v>
      </c>
      <c r="B521" t="s">
        <v>12</v>
      </c>
      <c r="C521">
        <v>55</v>
      </c>
      <c r="D521">
        <v>1</v>
      </c>
      <c r="E521">
        <v>55</v>
      </c>
    </row>
    <row r="522" spans="1:9" x14ac:dyDescent="0.25">
      <c r="A522" t="s">
        <v>78</v>
      </c>
      <c r="B522" t="s">
        <v>13</v>
      </c>
      <c r="C522">
        <v>55</v>
      </c>
      <c r="D522">
        <v>1</v>
      </c>
      <c r="E522">
        <v>55</v>
      </c>
    </row>
    <row r="523" spans="1:9" x14ac:dyDescent="0.25">
      <c r="A523" t="s">
        <v>78</v>
      </c>
      <c r="B523" t="s">
        <v>14</v>
      </c>
      <c r="C523">
        <v>55</v>
      </c>
      <c r="D523">
        <v>1</v>
      </c>
      <c r="E523">
        <v>55</v>
      </c>
    </row>
    <row r="524" spans="1:9" x14ac:dyDescent="0.25">
      <c r="A524" t="s">
        <v>78</v>
      </c>
      <c r="B524" t="s">
        <v>20</v>
      </c>
      <c r="C524">
        <v>72</v>
      </c>
      <c r="D524">
        <v>1</v>
      </c>
      <c r="E524">
        <v>72</v>
      </c>
    </row>
    <row r="525" spans="1:9" x14ac:dyDescent="0.25">
      <c r="A525" t="s">
        <v>78</v>
      </c>
      <c r="B525" t="s">
        <v>22</v>
      </c>
      <c r="C525">
        <v>65</v>
      </c>
      <c r="D525">
        <v>1</v>
      </c>
      <c r="E525">
        <v>65</v>
      </c>
    </row>
    <row r="526" spans="1:9" x14ac:dyDescent="0.25">
      <c r="A526" t="s">
        <v>78</v>
      </c>
      <c r="B526" t="s">
        <v>24</v>
      </c>
      <c r="C526">
        <v>72</v>
      </c>
      <c r="D526">
        <v>1</v>
      </c>
      <c r="E526">
        <v>72</v>
      </c>
    </row>
    <row r="527" spans="1:9" s="5" customFormat="1" x14ac:dyDescent="0.25">
      <c r="A527" s="5" t="s">
        <v>78</v>
      </c>
      <c r="E527" s="5">
        <f>SUM(E520:E526)</f>
        <v>429</v>
      </c>
      <c r="F527" s="5">
        <f>E527*1.15</f>
        <v>493.34999999999997</v>
      </c>
      <c r="I527" s="5">
        <v>493</v>
      </c>
    </row>
    <row r="528" spans="1:9" x14ac:dyDescent="0.25">
      <c r="A528" t="s">
        <v>34</v>
      </c>
      <c r="B528" t="s">
        <v>17</v>
      </c>
      <c r="C528">
        <v>67</v>
      </c>
      <c r="D528">
        <v>1</v>
      </c>
      <c r="E528">
        <v>67</v>
      </c>
    </row>
    <row r="529" spans="1:9" x14ac:dyDescent="0.25">
      <c r="A529" t="s">
        <v>34</v>
      </c>
      <c r="B529" t="s">
        <v>28</v>
      </c>
      <c r="C529">
        <v>60</v>
      </c>
      <c r="D529">
        <v>1</v>
      </c>
      <c r="E529">
        <v>60</v>
      </c>
    </row>
    <row r="530" spans="1:9" x14ac:dyDescent="0.25">
      <c r="A530" t="s">
        <v>34</v>
      </c>
      <c r="B530" t="s">
        <v>29</v>
      </c>
      <c r="C530">
        <v>60</v>
      </c>
      <c r="D530">
        <v>4</v>
      </c>
      <c r="E530">
        <v>240</v>
      </c>
    </row>
    <row r="531" spans="1:9" x14ac:dyDescent="0.25">
      <c r="A531" t="s">
        <v>34</v>
      </c>
      <c r="B531" t="s">
        <v>125</v>
      </c>
      <c r="C531">
        <v>53</v>
      </c>
      <c r="D531">
        <v>1</v>
      </c>
      <c r="E531">
        <v>53</v>
      </c>
    </row>
    <row r="532" spans="1:9" x14ac:dyDescent="0.25">
      <c r="A532" t="s">
        <v>94</v>
      </c>
      <c r="B532" t="s">
        <v>13</v>
      </c>
      <c r="C532">
        <v>55</v>
      </c>
      <c r="D532">
        <v>1</v>
      </c>
      <c r="E532">
        <v>55</v>
      </c>
    </row>
    <row r="533" spans="1:9" x14ac:dyDescent="0.25">
      <c r="A533" t="s">
        <v>94</v>
      </c>
      <c r="B533" t="s">
        <v>16</v>
      </c>
      <c r="C533">
        <v>67</v>
      </c>
      <c r="D533">
        <v>1</v>
      </c>
      <c r="E533">
        <v>67</v>
      </c>
    </row>
    <row r="534" spans="1:9" x14ac:dyDescent="0.25">
      <c r="A534" t="s">
        <v>94</v>
      </c>
      <c r="B534" t="s">
        <v>20</v>
      </c>
      <c r="C534">
        <v>72</v>
      </c>
      <c r="D534">
        <v>1</v>
      </c>
      <c r="E534">
        <v>72</v>
      </c>
    </row>
    <row r="535" spans="1:9" x14ac:dyDescent="0.25">
      <c r="A535" t="s">
        <v>94</v>
      </c>
      <c r="B535" t="s">
        <v>29</v>
      </c>
      <c r="C535">
        <v>60</v>
      </c>
      <c r="D535">
        <v>2</v>
      </c>
      <c r="E535">
        <v>120</v>
      </c>
    </row>
    <row r="536" spans="1:9" x14ac:dyDescent="0.25">
      <c r="A536" t="s">
        <v>94</v>
      </c>
      <c r="B536" t="s">
        <v>30</v>
      </c>
      <c r="C536">
        <v>22</v>
      </c>
      <c r="D536">
        <v>1</v>
      </c>
      <c r="E536">
        <v>22</v>
      </c>
    </row>
    <row r="537" spans="1:9" x14ac:dyDescent="0.25">
      <c r="A537" t="s">
        <v>94</v>
      </c>
      <c r="B537" t="s">
        <v>32</v>
      </c>
      <c r="C537">
        <v>22</v>
      </c>
      <c r="D537">
        <v>1</v>
      </c>
      <c r="E537">
        <v>22</v>
      </c>
    </row>
    <row r="538" spans="1:9" s="5" customFormat="1" x14ac:dyDescent="0.25">
      <c r="A538" s="5" t="s">
        <v>94</v>
      </c>
      <c r="E538" s="5">
        <f>SUM(E532:E537)</f>
        <v>358</v>
      </c>
      <c r="F538" s="5">
        <f>E538*1.15</f>
        <v>411.7</v>
      </c>
      <c r="I538" s="5">
        <v>412</v>
      </c>
    </row>
    <row r="539" spans="1:9" x14ac:dyDescent="0.25">
      <c r="A539" t="s">
        <v>36</v>
      </c>
      <c r="B539" t="s">
        <v>9</v>
      </c>
      <c r="C539">
        <v>55</v>
      </c>
      <c r="D539">
        <v>1</v>
      </c>
      <c r="E539">
        <v>55</v>
      </c>
    </row>
    <row r="540" spans="1:9" x14ac:dyDescent="0.25">
      <c r="A540" t="s">
        <v>36</v>
      </c>
      <c r="B540" t="s">
        <v>11</v>
      </c>
      <c r="C540">
        <v>55</v>
      </c>
      <c r="D540">
        <v>1</v>
      </c>
      <c r="E540">
        <v>55</v>
      </c>
    </row>
    <row r="541" spans="1:9" x14ac:dyDescent="0.25">
      <c r="A541" t="s">
        <v>36</v>
      </c>
      <c r="B541" t="s">
        <v>12</v>
      </c>
      <c r="C541">
        <v>55</v>
      </c>
      <c r="D541">
        <v>1</v>
      </c>
      <c r="E541">
        <v>55</v>
      </c>
    </row>
    <row r="542" spans="1:9" x14ac:dyDescent="0.25">
      <c r="A542" t="s">
        <v>36</v>
      </c>
      <c r="B542" t="s">
        <v>17</v>
      </c>
      <c r="C542">
        <v>67</v>
      </c>
      <c r="D542">
        <v>1</v>
      </c>
      <c r="E542">
        <v>67</v>
      </c>
    </row>
    <row r="543" spans="1:9" x14ac:dyDescent="0.25">
      <c r="A543" t="s">
        <v>36</v>
      </c>
      <c r="B543" t="s">
        <v>18</v>
      </c>
      <c r="C543">
        <v>59</v>
      </c>
      <c r="D543">
        <v>2</v>
      </c>
      <c r="E543">
        <f>C543*D543</f>
        <v>118</v>
      </c>
    </row>
    <row r="544" spans="1:9" x14ac:dyDescent="0.25">
      <c r="A544" t="s">
        <v>36</v>
      </c>
      <c r="B544" t="s">
        <v>19</v>
      </c>
      <c r="C544">
        <v>72</v>
      </c>
      <c r="D544">
        <v>1</v>
      </c>
      <c r="E544">
        <v>72</v>
      </c>
    </row>
    <row r="545" spans="1:9" x14ac:dyDescent="0.25">
      <c r="A545" t="s">
        <v>36</v>
      </c>
      <c r="B545" t="s">
        <v>23</v>
      </c>
      <c r="C545">
        <v>72</v>
      </c>
      <c r="D545">
        <v>1</v>
      </c>
      <c r="E545">
        <v>72</v>
      </c>
    </row>
    <row r="546" spans="1:9" x14ac:dyDescent="0.25">
      <c r="A546" t="s">
        <v>36</v>
      </c>
      <c r="B546" t="s">
        <v>24</v>
      </c>
      <c r="C546">
        <v>72</v>
      </c>
      <c r="D546">
        <v>1</v>
      </c>
      <c r="E546">
        <v>72</v>
      </c>
    </row>
    <row r="547" spans="1:9" x14ac:dyDescent="0.25">
      <c r="A547" t="s">
        <v>36</v>
      </c>
      <c r="B547" t="s">
        <v>26</v>
      </c>
      <c r="C547">
        <v>100</v>
      </c>
      <c r="D547">
        <v>1</v>
      </c>
      <c r="E547">
        <v>100</v>
      </c>
    </row>
    <row r="548" spans="1:9" x14ac:dyDescent="0.25">
      <c r="A548" t="s">
        <v>36</v>
      </c>
      <c r="B548" t="s">
        <v>29</v>
      </c>
      <c r="C548">
        <v>60</v>
      </c>
      <c r="D548">
        <v>1</v>
      </c>
      <c r="E548">
        <v>60</v>
      </c>
    </row>
    <row r="549" spans="1:9" x14ac:dyDescent="0.25">
      <c r="A549" t="s">
        <v>36</v>
      </c>
      <c r="B549" t="s">
        <v>30</v>
      </c>
      <c r="C549">
        <v>22</v>
      </c>
      <c r="D549">
        <v>1</v>
      </c>
      <c r="E549">
        <v>22</v>
      </c>
    </row>
    <row r="550" spans="1:9" x14ac:dyDescent="0.25">
      <c r="A550" t="s">
        <v>36</v>
      </c>
      <c r="B550" t="s">
        <v>32</v>
      </c>
      <c r="C550">
        <v>22</v>
      </c>
      <c r="D550">
        <v>1</v>
      </c>
      <c r="E550">
        <v>22</v>
      </c>
    </row>
    <row r="551" spans="1:9" s="5" customFormat="1" x14ac:dyDescent="0.25">
      <c r="A551" s="5" t="s">
        <v>36</v>
      </c>
      <c r="E551" s="5">
        <f>SUM(E539:E550)</f>
        <v>770</v>
      </c>
      <c r="F551" s="5">
        <f>E551*1.15</f>
        <v>885.49999999999989</v>
      </c>
      <c r="I551" s="5">
        <v>885</v>
      </c>
    </row>
    <row r="552" spans="1:9" x14ac:dyDescent="0.25">
      <c r="A552" t="s">
        <v>104</v>
      </c>
      <c r="B552" t="s">
        <v>14</v>
      </c>
      <c r="C552">
        <v>55</v>
      </c>
      <c r="D552">
        <v>1</v>
      </c>
      <c r="E552">
        <v>55</v>
      </c>
    </row>
    <row r="553" spans="1:9" x14ac:dyDescent="0.25">
      <c r="A553" t="s">
        <v>104</v>
      </c>
      <c r="B553" t="s">
        <v>18</v>
      </c>
      <c r="C553">
        <v>59</v>
      </c>
      <c r="D553">
        <v>1</v>
      </c>
      <c r="E553">
        <v>59</v>
      </c>
    </row>
    <row r="554" spans="1:9" x14ac:dyDescent="0.25">
      <c r="A554" t="s">
        <v>119</v>
      </c>
      <c r="B554" t="s">
        <v>22</v>
      </c>
      <c r="C554">
        <v>65</v>
      </c>
      <c r="D554">
        <v>1</v>
      </c>
      <c r="E554">
        <v>65</v>
      </c>
    </row>
    <row r="555" spans="1:9" s="5" customFormat="1" x14ac:dyDescent="0.25">
      <c r="A555" s="5" t="s">
        <v>119</v>
      </c>
      <c r="E555" s="5">
        <f>SUM(E552:E554)</f>
        <v>179</v>
      </c>
      <c r="F555" s="5">
        <f>E555*1.15</f>
        <v>205.85</v>
      </c>
      <c r="I555" s="5">
        <v>206</v>
      </c>
    </row>
    <row r="556" spans="1:9" x14ac:dyDescent="0.25">
      <c r="A556" t="s">
        <v>58</v>
      </c>
      <c r="B556" t="s">
        <v>9</v>
      </c>
      <c r="C556">
        <v>55</v>
      </c>
      <c r="D556">
        <v>1</v>
      </c>
      <c r="E556">
        <v>55</v>
      </c>
    </row>
    <row r="557" spans="1:9" x14ac:dyDescent="0.25">
      <c r="A557" t="s">
        <v>58</v>
      </c>
      <c r="B557" t="s">
        <v>9</v>
      </c>
      <c r="C557">
        <v>55</v>
      </c>
      <c r="D557">
        <v>1</v>
      </c>
      <c r="E557">
        <v>55</v>
      </c>
    </row>
    <row r="558" spans="1:9" x14ac:dyDescent="0.25">
      <c r="A558" t="s">
        <v>58</v>
      </c>
      <c r="B558" t="s">
        <v>11</v>
      </c>
      <c r="C558">
        <v>55</v>
      </c>
      <c r="D558">
        <v>2</v>
      </c>
      <c r="E558">
        <v>110</v>
      </c>
    </row>
    <row r="559" spans="1:9" x14ac:dyDescent="0.25">
      <c r="A559" t="s">
        <v>58</v>
      </c>
      <c r="B559" t="s">
        <v>16</v>
      </c>
      <c r="C559">
        <v>67</v>
      </c>
      <c r="D559">
        <v>2</v>
      </c>
      <c r="E559">
        <v>134</v>
      </c>
    </row>
    <row r="560" spans="1:9" x14ac:dyDescent="0.25">
      <c r="A560" t="s">
        <v>58</v>
      </c>
      <c r="B560" t="s">
        <v>20</v>
      </c>
      <c r="C560">
        <v>72</v>
      </c>
      <c r="D560">
        <v>1</v>
      </c>
      <c r="E560">
        <v>72</v>
      </c>
    </row>
    <row r="561" spans="1:9" x14ac:dyDescent="0.25">
      <c r="A561" t="s">
        <v>58</v>
      </c>
      <c r="B561" t="s">
        <v>20</v>
      </c>
      <c r="C561">
        <v>72</v>
      </c>
      <c r="D561">
        <v>1</v>
      </c>
      <c r="E561">
        <v>72</v>
      </c>
    </row>
    <row r="562" spans="1:9" x14ac:dyDescent="0.25">
      <c r="A562" t="s">
        <v>58</v>
      </c>
      <c r="B562" t="s">
        <v>21</v>
      </c>
      <c r="C562">
        <v>85</v>
      </c>
      <c r="D562">
        <v>1</v>
      </c>
      <c r="E562">
        <v>85</v>
      </c>
    </row>
    <row r="563" spans="1:9" x14ac:dyDescent="0.25">
      <c r="A563" t="s">
        <v>58</v>
      </c>
      <c r="B563" t="s">
        <v>22</v>
      </c>
      <c r="C563">
        <v>65</v>
      </c>
      <c r="D563">
        <v>2</v>
      </c>
      <c r="E563">
        <f>C563*D563</f>
        <v>130</v>
      </c>
    </row>
    <row r="564" spans="1:9" x14ac:dyDescent="0.25">
      <c r="A564" t="s">
        <v>58</v>
      </c>
      <c r="B564" t="s">
        <v>25</v>
      </c>
      <c r="C564">
        <v>100</v>
      </c>
      <c r="D564">
        <v>1</v>
      </c>
      <c r="E564">
        <v>100</v>
      </c>
    </row>
    <row r="565" spans="1:9" x14ac:dyDescent="0.25">
      <c r="A565" t="s">
        <v>58</v>
      </c>
      <c r="B565" t="s">
        <v>26</v>
      </c>
      <c r="C565">
        <v>100</v>
      </c>
      <c r="D565">
        <v>1</v>
      </c>
      <c r="E565">
        <v>100</v>
      </c>
    </row>
    <row r="566" spans="1:9" x14ac:dyDescent="0.25">
      <c r="A566" t="s">
        <v>58</v>
      </c>
      <c r="B566" t="s">
        <v>29</v>
      </c>
      <c r="C566">
        <v>60</v>
      </c>
      <c r="D566">
        <v>2</v>
      </c>
      <c r="E566">
        <v>120</v>
      </c>
    </row>
    <row r="567" spans="1:9" s="5" customFormat="1" x14ac:dyDescent="0.25">
      <c r="A567" s="5" t="s">
        <v>58</v>
      </c>
      <c r="E567" s="5">
        <f>SUM(E556:E566)</f>
        <v>1033</v>
      </c>
      <c r="F567" s="5">
        <f>E567*1.15</f>
        <v>1187.9499999999998</v>
      </c>
      <c r="I567" s="5">
        <v>1188</v>
      </c>
    </row>
    <row r="568" spans="1:9" x14ac:dyDescent="0.25">
      <c r="A568" t="s">
        <v>77</v>
      </c>
      <c r="B568" t="s">
        <v>10</v>
      </c>
      <c r="C568">
        <v>55</v>
      </c>
      <c r="D568">
        <v>1</v>
      </c>
      <c r="E568">
        <v>55</v>
      </c>
    </row>
    <row r="569" spans="1:9" x14ac:dyDescent="0.25">
      <c r="A569" t="s">
        <v>77</v>
      </c>
      <c r="B569" t="s">
        <v>22</v>
      </c>
      <c r="C569">
        <v>65</v>
      </c>
      <c r="D569">
        <v>2</v>
      </c>
      <c r="E569">
        <v>130</v>
      </c>
    </row>
    <row r="570" spans="1:9" s="5" customFormat="1" x14ac:dyDescent="0.25">
      <c r="A570" s="5" t="s">
        <v>77</v>
      </c>
      <c r="E570" s="5">
        <f>SUM(E568:E569)</f>
        <v>185</v>
      </c>
      <c r="F570" s="5">
        <f>E570*1.15</f>
        <v>212.74999999999997</v>
      </c>
      <c r="I570" s="5">
        <v>213</v>
      </c>
    </row>
    <row r="571" spans="1:9" x14ac:dyDescent="0.25">
      <c r="A571" t="s">
        <v>48</v>
      </c>
      <c r="B571" t="s">
        <v>9</v>
      </c>
      <c r="C571">
        <v>55</v>
      </c>
      <c r="D571">
        <v>2</v>
      </c>
      <c r="E571">
        <v>120</v>
      </c>
    </row>
    <row r="572" spans="1:9" x14ac:dyDescent="0.25">
      <c r="A572" t="s">
        <v>48</v>
      </c>
      <c r="B572" t="s">
        <v>27</v>
      </c>
      <c r="C572">
        <v>40</v>
      </c>
      <c r="D572">
        <v>2</v>
      </c>
      <c r="E572">
        <v>80</v>
      </c>
    </row>
    <row r="573" spans="1:9" x14ac:dyDescent="0.25">
      <c r="A573" t="s">
        <v>48</v>
      </c>
      <c r="B573" t="s">
        <v>29</v>
      </c>
      <c r="C573">
        <v>60</v>
      </c>
      <c r="D573">
        <v>1</v>
      </c>
      <c r="E573">
        <v>60</v>
      </c>
    </row>
    <row r="574" spans="1:9" s="5" customFormat="1" x14ac:dyDescent="0.25">
      <c r="A574" s="5" t="s">
        <v>48</v>
      </c>
      <c r="E574" s="5">
        <f>SUM(E571:E573)</f>
        <v>260</v>
      </c>
      <c r="F574" s="5">
        <f>E574*1.15</f>
        <v>299</v>
      </c>
      <c r="I574" s="5">
        <v>299</v>
      </c>
    </row>
    <row r="575" spans="1:9" x14ac:dyDescent="0.25">
      <c r="A575" t="s">
        <v>37</v>
      </c>
      <c r="B575" t="s">
        <v>9</v>
      </c>
      <c r="C575">
        <v>55</v>
      </c>
      <c r="D575">
        <v>1</v>
      </c>
      <c r="E575">
        <v>55</v>
      </c>
    </row>
    <row r="576" spans="1:9" x14ac:dyDescent="0.25">
      <c r="A576" t="s">
        <v>37</v>
      </c>
      <c r="B576" t="s">
        <v>12</v>
      </c>
      <c r="C576">
        <v>55</v>
      </c>
      <c r="D576">
        <v>1</v>
      </c>
      <c r="E576">
        <v>55</v>
      </c>
    </row>
    <row r="577" spans="1:9" x14ac:dyDescent="0.25">
      <c r="A577" t="s">
        <v>37</v>
      </c>
      <c r="B577" t="s">
        <v>13</v>
      </c>
      <c r="C577">
        <v>55</v>
      </c>
      <c r="D577">
        <v>1</v>
      </c>
      <c r="E577">
        <v>55</v>
      </c>
    </row>
    <row r="578" spans="1:9" x14ac:dyDescent="0.25">
      <c r="A578" t="s">
        <v>37</v>
      </c>
      <c r="B578" t="s">
        <v>17</v>
      </c>
      <c r="C578">
        <v>67</v>
      </c>
      <c r="D578">
        <v>1</v>
      </c>
      <c r="E578">
        <v>67</v>
      </c>
    </row>
    <row r="579" spans="1:9" x14ac:dyDescent="0.25">
      <c r="A579" t="s">
        <v>37</v>
      </c>
      <c r="B579" t="s">
        <v>18</v>
      </c>
      <c r="C579">
        <v>59</v>
      </c>
      <c r="D579">
        <v>1</v>
      </c>
      <c r="E579">
        <v>59</v>
      </c>
    </row>
    <row r="580" spans="1:9" x14ac:dyDescent="0.25">
      <c r="A580" t="s">
        <v>37</v>
      </c>
      <c r="B580" t="s">
        <v>22</v>
      </c>
      <c r="C580">
        <v>65</v>
      </c>
      <c r="D580">
        <v>1</v>
      </c>
      <c r="E580">
        <v>65</v>
      </c>
    </row>
    <row r="581" spans="1:9" s="5" customFormat="1" x14ac:dyDescent="0.25">
      <c r="A581" s="5" t="s">
        <v>37</v>
      </c>
      <c r="E581" s="5">
        <f>SUM(E575:E580)</f>
        <v>356</v>
      </c>
      <c r="F581" s="5">
        <f>E581*1.15</f>
        <v>409.4</v>
      </c>
      <c r="I581" s="5">
        <v>409</v>
      </c>
    </row>
    <row r="582" spans="1:9" x14ac:dyDescent="0.25">
      <c r="A582" t="s">
        <v>54</v>
      </c>
      <c r="B582" t="s">
        <v>9</v>
      </c>
      <c r="C582">
        <v>55</v>
      </c>
      <c r="D582">
        <v>1</v>
      </c>
      <c r="E582">
        <v>55</v>
      </c>
    </row>
    <row r="583" spans="1:9" x14ac:dyDescent="0.25">
      <c r="A583" t="s">
        <v>54</v>
      </c>
      <c r="B583" t="s">
        <v>11</v>
      </c>
      <c r="C583">
        <v>55</v>
      </c>
      <c r="D583">
        <v>1</v>
      </c>
      <c r="E583">
        <v>55</v>
      </c>
    </row>
    <row r="584" spans="1:9" x14ac:dyDescent="0.25">
      <c r="A584" t="s">
        <v>54</v>
      </c>
      <c r="B584" t="s">
        <v>12</v>
      </c>
      <c r="C584">
        <v>55</v>
      </c>
      <c r="D584">
        <v>1</v>
      </c>
      <c r="E584">
        <v>55</v>
      </c>
    </row>
    <row r="585" spans="1:9" x14ac:dyDescent="0.25">
      <c r="A585" t="s">
        <v>54</v>
      </c>
      <c r="B585" t="s">
        <v>13</v>
      </c>
      <c r="C585">
        <v>55</v>
      </c>
      <c r="D585">
        <v>1</v>
      </c>
      <c r="E585">
        <v>55</v>
      </c>
    </row>
    <row r="586" spans="1:9" x14ac:dyDescent="0.25">
      <c r="A586" t="s">
        <v>54</v>
      </c>
      <c r="B586" t="s">
        <v>14</v>
      </c>
      <c r="C586">
        <v>55</v>
      </c>
      <c r="D586">
        <v>1</v>
      </c>
      <c r="E586">
        <v>55</v>
      </c>
    </row>
    <row r="587" spans="1:9" x14ac:dyDescent="0.25">
      <c r="A587" t="s">
        <v>54</v>
      </c>
      <c r="B587" t="s">
        <v>16</v>
      </c>
      <c r="C587">
        <v>67</v>
      </c>
      <c r="D587">
        <v>1</v>
      </c>
      <c r="E587">
        <v>67</v>
      </c>
    </row>
    <row r="588" spans="1:9" x14ac:dyDescent="0.25">
      <c r="A588" t="s">
        <v>54</v>
      </c>
      <c r="B588" t="s">
        <v>17</v>
      </c>
      <c r="C588">
        <v>67</v>
      </c>
      <c r="D588">
        <v>1</v>
      </c>
      <c r="E588">
        <v>67</v>
      </c>
    </row>
    <row r="589" spans="1:9" x14ac:dyDescent="0.25">
      <c r="A589" t="s">
        <v>54</v>
      </c>
      <c r="B589" t="s">
        <v>20</v>
      </c>
      <c r="C589">
        <v>72</v>
      </c>
      <c r="D589">
        <v>1</v>
      </c>
      <c r="E589">
        <v>72</v>
      </c>
    </row>
    <row r="590" spans="1:9" x14ac:dyDescent="0.25">
      <c r="A590" t="s">
        <v>54</v>
      </c>
      <c r="B590" t="s">
        <v>21</v>
      </c>
      <c r="C590">
        <v>85</v>
      </c>
      <c r="D590">
        <v>1</v>
      </c>
      <c r="E590">
        <v>85</v>
      </c>
    </row>
    <row r="591" spans="1:9" x14ac:dyDescent="0.25">
      <c r="A591" t="s">
        <v>54</v>
      </c>
      <c r="B591" t="s">
        <v>23</v>
      </c>
      <c r="C591">
        <v>72</v>
      </c>
      <c r="D591">
        <v>1</v>
      </c>
      <c r="E591">
        <v>72</v>
      </c>
    </row>
    <row r="592" spans="1:9" x14ac:dyDescent="0.25">
      <c r="A592" t="s">
        <v>54</v>
      </c>
      <c r="B592" t="s">
        <v>29</v>
      </c>
      <c r="C592">
        <v>60</v>
      </c>
      <c r="D592">
        <v>1</v>
      </c>
      <c r="E592">
        <v>60</v>
      </c>
    </row>
    <row r="593" spans="1:9" s="5" customFormat="1" x14ac:dyDescent="0.25">
      <c r="A593" s="5" t="s">
        <v>54</v>
      </c>
      <c r="E593" s="5">
        <f>SUM(E582:E592)</f>
        <v>698</v>
      </c>
      <c r="F593" s="5">
        <f>E593*1.15</f>
        <v>802.69999999999993</v>
      </c>
      <c r="I593" s="5">
        <v>803</v>
      </c>
    </row>
    <row r="594" spans="1:9" x14ac:dyDescent="0.25">
      <c r="A594" t="s">
        <v>68</v>
      </c>
      <c r="B594" t="s">
        <v>9</v>
      </c>
      <c r="C594">
        <v>55</v>
      </c>
      <c r="D594">
        <v>1</v>
      </c>
      <c r="E594">
        <v>55</v>
      </c>
    </row>
    <row r="595" spans="1:9" x14ac:dyDescent="0.25">
      <c r="A595" t="s">
        <v>68</v>
      </c>
      <c r="B595" t="s">
        <v>14</v>
      </c>
      <c r="C595">
        <v>55</v>
      </c>
      <c r="D595">
        <v>1</v>
      </c>
      <c r="E595">
        <v>55</v>
      </c>
    </row>
    <row r="596" spans="1:9" x14ac:dyDescent="0.25">
      <c r="A596" t="s">
        <v>68</v>
      </c>
      <c r="B596" t="s">
        <v>16</v>
      </c>
      <c r="C596">
        <v>67</v>
      </c>
      <c r="D596">
        <v>1</v>
      </c>
      <c r="E596">
        <v>67</v>
      </c>
    </row>
    <row r="597" spans="1:9" x14ac:dyDescent="0.25">
      <c r="A597" t="s">
        <v>68</v>
      </c>
      <c r="B597" t="s">
        <v>18</v>
      </c>
      <c r="C597">
        <v>59</v>
      </c>
      <c r="D597">
        <v>1</v>
      </c>
      <c r="E597">
        <v>59</v>
      </c>
    </row>
    <row r="598" spans="1:9" x14ac:dyDescent="0.25">
      <c r="A598" t="s">
        <v>68</v>
      </c>
      <c r="B598" t="s">
        <v>22</v>
      </c>
      <c r="C598">
        <v>65</v>
      </c>
      <c r="D598">
        <v>2</v>
      </c>
      <c r="E598">
        <v>130</v>
      </c>
    </row>
    <row r="599" spans="1:9" x14ac:dyDescent="0.25">
      <c r="A599" t="s">
        <v>68</v>
      </c>
      <c r="B599" t="s">
        <v>24</v>
      </c>
      <c r="C599">
        <v>72</v>
      </c>
      <c r="D599">
        <v>2</v>
      </c>
      <c r="E599">
        <v>144</v>
      </c>
    </row>
    <row r="600" spans="1:9" x14ac:dyDescent="0.25">
      <c r="A600" t="s">
        <v>68</v>
      </c>
      <c r="B600" t="s">
        <v>29</v>
      </c>
      <c r="C600">
        <v>60</v>
      </c>
      <c r="D600">
        <v>3</v>
      </c>
      <c r="E600">
        <v>180</v>
      </c>
    </row>
    <row r="601" spans="1:9" s="5" customFormat="1" x14ac:dyDescent="0.25">
      <c r="A601" s="5" t="s">
        <v>68</v>
      </c>
      <c r="E601" s="5">
        <f>SUM(E594:E600)</f>
        <v>690</v>
      </c>
      <c r="F601" s="5">
        <f>E601*1.15</f>
        <v>793.49999999999989</v>
      </c>
      <c r="I601" s="5">
        <v>793</v>
      </c>
    </row>
  </sheetData>
  <sortState ref="A2:I569">
    <sortCondition ref="A2"/>
  </sortState>
  <hyperlinks>
    <hyperlink ref="A283" r:id="rId1"/>
    <hyperlink ref="A511" r:id="rId2"/>
    <hyperlink ref="A510" r:id="rId3"/>
    <hyperlink ref="A284" r:id="rId4"/>
    <hyperlink ref="A512" r:id="rId5"/>
    <hyperlink ref="A285" r:id="rId6"/>
    <hyperlink ref="A513" r:id="rId7"/>
    <hyperlink ref="A514" r:id="rId8"/>
    <hyperlink ref="A515" r:id="rId9"/>
    <hyperlink ref="A516" r:id="rId10"/>
    <hyperlink ref="A517" r:id="rId11"/>
    <hyperlink ref="A286" r:id="rId12"/>
    <hyperlink ref="A518" r:id="rId13"/>
    <hyperlink ref="A287" r:id="rId14"/>
    <hyperlink ref="A288" r:id="rId15"/>
    <hyperlink ref="A282" r:id="rId16"/>
    <hyperlink ref="A289" r:id="rId17"/>
    <hyperlink ref="A519" r:id="rId18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2015-08-02T13:01:34Z</dcterms:modified>
</cp:coreProperties>
</file>