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47" i="1" l="1"/>
  <c r="F147" i="1"/>
  <c r="E147" i="1"/>
  <c r="H113" i="1"/>
  <c r="F113" i="1"/>
  <c r="E113" i="1"/>
  <c r="H75" i="1"/>
  <c r="F75" i="1"/>
  <c r="E75" i="1"/>
  <c r="H23" i="1"/>
  <c r="F23" i="1"/>
  <c r="E23" i="1"/>
  <c r="H13" i="1"/>
  <c r="F13" i="1"/>
  <c r="E13" i="1"/>
  <c r="E128" i="1"/>
  <c r="F128" i="1" s="1"/>
  <c r="H128" i="1" s="1"/>
  <c r="E105" i="1"/>
  <c r="F105" i="1" s="1"/>
  <c r="H105" i="1" s="1"/>
  <c r="E159" i="1"/>
  <c r="F159" i="1" s="1"/>
  <c r="H159" i="1" s="1"/>
  <c r="E57" i="1"/>
  <c r="E12" i="1"/>
  <c r="E11" i="1"/>
  <c r="E71" i="1"/>
  <c r="E141" i="1"/>
  <c r="E21" i="1"/>
  <c r="E74" i="1"/>
  <c r="E73" i="1"/>
  <c r="E182" i="1" l="1"/>
  <c r="F182" i="1" s="1"/>
  <c r="H182" i="1" s="1"/>
  <c r="E175" i="1"/>
  <c r="F175" i="1" s="1"/>
  <c r="H175" i="1" s="1"/>
  <c r="E172" i="1"/>
  <c r="F172" i="1" s="1"/>
  <c r="H172" i="1" s="1"/>
  <c r="E163" i="1"/>
  <c r="F163" i="1" s="1"/>
  <c r="H163" i="1" s="1"/>
  <c r="E161" i="1"/>
  <c r="F161" i="1" s="1"/>
  <c r="H161" i="1" s="1"/>
  <c r="E156" i="1"/>
  <c r="F156" i="1" s="1"/>
  <c r="H156" i="1" s="1"/>
  <c r="E138" i="1"/>
  <c r="F138" i="1" s="1"/>
  <c r="H138" i="1" s="1"/>
  <c r="E136" i="1"/>
  <c r="F136" i="1" s="1"/>
  <c r="H136" i="1" s="1"/>
  <c r="E133" i="1"/>
  <c r="F133" i="1" s="1"/>
  <c r="H133" i="1" s="1"/>
  <c r="E121" i="1"/>
  <c r="F121" i="1" s="1"/>
  <c r="H121" i="1" s="1"/>
  <c r="E116" i="1"/>
  <c r="F116" i="1" s="1"/>
  <c r="H116" i="1" s="1"/>
  <c r="E111" i="1"/>
  <c r="F111" i="1" s="1"/>
  <c r="H111" i="1" s="1"/>
  <c r="E100" i="1"/>
  <c r="F100" i="1" s="1"/>
  <c r="H100" i="1" s="1"/>
  <c r="E92" i="1"/>
  <c r="F92" i="1" s="1"/>
  <c r="H92" i="1" s="1"/>
  <c r="E70" i="1"/>
  <c r="F70" i="1" s="1"/>
  <c r="H70" i="1" s="1"/>
  <c r="E62" i="1"/>
  <c r="E63" i="1" s="1"/>
  <c r="F63" i="1" s="1"/>
  <c r="H63" i="1" s="1"/>
  <c r="E40" i="1"/>
  <c r="F40" i="1" s="1"/>
  <c r="H40" i="1" s="1"/>
  <c r="E36" i="1"/>
  <c r="F36" i="1" s="1"/>
  <c r="H36" i="1" s="1"/>
  <c r="E33" i="1"/>
  <c r="F33" i="1" s="1"/>
  <c r="H33" i="1" s="1"/>
  <c r="E43" i="1"/>
  <c r="E50" i="1"/>
  <c r="E46" i="1"/>
  <c r="E25" i="1"/>
  <c r="E164" i="1"/>
  <c r="E18" i="1"/>
  <c r="E20" i="1" s="1"/>
  <c r="F20" i="1" s="1"/>
  <c r="H20" i="1" s="1"/>
  <c r="E56" i="1"/>
  <c r="E167" i="1"/>
  <c r="E168" i="1" l="1"/>
  <c r="F168" i="1" s="1"/>
  <c r="H168" i="1" s="1"/>
  <c r="E27" i="1"/>
  <c r="F27" i="1" s="1"/>
  <c r="H27" i="1" s="1"/>
  <c r="E49" i="1"/>
  <c r="F49" i="1" s="1"/>
  <c r="H49" i="1" s="1"/>
  <c r="E58" i="1"/>
  <c r="F58" i="1" s="1"/>
  <c r="H58" i="1" s="1"/>
</calcChain>
</file>

<file path=xl/sharedStrings.xml><?xml version="1.0" encoding="utf-8"?>
<sst xmlns="http://schemas.openxmlformats.org/spreadsheetml/2006/main" count="906" uniqueCount="560">
  <si>
    <t>ник</t>
  </si>
  <si>
    <t>наименование</t>
  </si>
  <si>
    <t>цена</t>
  </si>
  <si>
    <t>кол-во</t>
  </si>
  <si>
    <t>с орг%</t>
  </si>
  <si>
    <t>сдано</t>
  </si>
  <si>
    <t>долг</t>
  </si>
  <si>
    <t>Зафира</t>
  </si>
  <si>
    <t>Боди ясельное (Черубино), Артикул: CAN4108, размер 68, св. бирюзовый </t>
  </si>
  <si>
    <t>Комбинезон с лампасами из футера д/дев. (Лаки Чайлд), Артикул: 1-1Дф, размер 22 (68-74)</t>
  </si>
  <si>
    <t>Елена Люфт</t>
  </si>
  <si>
    <t>Куртка с лампас.из футера для дев. (Лаки Чайлд)Артикул: 1-17Дф р-р 22, 68/74. </t>
  </si>
  <si>
    <t>2)Штанишки с лампасами из футера девочка (Лаки Чайлд) 1-14Дф р-р 24, 74-80. </t>
  </si>
  <si>
    <t>3)Джемпер женский (Черубино)Артикул: FS6266 размер 46 лиловый.</t>
  </si>
  <si>
    <t>gemel</t>
  </si>
  <si>
    <t>1)Брюки мужские Артикул:MS7098 Черубино Цена 438,0 р. размер 176/88/50 . темно-синий </t>
  </si>
  <si>
    <t>3)Артикул:141 Сорочка женская Консалт . Размер 46р. Цена 165</t>
  </si>
  <si>
    <t>Трусы для мальчика (Консалт)арт К1923Ал размер 92- 2 штуки.</t>
  </si>
  <si>
    <t>Пани КатЭ</t>
  </si>
  <si>
    <t>CAK 61032 Платье для девочки бирюзовый (098)-56 УЗ 184 руб. </t>
  </si>
  <si>
    <t>CAK 61034 Платье для девочки арбузный (098)-56 УЗ 231 руб. </t>
  </si>
  <si>
    <t>САК 2217 Майка для девочки персиковый (092)-52 УЗ 87 руб.</t>
  </si>
  <si>
    <t>Laris_a</t>
  </si>
  <si>
    <t>Кофточка (Фанни Зебра) Артикул: 4.95.4б р.80 на дев.желательно фиолетовый -розовый (как на картине) не желтый и не зеленый</t>
  </si>
  <si>
    <t>Кофточка (Фанни Зебра) Артикул: 4.95.4б р.86 на дев.желательно фиолетовый -розовый (как на картине) не желтый и не зеленый</t>
  </si>
  <si>
    <t>Футболка для девочки (Черубино) CSB6817 р.86/52 экрю/малиновый замена малиновый </t>
  </si>
  <si>
    <t>GalaK</t>
  </si>
  <si>
    <t>Комбинезон детский Бамбино MSE-27, расцветка синий, коричневый ( на мальчика), размер 62, цена 211 руб.; </t>
  </si>
  <si>
    <t>Снежиночка</t>
  </si>
  <si>
    <t>Лосины для девочки (Черубино) Артикул: CWJ7397 р.128 малиновый 1 шт 149,00 </t>
  </si>
  <si>
    <t>moroshka</t>
  </si>
  <si>
    <t>Кальсоны для мальчиков DRAWERS (Пеликан)  BD01  р.6-7 черн. 116,0 рублей</t>
  </si>
  <si>
    <t>Ольга Никитина</t>
  </si>
  <si>
    <t>Lesola</t>
  </si>
  <si>
    <t xml:space="preserve">Трусы мужские (Черубино  ML1027 р.104/58 т.серый 82,0 замена синий </t>
  </si>
  <si>
    <t xml:space="preserve">Носки мужские (Красная ветка) с101 р.29 34,6 , если не тонкие (аж прозрачные бывают  aga-aga ) мне 5 пар обязательно черные </t>
  </si>
  <si>
    <t xml:space="preserve">Носки детские Красная ветка р.16 разных цветов с733 или Артикул:с743 Артикул: с744 Артикул:с754 </t>
  </si>
  <si>
    <t xml:space="preserve">Платье "Нежность" Артикул: LK0103 Производитель: Нарядные платья размер 38/146-152 цвет кремовый </t>
  </si>
  <si>
    <t xml:space="preserve">Комплект для мальчика (Консалт) К2042ХВк62 р.52/80 св.сер.меланж+мокр.асфальт цена 295,00 </t>
  </si>
  <si>
    <t>Куртка детская (Консалт)</t>
  </si>
  <si>
    <t>Трусы мужские (Черубино) артикул: MS1026 Производитель: Черубино (Cherubino) р-р 84/48 - 3 шт. синий</t>
  </si>
  <si>
    <t>Трутанова Е.</t>
  </si>
  <si>
    <t>1) Футболка ясельная для мальчика (Черубино) CAB61141 86 рост, цена 93 - 2 шт (желтый, экрю или голубой) </t>
  </si>
  <si>
    <t>2) Футболка для мальчика (Черубино)  CSK6891 104 рост, цена 135 - 1 шт. (салатовый) </t>
  </si>
  <si>
    <t>3) Футболка для мальчика (Черубино) CSK6893 104 рост, цена 124 - 1 шт. (желтый)</t>
  </si>
  <si>
    <t>4) Майка для мальчика (Консалт)  К1101  р52/ 98-104 - 1 шт., цена 61 руб. </t>
  </si>
  <si>
    <t>5) Майка для мальчика (Консалт) К1087  р 52/ 98-104 - 1 шт, цена 64 руб. </t>
  </si>
  <si>
    <t>) Боди ясельное (Черубино) CAN4108  р 80/52, цвет св.бирюзовый (на замену экрю) - 1 шт, цена 142 руб. </t>
  </si>
  <si>
    <t>Колготки дет. махр(Алсу) красные, на крайний случай другая нейтральная расцветка, чтобы на девочку тоже подошло, Артикул: пфС70. на рост 98-104</t>
  </si>
  <si>
    <t>Welli</t>
  </si>
  <si>
    <t>Боди ясельное (Черубино) Артикул: CAN4108 р. 68/44 цвет экрю 142руб. </t>
  </si>
  <si>
    <t>Боди дет. "Tedi " (Юник) Артикул: U285-11 р. 68 голубой 113 руб.</t>
  </si>
  <si>
    <t>Lemusik</t>
  </si>
  <si>
    <t>Футболка ясельная для мальчика (Черубино) Артикул: CAB61141 р.68 2шт. цвет голубой и желтый 93 руб.</t>
  </si>
  <si>
    <t>Трусы мужские (Черубино) MB1029 62й р-р</t>
  </si>
  <si>
    <t>Колготки детские (ЛЧПФ) С735л р. 16 (98-104) 86,9 сирень </t>
  </si>
  <si>
    <t>Колготки детские (ЛЧПФ) С736л р.22 (134-140) 151,8 фиолетовый </t>
  </si>
  <si>
    <t>Колготки дет. (Орел) с230ор р.146-152 30,8 сирень </t>
  </si>
  <si>
    <t>Колготки дет. (Конте) 4С-06СП р.22 (140-146) 173,58 серый+синий </t>
  </si>
  <si>
    <t>Колготки детские. х/б+эл. (Алсу) 2фс70 р.14-15 94 желтый+красный </t>
  </si>
  <si>
    <t>Колготки детские (Черубино) CAN04009 р.12-18 желтый 99р </t>
  </si>
  <si>
    <t>Natty_S</t>
  </si>
  <si>
    <t> DS1153 Виз-А-Ви (Vis-A-Vis) xl, бежевый 79 руб. 2шт.</t>
  </si>
  <si>
    <t>Комплект детский Baby (Евразия) Арт 13-427-018 р.18-2/92 - 1шт. </t>
  </si>
  <si>
    <t>Комплект (3трусов) (Евразия) Арт М244 р. 2/92 бирюза+гол.+св.бюрюза - 1шт. </t>
  </si>
  <si>
    <t>Майка для мальчика (Черубино) Арт CAK2202 р. 2/92 - 3штуки ( 2хаки и голубую)</t>
  </si>
  <si>
    <t>Артикул:CAN7382 Брюки ясельные (Черубино)/р 80/52/синие/136 р </t>
  </si>
  <si>
    <t>Артикул:ФЛ60001н12рр Комбинезон ясельный (Консалт)/р 80/385 р, замена ФЛ60001н11рр или ФЛ60001н14рр </t>
  </si>
  <si>
    <t>Артикул:ТК38010н2 Рубашка для мальчика(Консалт)/р 80/52/25 и 86/56/26/280 р-всего 2 шт </t>
  </si>
  <si>
    <t>Артикул:ФЛ34015н2РР Куртка детская Консалт/р 80/52 / 385,0 р., замена ФЛ34015н3РР или ФЛ34015н1РР </t>
  </si>
  <si>
    <t>Артикул:2лс112т Носки дет. антискольз. Алсу - 12-14 р, на девочку, 30 руб </t>
  </si>
  <si>
    <t>Артикул:ТР-12Шапка детская Арктик, 54-56 р, 149 р </t>
  </si>
  <si>
    <t>Артикул:ТР-39Шапка детская Арктик, 54-56 р, 175 р </t>
  </si>
  <si>
    <t>колбасный торт</t>
  </si>
  <si>
    <t>Артикул:00207Пинетки Топ-Топ, 11,5 р, 229 руб</t>
  </si>
  <si>
    <t>Ворожея</t>
  </si>
  <si>
    <t>Бюстгальтер женский » Виз-А-Ви (Vis-A-Vis) » BF0483, р-р 80с</t>
  </si>
  <si>
    <t>Трусы мужские шорты Артикул:TMX14-73 Визави р-р L - 2 шт. </t>
  </si>
  <si>
    <t>Трусы для девочки (Черубино) CAK1159 р.122/64/128 4 шт цвета любые на замену аналогичные до 60 руб. черубино. </t>
  </si>
  <si>
    <t>CAK 3294 Комплект для девочки (майка, трусы) св.пер/персик (098/104)-56 УЗ 1 шт 155 р. </t>
  </si>
  <si>
    <t>CAK 3282 Комплект для девочки (майка, трусы) белый (098/104)-56 УЗ 1 шт. 138 р. </t>
  </si>
  <si>
    <t>САК 3292 Комплект для девочки (майка, трусы) сиреневый (098/104)-56 УЗ 1 шт 136 р. </t>
  </si>
  <si>
    <t>САК 2217 Майка для девочки розовый (098/104)-56 УЗ 1 шт 87 р. </t>
  </si>
  <si>
    <t>Августовская</t>
  </si>
  <si>
    <t>Комбинезон ясельный Артикул: СК6061 Производитель: Консалт (Crockid) размер 40/62 на мальчика 1шт. 175 руб.</t>
  </si>
  <si>
    <t>Пеленка детская (ситец) (Мир детей) Артикул: 244мд р80/120 38руб. 15 шт. </t>
  </si>
  <si>
    <t>Пеленка (фланель) (Мир детей) Артикул: 251 р75-80/120 84руб. 10шт.</t>
  </si>
  <si>
    <t>-KISSka-</t>
  </si>
  <si>
    <t>Шапка детская (Арктик)  ТР-32 р.48-50  176,0руб</t>
  </si>
  <si>
    <t xml:space="preserve">Шапка детская (Кроха)р.52-54 D-P75 если не будет этого размера то арт D-P84 90,0руб </t>
  </si>
  <si>
    <t>Майка детская (Евразия) Артикул: 4-041-008 цвет белый р.4/104 35р. </t>
  </si>
  <si>
    <t>Майка для мальчика (Черубино) Артикул: CAK2202 цвет хаки р.110/116/60 56р. - подскажите это на рост 110-116 (вообще ребенок сейчас 96см)? Или такое название размера по-другому читается? </t>
  </si>
  <si>
    <t>Майка для мальчика (Тигр) Артикул: 216010 р.110/116 Цвет темно-синий, или другой по-темнее. 65р. </t>
  </si>
  <si>
    <t>Футболка для мальчика (Черубино) Артикул: CSK6643 цвет бежевый/коричневый р.104/56 173р. </t>
  </si>
  <si>
    <t>Футболка для мальчика (Черубино) Артикул: CSK6891 цвет салатовый или оранжевый р.104/56 135р. </t>
  </si>
  <si>
    <t>Фуфайка для мальчика (Консалт) Артикул: СК3580н р56/110 165р.</t>
  </si>
  <si>
    <t>2. Комбинезон ясельный (Консалт)Артикул: К6062-2, цвет любой, кроме розового, малинового и т.д. ( на мальчика), размер 44/68, цена 195 руб.</t>
  </si>
  <si>
    <t>=Снежинка=</t>
  </si>
  <si>
    <t>Комплект женский виск. (Гамма Текс) Артикул: 478гт Размер: 48 358,8 руб </t>
  </si>
  <si>
    <t>Комплект женский виск.шорты (Гамма Текс) Артикул: 586гт Размер: 48 378 руб </t>
  </si>
  <si>
    <t>Комбинезон детский (Лаки Чайлд) Артикул: 8-1 Размер: 26(80-86) Цвет: синий 559 руб </t>
  </si>
  <si>
    <t>Комплект д/мальчика (Бамбино) Артикул: 413 Размер 74 335 руб </t>
  </si>
  <si>
    <t>Комбинезон для мальчика (Черубино) Артикул: CSB9204 Размер: 86/52 Цвет: синий 190 руб </t>
  </si>
  <si>
    <t>Футболка мужская (Джаст) Артикул: JBM2333-001 Размер: 50 235 руб </t>
  </si>
  <si>
    <t>Комбинезон ясельный (Консалт) Артикул: К6074-2 Размер: 52/80 Цвет: солнеч беж.полоска 185 руб </t>
  </si>
  <si>
    <t>Комбинезон ясельный (Консалт) Артикул: К6077-2 Размер: 52/80 Цвет: небес солнечный 195 руб </t>
  </si>
  <si>
    <t>Комбинезон ясельный (Консалт) Артикул: К6050 Размер: 52/80 Цвет: голуб.полоска на замену бежевая полоска 195 руб</t>
  </si>
  <si>
    <t>Трусы детские (Консалт)Артикул: К1040-3 р 52/80, 2 шт цвет белый или розовый!!!</t>
  </si>
  <si>
    <t>Кальсоны. (Евразия) Артикул: В182 Производитель: Бельевой трикотаж р-р нужен 48, я так понимаю, что это XL/182-188</t>
  </si>
  <si>
    <t> Пижама женская вискоза (Гамма Текс) 56р, 558руб.</t>
  </si>
  <si>
    <t>трусы мужские Артикул: ML1028 размер 104 цвет бежевый цена 82руб 1шт, </t>
  </si>
  <si>
    <t>трусы мужские Артикул: ML1027 размер 104 цвет серый цена 82руб 1шт, </t>
  </si>
  <si>
    <t>трусы мужские Артикул: 1033н размер 106 цена 86руб 1шт</t>
  </si>
  <si>
    <t>Серьёзная тётя тройняшек</t>
  </si>
  <si>
    <t>Пижама дет. (Консалт), Артикул: К1520, проз. вода (Крош) (на замену кирпичный (Копатыч)), р-р 56/110, 399 руб. - для мальчика </t>
  </si>
  <si>
    <t>Футболка женская (Пеликан), Артикул: FT635-2, р-р S, цвет sky, 208 руб. </t>
  </si>
  <si>
    <t>Футболка женская (Пеликан), Артикул: FT643-2, р-р XS, цвет jeans, 195 руб. (на замену Артикул: FT642, цвет royal) </t>
  </si>
  <si>
    <t>Футболка женская (Пеликан), Артикул: FT635, р-р S, цвет milk, 208 руб. </t>
  </si>
  <si>
    <t>Трусы женские (Якс), Артикул: YBW3312-001, р-р 42, 100 руб.</t>
  </si>
  <si>
    <t>Inn@</t>
  </si>
  <si>
    <t>Жакет д/дев. (Консалт) Артикул: К3202к75 р.52/80 тем.малина1</t>
  </si>
  <si>
    <t>COTTON LEGGINGS250 7С-39С р.3 </t>
  </si>
  <si>
    <t>РК1199-01-1 Шорты мужские (Пике) р. 50 </t>
  </si>
  <si>
    <t>22346 Ботинки малодетские текстиль (Топ-Топ) 24р-р</t>
  </si>
  <si>
    <t>Ёяя</t>
  </si>
  <si>
    <t>СК3580н Фуфайка для мальчика (Консалт), р.52(98-104), синий, 165руб, 1 шт</t>
  </si>
  <si>
    <t>катя</t>
  </si>
  <si>
    <t>Vikkii</t>
  </si>
  <si>
    <t>CWJ 7398 Брюки для мальчика антрацит (146/76) УЗ - 339 р </t>
  </si>
  <si>
    <t>CAB 61141 Футболка ясельная для мальчика белый (068)-44 УЗ - 93 р. </t>
  </si>
  <si>
    <t>CAK 61032 Платье для девочки фиолетовый (116)-60 УЗ - 184 р. </t>
  </si>
  <si>
    <t>CAK 6501 (06) Джемпер для мальчика белый (104)-56 у 128,00 83,20 </t>
  </si>
  <si>
    <t>CSK 7220 (06) Шорты для мальчика т.беж/бирюзовый (104)-56 у 109,00 70,85 </t>
  </si>
  <si>
    <t>FS 9055 Комплект женский синий (170)-88-96 ВЕ 334,00 217,10 </t>
  </si>
  <si>
    <t>С1002 Комбинезон ясельный набивной голубой (080-86)-52 - 72,80 </t>
  </si>
  <si>
    <t>CAN 7204 (02) Брюки ясельные голубой(полоска) (062)-40 у (70.85руб) </t>
  </si>
  <si>
    <t>CAN 9251 Комплект ясельный голубой (062)-40 ВЕ 132.60 </t>
  </si>
  <si>
    <t>С1006 Боди распашонка ясельное набивное дл.рукава розовый (56)-36 ( 43.55руб) </t>
  </si>
  <si>
    <t>CAN 7381 Ползунки яселлные св.бирюз/бирюз (62/40) УЗ (144руб) </t>
  </si>
  <si>
    <t>CAN 6966 Кофточка ясельная бирюзовый (62/40) УЗ (197руб) </t>
  </si>
  <si>
    <t>С1002 Комбинезон ясельный набивной голубой (080)-52 (72,80руб) </t>
  </si>
  <si>
    <t>С1002 Комбинезон ясельный набивной голубой (080-86)-52(72,80р),</t>
  </si>
  <si>
    <t>CAB 3312 Комплект ясельный для мальчика (майка, трусы) салатовый (074)-48 УЗ(136р)</t>
  </si>
  <si>
    <t>CAB 3312 Комплект ясельный для мальчика (майка, трусы) салатовый (080)-52 УЗ(136р)</t>
  </si>
  <si>
    <t>Бриджи для девочек (Черубино) Артикул: CSJ7319 р.128 серый 1 шт 127,00</t>
  </si>
  <si>
    <t xml:space="preserve">Куртка детская (Консалт) ФЛ34016н1рр р.76/146 цена 445,00 </t>
  </si>
  <si>
    <t>Описание</t>
  </si>
  <si>
    <t>Кол-во</t>
  </si>
  <si>
    <t>Цена</t>
  </si>
  <si>
    <t>Комбинезон ясельный (Консалт)</t>
  </si>
  <si>
    <t>Артикул: СК6061</t>
  </si>
  <si>
    <t>Размер: 40/62 </t>
  </si>
  <si>
    <t>Цвет: </t>
  </si>
  <si>
    <t> 1 </t>
  </si>
  <si>
    <t>Пеленка детская (ситец) (Мир детей)</t>
  </si>
  <si>
    <t>Артикул: 244мд</t>
  </si>
  <si>
    <t>Размер: 80/120 </t>
  </si>
  <si>
    <t> 15 </t>
  </si>
  <si>
    <t>Пеленка (фланель) (Мир детей)</t>
  </si>
  <si>
    <t>Артикул: 251</t>
  </si>
  <si>
    <t>Размер: 75-80/120 </t>
  </si>
  <si>
    <t> 10 </t>
  </si>
  <si>
    <t>Артикул: К6062-2</t>
  </si>
  <si>
    <t>Цвет: сер.авто желт.полоска</t>
  </si>
  <si>
    <t>Артикул: К6074-2</t>
  </si>
  <si>
    <t>Размер: 52/80 </t>
  </si>
  <si>
    <t>Цвет: солнеч беж.полоска</t>
  </si>
  <si>
    <t>Артикул: К6050</t>
  </si>
  <si>
    <t>Цвет: голуб.полоска</t>
  </si>
  <si>
    <t>Комбинезон для мальчика (Черубино)</t>
  </si>
  <si>
    <t>Артикул: CSB9204</t>
  </si>
  <si>
    <t>Размер: 86/52 </t>
  </si>
  <si>
    <t>Цвет: синий</t>
  </si>
  <si>
    <t>Комбинезон детский (Лаки Чайлд)</t>
  </si>
  <si>
    <t>Артикул: 8-1</t>
  </si>
  <si>
    <t>Размер: 26(80-86) </t>
  </si>
  <si>
    <t>Трусы детские (Консалт)</t>
  </si>
  <si>
    <t>Артикул: К1040-3</t>
  </si>
  <si>
    <t>Боди распашонка яс. набивное дл.рукава (Черубино)</t>
  </si>
  <si>
    <t>Артикул: C1006</t>
  </si>
  <si>
    <t>Размер: 50/56/36 </t>
  </si>
  <si>
    <t>Цвет: розовый</t>
  </si>
  <si>
    <t>Футболка ясельная для мальчика (Черубино)</t>
  </si>
  <si>
    <t>Артикул: CAB61141</t>
  </si>
  <si>
    <t>Размер: 68/44 </t>
  </si>
  <si>
    <t>Цвет: белый</t>
  </si>
  <si>
    <t>Цвет: голубой</t>
  </si>
  <si>
    <t>Цвет: жёлтый</t>
  </si>
  <si>
    <t>Размер: 86/56 </t>
  </si>
  <si>
    <t> 2 </t>
  </si>
  <si>
    <t>Брюки ясельные (Черубино)</t>
  </si>
  <si>
    <t>Артикул: CAN7204</t>
  </si>
  <si>
    <t>Размер: 62/40 </t>
  </si>
  <si>
    <t>Ползунки ясельные (Черубино)</t>
  </si>
  <si>
    <t>Артикул: CAN7381</t>
  </si>
  <si>
    <t>Цвет: бирюзовый</t>
  </si>
  <si>
    <t>Кофточка ясельная (Черубино)</t>
  </si>
  <si>
    <t>Артикул: CAN6966</t>
  </si>
  <si>
    <t>Боди ясельное (Черубино)</t>
  </si>
  <si>
    <t>Артикул: CAN4108</t>
  </si>
  <si>
    <t>Цвет: св.бирюзовый</t>
  </si>
  <si>
    <t>Размер: 80/52 </t>
  </si>
  <si>
    <t>Цвет: экрю</t>
  </si>
  <si>
    <t>Комбинезон с лампасами из футера д/дев. (Лаки Чайл</t>
  </si>
  <si>
    <t>Артикул: 1-1Дф</t>
  </si>
  <si>
    <t>Размер: 22(68-74) </t>
  </si>
  <si>
    <t>Куртка с лампас.из футера для дев. (Лаки Чайлд)</t>
  </si>
  <si>
    <t>Артикул: 1-17Дф</t>
  </si>
  <si>
    <t>Штанишки с лампасами из футера девочка (Лаки Чайлд</t>
  </si>
  <si>
    <t>Артикул: 1-14Дф</t>
  </si>
  <si>
    <t>Размер: 24(74-80) </t>
  </si>
  <si>
    <t>Кофточка (Фанни Зебра)</t>
  </si>
  <si>
    <t>Артикул: 4.95.4б</t>
  </si>
  <si>
    <t>Боди дет. "Tedi " (Юник)</t>
  </si>
  <si>
    <t>Артикул: U285-11</t>
  </si>
  <si>
    <t>Размер: 68 </t>
  </si>
  <si>
    <t>Артикул: CAN7382</t>
  </si>
  <si>
    <t>Жакет д/дев. (Консалт)</t>
  </si>
  <si>
    <t>Артикул: К3202к75</t>
  </si>
  <si>
    <t>Цвет: тем.малина1</t>
  </si>
  <si>
    <t>Трусы для мальчика (Консалт)</t>
  </si>
  <si>
    <t>Артикул: К1923Ал</t>
  </si>
  <si>
    <t>Размер: 52/92 </t>
  </si>
  <si>
    <t>Трусы для девочки (Черубино)</t>
  </si>
  <si>
    <t>Артикул: CAK1159</t>
  </si>
  <si>
    <t>Размер: 122/64/128 </t>
  </si>
  <si>
    <t> 3 </t>
  </si>
  <si>
    <t>Цвет: персиковый</t>
  </si>
  <si>
    <t>Комплект детский Baby (Евразия)</t>
  </si>
  <si>
    <t>Артикул: 13-427-018</t>
  </si>
  <si>
    <t>Размер: 18-2/92 </t>
  </si>
  <si>
    <t>Комплект (3трусов) (Евразия)</t>
  </si>
  <si>
    <t>Артикул: М244</t>
  </si>
  <si>
    <t>Размер: 2/92 </t>
  </si>
  <si>
    <t>Цвет: бирюза гол. св.бирюза</t>
  </si>
  <si>
    <t>Майка для мальчика (Черубино)</t>
  </si>
  <si>
    <t>Артикул: CAK2202</t>
  </si>
  <si>
    <t>Размер: 92/52 </t>
  </si>
  <si>
    <t>Цвет: хаки</t>
  </si>
  <si>
    <t>Комплект для девочки (майка, трусы)(Черубино)</t>
  </si>
  <si>
    <t>Артикул: CAK3294</t>
  </si>
  <si>
    <t>Размер: 98/104/56 </t>
  </si>
  <si>
    <t>Цвет: св.пер/персик</t>
  </si>
  <si>
    <t>Артикул: САК3292</t>
  </si>
  <si>
    <t>Цвет: сиреневый</t>
  </si>
  <si>
    <t>Майка для девочки (Черубино)</t>
  </si>
  <si>
    <t>Артикул: CAK2217</t>
  </si>
  <si>
    <t>Майка для мальчика (Тигр)</t>
  </si>
  <si>
    <t>Артикул: 216010</t>
  </si>
  <si>
    <t>Размер: 110/116 </t>
  </si>
  <si>
    <t>Футболка для мальчика (Черубино)</t>
  </si>
  <si>
    <t>Артикул: CSK6643</t>
  </si>
  <si>
    <t>Размер: 104/56 </t>
  </si>
  <si>
    <t>Цвет: бежевый/коричневый</t>
  </si>
  <si>
    <t>Фуфайка для мальчика (Консалт)</t>
  </si>
  <si>
    <t>Артикул: СК3580н</t>
  </si>
  <si>
    <t>Размер: 56/110 </t>
  </si>
  <si>
    <t>Пижама дет. (Консалт)</t>
  </si>
  <si>
    <t>Артикул: К1520</t>
  </si>
  <si>
    <t>Размер: 52/98-104 </t>
  </si>
  <si>
    <t>Брюки для мальчика (Черубино)</t>
  </si>
  <si>
    <t>Артикул: CWJ7398</t>
  </si>
  <si>
    <t>Размер: 146/76 </t>
  </si>
  <si>
    <t>Цвет: антранцит</t>
  </si>
  <si>
    <t>Платье для девочки (Черубино)</t>
  </si>
  <si>
    <t>Артикул: CAK61032</t>
  </si>
  <si>
    <t>Размер: 116/60 </t>
  </si>
  <si>
    <t>Цвет: фиолетовый</t>
  </si>
  <si>
    <t>Размер: 98/56 </t>
  </si>
  <si>
    <t>Артикул: CAK61034</t>
  </si>
  <si>
    <t>Цвет: арбузный</t>
  </si>
  <si>
    <t>Лосины для девочки (Черубино)</t>
  </si>
  <si>
    <t>Артикул: CWJ7397</t>
  </si>
  <si>
    <t>Размер: 128/64 </t>
  </si>
  <si>
    <t>Цвет: фуксия</t>
  </si>
  <si>
    <t>Бриджи для девочек (Черубино)</t>
  </si>
  <si>
    <t>Артикул: CSJ7319</t>
  </si>
  <si>
    <t>Цвет: серый</t>
  </si>
  <si>
    <t>Кальсоны для мальчиков DRAWERS (Пеликан)</t>
  </si>
  <si>
    <t>Артикул: BD01</t>
  </si>
  <si>
    <t>Размер: 6/7 </t>
  </si>
  <si>
    <t>Цвет: Black</t>
  </si>
  <si>
    <t>Артикул: CSK6893</t>
  </si>
  <si>
    <t>Майка для мальчика (Консалт)</t>
  </si>
  <si>
    <t>Артикул: К1101</t>
  </si>
  <si>
    <t>Платье "Нежность"</t>
  </si>
  <si>
    <t>Артикул: LK0103</t>
  </si>
  <si>
    <t>Размер: 38/146-152 </t>
  </si>
  <si>
    <t>Цвет: кремовый</t>
  </si>
  <si>
    <t>Комплект для мальчика (Консалт)</t>
  </si>
  <si>
    <t>Артикул: К2042ХВк62</t>
  </si>
  <si>
    <t>Цвет: св.сер.меланж мокр.асфальт</t>
  </si>
  <si>
    <t>Артикул: ФЛ34016н1рр</t>
  </si>
  <si>
    <t>Размер: 76/146 </t>
  </si>
  <si>
    <t>Артикул: ФЛ34015н2РР</t>
  </si>
  <si>
    <t>Колготки дет. махр(Алсу)</t>
  </si>
  <si>
    <t>Артикул: пфС70</t>
  </si>
  <si>
    <t>Размер: 16/17 </t>
  </si>
  <si>
    <t>Колготки детские (ЛЧПФ)</t>
  </si>
  <si>
    <t>Артикул: С736л</t>
  </si>
  <si>
    <t>Размер: 22 (134-140, 68) </t>
  </si>
  <si>
    <t>Колготки дет. (Орел)</t>
  </si>
  <si>
    <t>Артикул: с230ор</t>
  </si>
  <si>
    <t>Размер: 146-152/72-76 </t>
  </si>
  <si>
    <t>Колготки дет. (Конте)</t>
  </si>
  <si>
    <t>Артикул: 4С-06СП</t>
  </si>
  <si>
    <t>Размер: 22 (140-146) </t>
  </si>
  <si>
    <t>Колготки детские (Черубино)</t>
  </si>
  <si>
    <t>Артикул: CAN04009</t>
  </si>
  <si>
    <t>Размер: 12/18 </t>
  </si>
  <si>
    <t>Цвет: желтый</t>
  </si>
  <si>
    <t>Шапка детская (Арктик)</t>
  </si>
  <si>
    <t>Артикул: ТР-12</t>
  </si>
  <si>
    <t>Артикул: ТР-39</t>
  </si>
  <si>
    <t>Шапка детская (Кроха)</t>
  </si>
  <si>
    <t>Артикул: D-P84</t>
  </si>
  <si>
    <t>Размер: 52-54 </t>
  </si>
  <si>
    <t>Артикул: ТР-32</t>
  </si>
  <si>
    <t>Пинетки (Топ-Топ)</t>
  </si>
  <si>
    <t>Артикул: 00207</t>
  </si>
  <si>
    <t>Размер: 11,5 </t>
  </si>
  <si>
    <t>Ботинки малодетские текстиль (Топ-Топ)</t>
  </si>
  <si>
    <t>Артикул: 22346</t>
  </si>
  <si>
    <t>Размер: 24 </t>
  </si>
  <si>
    <t>Джемпер женский (Черубино)</t>
  </si>
  <si>
    <t>Артикул: FS6266</t>
  </si>
  <si>
    <t>Размер: 170/92/46 </t>
  </si>
  <si>
    <t>Цвет: лиловый</t>
  </si>
  <si>
    <t>Брюки мужские (Черубино)</t>
  </si>
  <si>
    <t>Артикул: MS7098</t>
  </si>
  <si>
    <t>Размер: 176/88/50 </t>
  </si>
  <si>
    <t>Цвет: т.синий</t>
  </si>
  <si>
    <t>Сорочка женская (Консалт)</t>
  </si>
  <si>
    <t>Артикул: 141</t>
  </si>
  <si>
    <t>Трусы женские классика (Визави)</t>
  </si>
  <si>
    <t>Артикул: DS1153</t>
  </si>
  <si>
    <t>Размер: XL </t>
  </si>
  <si>
    <t>Цвет: Beige</t>
  </si>
  <si>
    <t>Бюстгальтер (Визави)</t>
  </si>
  <si>
    <t>Артикул: BF0483</t>
  </si>
  <si>
    <t>Размер: 80С </t>
  </si>
  <si>
    <t>Цвет: Orchid ice</t>
  </si>
  <si>
    <t>Комплект женский виск. (Гамма Текс)</t>
  </si>
  <si>
    <t>Артикул: 478гт</t>
  </si>
  <si>
    <t>Размер: 48 </t>
  </si>
  <si>
    <t>Комплект женский виск.шорты (Гамма Текс)</t>
  </si>
  <si>
    <t>Артикул: 586гт</t>
  </si>
  <si>
    <t>Футболка мужская (Джаст)</t>
  </si>
  <si>
    <t>Артикул: JBM2333-001</t>
  </si>
  <si>
    <t>Размер: 50 </t>
  </si>
  <si>
    <t>Кальсоны. (Евразия)</t>
  </si>
  <si>
    <t>Артикул: В182</t>
  </si>
  <si>
    <t>Цвет: черн.</t>
  </si>
  <si>
    <t>Пижама женская вискоза (Гамма Текс)</t>
  </si>
  <si>
    <t>Артикул: 771гт</t>
  </si>
  <si>
    <t>Размер: 56 </t>
  </si>
  <si>
    <t>Леггинсы жен. (Конте)</t>
  </si>
  <si>
    <t>Артикул: COTTON LEGGINGS250 7С-39С</t>
  </si>
  <si>
    <t>Размер: 3 </t>
  </si>
  <si>
    <t>Цвет: nero</t>
  </si>
  <si>
    <t>Шорты мужские (Пике)</t>
  </si>
  <si>
    <t>Артикул: РК1199-01-1</t>
  </si>
  <si>
    <t>Размер: 170-176,100 </t>
  </si>
  <si>
    <t>Размер: 170-176,108 </t>
  </si>
  <si>
    <t>Футболка (Евразия)</t>
  </si>
  <si>
    <t>Артикул: Д157</t>
  </si>
  <si>
    <t>Размер: XL/170-176 </t>
  </si>
  <si>
    <t>Комплект женский (Черубино)</t>
  </si>
  <si>
    <t>Артикул: FS9055</t>
  </si>
  <si>
    <t>Размер: 170/88/96 </t>
  </si>
  <si>
    <t>Трусы муж. (Евразия)</t>
  </si>
  <si>
    <t>Артикул: с02-013-005</t>
  </si>
  <si>
    <t>Размер: BXXL </t>
  </si>
  <si>
    <t>Размер: BXXXL </t>
  </si>
  <si>
    <t>Трусы мужские (Черубино)</t>
  </si>
  <si>
    <t>Артикул: ML1027</t>
  </si>
  <si>
    <t>Размер: 104/58 </t>
  </si>
  <si>
    <t>Цвет: т.серый</t>
  </si>
  <si>
    <t>Артикул: MB1029</t>
  </si>
  <si>
    <t>Размер: 112/62 </t>
  </si>
  <si>
    <t>Цвет: бежевый</t>
  </si>
  <si>
    <t>Артикул: MS1026</t>
  </si>
  <si>
    <t>Размер: 84/48 </t>
  </si>
  <si>
    <t>Артикул: ML1028</t>
  </si>
  <si>
    <t>Трусы мужские (Одевашка)</t>
  </si>
  <si>
    <t>Артикул: 1033н</t>
  </si>
  <si>
    <t>Размер: 106 </t>
  </si>
  <si>
    <t>Трусы мужские шорты(Визави)</t>
  </si>
  <si>
    <t>Артикул: TMX14-73</t>
  </si>
  <si>
    <t>Размер: L </t>
  </si>
  <si>
    <t>Цвет: Mustard</t>
  </si>
  <si>
    <t>Носки мужские (Красная ветка)</t>
  </si>
  <si>
    <t>Артикул: с101</t>
  </si>
  <si>
    <t>Размер: 29 </t>
  </si>
  <si>
    <t> 5 </t>
  </si>
  <si>
    <t>Носки детские (Красная ветка)</t>
  </si>
  <si>
    <t>Артикул: с743</t>
  </si>
  <si>
    <t>Размер: 16 </t>
  </si>
  <si>
    <t>Пижама для девочки (Черубино)</t>
  </si>
  <si>
    <t>Артикул: CAK5168</t>
  </si>
  <si>
    <t>Размер: 122/64 </t>
  </si>
  <si>
    <t>Сумма заказа: 18477.69р.</t>
  </si>
  <si>
    <t>Цвет: на мальчика</t>
  </si>
  <si>
    <t>Цвет: нейтральный или на мальчика</t>
  </si>
  <si>
    <t>Цвет: белый или розовый</t>
  </si>
  <si>
    <t>Цвет: на дев. Розовая или фиолет.</t>
  </si>
  <si>
    <t>Цвет: проз.вода(крош) замена кирпичный(капатыч)</t>
  </si>
  <si>
    <t>Цвет: красные или любые для девочки</t>
  </si>
  <si>
    <t>Цвет: фиолетовый</t>
  </si>
  <si>
    <t>Цвет: сирень</t>
  </si>
  <si>
    <t>Цвет: серый с синим</t>
  </si>
  <si>
    <t>Цвет: серый</t>
  </si>
  <si>
    <t>Размер:  54-56 </t>
  </si>
  <si>
    <t>Размер: 54-56 </t>
  </si>
  <si>
    <t>Размер: 48-50,</t>
  </si>
  <si>
    <t>Цвет: серая</t>
  </si>
  <si>
    <t>Цвет: беж</t>
  </si>
  <si>
    <t>Размер: 92 (46?)</t>
  </si>
  <si>
    <t>Цвет: розовая</t>
  </si>
  <si>
    <t>Размер: р.48 рост182-188 </t>
  </si>
  <si>
    <t>Цвет: черные</t>
  </si>
  <si>
    <t>Цвет: на мальчика разные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</si>
  <si>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</si>
  <si>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</si>
  <si>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</si>
  <si>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</si>
  <si>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</si>
  <si>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</si>
  <si>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</si>
  <si>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</si>
  <si>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</si>
  <si>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</si>
  <si>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</si>
  <si>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</si>
  <si>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</si>
  <si>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</si>
  <si>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</si>
  <si>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</si>
  <si>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</si>
  <si>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</si>
  <si>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</si>
  <si>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</si>
  <si>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</si>
  <si>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</si>
  <si>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</si>
  <si>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</si>
  <si>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</si>
  <si>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</si>
  <si>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</si>
  <si>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</si>
  <si>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</si>
  <si>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</si>
  <si>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</si>
  <si>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</si>
  <si>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</si>
  <si>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</si>
  <si>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</si>
  <si>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</si>
  <si>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</si>
  <si>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</si>
  <si>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</si>
  <si>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</si>
  <si>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</si>
  <si>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</si>
  <si>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</si>
  <si>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</si>
  <si>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</si>
  <si>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</si>
  <si>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</si>
  <si>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</si>
  <si>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</si>
  <si>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</si>
  <si>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</si>
  <si>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</si>
  <si>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</si>
  <si>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</si>
  <si>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</si>
  <si>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</si>
  <si>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</si>
  <si>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</si>
  <si>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</si>
  <si>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</si>
  <si>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</si>
  <si>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</si>
  <si>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</si>
  <si>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</si>
  <si>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</si>
  <si>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</si>
  <si>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</si>
  <si>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</si>
  <si>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</si>
  <si>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</si>
  <si>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</si>
  <si>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</si>
  <si>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</si>
  <si>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</si>
  <si>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</si>
  <si>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</si>
  <si>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</si>
  <si>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</si>
  <si>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</si>
  <si>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</si>
  <si>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</si>
  <si>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</si>
  <si>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</si>
  <si>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</si>
  <si>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</si>
  <si>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</si>
  <si>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</si>
  <si>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</si>
  <si>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</si>
  <si>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</si>
  <si>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</si>
  <si>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</si>
  <si>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</si>
  <si>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</si>
  <si>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CAK5168 Пижама для девочки (Черубино) сиреневый, 122 - 277р</t>
  </si>
  <si>
    <t>Медовая</t>
  </si>
  <si>
    <t>1. К4011-2 ползунки (консалт) р.40/62 пироженки+неж.роз. (92р.) </t>
  </si>
  <si>
    <t>2. U629-24 Ползунки кор.дет. "Карамель" (Юник) р.62 белый (113р.) </t>
  </si>
  <si>
    <t>3. CAN04005 Колготки детские (Черубино) р.12/18 голубой (90,75 р.) </t>
  </si>
  <si>
    <t>4.ГимнастИК Туфли гимнастические дет. (Пумка) р.16 черный (63р.)</t>
  </si>
  <si>
    <t>Yana_Pl</t>
  </si>
  <si>
    <t xml:space="preserve">Ползунки высокие с ластовицей Артикул: 4.14.2б (Фанни Зебра) 74/48 (62 руб) </t>
  </si>
  <si>
    <t xml:space="preserve">Кофточка (Фанни Зебра) Артикул: 4.95.2а 74/48 (61 руб) </t>
  </si>
  <si>
    <t xml:space="preserve">Ползунки удл.ясел. (Консалт) Артикул: К4083-2 44/68 (88 руб) </t>
  </si>
  <si>
    <t xml:space="preserve">Комбинезон ясельный (Консалт) Артикул: СК6052-2 74/48 (155 руб) </t>
  </si>
  <si>
    <t xml:space="preserve">Комбинезон ясельный (Консалт) К6074-2 74/48 (185 руб) цвета на девочку </t>
  </si>
  <si>
    <t>Шапка детская (Кроха) КА-27 размер 42 (145 руб.)</t>
  </si>
  <si>
    <t>Еремеева 22</t>
  </si>
  <si>
    <t xml:space="preserve">Пальто для девочки (Орби) Артикул: 62026 р-р140 цвет фуксия </t>
  </si>
  <si>
    <t>Майка для девочек (Черубино) Артикул: CAJ2122 р-р140 цвет белый - 1шт</t>
  </si>
  <si>
    <t>МамаАлины</t>
  </si>
  <si>
    <t>итого</t>
  </si>
  <si>
    <t>2)Артикул:с02-013-005 Трусы муж. Евразия  р.В XXL - 2шт., р.В ХХХL - 1 шт. </t>
  </si>
  <si>
    <t>Д157 Футболка (Евразия) XL 182-188 черн </t>
  </si>
  <si>
    <t>СК3706 Производитель: Консалт (Crockid) на 110</t>
  </si>
  <si>
    <t xml:space="preserve">1. Фуфайка детская (Консалт) Артикул: К3011-3Сн цена 105 р, р-р 86, цвет зеленый и голубой на мальчика </t>
  </si>
  <si>
    <t xml:space="preserve">2. Фуфайка для мальчика Артикул: К3550к70 цена 185, р-р 86, цвет графит полоска </t>
  </si>
  <si>
    <t xml:space="preserve">3. Носки дет. х/б+эл.(Алсу) Артикул: 2лс112, цена 31 р, р-р 12-14 на мальчика 3 шт. </t>
  </si>
  <si>
    <t>4.Носки дет. х/б+эл.(Алсу) Артикул: плс112, цена 31 р, р-р 12-14 на мальчика 3 шт.</t>
  </si>
  <si>
    <t>Talik_m</t>
  </si>
  <si>
    <t>Колготки дет. (Конте) Артикул: 4С-06СП Производитель: Конте размер 140-146</t>
  </si>
  <si>
    <t>анна ч</t>
  </si>
  <si>
    <t>Носки детские (ЛЧПФ) Артикул: С855-2л 24,3 р. 5шт </t>
  </si>
  <si>
    <t>на замену Носки детские (Орел) Артикул: с903ор 28,4 р. или другие нежные и мультяшные, посмотри сама, что понравится))) не сильно дорогие... цвет - для мальчика, чем светлее и ярче тем лучше (по приоритету белые, желтые, зеленые, голубые, только не коричневые и не черные, не темно-синие).</t>
  </si>
  <si>
    <t>galyus@</t>
  </si>
  <si>
    <t>1.Платье дет. (Одевашка) Артикул: 3862 р.52 182р 1шт, замена сарафан для девочки (Черубино) CSB6807 р. 98/56 </t>
  </si>
  <si>
    <t>2.Пижама детская (Консалт) Артикул: К1113 р.52/104 расцветка розовый или сиреневый или 3.бирюза, в общем любую за 285р 1шт </t>
  </si>
  <si>
    <t>3.Рубашка для мальчика (Черубино) Артикул: CK6T006 р.122/64 желтый/зеленый 1 шт и красный/синий 1 шт </t>
  </si>
  <si>
    <t>4.Сарафан для девочки (Черубино) Артикул: CSK6904 р.104/56 фиолетовый/розовый 1шт </t>
  </si>
  <si>
    <t>5.Платье для девочки (Консалт) Артикул: К5304 р.56/104 1шт </t>
  </si>
  <si>
    <t>6. Комплект для мальчика (футболка,шорты)( Черубино) Артикул: CSK9389 р.122/64 бирюзовый/т.синий 1шт </t>
  </si>
  <si>
    <t>7. Комплект для мальчика (футболка,шорты)(Черубино) Артикул: CSK9390 р.122/64 красный/темно-синий 1шт </t>
  </si>
  <si>
    <t>8.платье для девочки черубино CAK61034 р. 104/56 1шт</t>
  </si>
  <si>
    <t>КисЮля(=*.*=)</t>
  </si>
  <si>
    <t xml:space="preserve">Носки дет.(Алсу) Артикул: НД1 Размер: 12/14 на мальчика 3 шт. </t>
  </si>
  <si>
    <t>CAK 3294 Комплект для девочки (майка, трусы) белый/сиреневый(098/104)-56 УЗ 1 шт 155 р. </t>
  </si>
  <si>
    <t>Носки дет. х/б+эл.(Алсу) Артикул: 2лс112, р 12-14 на мальчика 3 шт.</t>
  </si>
  <si>
    <t>Носки р.12-14 2 пары  НД1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</si>
</sst>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/>
    <xf numFmtId="1" fontId="1" fillId="0" borderId="0" xfId="0" applyNumberFormat="1" applyFont="1"/>
    <xf numFmtId="1" fontId="0" fillId="0" borderId="0" xfId="0" applyNumberFormat="1"/>
    <xf numFmtId="1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2"/>
  <sheetViews>
    <sheetView tabSelected="1" workbookViewId="0">
      <selection activeCell="J1" sqref="J1"/>
    </sheetView>
  </sheetViews>
  <sheetFormatPr defaultRowHeight="15" x14ac:dyDescent="0.25"/>
  <cols>
    <col min="1" max="1" width="28.85546875" customWidth="1"/>
    <col min="2" max="2" width="54.85546875" style="3" customWidth="1"/>
    <col min="8" max="8" width="9.140625" style="6"/>
  </cols>
  <sheetData>
    <row r="1" spans="1:11" s="1" customFormat="1" x14ac:dyDescent="0.25">
      <c r="A1" s="1" t="s">
        <v>0</v>
      </c>
      <c r="B1" s="3" t="s">
        <v>1</v>
      </c>
      <c r="C1" s="1" t="s">
        <v>2</v>
      </c>
      <c r="D1" s="1" t="s">
        <v>3</v>
      </c>
      <c r="E1" s="1" t="s">
        <v>533</v>
      </c>
      <c r="F1" s="1" t="s">
        <v>4</v>
      </c>
      <c r="G1" s="1" t="s">
        <v>5</v>
      </c>
      <c r="H1" s="5" t="s">
        <v>6</v>
      </c>
    </row>
    <row r="2" spans="1:11" x14ac:dyDescent="0.25">
      <c r="A2" t="s">
        <v>97</v>
      </c>
      <c r="B2" s="3" t="s">
        <v>98</v>
      </c>
      <c r="C2">
        <v>358.8</v>
      </c>
      <c r="E2">
        <v>358.8</v>
      </c>
    </row>
    <row r="3" spans="1:11" x14ac:dyDescent="0.25">
      <c r="A3" t="s">
        <v>97</v>
      </c>
      <c r="B3" s="3" t="s">
        <v>99</v>
      </c>
      <c r="C3">
        <v>378</v>
      </c>
      <c r="E3">
        <v>378</v>
      </c>
    </row>
    <row r="4" spans="1:11" x14ac:dyDescent="0.25">
      <c r="A4" t="s">
        <v>97</v>
      </c>
      <c r="B4" s="3" t="s">
        <v>100</v>
      </c>
      <c r="C4">
        <v>559</v>
      </c>
      <c r="E4">
        <v>559</v>
      </c>
    </row>
    <row r="5" spans="1:11" x14ac:dyDescent="0.25">
      <c r="A5" t="s">
        <v>97</v>
      </c>
      <c r="B5" s="3" t="s">
        <v>101</v>
      </c>
      <c r="C5">
        <v>0</v>
      </c>
      <c r="E5">
        <v>0</v>
      </c>
    </row>
    <row r="6" spans="1:11" x14ac:dyDescent="0.25">
      <c r="A6" t="s">
        <v>97</v>
      </c>
      <c r="B6" s="4" t="s">
        <v>102</v>
      </c>
      <c r="C6">
        <v>190</v>
      </c>
      <c r="E6">
        <v>190</v>
      </c>
    </row>
    <row r="7" spans="1:11" x14ac:dyDescent="0.25">
      <c r="A7" t="s">
        <v>97</v>
      </c>
      <c r="B7" s="3" t="s">
        <v>103</v>
      </c>
      <c r="C7">
        <v>235</v>
      </c>
      <c r="E7">
        <v>235</v>
      </c>
    </row>
    <row r="8" spans="1:11" x14ac:dyDescent="0.25">
      <c r="A8" t="s">
        <v>97</v>
      </c>
      <c r="B8" s="3" t="s">
        <v>104</v>
      </c>
      <c r="C8">
        <v>185</v>
      </c>
      <c r="E8">
        <v>185</v>
      </c>
    </row>
    <row r="9" spans="1:11" x14ac:dyDescent="0.25">
      <c r="A9" t="s">
        <v>97</v>
      </c>
      <c r="B9" s="3" t="s">
        <v>105</v>
      </c>
      <c r="C9">
        <v>0</v>
      </c>
      <c r="E9">
        <v>0</v>
      </c>
    </row>
    <row r="10" spans="1:11" x14ac:dyDescent="0.25">
      <c r="A10" t="s">
        <v>97</v>
      </c>
      <c r="B10" s="3" t="s">
        <v>106</v>
      </c>
      <c r="C10">
        <v>195</v>
      </c>
      <c r="E10">
        <v>195</v>
      </c>
    </row>
    <row r="11" spans="1:11" s="2" customFormat="1" x14ac:dyDescent="0.25">
      <c r="A11" t="s">
        <v>97</v>
      </c>
      <c r="B11" s="3" t="s">
        <v>556</v>
      </c>
      <c r="C11">
        <v>28</v>
      </c>
      <c r="D11">
        <v>3</v>
      </c>
      <c r="E11">
        <f>C11*D11</f>
        <v>84</v>
      </c>
      <c r="F11"/>
      <c r="G11"/>
      <c r="H11" s="6"/>
      <c r="I11"/>
      <c r="J11"/>
      <c r="K11"/>
    </row>
    <row r="12" spans="1:11" x14ac:dyDescent="0.25">
      <c r="A12" t="s">
        <v>97</v>
      </c>
      <c r="B12" s="3" t="s">
        <v>558</v>
      </c>
      <c r="C12">
        <v>31</v>
      </c>
      <c r="D12">
        <v>2</v>
      </c>
      <c r="E12">
        <f>C12*D12</f>
        <v>62</v>
      </c>
    </row>
    <row r="13" spans="1:11" s="2" customFormat="1" x14ac:dyDescent="0.25">
      <c r="A13" s="2" t="s">
        <v>97</v>
      </c>
      <c r="E13" s="2">
        <f>SUM(E2:E12)</f>
        <v>2246.8000000000002</v>
      </c>
      <c r="F13" s="2">
        <f>E13*1.08</f>
        <v>2426.5440000000003</v>
      </c>
      <c r="G13" s="2">
        <v>0</v>
      </c>
      <c r="H13" s="7">
        <f>F13-G13</f>
        <v>2426.5440000000003</v>
      </c>
    </row>
    <row r="14" spans="1:11" x14ac:dyDescent="0.25">
      <c r="A14" t="s">
        <v>26</v>
      </c>
      <c r="B14" s="3" t="s">
        <v>23</v>
      </c>
      <c r="C14">
        <v>58</v>
      </c>
      <c r="E14">
        <v>58</v>
      </c>
    </row>
    <row r="15" spans="1:11" x14ac:dyDescent="0.25">
      <c r="A15" t="s">
        <v>26</v>
      </c>
      <c r="B15" s="3" t="s">
        <v>24</v>
      </c>
      <c r="C15">
        <v>58</v>
      </c>
      <c r="E15">
        <v>58</v>
      </c>
    </row>
    <row r="16" spans="1:11" x14ac:dyDescent="0.25">
      <c r="A16" t="s">
        <v>26</v>
      </c>
      <c r="B16" s="3" t="s">
        <v>25</v>
      </c>
      <c r="C16">
        <v>0</v>
      </c>
      <c r="E16">
        <v>0</v>
      </c>
    </row>
    <row r="17" spans="1:11" x14ac:dyDescent="0.25">
      <c r="A17" t="s">
        <v>26</v>
      </c>
      <c r="B17" s="3" t="s">
        <v>34</v>
      </c>
      <c r="C17">
        <v>82</v>
      </c>
      <c r="E17">
        <v>82</v>
      </c>
      <c r="I17" s="2"/>
      <c r="J17" s="2"/>
      <c r="K17" s="2"/>
    </row>
    <row r="18" spans="1:11" s="2" customFormat="1" x14ac:dyDescent="0.25">
      <c r="A18" t="s">
        <v>26</v>
      </c>
      <c r="B18" s="3" t="s">
        <v>35</v>
      </c>
      <c r="C18">
        <v>34.6</v>
      </c>
      <c r="D18">
        <v>5</v>
      </c>
      <c r="E18">
        <f>C18*D18</f>
        <v>173</v>
      </c>
      <c r="F18"/>
      <c r="G18"/>
      <c r="H18" s="6"/>
      <c r="I18"/>
      <c r="J18"/>
      <c r="K18"/>
    </row>
    <row r="19" spans="1:11" x14ac:dyDescent="0.25">
      <c r="A19" t="s">
        <v>26</v>
      </c>
      <c r="B19" s="3" t="s">
        <v>120</v>
      </c>
      <c r="C19">
        <v>265</v>
      </c>
      <c r="E19">
        <v>265</v>
      </c>
    </row>
    <row r="20" spans="1:11" x14ac:dyDescent="0.25">
      <c r="A20" s="2" t="s">
        <v>26</v>
      </c>
      <c r="B20" s="2"/>
      <c r="C20" s="2"/>
      <c r="D20" s="2"/>
      <c r="E20" s="2">
        <f>SUM(E14:E19)</f>
        <v>636</v>
      </c>
      <c r="F20" s="2">
        <f>E20*1.08</f>
        <v>686.88</v>
      </c>
      <c r="G20" s="2">
        <v>687</v>
      </c>
      <c r="H20" s="7">
        <f>F20-G20</f>
        <v>-0.12000000000000455</v>
      </c>
    </row>
    <row r="21" spans="1:11" x14ac:dyDescent="0.25">
      <c r="A21" t="s">
        <v>546</v>
      </c>
      <c r="B21" s="3" t="s">
        <v>544</v>
      </c>
      <c r="C21">
        <v>24.5</v>
      </c>
      <c r="D21">
        <v>5</v>
      </c>
      <c r="E21">
        <f>C21*D21</f>
        <v>122.5</v>
      </c>
      <c r="I21" s="2"/>
      <c r="J21" s="2"/>
      <c r="K21" s="2"/>
    </row>
    <row r="22" spans="1:11" s="2" customFormat="1" x14ac:dyDescent="0.25">
      <c r="A22" t="s">
        <v>546</v>
      </c>
      <c r="B22" s="3" t="s">
        <v>545</v>
      </c>
      <c r="C22"/>
      <c r="D22"/>
      <c r="E22"/>
      <c r="F22"/>
      <c r="G22"/>
      <c r="H22" s="6"/>
      <c r="I22"/>
      <c r="J22"/>
      <c r="K22"/>
    </row>
    <row r="23" spans="1:11" s="2" customFormat="1" x14ac:dyDescent="0.25">
      <c r="A23" s="2" t="s">
        <v>546</v>
      </c>
      <c r="E23" s="2">
        <f>SUM(E21:E22)</f>
        <v>122.5</v>
      </c>
      <c r="F23" s="2">
        <f>E23*1.08</f>
        <v>132.30000000000001</v>
      </c>
      <c r="G23" s="2">
        <v>0</v>
      </c>
      <c r="H23" s="7">
        <f>F23-G23</f>
        <v>132.30000000000001</v>
      </c>
    </row>
    <row r="24" spans="1:11" x14ac:dyDescent="0.25">
      <c r="A24" t="s">
        <v>14</v>
      </c>
      <c r="B24" s="4" t="s">
        <v>15</v>
      </c>
      <c r="C24">
        <v>438</v>
      </c>
      <c r="E24">
        <v>438</v>
      </c>
    </row>
    <row r="25" spans="1:11" x14ac:dyDescent="0.25">
      <c r="A25" t="s">
        <v>14</v>
      </c>
      <c r="B25" s="3" t="s">
        <v>534</v>
      </c>
      <c r="C25">
        <v>116</v>
      </c>
      <c r="D25">
        <v>2</v>
      </c>
      <c r="E25">
        <f>C25*D25</f>
        <v>232</v>
      </c>
    </row>
    <row r="26" spans="1:11" x14ac:dyDescent="0.25">
      <c r="A26" t="s">
        <v>14</v>
      </c>
      <c r="B26" s="3" t="s">
        <v>16</v>
      </c>
      <c r="C26">
        <v>165</v>
      </c>
      <c r="E26">
        <v>165</v>
      </c>
    </row>
    <row r="27" spans="1:11" x14ac:dyDescent="0.25">
      <c r="A27" s="2" t="s">
        <v>14</v>
      </c>
      <c r="B27" s="2"/>
      <c r="C27" s="2"/>
      <c r="D27" s="2"/>
      <c r="E27" s="2">
        <f>SUM(E24:E26)</f>
        <v>835</v>
      </c>
      <c r="F27" s="2">
        <f>E27*1.08</f>
        <v>901.80000000000007</v>
      </c>
      <c r="G27" s="2">
        <v>0</v>
      </c>
      <c r="H27" s="7">
        <f>F27-G27</f>
        <v>901.80000000000007</v>
      </c>
      <c r="I27" s="2"/>
      <c r="J27" s="2"/>
      <c r="K27" s="2"/>
    </row>
    <row r="28" spans="1:11" s="2" customFormat="1" x14ac:dyDescent="0.25">
      <c r="A28" t="s">
        <v>119</v>
      </c>
      <c r="B28" s="3" t="s">
        <v>114</v>
      </c>
      <c r="C28">
        <v>420</v>
      </c>
      <c r="D28"/>
      <c r="E28">
        <v>420</v>
      </c>
      <c r="F28"/>
      <c r="G28"/>
      <c r="H28" s="6"/>
      <c r="I28"/>
      <c r="J28"/>
      <c r="K28"/>
    </row>
    <row r="29" spans="1:11" x14ac:dyDescent="0.25">
      <c r="A29" t="s">
        <v>119</v>
      </c>
      <c r="B29" s="3" t="s">
        <v>115</v>
      </c>
      <c r="C29">
        <v>0</v>
      </c>
      <c r="E29">
        <v>0</v>
      </c>
    </row>
    <row r="30" spans="1:11" x14ac:dyDescent="0.25">
      <c r="A30" t="s">
        <v>119</v>
      </c>
      <c r="B30" s="3" t="s">
        <v>116</v>
      </c>
      <c r="C30">
        <v>0</v>
      </c>
      <c r="E30">
        <v>0</v>
      </c>
      <c r="I30" s="2"/>
      <c r="J30" s="2"/>
      <c r="K30" s="2"/>
    </row>
    <row r="31" spans="1:11" s="2" customFormat="1" x14ac:dyDescent="0.25">
      <c r="A31" t="s">
        <v>119</v>
      </c>
      <c r="B31" s="3" t="s">
        <v>117</v>
      </c>
      <c r="C31">
        <v>0</v>
      </c>
      <c r="D31"/>
      <c r="E31">
        <v>0</v>
      </c>
      <c r="F31"/>
      <c r="G31"/>
      <c r="H31" s="6"/>
      <c r="I31"/>
      <c r="J31"/>
      <c r="K31"/>
    </row>
    <row r="32" spans="1:11" x14ac:dyDescent="0.25">
      <c r="A32" t="s">
        <v>119</v>
      </c>
      <c r="B32" s="3" t="s">
        <v>118</v>
      </c>
      <c r="C32">
        <v>0</v>
      </c>
      <c r="E32">
        <v>0</v>
      </c>
    </row>
    <row r="33" spans="1:11" x14ac:dyDescent="0.25">
      <c r="A33" s="2" t="s">
        <v>119</v>
      </c>
      <c r="B33" s="2"/>
      <c r="C33" s="2"/>
      <c r="D33" s="2"/>
      <c r="E33" s="2">
        <f>SUM(E28:E32)</f>
        <v>420</v>
      </c>
      <c r="F33" s="2">
        <f>E33*1.08</f>
        <v>453.6</v>
      </c>
      <c r="G33" s="2">
        <v>453.6</v>
      </c>
      <c r="H33" s="7">
        <f>F33-G33</f>
        <v>0</v>
      </c>
    </row>
    <row r="34" spans="1:11" x14ac:dyDescent="0.25">
      <c r="A34" t="s">
        <v>87</v>
      </c>
      <c r="B34" s="3" t="s">
        <v>89</v>
      </c>
      <c r="C34">
        <v>90</v>
      </c>
      <c r="E34">
        <v>90</v>
      </c>
      <c r="I34" s="2"/>
      <c r="J34" s="2"/>
      <c r="K34" s="2"/>
    </row>
    <row r="35" spans="1:11" s="2" customFormat="1" x14ac:dyDescent="0.25">
      <c r="A35" t="s">
        <v>87</v>
      </c>
      <c r="B35" s="3" t="s">
        <v>88</v>
      </c>
      <c r="C35">
        <v>176</v>
      </c>
      <c r="D35"/>
      <c r="E35">
        <v>176</v>
      </c>
      <c r="F35"/>
      <c r="G35"/>
      <c r="H35" s="6"/>
      <c r="I35"/>
      <c r="J35"/>
      <c r="K35"/>
    </row>
    <row r="36" spans="1:11" x14ac:dyDescent="0.25">
      <c r="A36" s="2" t="s">
        <v>87</v>
      </c>
      <c r="B36" s="2"/>
      <c r="C36" s="2"/>
      <c r="D36" s="2"/>
      <c r="E36" s="2">
        <f>SUM(E34:E35)</f>
        <v>266</v>
      </c>
      <c r="F36" s="2">
        <f>E36*1.08</f>
        <v>287.28000000000003</v>
      </c>
      <c r="G36" s="2">
        <v>270</v>
      </c>
      <c r="H36" s="7">
        <f>F36-G36</f>
        <v>17.28000000000003</v>
      </c>
    </row>
    <row r="37" spans="1:11" x14ac:dyDescent="0.25">
      <c r="A37" t="s">
        <v>22</v>
      </c>
      <c r="B37" s="3" t="s">
        <v>19</v>
      </c>
      <c r="C37">
        <v>184</v>
      </c>
      <c r="E37">
        <v>184</v>
      </c>
    </row>
    <row r="38" spans="1:11" x14ac:dyDescent="0.25">
      <c r="A38" t="s">
        <v>22</v>
      </c>
      <c r="B38" s="3" t="s">
        <v>20</v>
      </c>
      <c r="C38">
        <v>231</v>
      </c>
      <c r="E38">
        <v>231</v>
      </c>
    </row>
    <row r="39" spans="1:11" x14ac:dyDescent="0.25">
      <c r="A39" t="s">
        <v>22</v>
      </c>
      <c r="B39" s="3" t="s">
        <v>21</v>
      </c>
      <c r="C39">
        <v>0</v>
      </c>
      <c r="E39">
        <v>0</v>
      </c>
    </row>
    <row r="40" spans="1:11" x14ac:dyDescent="0.25">
      <c r="A40" s="2" t="s">
        <v>22</v>
      </c>
      <c r="B40" s="2"/>
      <c r="C40" s="2"/>
      <c r="D40" s="2"/>
      <c r="E40" s="2">
        <f>SUM(E37:E39)</f>
        <v>415</v>
      </c>
      <c r="F40" s="2">
        <f>E40*1.08</f>
        <v>448.20000000000005</v>
      </c>
      <c r="G40" s="2">
        <v>450</v>
      </c>
      <c r="H40" s="7">
        <f>F40-G40</f>
        <v>-1.7999999999999545</v>
      </c>
    </row>
    <row r="41" spans="1:11" x14ac:dyDescent="0.25">
      <c r="A41" t="s">
        <v>52</v>
      </c>
      <c r="B41" s="3" t="s">
        <v>50</v>
      </c>
      <c r="C41">
        <v>142</v>
      </c>
      <c r="E41">
        <v>142</v>
      </c>
    </row>
    <row r="42" spans="1:11" x14ac:dyDescent="0.25">
      <c r="A42" t="s">
        <v>52</v>
      </c>
      <c r="B42" s="3" t="s">
        <v>51</v>
      </c>
      <c r="C42">
        <v>113</v>
      </c>
      <c r="E42">
        <v>113</v>
      </c>
    </row>
    <row r="43" spans="1:11" x14ac:dyDescent="0.25">
      <c r="A43" t="s">
        <v>52</v>
      </c>
      <c r="B43" s="3" t="s">
        <v>53</v>
      </c>
      <c r="C43">
        <v>93</v>
      </c>
      <c r="D43">
        <v>2</v>
      </c>
      <c r="E43">
        <f>C43*D43</f>
        <v>186</v>
      </c>
      <c r="I43" s="2"/>
      <c r="J43" s="2"/>
      <c r="K43" s="2"/>
    </row>
    <row r="44" spans="1:11" s="2" customFormat="1" x14ac:dyDescent="0.25">
      <c r="A44" t="s">
        <v>52</v>
      </c>
      <c r="B44" s="3" t="s">
        <v>62</v>
      </c>
      <c r="C44">
        <v>79</v>
      </c>
      <c r="D44"/>
      <c r="E44">
        <v>79</v>
      </c>
      <c r="F44"/>
      <c r="G44"/>
      <c r="H44" s="6"/>
      <c r="I44"/>
      <c r="J44"/>
      <c r="K44"/>
    </row>
    <row r="45" spans="1:11" x14ac:dyDescent="0.25">
      <c r="A45" t="s">
        <v>52</v>
      </c>
      <c r="B45" s="3" t="s">
        <v>84</v>
      </c>
      <c r="C45">
        <v>175</v>
      </c>
      <c r="E45">
        <v>175</v>
      </c>
    </row>
    <row r="46" spans="1:11" x14ac:dyDescent="0.25">
      <c r="A46" t="s">
        <v>52</v>
      </c>
      <c r="B46" s="3" t="s">
        <v>85</v>
      </c>
      <c r="C46">
        <v>43</v>
      </c>
      <c r="D46">
        <v>15</v>
      </c>
      <c r="E46">
        <f>C46*D46</f>
        <v>645</v>
      </c>
    </row>
    <row r="47" spans="1:11" x14ac:dyDescent="0.25">
      <c r="A47" t="s">
        <v>52</v>
      </c>
      <c r="B47" s="3" t="s">
        <v>86</v>
      </c>
      <c r="C47">
        <v>95</v>
      </c>
      <c r="D47">
        <v>10</v>
      </c>
      <c r="E47">
        <v>950</v>
      </c>
    </row>
    <row r="48" spans="1:11" x14ac:dyDescent="0.25">
      <c r="A48" t="s">
        <v>52</v>
      </c>
      <c r="B48" s="3" t="s">
        <v>109</v>
      </c>
      <c r="C48">
        <v>558</v>
      </c>
      <c r="E48">
        <v>558</v>
      </c>
    </row>
    <row r="49" spans="1:11" x14ac:dyDescent="0.25">
      <c r="A49" s="2" t="s">
        <v>52</v>
      </c>
      <c r="B49" s="2"/>
      <c r="C49" s="2"/>
      <c r="D49" s="2"/>
      <c r="E49" s="2">
        <f>SUM(E41:E48)</f>
        <v>2848</v>
      </c>
      <c r="F49" s="2">
        <f>E49*1.08</f>
        <v>3075.84</v>
      </c>
      <c r="G49" s="2">
        <v>3075.84</v>
      </c>
      <c r="H49" s="7">
        <f>F49-G49</f>
        <v>0</v>
      </c>
    </row>
    <row r="50" spans="1:11" x14ac:dyDescent="0.25">
      <c r="A50" t="s">
        <v>33</v>
      </c>
      <c r="B50" s="3" t="s">
        <v>42</v>
      </c>
      <c r="C50">
        <v>93</v>
      </c>
      <c r="D50">
        <v>2</v>
      </c>
      <c r="E50">
        <f>C50*D50</f>
        <v>186</v>
      </c>
    </row>
    <row r="51" spans="1:11" x14ac:dyDescent="0.25">
      <c r="A51" t="s">
        <v>33</v>
      </c>
      <c r="B51" s="3" t="s">
        <v>43</v>
      </c>
      <c r="C51">
        <v>0</v>
      </c>
      <c r="E51">
        <v>0</v>
      </c>
    </row>
    <row r="52" spans="1:11" x14ac:dyDescent="0.25">
      <c r="A52" t="s">
        <v>33</v>
      </c>
      <c r="B52" s="3" t="s">
        <v>44</v>
      </c>
      <c r="C52">
        <v>124</v>
      </c>
      <c r="E52">
        <v>124</v>
      </c>
      <c r="I52" s="2"/>
      <c r="J52" s="2"/>
      <c r="K52" s="2"/>
    </row>
    <row r="53" spans="1:11" s="2" customFormat="1" x14ac:dyDescent="0.25">
      <c r="A53" t="s">
        <v>33</v>
      </c>
      <c r="B53" s="3" t="s">
        <v>45</v>
      </c>
      <c r="C53">
        <v>61</v>
      </c>
      <c r="D53"/>
      <c r="E53">
        <v>61</v>
      </c>
      <c r="F53"/>
      <c r="G53"/>
      <c r="H53" s="6"/>
      <c r="I53"/>
      <c r="J53"/>
      <c r="K53"/>
    </row>
    <row r="54" spans="1:11" x14ac:dyDescent="0.25">
      <c r="A54" t="s">
        <v>33</v>
      </c>
      <c r="B54" s="3" t="s">
        <v>46</v>
      </c>
      <c r="C54">
        <v>0</v>
      </c>
      <c r="E54">
        <v>0</v>
      </c>
    </row>
    <row r="55" spans="1:11" x14ac:dyDescent="0.25">
      <c r="A55" t="s">
        <v>33</v>
      </c>
      <c r="B55" s="3" t="s">
        <v>47</v>
      </c>
      <c r="C55">
        <v>142</v>
      </c>
      <c r="E55">
        <v>142</v>
      </c>
    </row>
    <row r="56" spans="1:11" x14ac:dyDescent="0.25">
      <c r="A56" t="s">
        <v>33</v>
      </c>
      <c r="B56" s="3" t="s">
        <v>36</v>
      </c>
      <c r="C56">
        <v>24.4</v>
      </c>
      <c r="D56">
        <v>3</v>
      </c>
      <c r="E56">
        <f>C56*D56</f>
        <v>73.199999999999989</v>
      </c>
    </row>
    <row r="57" spans="1:11" x14ac:dyDescent="0.25">
      <c r="A57" t="s">
        <v>33</v>
      </c>
      <c r="B57" s="4" t="s">
        <v>559</v>
      </c>
      <c r="C57">
        <v>28</v>
      </c>
      <c r="D57">
        <v>2</v>
      </c>
      <c r="E57">
        <f>C57*D57</f>
        <v>56</v>
      </c>
      <c r="I57" s="2"/>
      <c r="J57" s="2"/>
      <c r="K57" s="2"/>
    </row>
    <row r="58" spans="1:11" s="2" customFormat="1" x14ac:dyDescent="0.25">
      <c r="A58" s="2" t="s">
        <v>33</v>
      </c>
      <c r="E58" s="2">
        <f>SUM(E50:E57)</f>
        <v>642.20000000000005</v>
      </c>
      <c r="F58" s="2">
        <f>E58*1.08</f>
        <v>693.57600000000014</v>
      </c>
      <c r="G58" s="2">
        <v>634</v>
      </c>
      <c r="H58" s="7">
        <f>F58-G58</f>
        <v>59.576000000000136</v>
      </c>
      <c r="I58"/>
      <c r="J58"/>
      <c r="K58"/>
    </row>
    <row r="59" spans="1:11" x14ac:dyDescent="0.25">
      <c r="A59" t="s">
        <v>30</v>
      </c>
      <c r="B59" s="3" t="s">
        <v>29</v>
      </c>
      <c r="C59">
        <v>149</v>
      </c>
      <c r="E59">
        <v>149</v>
      </c>
    </row>
    <row r="60" spans="1:11" x14ac:dyDescent="0.25">
      <c r="A60" t="s">
        <v>30</v>
      </c>
      <c r="B60" s="3" t="s">
        <v>144</v>
      </c>
      <c r="C60">
        <v>127</v>
      </c>
      <c r="E60">
        <v>127</v>
      </c>
    </row>
    <row r="61" spans="1:11" x14ac:dyDescent="0.25">
      <c r="A61" t="s">
        <v>30</v>
      </c>
      <c r="B61" s="3" t="s">
        <v>54</v>
      </c>
      <c r="C61">
        <v>88</v>
      </c>
      <c r="E61">
        <v>88</v>
      </c>
    </row>
    <row r="62" spans="1:11" x14ac:dyDescent="0.25">
      <c r="A62" t="s">
        <v>30</v>
      </c>
      <c r="B62" s="3" t="s">
        <v>78</v>
      </c>
      <c r="C62">
        <v>37</v>
      </c>
      <c r="D62">
        <v>4</v>
      </c>
      <c r="E62">
        <f>C62*D62</f>
        <v>148</v>
      </c>
    </row>
    <row r="63" spans="1:11" x14ac:dyDescent="0.25">
      <c r="A63" s="2" t="s">
        <v>30</v>
      </c>
      <c r="B63" s="2"/>
      <c r="C63" s="2"/>
      <c r="D63" s="2"/>
      <c r="E63" s="2">
        <f>SUM(E59:E62)</f>
        <v>512</v>
      </c>
      <c r="F63" s="2">
        <f>E63*1.08</f>
        <v>552.96</v>
      </c>
      <c r="G63" s="2">
        <v>553</v>
      </c>
      <c r="H63" s="7">
        <f>F63-G63</f>
        <v>-3.999999999996362E-2</v>
      </c>
    </row>
    <row r="64" spans="1:11" x14ac:dyDescent="0.25">
      <c r="A64" t="s">
        <v>61</v>
      </c>
      <c r="B64" s="3" t="s">
        <v>55</v>
      </c>
      <c r="C64">
        <v>0</v>
      </c>
      <c r="E64">
        <v>0</v>
      </c>
      <c r="I64" s="2"/>
      <c r="J64" s="2"/>
      <c r="K64" s="2"/>
    </row>
    <row r="65" spans="1:11" s="2" customFormat="1" x14ac:dyDescent="0.25">
      <c r="A65" t="s">
        <v>61</v>
      </c>
      <c r="B65" s="3" t="s">
        <v>56</v>
      </c>
      <c r="C65">
        <v>170.5</v>
      </c>
      <c r="D65"/>
      <c r="E65">
        <v>170.5</v>
      </c>
      <c r="F65"/>
      <c r="G65"/>
      <c r="H65" s="6"/>
      <c r="I65"/>
      <c r="J65"/>
      <c r="K65"/>
    </row>
    <row r="66" spans="1:11" x14ac:dyDescent="0.25">
      <c r="A66" t="s">
        <v>61</v>
      </c>
      <c r="B66" s="3" t="s">
        <v>57</v>
      </c>
      <c r="C66">
        <v>30.8</v>
      </c>
      <c r="E66">
        <v>30.8</v>
      </c>
    </row>
    <row r="67" spans="1:11" x14ac:dyDescent="0.25">
      <c r="A67" t="s">
        <v>61</v>
      </c>
      <c r="B67" s="3" t="s">
        <v>58</v>
      </c>
      <c r="C67">
        <v>173.58</v>
      </c>
      <c r="E67">
        <v>173.58</v>
      </c>
    </row>
    <row r="68" spans="1:11" x14ac:dyDescent="0.25">
      <c r="A68" t="s">
        <v>61</v>
      </c>
      <c r="B68" s="3" t="s">
        <v>59</v>
      </c>
      <c r="C68">
        <v>0</v>
      </c>
      <c r="E68">
        <v>0</v>
      </c>
    </row>
    <row r="69" spans="1:11" x14ac:dyDescent="0.25">
      <c r="A69" t="s">
        <v>61</v>
      </c>
      <c r="B69" s="3" t="s">
        <v>60</v>
      </c>
      <c r="C69">
        <v>99</v>
      </c>
      <c r="E69">
        <v>99</v>
      </c>
    </row>
    <row r="70" spans="1:11" x14ac:dyDescent="0.25">
      <c r="A70" s="2" t="s">
        <v>61</v>
      </c>
      <c r="B70" s="2"/>
      <c r="C70" s="2"/>
      <c r="D70" s="2"/>
      <c r="E70" s="2">
        <f>SUM(E64:E69)</f>
        <v>473.88</v>
      </c>
      <c r="F70" s="2">
        <f>E70*1.08</f>
        <v>511.79040000000003</v>
      </c>
      <c r="G70" s="2">
        <v>512</v>
      </c>
      <c r="H70" s="7">
        <f>F70-G70</f>
        <v>-0.20959999999996626</v>
      </c>
    </row>
    <row r="71" spans="1:11" x14ac:dyDescent="0.25">
      <c r="A71" t="s">
        <v>541</v>
      </c>
      <c r="B71" s="3" t="s">
        <v>537</v>
      </c>
      <c r="C71">
        <v>105</v>
      </c>
      <c r="D71">
        <v>2</v>
      </c>
      <c r="E71">
        <f>C71*D71</f>
        <v>210</v>
      </c>
    </row>
    <row r="72" spans="1:11" x14ac:dyDescent="0.25">
      <c r="A72" t="s">
        <v>541</v>
      </c>
      <c r="B72" s="3" t="s">
        <v>538</v>
      </c>
      <c r="C72">
        <v>185</v>
      </c>
      <c r="E72">
        <v>185</v>
      </c>
    </row>
    <row r="73" spans="1:11" x14ac:dyDescent="0.25">
      <c r="A73" t="s">
        <v>541</v>
      </c>
      <c r="B73" s="3" t="s">
        <v>539</v>
      </c>
      <c r="C73">
        <v>31</v>
      </c>
      <c r="D73">
        <v>3</v>
      </c>
      <c r="E73">
        <f>C73*D73</f>
        <v>93</v>
      </c>
    </row>
    <row r="74" spans="1:11" x14ac:dyDescent="0.25">
      <c r="A74" t="s">
        <v>541</v>
      </c>
      <c r="B74" s="3" t="s">
        <v>540</v>
      </c>
      <c r="C74">
        <v>32</v>
      </c>
      <c r="D74">
        <v>3</v>
      </c>
      <c r="E74">
        <f>C74*D74</f>
        <v>96</v>
      </c>
    </row>
    <row r="75" spans="1:11" s="2" customFormat="1" x14ac:dyDescent="0.25">
      <c r="A75" s="2" t="s">
        <v>541</v>
      </c>
      <c r="E75" s="2">
        <f>SUM(E71:E74)</f>
        <v>584</v>
      </c>
      <c r="F75" s="2">
        <f>E75*1.08</f>
        <v>630.72</v>
      </c>
      <c r="G75" s="2">
        <v>0</v>
      </c>
      <c r="H75" s="7">
        <f>F75-G75</f>
        <v>630.72</v>
      </c>
    </row>
    <row r="76" spans="1:11" x14ac:dyDescent="0.25">
      <c r="A76" t="s">
        <v>127</v>
      </c>
      <c r="B76" s="3" t="s">
        <v>128</v>
      </c>
      <c r="C76">
        <v>339</v>
      </c>
      <c r="E76">
        <v>339</v>
      </c>
    </row>
    <row r="77" spans="1:11" x14ac:dyDescent="0.25">
      <c r="A77" t="s">
        <v>127</v>
      </c>
      <c r="B77" s="3" t="s">
        <v>129</v>
      </c>
      <c r="C77">
        <v>93</v>
      </c>
      <c r="E77">
        <v>93</v>
      </c>
    </row>
    <row r="78" spans="1:11" x14ac:dyDescent="0.25">
      <c r="A78" t="s">
        <v>127</v>
      </c>
      <c r="B78" s="3" t="s">
        <v>130</v>
      </c>
      <c r="C78">
        <v>184</v>
      </c>
      <c r="E78">
        <v>184</v>
      </c>
    </row>
    <row r="79" spans="1:11" x14ac:dyDescent="0.25">
      <c r="A79" t="s">
        <v>127</v>
      </c>
      <c r="B79" s="3" t="s">
        <v>131</v>
      </c>
      <c r="C79">
        <v>0</v>
      </c>
      <c r="E79">
        <v>0</v>
      </c>
    </row>
    <row r="80" spans="1:11" x14ac:dyDescent="0.25">
      <c r="A80" t="s">
        <v>127</v>
      </c>
      <c r="B80" s="3" t="s">
        <v>132</v>
      </c>
      <c r="C80">
        <v>0</v>
      </c>
      <c r="E80">
        <v>0</v>
      </c>
    </row>
    <row r="81" spans="1:11" x14ac:dyDescent="0.25">
      <c r="A81" t="s">
        <v>127</v>
      </c>
      <c r="B81" s="3" t="s">
        <v>133</v>
      </c>
      <c r="C81">
        <v>217.1</v>
      </c>
      <c r="E81">
        <v>217.1</v>
      </c>
      <c r="I81" s="2"/>
      <c r="J81" s="2"/>
      <c r="K81" s="2"/>
    </row>
    <row r="82" spans="1:11" s="2" customFormat="1" x14ac:dyDescent="0.25">
      <c r="A82" t="s">
        <v>127</v>
      </c>
      <c r="B82" s="3" t="s">
        <v>134</v>
      </c>
      <c r="C82">
        <v>0</v>
      </c>
      <c r="D82"/>
      <c r="E82">
        <v>0</v>
      </c>
      <c r="F82"/>
      <c r="G82"/>
      <c r="H82" s="6"/>
      <c r="I82"/>
      <c r="J82"/>
      <c r="K82"/>
    </row>
    <row r="83" spans="1:11" x14ac:dyDescent="0.25">
      <c r="A83" t="s">
        <v>127</v>
      </c>
      <c r="B83" s="3" t="s">
        <v>135</v>
      </c>
      <c r="C83">
        <v>70.849999999999994</v>
      </c>
      <c r="E83">
        <v>70.849999999999994</v>
      </c>
    </row>
    <row r="84" spans="1:11" x14ac:dyDescent="0.25">
      <c r="A84" t="s">
        <v>127</v>
      </c>
      <c r="B84" s="3" t="s">
        <v>136</v>
      </c>
      <c r="C84">
        <v>0</v>
      </c>
      <c r="E84">
        <v>0</v>
      </c>
    </row>
    <row r="85" spans="1:11" x14ac:dyDescent="0.25">
      <c r="A85" t="s">
        <v>127</v>
      </c>
      <c r="B85" s="3" t="s">
        <v>137</v>
      </c>
      <c r="C85">
        <v>43.55</v>
      </c>
      <c r="E85">
        <v>43.55</v>
      </c>
    </row>
    <row r="86" spans="1:11" x14ac:dyDescent="0.25">
      <c r="A86" t="s">
        <v>127</v>
      </c>
      <c r="B86" s="3" t="s">
        <v>138</v>
      </c>
      <c r="C86">
        <v>144</v>
      </c>
      <c r="E86">
        <v>144</v>
      </c>
    </row>
    <row r="87" spans="1:11" x14ac:dyDescent="0.25">
      <c r="A87" t="s">
        <v>127</v>
      </c>
      <c r="B87" s="3" t="s">
        <v>139</v>
      </c>
      <c r="C87">
        <v>197</v>
      </c>
      <c r="E87">
        <v>197</v>
      </c>
    </row>
    <row r="88" spans="1:11" x14ac:dyDescent="0.25">
      <c r="A88" t="s">
        <v>127</v>
      </c>
      <c r="B88" s="3" t="s">
        <v>140</v>
      </c>
      <c r="C88">
        <v>0</v>
      </c>
      <c r="E88">
        <v>0</v>
      </c>
    </row>
    <row r="89" spans="1:11" x14ac:dyDescent="0.25">
      <c r="A89" t="s">
        <v>127</v>
      </c>
      <c r="B89" s="3" t="s">
        <v>141</v>
      </c>
      <c r="C89">
        <v>0</v>
      </c>
      <c r="E89">
        <v>0</v>
      </c>
      <c r="I89" s="2"/>
      <c r="J89" s="2"/>
      <c r="K89" s="2"/>
    </row>
    <row r="90" spans="1:11" s="2" customFormat="1" x14ac:dyDescent="0.25">
      <c r="A90" t="s">
        <v>127</v>
      </c>
      <c r="B90" s="3" t="s">
        <v>142</v>
      </c>
      <c r="C90">
        <v>0</v>
      </c>
      <c r="D90"/>
      <c r="E90">
        <v>0</v>
      </c>
      <c r="F90"/>
      <c r="G90"/>
      <c r="H90" s="6"/>
      <c r="I90"/>
      <c r="J90"/>
      <c r="K90"/>
    </row>
    <row r="91" spans="1:11" x14ac:dyDescent="0.25">
      <c r="A91" t="s">
        <v>127</v>
      </c>
      <c r="B91" s="3" t="s">
        <v>143</v>
      </c>
      <c r="C91">
        <v>0</v>
      </c>
      <c r="E91">
        <v>0</v>
      </c>
    </row>
    <row r="92" spans="1:11" x14ac:dyDescent="0.25">
      <c r="A92" s="2" t="s">
        <v>127</v>
      </c>
      <c r="B92" s="2"/>
      <c r="C92" s="2"/>
      <c r="D92" s="2"/>
      <c r="E92" s="2">
        <f>SUM(E76:E91)</f>
        <v>1288.5</v>
      </c>
      <c r="F92" s="2">
        <f>E92*1.08</f>
        <v>1391.5800000000002</v>
      </c>
      <c r="G92" s="2">
        <v>1391.58</v>
      </c>
      <c r="H92" s="7">
        <f>F92-G92</f>
        <v>0</v>
      </c>
    </row>
    <row r="93" spans="1:11" x14ac:dyDescent="0.25">
      <c r="A93" t="s">
        <v>49</v>
      </c>
      <c r="B93" s="3" t="s">
        <v>48</v>
      </c>
      <c r="C93">
        <v>130</v>
      </c>
      <c r="E93">
        <v>130</v>
      </c>
    </row>
    <row r="94" spans="1:11" x14ac:dyDescent="0.25">
      <c r="A94" t="s">
        <v>49</v>
      </c>
      <c r="B94" s="3" t="s">
        <v>90</v>
      </c>
      <c r="C94">
        <v>0</v>
      </c>
      <c r="E94">
        <v>0</v>
      </c>
      <c r="I94" s="2"/>
      <c r="J94" s="2"/>
      <c r="K94" s="2"/>
    </row>
    <row r="95" spans="1:11" s="2" customFormat="1" x14ac:dyDescent="0.25">
      <c r="A95" t="s">
        <v>49</v>
      </c>
      <c r="B95" s="3" t="s">
        <v>91</v>
      </c>
      <c r="C95">
        <v>0</v>
      </c>
      <c r="D95"/>
      <c r="E95">
        <v>0</v>
      </c>
      <c r="F95"/>
      <c r="G95"/>
      <c r="H95" s="6"/>
      <c r="I95"/>
      <c r="J95"/>
      <c r="K95"/>
    </row>
    <row r="96" spans="1:11" x14ac:dyDescent="0.25">
      <c r="A96" t="s">
        <v>49</v>
      </c>
      <c r="B96" s="3" t="s">
        <v>92</v>
      </c>
      <c r="C96">
        <v>65</v>
      </c>
      <c r="E96">
        <v>65</v>
      </c>
    </row>
    <row r="97" spans="1:11" x14ac:dyDescent="0.25">
      <c r="A97" t="s">
        <v>49</v>
      </c>
      <c r="B97" s="3" t="s">
        <v>93</v>
      </c>
      <c r="C97">
        <v>173</v>
      </c>
      <c r="E97">
        <v>173</v>
      </c>
    </row>
    <row r="98" spans="1:11" x14ac:dyDescent="0.25">
      <c r="A98" t="s">
        <v>49</v>
      </c>
      <c r="B98" s="3" t="s">
        <v>94</v>
      </c>
      <c r="C98">
        <v>0</v>
      </c>
      <c r="E98">
        <v>0</v>
      </c>
    </row>
    <row r="99" spans="1:11" x14ac:dyDescent="0.25">
      <c r="A99" t="s">
        <v>49</v>
      </c>
      <c r="B99" s="3" t="s">
        <v>95</v>
      </c>
      <c r="C99">
        <v>165</v>
      </c>
      <c r="E99">
        <v>165</v>
      </c>
    </row>
    <row r="100" spans="1:11" x14ac:dyDescent="0.25">
      <c r="A100" s="2" t="s">
        <v>49</v>
      </c>
      <c r="B100" s="2"/>
      <c r="C100" s="2"/>
      <c r="D100" s="2"/>
      <c r="E100" s="2">
        <f>SUM(E93:E99)</f>
        <v>533</v>
      </c>
      <c r="F100" s="2">
        <f>E100*1.08</f>
        <v>575.64</v>
      </c>
      <c r="G100" s="2">
        <v>575.64</v>
      </c>
      <c r="H100" s="7">
        <f>F100-G100</f>
        <v>0</v>
      </c>
      <c r="I100" s="2"/>
      <c r="J100" s="2"/>
      <c r="K100" s="2"/>
    </row>
    <row r="101" spans="1:11" s="2" customFormat="1" x14ac:dyDescent="0.25">
      <c r="A101" t="s">
        <v>522</v>
      </c>
      <c r="B101" s="4" t="s">
        <v>518</v>
      </c>
      <c r="C101">
        <v>92</v>
      </c>
      <c r="D101"/>
      <c r="E101">
        <v>92</v>
      </c>
      <c r="F101"/>
      <c r="G101"/>
      <c r="H101" s="6"/>
      <c r="I101"/>
      <c r="J101"/>
      <c r="K101"/>
    </row>
    <row r="102" spans="1:11" x14ac:dyDescent="0.25">
      <c r="A102" t="s">
        <v>522</v>
      </c>
      <c r="B102" s="4" t="s">
        <v>519</v>
      </c>
      <c r="C102">
        <v>113</v>
      </c>
      <c r="E102">
        <v>113</v>
      </c>
    </row>
    <row r="103" spans="1:11" x14ac:dyDescent="0.25">
      <c r="A103" t="s">
        <v>522</v>
      </c>
      <c r="B103" s="4" t="s">
        <v>520</v>
      </c>
      <c r="C103">
        <v>90.75</v>
      </c>
      <c r="E103">
        <v>90.75</v>
      </c>
      <c r="I103" s="2"/>
      <c r="J103" s="2"/>
      <c r="K103" s="2"/>
    </row>
    <row r="104" spans="1:11" s="2" customFormat="1" x14ac:dyDescent="0.25">
      <c r="A104" t="s">
        <v>522</v>
      </c>
      <c r="B104" s="4" t="s">
        <v>521</v>
      </c>
      <c r="C104">
        <v>63</v>
      </c>
      <c r="D104"/>
      <c r="E104">
        <v>63</v>
      </c>
      <c r="F104"/>
      <c r="G104"/>
      <c r="H104" s="6"/>
      <c r="I104"/>
      <c r="J104"/>
      <c r="K104"/>
    </row>
    <row r="105" spans="1:11" x14ac:dyDescent="0.25">
      <c r="A105" s="2" t="s">
        <v>522</v>
      </c>
      <c r="B105" s="2"/>
      <c r="C105" s="2"/>
      <c r="D105" s="2"/>
      <c r="E105" s="2">
        <f>SUM(E101:E104)</f>
        <v>358.75</v>
      </c>
      <c r="F105" s="2">
        <f>E105*1.08</f>
        <v>387.45000000000005</v>
      </c>
      <c r="G105" s="2">
        <v>0</v>
      </c>
      <c r="H105" s="7">
        <f>F105-G105</f>
        <v>387.45000000000005</v>
      </c>
    </row>
    <row r="106" spans="1:11" x14ac:dyDescent="0.25">
      <c r="A106" t="s">
        <v>83</v>
      </c>
      <c r="B106" s="3" t="s">
        <v>79</v>
      </c>
      <c r="C106">
        <v>155</v>
      </c>
      <c r="E106">
        <v>155</v>
      </c>
    </row>
    <row r="107" spans="1:11" x14ac:dyDescent="0.25">
      <c r="A107" t="s">
        <v>83</v>
      </c>
      <c r="B107" s="4" t="s">
        <v>80</v>
      </c>
      <c r="C107">
        <v>138</v>
      </c>
      <c r="E107">
        <v>138</v>
      </c>
    </row>
    <row r="108" spans="1:11" x14ac:dyDescent="0.25">
      <c r="A108" t="s">
        <v>83</v>
      </c>
      <c r="B108" s="3" t="s">
        <v>81</v>
      </c>
      <c r="C108">
        <v>136</v>
      </c>
      <c r="E108">
        <v>136</v>
      </c>
      <c r="I108" s="2"/>
      <c r="J108" s="2"/>
      <c r="K108" s="2"/>
    </row>
    <row r="109" spans="1:11" s="2" customFormat="1" x14ac:dyDescent="0.25">
      <c r="A109" t="s">
        <v>83</v>
      </c>
      <c r="B109" s="3" t="s">
        <v>82</v>
      </c>
      <c r="C109">
        <v>87</v>
      </c>
      <c r="D109"/>
      <c r="E109">
        <v>87</v>
      </c>
      <c r="F109"/>
      <c r="G109"/>
      <c r="H109" s="6"/>
      <c r="I109"/>
      <c r="J109"/>
      <c r="K109"/>
    </row>
    <row r="110" spans="1:11" x14ac:dyDescent="0.25">
      <c r="A110" t="s">
        <v>83</v>
      </c>
      <c r="B110" s="3" t="s">
        <v>557</v>
      </c>
      <c r="C110">
        <v>155</v>
      </c>
      <c r="E110">
        <v>155</v>
      </c>
    </row>
    <row r="111" spans="1:11" x14ac:dyDescent="0.25">
      <c r="A111" s="2" t="s">
        <v>83</v>
      </c>
      <c r="B111" s="2"/>
      <c r="C111" s="2"/>
      <c r="D111" s="2"/>
      <c r="E111" s="2">
        <f>SUM(E106:E110)</f>
        <v>671</v>
      </c>
      <c r="F111" s="2">
        <f>E111*1.08</f>
        <v>724.68000000000006</v>
      </c>
      <c r="G111" s="2">
        <v>0</v>
      </c>
      <c r="H111" s="7">
        <f>F111-G111</f>
        <v>724.68000000000006</v>
      </c>
    </row>
    <row r="112" spans="1:11" x14ac:dyDescent="0.25">
      <c r="A112" t="s">
        <v>543</v>
      </c>
      <c r="B112" s="3" t="s">
        <v>542</v>
      </c>
      <c r="C112">
        <v>173.58</v>
      </c>
      <c r="E112">
        <v>173.58</v>
      </c>
    </row>
    <row r="113" spans="1:11" s="2" customFormat="1" x14ac:dyDescent="0.25">
      <c r="A113" s="2" t="s">
        <v>543</v>
      </c>
      <c r="E113" s="2">
        <f>SUM(E112)</f>
        <v>173.58</v>
      </c>
      <c r="F113" s="2">
        <f>E113*1.08</f>
        <v>187.46640000000002</v>
      </c>
      <c r="G113" s="2">
        <v>0</v>
      </c>
      <c r="H113" s="7">
        <f>F113-G113</f>
        <v>187.46640000000002</v>
      </c>
    </row>
    <row r="114" spans="1:11" x14ac:dyDescent="0.25">
      <c r="A114" t="s">
        <v>75</v>
      </c>
      <c r="B114" s="4" t="s">
        <v>536</v>
      </c>
      <c r="C114">
        <v>175</v>
      </c>
      <c r="E114">
        <v>175</v>
      </c>
    </row>
    <row r="115" spans="1:11" x14ac:dyDescent="0.25">
      <c r="A115" t="s">
        <v>75</v>
      </c>
      <c r="B115" s="3" t="s">
        <v>77</v>
      </c>
      <c r="C115">
        <v>249</v>
      </c>
      <c r="E115">
        <v>249</v>
      </c>
      <c r="I115" s="2"/>
      <c r="J115" s="2"/>
      <c r="K115" s="2"/>
    </row>
    <row r="116" spans="1:11" s="2" customFormat="1" x14ac:dyDescent="0.25">
      <c r="A116" s="2" t="s">
        <v>75</v>
      </c>
      <c r="E116" s="2">
        <f>SUM(E114:E115)</f>
        <v>424</v>
      </c>
      <c r="F116" s="2">
        <f>E116*1.08</f>
        <v>457.92</v>
      </c>
      <c r="G116" s="2">
        <v>269</v>
      </c>
      <c r="H116" s="7">
        <f>F116-G116</f>
        <v>188.92000000000002</v>
      </c>
      <c r="I116"/>
      <c r="J116"/>
      <c r="K116"/>
    </row>
    <row r="117" spans="1:11" x14ac:dyDescent="0.25">
      <c r="A117" t="s">
        <v>10</v>
      </c>
      <c r="B117" s="3" t="s">
        <v>11</v>
      </c>
      <c r="C117">
        <v>289</v>
      </c>
      <c r="E117">
        <v>289</v>
      </c>
    </row>
    <row r="118" spans="1:11" x14ac:dyDescent="0.25">
      <c r="A118" t="s">
        <v>10</v>
      </c>
      <c r="B118" s="3" t="s">
        <v>12</v>
      </c>
      <c r="C118">
        <v>149</v>
      </c>
      <c r="E118">
        <v>149</v>
      </c>
    </row>
    <row r="119" spans="1:11" x14ac:dyDescent="0.25">
      <c r="A119" t="s">
        <v>10</v>
      </c>
      <c r="B119" s="3" t="s">
        <v>13</v>
      </c>
      <c r="C119">
        <v>213</v>
      </c>
      <c r="E119">
        <v>213</v>
      </c>
    </row>
    <row r="120" spans="1:11" x14ac:dyDescent="0.25">
      <c r="A120" t="s">
        <v>10</v>
      </c>
      <c r="B120" s="3" t="s">
        <v>107</v>
      </c>
      <c r="C120">
        <v>61</v>
      </c>
      <c r="D120">
        <v>2</v>
      </c>
      <c r="E120">
        <v>122</v>
      </c>
      <c r="I120" s="2"/>
      <c r="J120" s="2"/>
      <c r="K120" s="2"/>
    </row>
    <row r="121" spans="1:11" s="2" customFormat="1" x14ac:dyDescent="0.25">
      <c r="A121" s="2" t="s">
        <v>10</v>
      </c>
      <c r="E121" s="2">
        <f>SUM(E117:E120)</f>
        <v>773</v>
      </c>
      <c r="F121" s="2">
        <f>E121*1.08</f>
        <v>834.84</v>
      </c>
      <c r="G121" s="2">
        <v>834.84</v>
      </c>
      <c r="H121" s="7">
        <f>F121-G121</f>
        <v>0</v>
      </c>
      <c r="I121"/>
      <c r="J121"/>
      <c r="K121"/>
    </row>
    <row r="122" spans="1:11" x14ac:dyDescent="0.25">
      <c r="A122" t="s">
        <v>529</v>
      </c>
      <c r="B122" s="4" t="s">
        <v>523</v>
      </c>
      <c r="C122">
        <v>66</v>
      </c>
      <c r="E122">
        <v>66</v>
      </c>
    </row>
    <row r="123" spans="1:11" x14ac:dyDescent="0.25">
      <c r="A123" t="s">
        <v>529</v>
      </c>
      <c r="B123" s="4" t="s">
        <v>524</v>
      </c>
      <c r="C123">
        <v>61</v>
      </c>
      <c r="E123">
        <v>61</v>
      </c>
      <c r="I123" s="2"/>
      <c r="J123" s="2"/>
      <c r="K123" s="2"/>
    </row>
    <row r="124" spans="1:11" s="2" customFormat="1" x14ac:dyDescent="0.25">
      <c r="A124" t="s">
        <v>529</v>
      </c>
      <c r="B124" s="4" t="s">
        <v>525</v>
      </c>
      <c r="C124">
        <v>0</v>
      </c>
      <c r="D124"/>
      <c r="E124">
        <v>0</v>
      </c>
      <c r="F124"/>
      <c r="G124"/>
      <c r="H124" s="6"/>
      <c r="I124"/>
      <c r="J124"/>
      <c r="K124"/>
    </row>
    <row r="125" spans="1:11" x14ac:dyDescent="0.25">
      <c r="A125" t="s">
        <v>529</v>
      </c>
      <c r="B125" s="4" t="s">
        <v>526</v>
      </c>
      <c r="C125">
        <v>155</v>
      </c>
      <c r="E125">
        <v>155</v>
      </c>
      <c r="I125" s="2"/>
      <c r="J125" s="2"/>
      <c r="K125" s="2"/>
    </row>
    <row r="126" spans="1:11" s="2" customFormat="1" x14ac:dyDescent="0.25">
      <c r="A126" t="s">
        <v>529</v>
      </c>
      <c r="B126" s="4" t="s">
        <v>527</v>
      </c>
      <c r="C126">
        <v>185</v>
      </c>
      <c r="D126"/>
      <c r="E126">
        <v>185</v>
      </c>
      <c r="F126"/>
      <c r="G126"/>
      <c r="H126" s="6"/>
      <c r="I126"/>
      <c r="J126"/>
      <c r="K126"/>
    </row>
    <row r="127" spans="1:11" x14ac:dyDescent="0.25">
      <c r="A127" t="s">
        <v>529</v>
      </c>
      <c r="B127" s="4" t="s">
        <v>528</v>
      </c>
      <c r="C127">
        <v>0</v>
      </c>
      <c r="E127">
        <v>0</v>
      </c>
    </row>
    <row r="128" spans="1:11" x14ac:dyDescent="0.25">
      <c r="A128" s="2" t="s">
        <v>529</v>
      </c>
      <c r="B128" s="2"/>
      <c r="C128" s="2"/>
      <c r="D128" s="2"/>
      <c r="E128" s="2">
        <f>SUM(E122:E127)</f>
        <v>467</v>
      </c>
      <c r="F128" s="2">
        <f>E128*1.08</f>
        <v>504.36</v>
      </c>
      <c r="G128" s="2">
        <v>0</v>
      </c>
      <c r="H128" s="7">
        <f>F128-G128</f>
        <v>504.36</v>
      </c>
    </row>
    <row r="129" spans="1:11" x14ac:dyDescent="0.25">
      <c r="A129" t="s">
        <v>124</v>
      </c>
      <c r="B129" s="3" t="s">
        <v>121</v>
      </c>
      <c r="C129">
        <v>241.31</v>
      </c>
      <c r="E129">
        <v>241.31</v>
      </c>
    </row>
    <row r="130" spans="1:11" x14ac:dyDescent="0.25">
      <c r="A130" t="s">
        <v>124</v>
      </c>
      <c r="B130" s="3" t="s">
        <v>122</v>
      </c>
      <c r="C130">
        <v>210</v>
      </c>
      <c r="E130">
        <v>210</v>
      </c>
    </row>
    <row r="131" spans="1:11" x14ac:dyDescent="0.25">
      <c r="A131" t="s">
        <v>124</v>
      </c>
      <c r="B131" s="4" t="s">
        <v>535</v>
      </c>
      <c r="C131">
        <v>0</v>
      </c>
      <c r="E131">
        <v>0</v>
      </c>
    </row>
    <row r="132" spans="1:11" x14ac:dyDescent="0.25">
      <c r="A132" t="s">
        <v>124</v>
      </c>
      <c r="B132" s="3" t="s">
        <v>123</v>
      </c>
      <c r="C132">
        <v>0</v>
      </c>
      <c r="E132">
        <v>0</v>
      </c>
    </row>
    <row r="133" spans="1:11" x14ac:dyDescent="0.25">
      <c r="A133" s="2" t="s">
        <v>124</v>
      </c>
      <c r="B133" s="2"/>
      <c r="C133" s="2"/>
      <c r="D133" s="2"/>
      <c r="E133" s="2">
        <f>SUM(E129:E132)</f>
        <v>451.31</v>
      </c>
      <c r="F133" s="2">
        <f>E133*1.08</f>
        <v>487.41480000000001</v>
      </c>
      <c r="G133" s="2">
        <v>488</v>
      </c>
      <c r="H133" s="7">
        <f>F133-G133</f>
        <v>-0.58519999999998618</v>
      </c>
    </row>
    <row r="134" spans="1:11" x14ac:dyDescent="0.25">
      <c r="A134" t="s">
        <v>7</v>
      </c>
      <c r="B134" s="3" t="s">
        <v>8</v>
      </c>
      <c r="C134">
        <v>142</v>
      </c>
      <c r="E134">
        <v>142</v>
      </c>
      <c r="I134" s="2"/>
      <c r="J134" s="2"/>
      <c r="K134" s="2"/>
    </row>
    <row r="135" spans="1:11" s="2" customFormat="1" x14ac:dyDescent="0.25">
      <c r="A135" t="s">
        <v>7</v>
      </c>
      <c r="B135" s="3" t="s">
        <v>9</v>
      </c>
      <c r="C135">
        <v>229</v>
      </c>
      <c r="D135"/>
      <c r="E135">
        <v>229</v>
      </c>
      <c r="F135"/>
      <c r="G135"/>
      <c r="H135" s="6"/>
      <c r="I135"/>
      <c r="J135"/>
      <c r="K135"/>
    </row>
    <row r="136" spans="1:11" x14ac:dyDescent="0.25">
      <c r="A136" s="2" t="s">
        <v>7</v>
      </c>
      <c r="B136" s="2"/>
      <c r="C136" s="2"/>
      <c r="D136" s="2"/>
      <c r="E136" s="2">
        <f>SUM(E134:E135)</f>
        <v>371</v>
      </c>
      <c r="F136" s="2">
        <f>E136*1.08</f>
        <v>400.68</v>
      </c>
      <c r="G136" s="2">
        <v>401</v>
      </c>
      <c r="H136" s="7">
        <f>F136-G136</f>
        <v>-0.31999999999999318</v>
      </c>
    </row>
    <row r="137" spans="1:11" x14ac:dyDescent="0.25">
      <c r="A137" t="s">
        <v>126</v>
      </c>
      <c r="B137" s="3" t="s">
        <v>125</v>
      </c>
      <c r="C137">
        <v>165</v>
      </c>
      <c r="E137">
        <v>165</v>
      </c>
      <c r="I137" s="2"/>
      <c r="J137" s="2"/>
      <c r="K137" s="2"/>
    </row>
    <row r="138" spans="1:11" s="2" customFormat="1" x14ac:dyDescent="0.25">
      <c r="A138" s="2" t="s">
        <v>126</v>
      </c>
      <c r="E138" s="2">
        <f>SUM(E137)</f>
        <v>165</v>
      </c>
      <c r="F138" s="2">
        <f>E138*1.08</f>
        <v>178.20000000000002</v>
      </c>
      <c r="G138" s="2">
        <v>179</v>
      </c>
      <c r="H138" s="7">
        <f>F138-G138</f>
        <v>-0.79999999999998295</v>
      </c>
      <c r="I138"/>
      <c r="J138"/>
      <c r="K138"/>
    </row>
    <row r="139" spans="1:11" x14ac:dyDescent="0.25">
      <c r="A139" t="s">
        <v>555</v>
      </c>
      <c r="B139" s="3" t="s">
        <v>547</v>
      </c>
      <c r="I139" s="2"/>
      <c r="J139" s="2"/>
      <c r="K139" s="2"/>
    </row>
    <row r="140" spans="1:11" s="2" customFormat="1" x14ac:dyDescent="0.25">
      <c r="A140" t="s">
        <v>555</v>
      </c>
      <c r="B140" s="3" t="s">
        <v>548</v>
      </c>
      <c r="C140">
        <v>285</v>
      </c>
      <c r="D140"/>
      <c r="E140">
        <v>285</v>
      </c>
      <c r="F140"/>
      <c r="G140"/>
      <c r="H140" s="6"/>
      <c r="I140"/>
      <c r="J140"/>
      <c r="K140"/>
    </row>
    <row r="141" spans="1:11" x14ac:dyDescent="0.25">
      <c r="A141" t="s">
        <v>555</v>
      </c>
      <c r="B141" s="3" t="s">
        <v>549</v>
      </c>
      <c r="C141">
        <v>302</v>
      </c>
      <c r="D141">
        <v>2</v>
      </c>
      <c r="E141">
        <f>C141*D141</f>
        <v>604</v>
      </c>
      <c r="I141" s="2"/>
      <c r="J141" s="2"/>
      <c r="K141" s="2"/>
    </row>
    <row r="142" spans="1:11" s="2" customFormat="1" x14ac:dyDescent="0.25">
      <c r="A142" t="s">
        <v>555</v>
      </c>
      <c r="B142" s="3" t="s">
        <v>550</v>
      </c>
      <c r="C142">
        <v>184</v>
      </c>
      <c r="D142"/>
      <c r="E142">
        <v>184</v>
      </c>
      <c r="F142"/>
      <c r="G142"/>
      <c r="H142" s="6"/>
      <c r="I142"/>
      <c r="J142"/>
      <c r="K142"/>
    </row>
    <row r="143" spans="1:11" x14ac:dyDescent="0.25">
      <c r="A143" t="s">
        <v>555</v>
      </c>
      <c r="B143" s="3" t="s">
        <v>551</v>
      </c>
      <c r="C143">
        <v>345</v>
      </c>
      <c r="E143">
        <v>345</v>
      </c>
    </row>
    <row r="144" spans="1:11" x14ac:dyDescent="0.25">
      <c r="A144" t="s">
        <v>555</v>
      </c>
      <c r="B144" s="3" t="s">
        <v>552</v>
      </c>
      <c r="C144">
        <v>292</v>
      </c>
      <c r="E144">
        <v>292</v>
      </c>
    </row>
    <row r="145" spans="1:11" x14ac:dyDescent="0.25">
      <c r="A145" t="s">
        <v>555</v>
      </c>
      <c r="B145" s="3" t="s">
        <v>553</v>
      </c>
      <c r="C145">
        <v>331</v>
      </c>
      <c r="E145">
        <v>331</v>
      </c>
    </row>
    <row r="146" spans="1:11" x14ac:dyDescent="0.25">
      <c r="A146" t="s">
        <v>555</v>
      </c>
      <c r="B146" s="3" t="s">
        <v>554</v>
      </c>
      <c r="C146">
        <v>231</v>
      </c>
      <c r="E146">
        <v>231</v>
      </c>
      <c r="I146" s="2"/>
      <c r="J146" s="2"/>
      <c r="K146" s="2"/>
    </row>
    <row r="147" spans="1:11" s="2" customFormat="1" x14ac:dyDescent="0.25">
      <c r="A147" s="2" t="s">
        <v>555</v>
      </c>
      <c r="E147" s="2">
        <f>SUM(E140:E146)</f>
        <v>2272</v>
      </c>
      <c r="F147" s="2">
        <f>E147*1.08</f>
        <v>2453.7600000000002</v>
      </c>
      <c r="G147" s="2">
        <v>0</v>
      </c>
      <c r="H147" s="7">
        <f>F147-G147</f>
        <v>2453.7600000000002</v>
      </c>
    </row>
    <row r="148" spans="1:11" x14ac:dyDescent="0.25">
      <c r="A148" t="s">
        <v>73</v>
      </c>
      <c r="B148" s="3" t="s">
        <v>66</v>
      </c>
      <c r="C148">
        <v>136</v>
      </c>
      <c r="E148">
        <v>136</v>
      </c>
    </row>
    <row r="149" spans="1:11" x14ac:dyDescent="0.25">
      <c r="A149" t="s">
        <v>73</v>
      </c>
      <c r="B149" s="3" t="s">
        <v>67</v>
      </c>
      <c r="C149" s="2">
        <v>0</v>
      </c>
      <c r="E149" s="2">
        <v>0</v>
      </c>
    </row>
    <row r="150" spans="1:11" x14ac:dyDescent="0.25">
      <c r="A150" t="s">
        <v>73</v>
      </c>
      <c r="B150" s="3" t="s">
        <v>68</v>
      </c>
      <c r="C150">
        <v>0</v>
      </c>
      <c r="E150">
        <v>0</v>
      </c>
      <c r="I150" s="2"/>
      <c r="J150" s="2"/>
      <c r="K150" s="2"/>
    </row>
    <row r="151" spans="1:11" s="2" customFormat="1" x14ac:dyDescent="0.25">
      <c r="A151" t="s">
        <v>73</v>
      </c>
      <c r="B151" s="3" t="s">
        <v>69</v>
      </c>
      <c r="C151">
        <v>385</v>
      </c>
      <c r="D151"/>
      <c r="E151">
        <v>385</v>
      </c>
      <c r="F151"/>
      <c r="G151"/>
      <c r="H151" s="6"/>
      <c r="I151"/>
      <c r="J151"/>
      <c r="K151"/>
    </row>
    <row r="152" spans="1:11" x14ac:dyDescent="0.25">
      <c r="A152" t="s">
        <v>73</v>
      </c>
      <c r="B152" s="3" t="s">
        <v>70</v>
      </c>
      <c r="C152">
        <v>0</v>
      </c>
      <c r="E152">
        <v>0</v>
      </c>
    </row>
    <row r="153" spans="1:11" x14ac:dyDescent="0.25">
      <c r="A153" t="s">
        <v>73</v>
      </c>
      <c r="B153" s="3" t="s">
        <v>71</v>
      </c>
      <c r="C153">
        <v>149</v>
      </c>
      <c r="E153">
        <v>149</v>
      </c>
      <c r="I153" s="2"/>
      <c r="J153" s="2"/>
      <c r="K153" s="2"/>
    </row>
    <row r="154" spans="1:11" s="2" customFormat="1" x14ac:dyDescent="0.25">
      <c r="A154" t="s">
        <v>73</v>
      </c>
      <c r="B154" s="3" t="s">
        <v>72</v>
      </c>
      <c r="C154">
        <v>175</v>
      </c>
      <c r="D154"/>
      <c r="E154">
        <v>175</v>
      </c>
      <c r="F154"/>
      <c r="G154"/>
      <c r="H154" s="6"/>
      <c r="I154"/>
      <c r="J154"/>
      <c r="K154"/>
    </row>
    <row r="155" spans="1:11" x14ac:dyDescent="0.25">
      <c r="A155" t="s">
        <v>73</v>
      </c>
      <c r="B155" s="3" t="s">
        <v>74</v>
      </c>
      <c r="C155">
        <v>229</v>
      </c>
      <c r="E155">
        <v>229</v>
      </c>
    </row>
    <row r="156" spans="1:11" x14ac:dyDescent="0.25">
      <c r="A156" s="2" t="s">
        <v>73</v>
      </c>
      <c r="B156" s="2"/>
      <c r="C156" s="2"/>
      <c r="D156" s="2"/>
      <c r="E156" s="2">
        <f>SUM(E148:E155)</f>
        <v>1074</v>
      </c>
      <c r="F156" s="2">
        <f>E156*1.08</f>
        <v>1159.92</v>
      </c>
      <c r="G156" s="2">
        <v>1159.96</v>
      </c>
      <c r="H156" s="7">
        <f>F156-G156</f>
        <v>-3.999999999996362E-2</v>
      </c>
    </row>
    <row r="157" spans="1:11" x14ac:dyDescent="0.25">
      <c r="A157" t="s">
        <v>532</v>
      </c>
      <c r="B157" s="4" t="s">
        <v>530</v>
      </c>
      <c r="C157">
        <v>1820</v>
      </c>
      <c r="E157">
        <v>1820</v>
      </c>
    </row>
    <row r="158" spans="1:11" x14ac:dyDescent="0.25">
      <c r="A158" t="s">
        <v>532</v>
      </c>
      <c r="B158" s="4" t="s">
        <v>531</v>
      </c>
      <c r="C158">
        <v>69</v>
      </c>
      <c r="E158">
        <v>69</v>
      </c>
    </row>
    <row r="159" spans="1:11" x14ac:dyDescent="0.25">
      <c r="A159" s="2" t="s">
        <v>532</v>
      </c>
      <c r="B159" s="2"/>
      <c r="C159" s="2"/>
      <c r="D159" s="2"/>
      <c r="E159" s="2">
        <f>SUM(E157:E158)</f>
        <v>1889</v>
      </c>
      <c r="F159" s="2">
        <f>E159*1.08</f>
        <v>2040.1200000000001</v>
      </c>
      <c r="G159" s="2">
        <v>0</v>
      </c>
      <c r="H159" s="7">
        <f>F159-G159</f>
        <v>2040.1200000000001</v>
      </c>
    </row>
    <row r="160" spans="1:11" x14ac:dyDescent="0.25">
      <c r="A160" t="s">
        <v>517</v>
      </c>
      <c r="B160" s="3" t="s">
        <v>516</v>
      </c>
      <c r="C160">
        <v>277</v>
      </c>
      <c r="E160">
        <v>277</v>
      </c>
      <c r="I160" s="2"/>
      <c r="J160" s="2"/>
      <c r="K160" s="2"/>
    </row>
    <row r="161" spans="1:11" s="2" customFormat="1" x14ac:dyDescent="0.25">
      <c r="A161" s="2" t="s">
        <v>517</v>
      </c>
      <c r="E161" s="2">
        <f>SUM(E160)</f>
        <v>277</v>
      </c>
      <c r="F161" s="2">
        <f>E161*1.08</f>
        <v>299.16000000000003</v>
      </c>
      <c r="G161" s="2">
        <v>300</v>
      </c>
      <c r="H161" s="7">
        <f>F161-G161</f>
        <v>-0.83999999999997499</v>
      </c>
      <c r="I161"/>
      <c r="J161"/>
      <c r="K161"/>
    </row>
    <row r="162" spans="1:11" x14ac:dyDescent="0.25">
      <c r="A162" t="s">
        <v>32</v>
      </c>
      <c r="B162" s="3" t="s">
        <v>31</v>
      </c>
      <c r="C162">
        <v>116</v>
      </c>
      <c r="E162">
        <v>116</v>
      </c>
    </row>
    <row r="163" spans="1:11" x14ac:dyDescent="0.25">
      <c r="A163" s="2" t="s">
        <v>32</v>
      </c>
      <c r="B163" s="2"/>
      <c r="C163" s="2"/>
      <c r="D163" s="2"/>
      <c r="E163" s="2">
        <f>SUM(E162)</f>
        <v>116</v>
      </c>
      <c r="F163" s="2">
        <f>E163*1.08</f>
        <v>125.28</v>
      </c>
      <c r="G163" s="2">
        <v>126</v>
      </c>
      <c r="H163" s="7">
        <f>F163-G163</f>
        <v>-0.71999999999999886</v>
      </c>
    </row>
    <row r="164" spans="1:11" x14ac:dyDescent="0.25">
      <c r="A164" t="s">
        <v>18</v>
      </c>
      <c r="B164" s="3" t="s">
        <v>17</v>
      </c>
      <c r="C164">
        <v>54</v>
      </c>
      <c r="D164">
        <v>2</v>
      </c>
      <c r="E164">
        <f>C164*2</f>
        <v>108</v>
      </c>
    </row>
    <row r="165" spans="1:11" x14ac:dyDescent="0.25">
      <c r="A165" t="s">
        <v>18</v>
      </c>
      <c r="B165" s="3" t="s">
        <v>63</v>
      </c>
      <c r="C165">
        <v>78</v>
      </c>
      <c r="E165">
        <v>78</v>
      </c>
    </row>
    <row r="166" spans="1:11" x14ac:dyDescent="0.25">
      <c r="A166" t="s">
        <v>18</v>
      </c>
      <c r="B166" s="3" t="s">
        <v>64</v>
      </c>
      <c r="C166">
        <v>140</v>
      </c>
      <c r="E166">
        <v>140</v>
      </c>
    </row>
    <row r="167" spans="1:11" x14ac:dyDescent="0.25">
      <c r="A167" t="s">
        <v>18</v>
      </c>
      <c r="B167" s="3" t="s">
        <v>65</v>
      </c>
      <c r="C167">
        <v>56</v>
      </c>
      <c r="D167">
        <v>3</v>
      </c>
      <c r="E167">
        <f>C167*D167</f>
        <v>168</v>
      </c>
    </row>
    <row r="168" spans="1:11" x14ac:dyDescent="0.25">
      <c r="A168" s="2" t="s">
        <v>18</v>
      </c>
      <c r="B168" s="2"/>
      <c r="C168" s="2"/>
      <c r="D168" s="2"/>
      <c r="E168" s="2">
        <f>SUM(E164:E167)</f>
        <v>494</v>
      </c>
      <c r="F168" s="2">
        <f>E168*1.08</f>
        <v>533.52</v>
      </c>
      <c r="G168" s="2">
        <v>533.52</v>
      </c>
      <c r="H168" s="7">
        <f>F168-G168</f>
        <v>0</v>
      </c>
    </row>
    <row r="169" spans="1:11" x14ac:dyDescent="0.25">
      <c r="A169" t="s">
        <v>113</v>
      </c>
      <c r="B169" s="3" t="s">
        <v>110</v>
      </c>
      <c r="C169">
        <v>82</v>
      </c>
      <c r="E169">
        <v>82</v>
      </c>
    </row>
    <row r="170" spans="1:11" x14ac:dyDescent="0.25">
      <c r="A170" t="s">
        <v>113</v>
      </c>
      <c r="B170" s="3" t="s">
        <v>111</v>
      </c>
      <c r="C170">
        <v>82</v>
      </c>
      <c r="E170">
        <v>82</v>
      </c>
    </row>
    <row r="171" spans="1:11" x14ac:dyDescent="0.25">
      <c r="A171" t="s">
        <v>113</v>
      </c>
      <c r="B171" s="3" t="s">
        <v>112</v>
      </c>
      <c r="C171">
        <v>86</v>
      </c>
      <c r="E171">
        <v>86</v>
      </c>
    </row>
    <row r="172" spans="1:11" x14ac:dyDescent="0.25">
      <c r="A172" s="2" t="s">
        <v>113</v>
      </c>
      <c r="B172" s="2"/>
      <c r="C172" s="2"/>
      <c r="D172" s="2"/>
      <c r="E172" s="2">
        <f>SUM(E169:E171)</f>
        <v>250</v>
      </c>
      <c r="F172" s="2">
        <f>E172*1.08</f>
        <v>270</v>
      </c>
      <c r="G172" s="2">
        <v>270</v>
      </c>
      <c r="H172" s="7">
        <f>F172-G172</f>
        <v>0</v>
      </c>
    </row>
    <row r="173" spans="1:11" x14ac:dyDescent="0.25">
      <c r="A173" t="s">
        <v>28</v>
      </c>
      <c r="B173" s="3" t="s">
        <v>27</v>
      </c>
      <c r="C173">
        <v>0</v>
      </c>
      <c r="E173">
        <v>0</v>
      </c>
    </row>
    <row r="174" spans="1:11" x14ac:dyDescent="0.25">
      <c r="A174" t="s">
        <v>28</v>
      </c>
      <c r="B174" s="3" t="s">
        <v>96</v>
      </c>
      <c r="C174">
        <v>195</v>
      </c>
      <c r="E174">
        <v>195</v>
      </c>
    </row>
    <row r="175" spans="1:11" x14ac:dyDescent="0.25">
      <c r="A175" s="2" t="s">
        <v>28</v>
      </c>
      <c r="B175" s="2"/>
      <c r="C175" s="2"/>
      <c r="D175" s="2"/>
      <c r="E175" s="2">
        <f>SUM(E173:E174)</f>
        <v>195</v>
      </c>
      <c r="F175" s="2">
        <f>E175*1.08</f>
        <v>210.60000000000002</v>
      </c>
      <c r="G175" s="2">
        <v>210.6</v>
      </c>
      <c r="H175" s="7">
        <f>F175-G175</f>
        <v>0</v>
      </c>
    </row>
    <row r="176" spans="1:11" x14ac:dyDescent="0.25">
      <c r="A176" t="s">
        <v>41</v>
      </c>
      <c r="B176" s="3" t="s">
        <v>37</v>
      </c>
      <c r="C176">
        <v>449</v>
      </c>
      <c r="E176">
        <v>449</v>
      </c>
    </row>
    <row r="177" spans="1:8" x14ac:dyDescent="0.25">
      <c r="A177" t="s">
        <v>41</v>
      </c>
      <c r="B177" s="3" t="s">
        <v>38</v>
      </c>
      <c r="C177">
        <v>295</v>
      </c>
      <c r="E177">
        <v>295</v>
      </c>
    </row>
    <row r="178" spans="1:8" x14ac:dyDescent="0.25">
      <c r="A178" t="s">
        <v>41</v>
      </c>
      <c r="B178" s="3" t="s">
        <v>145</v>
      </c>
      <c r="C178">
        <v>445</v>
      </c>
      <c r="E178">
        <v>445</v>
      </c>
    </row>
    <row r="179" spans="1:8" x14ac:dyDescent="0.25">
      <c r="A179" t="s">
        <v>41</v>
      </c>
      <c r="B179" s="3" t="s">
        <v>40</v>
      </c>
      <c r="C179">
        <v>76</v>
      </c>
      <c r="D179">
        <v>3</v>
      </c>
      <c r="E179">
        <v>228</v>
      </c>
    </row>
    <row r="180" spans="1:8" x14ac:dyDescent="0.25">
      <c r="A180" t="s">
        <v>41</v>
      </c>
      <c r="B180" s="3" t="s">
        <v>76</v>
      </c>
      <c r="C180">
        <v>317</v>
      </c>
      <c r="E180">
        <v>317</v>
      </c>
    </row>
    <row r="181" spans="1:8" x14ac:dyDescent="0.25">
      <c r="A181" t="s">
        <v>41</v>
      </c>
      <c r="B181" s="3" t="s">
        <v>108</v>
      </c>
      <c r="C181">
        <v>252</v>
      </c>
      <c r="E181">
        <v>252</v>
      </c>
    </row>
    <row r="182" spans="1:8" x14ac:dyDescent="0.25">
      <c r="A182" s="2" t="s">
        <v>41</v>
      </c>
      <c r="B182" s="2"/>
      <c r="C182" s="2"/>
      <c r="D182" s="2"/>
      <c r="E182" s="2">
        <f>SUM(E176:E181)</f>
        <v>1986</v>
      </c>
      <c r="F182" s="2">
        <f>E182*1.08</f>
        <v>2144.88</v>
      </c>
      <c r="G182" s="2">
        <v>2144.88</v>
      </c>
      <c r="H182" s="7">
        <f>F182-G182</f>
        <v>0</v>
      </c>
    </row>
  </sheetData>
  <sortState ref="A2:H188">
    <sortCondition ref="A2"/>
  </sortState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8"/>
  <sheetViews>
    <sheetView workbookViewId="0">
      <selection activeCell="E1" sqref="E1"/>
    </sheetView>
  </sheetViews>
  <sheetFormatPr defaultRowHeight="15" x14ac:dyDescent="0.25"/>
  <cols>
    <col min="1" max="1" width="17.85546875" customWidth="1"/>
    <col min="2" max="2" width="81.140625" customWidth="1"/>
  </cols>
  <sheetData>
    <row r="1" spans="1:4" s="1" customFormat="1" x14ac:dyDescent="0.25">
      <c r="B1" s="1" t="s">
        <v>146</v>
      </c>
      <c r="C1" s="1" t="s">
        <v>147</v>
      </c>
      <c r="D1" s="1" t="s">
        <v>148</v>
      </c>
    </row>
    <row r="2" spans="1:4" x14ac:dyDescent="0.25">
      <c r="A2" t="s">
        <v>422</v>
      </c>
      <c r="B2" t="s">
        <v>149</v>
      </c>
      <c r="C2" t="s">
        <v>153</v>
      </c>
      <c r="D2">
        <v>175</v>
      </c>
    </row>
    <row r="3" spans="1:4" x14ac:dyDescent="0.25">
      <c r="B3" t="s">
        <v>150</v>
      </c>
    </row>
    <row r="4" spans="1:4" x14ac:dyDescent="0.25">
      <c r="B4" t="s">
        <v>151</v>
      </c>
    </row>
    <row r="5" spans="1:4" x14ac:dyDescent="0.25">
      <c r="B5" t="s">
        <v>402</v>
      </c>
    </row>
    <row r="6" spans="1:4" x14ac:dyDescent="0.25">
      <c r="A6" t="s">
        <v>423</v>
      </c>
      <c r="B6" t="s">
        <v>154</v>
      </c>
      <c r="C6" t="s">
        <v>157</v>
      </c>
      <c r="D6">
        <v>43</v>
      </c>
    </row>
    <row r="7" spans="1:4" x14ac:dyDescent="0.25">
      <c r="B7" t="s">
        <v>155</v>
      </c>
    </row>
    <row r="8" spans="1:4" x14ac:dyDescent="0.25">
      <c r="B8" t="s">
        <v>156</v>
      </c>
    </row>
    <row r="9" spans="1:4" x14ac:dyDescent="0.25">
      <c r="B9" t="s">
        <v>403</v>
      </c>
    </row>
    <row r="10" spans="1:4" x14ac:dyDescent="0.25">
      <c r="A10" t="s">
        <v>424</v>
      </c>
      <c r="B10" t="s">
        <v>158</v>
      </c>
      <c r="C10" t="s">
        <v>161</v>
      </c>
      <c r="D10">
        <v>95</v>
      </c>
    </row>
    <row r="11" spans="1:4" x14ac:dyDescent="0.25">
      <c r="B11" t="s">
        <v>159</v>
      </c>
    </row>
    <row r="12" spans="1:4" x14ac:dyDescent="0.25">
      <c r="B12" t="s">
        <v>160</v>
      </c>
    </row>
    <row r="13" spans="1:4" x14ac:dyDescent="0.25">
      <c r="B13" t="s">
        <v>403</v>
      </c>
    </row>
    <row r="14" spans="1:4" x14ac:dyDescent="0.25">
      <c r="A14" t="s">
        <v>425</v>
      </c>
      <c r="B14" t="s">
        <v>149</v>
      </c>
      <c r="C14" t="s">
        <v>153</v>
      </c>
      <c r="D14">
        <v>195</v>
      </c>
    </row>
    <row r="15" spans="1:4" x14ac:dyDescent="0.25">
      <c r="B15" t="s">
        <v>162</v>
      </c>
    </row>
    <row r="16" spans="1:4" x14ac:dyDescent="0.25">
      <c r="B16" t="s">
        <v>151</v>
      </c>
    </row>
    <row r="17" spans="1:4" x14ac:dyDescent="0.25">
      <c r="B17" t="s">
        <v>163</v>
      </c>
    </row>
    <row r="18" spans="1:4" x14ac:dyDescent="0.25">
      <c r="A18" t="s">
        <v>426</v>
      </c>
      <c r="B18" t="s">
        <v>149</v>
      </c>
      <c r="C18" t="s">
        <v>153</v>
      </c>
      <c r="D18">
        <v>185</v>
      </c>
    </row>
    <row r="19" spans="1:4" x14ac:dyDescent="0.25">
      <c r="B19" t="s">
        <v>164</v>
      </c>
    </row>
    <row r="20" spans="1:4" x14ac:dyDescent="0.25">
      <c r="B20" t="s">
        <v>165</v>
      </c>
    </row>
    <row r="21" spans="1:4" x14ac:dyDescent="0.25">
      <c r="B21" t="s">
        <v>166</v>
      </c>
    </row>
    <row r="22" spans="1:4" x14ac:dyDescent="0.25">
      <c r="A22" t="s">
        <v>427</v>
      </c>
      <c r="B22" t="s">
        <v>149</v>
      </c>
      <c r="C22" t="s">
        <v>153</v>
      </c>
      <c r="D22">
        <v>195</v>
      </c>
    </row>
    <row r="23" spans="1:4" x14ac:dyDescent="0.25">
      <c r="B23" t="s">
        <v>167</v>
      </c>
    </row>
    <row r="24" spans="1:4" x14ac:dyDescent="0.25">
      <c r="B24" t="s">
        <v>165</v>
      </c>
    </row>
    <row r="25" spans="1:4" x14ac:dyDescent="0.25">
      <c r="B25" t="s">
        <v>168</v>
      </c>
    </row>
    <row r="26" spans="1:4" x14ac:dyDescent="0.25">
      <c r="A26" t="s">
        <v>428</v>
      </c>
      <c r="B26" t="s">
        <v>169</v>
      </c>
      <c r="C26" t="s">
        <v>153</v>
      </c>
      <c r="D26">
        <v>190</v>
      </c>
    </row>
    <row r="27" spans="1:4" x14ac:dyDescent="0.25">
      <c r="B27" t="s">
        <v>170</v>
      </c>
    </row>
    <row r="28" spans="1:4" x14ac:dyDescent="0.25">
      <c r="B28" t="s">
        <v>171</v>
      </c>
    </row>
    <row r="29" spans="1:4" x14ac:dyDescent="0.25">
      <c r="B29" t="s">
        <v>172</v>
      </c>
    </row>
    <row r="30" spans="1:4" x14ac:dyDescent="0.25">
      <c r="A30" t="s">
        <v>429</v>
      </c>
      <c r="B30" t="s">
        <v>173</v>
      </c>
      <c r="C30" t="s">
        <v>153</v>
      </c>
      <c r="D30">
        <v>559</v>
      </c>
    </row>
    <row r="31" spans="1:4" x14ac:dyDescent="0.25">
      <c r="B31" t="s">
        <v>174</v>
      </c>
    </row>
    <row r="32" spans="1:4" x14ac:dyDescent="0.25">
      <c r="B32" t="s">
        <v>175</v>
      </c>
    </row>
    <row r="33" spans="1:4" x14ac:dyDescent="0.25">
      <c r="B33" t="s">
        <v>172</v>
      </c>
    </row>
    <row r="34" spans="1:4" x14ac:dyDescent="0.25">
      <c r="A34" t="s">
        <v>430</v>
      </c>
      <c r="B34" t="s">
        <v>176</v>
      </c>
      <c r="C34" t="s">
        <v>153</v>
      </c>
      <c r="D34">
        <v>61</v>
      </c>
    </row>
    <row r="35" spans="1:4" x14ac:dyDescent="0.25">
      <c r="B35" t="s">
        <v>177</v>
      </c>
    </row>
    <row r="36" spans="1:4" x14ac:dyDescent="0.25">
      <c r="B36" t="s">
        <v>165</v>
      </c>
    </row>
    <row r="37" spans="1:4" x14ac:dyDescent="0.25">
      <c r="B37" t="s">
        <v>404</v>
      </c>
    </row>
    <row r="38" spans="1:4" x14ac:dyDescent="0.25">
      <c r="A38" t="s">
        <v>431</v>
      </c>
      <c r="B38" t="s">
        <v>178</v>
      </c>
      <c r="C38" t="s">
        <v>153</v>
      </c>
      <c r="D38">
        <v>43.55</v>
      </c>
    </row>
    <row r="39" spans="1:4" x14ac:dyDescent="0.25">
      <c r="B39" t="s">
        <v>179</v>
      </c>
    </row>
    <row r="40" spans="1:4" x14ac:dyDescent="0.25">
      <c r="B40" t="s">
        <v>180</v>
      </c>
    </row>
    <row r="41" spans="1:4" x14ac:dyDescent="0.25">
      <c r="B41" t="s">
        <v>181</v>
      </c>
    </row>
    <row r="42" spans="1:4" x14ac:dyDescent="0.25">
      <c r="A42" t="s">
        <v>432</v>
      </c>
      <c r="B42" t="s">
        <v>182</v>
      </c>
      <c r="C42" t="s">
        <v>153</v>
      </c>
      <c r="D42">
        <v>93</v>
      </c>
    </row>
    <row r="43" spans="1:4" x14ac:dyDescent="0.25">
      <c r="B43" t="s">
        <v>183</v>
      </c>
    </row>
    <row r="44" spans="1:4" x14ac:dyDescent="0.25">
      <c r="B44" t="s">
        <v>184</v>
      </c>
    </row>
    <row r="45" spans="1:4" x14ac:dyDescent="0.25">
      <c r="B45" t="s">
        <v>185</v>
      </c>
    </row>
    <row r="46" spans="1:4" x14ac:dyDescent="0.25">
      <c r="A46" t="s">
        <v>433</v>
      </c>
      <c r="B46" t="s">
        <v>182</v>
      </c>
      <c r="C46" t="s">
        <v>153</v>
      </c>
      <c r="D46">
        <v>93</v>
      </c>
    </row>
    <row r="47" spans="1:4" x14ac:dyDescent="0.25">
      <c r="B47" t="s">
        <v>183</v>
      </c>
    </row>
    <row r="48" spans="1:4" x14ac:dyDescent="0.25">
      <c r="B48" t="s">
        <v>184</v>
      </c>
    </row>
    <row r="49" spans="1:4" x14ac:dyDescent="0.25">
      <c r="B49" t="s">
        <v>186</v>
      </c>
    </row>
    <row r="50" spans="1:4" x14ac:dyDescent="0.25">
      <c r="A50" t="s">
        <v>434</v>
      </c>
      <c r="B50" t="s">
        <v>182</v>
      </c>
      <c r="C50" t="s">
        <v>153</v>
      </c>
      <c r="D50">
        <v>93</v>
      </c>
    </row>
    <row r="51" spans="1:4" x14ac:dyDescent="0.25">
      <c r="B51" t="s">
        <v>183</v>
      </c>
    </row>
    <row r="52" spans="1:4" x14ac:dyDescent="0.25">
      <c r="B52" t="s">
        <v>184</v>
      </c>
    </row>
    <row r="53" spans="1:4" x14ac:dyDescent="0.25">
      <c r="B53" t="s">
        <v>187</v>
      </c>
    </row>
    <row r="54" spans="1:4" x14ac:dyDescent="0.25">
      <c r="A54" t="s">
        <v>435</v>
      </c>
      <c r="B54" t="s">
        <v>182</v>
      </c>
      <c r="C54" t="s">
        <v>189</v>
      </c>
      <c r="D54">
        <v>93</v>
      </c>
    </row>
    <row r="55" spans="1:4" x14ac:dyDescent="0.25">
      <c r="B55" t="s">
        <v>183</v>
      </c>
    </row>
    <row r="56" spans="1:4" x14ac:dyDescent="0.25">
      <c r="B56" t="s">
        <v>188</v>
      </c>
    </row>
    <row r="57" spans="1:4" x14ac:dyDescent="0.25">
      <c r="B57" t="s">
        <v>185</v>
      </c>
    </row>
    <row r="58" spans="1:4" x14ac:dyDescent="0.25">
      <c r="A58" t="s">
        <v>436</v>
      </c>
      <c r="B58" t="s">
        <v>190</v>
      </c>
      <c r="C58" t="s">
        <v>153</v>
      </c>
      <c r="D58">
        <v>70.849999999999994</v>
      </c>
    </row>
    <row r="59" spans="1:4" x14ac:dyDescent="0.25">
      <c r="B59" t="s">
        <v>191</v>
      </c>
    </row>
    <row r="60" spans="1:4" x14ac:dyDescent="0.25">
      <c r="B60" t="s">
        <v>192</v>
      </c>
    </row>
    <row r="61" spans="1:4" x14ac:dyDescent="0.25">
      <c r="B61" t="s">
        <v>402</v>
      </c>
    </row>
    <row r="62" spans="1:4" x14ac:dyDescent="0.25">
      <c r="A62" t="s">
        <v>437</v>
      </c>
      <c r="B62" t="s">
        <v>193</v>
      </c>
      <c r="C62" t="s">
        <v>153</v>
      </c>
      <c r="D62">
        <v>144</v>
      </c>
    </row>
    <row r="63" spans="1:4" x14ac:dyDescent="0.25">
      <c r="B63" t="s">
        <v>194</v>
      </c>
    </row>
    <row r="64" spans="1:4" x14ac:dyDescent="0.25">
      <c r="B64" t="s">
        <v>192</v>
      </c>
    </row>
    <row r="65" spans="1:4" x14ac:dyDescent="0.25">
      <c r="B65" t="s">
        <v>195</v>
      </c>
    </row>
    <row r="66" spans="1:4" x14ac:dyDescent="0.25">
      <c r="A66" t="s">
        <v>438</v>
      </c>
      <c r="B66" t="s">
        <v>196</v>
      </c>
      <c r="C66" t="s">
        <v>153</v>
      </c>
      <c r="D66">
        <v>197</v>
      </c>
    </row>
    <row r="67" spans="1:4" x14ac:dyDescent="0.25">
      <c r="B67" t="s">
        <v>197</v>
      </c>
    </row>
    <row r="68" spans="1:4" x14ac:dyDescent="0.25">
      <c r="B68" t="s">
        <v>192</v>
      </c>
    </row>
    <row r="69" spans="1:4" x14ac:dyDescent="0.25">
      <c r="B69" t="s">
        <v>195</v>
      </c>
    </row>
    <row r="70" spans="1:4" x14ac:dyDescent="0.25">
      <c r="A70" t="s">
        <v>439</v>
      </c>
      <c r="B70" t="s">
        <v>198</v>
      </c>
      <c r="C70" t="s">
        <v>153</v>
      </c>
      <c r="D70">
        <v>142</v>
      </c>
    </row>
    <row r="71" spans="1:4" x14ac:dyDescent="0.25">
      <c r="B71" t="s">
        <v>199</v>
      </c>
    </row>
    <row r="72" spans="1:4" x14ac:dyDescent="0.25">
      <c r="B72" t="s">
        <v>184</v>
      </c>
    </row>
    <row r="73" spans="1:4" x14ac:dyDescent="0.25">
      <c r="B73" t="s">
        <v>200</v>
      </c>
    </row>
    <row r="74" spans="1:4" x14ac:dyDescent="0.25">
      <c r="A74" t="s">
        <v>440</v>
      </c>
      <c r="B74" t="s">
        <v>198</v>
      </c>
      <c r="C74" t="s">
        <v>153</v>
      </c>
      <c r="D74">
        <v>142</v>
      </c>
    </row>
    <row r="75" spans="1:4" x14ac:dyDescent="0.25">
      <c r="B75" t="s">
        <v>199</v>
      </c>
    </row>
    <row r="76" spans="1:4" x14ac:dyDescent="0.25">
      <c r="B76" t="s">
        <v>201</v>
      </c>
    </row>
    <row r="77" spans="1:4" x14ac:dyDescent="0.25">
      <c r="B77" t="s">
        <v>200</v>
      </c>
    </row>
    <row r="78" spans="1:4" x14ac:dyDescent="0.25">
      <c r="A78" t="s">
        <v>441</v>
      </c>
      <c r="B78" t="s">
        <v>198</v>
      </c>
      <c r="C78" t="s">
        <v>153</v>
      </c>
      <c r="D78">
        <v>142</v>
      </c>
    </row>
    <row r="79" spans="1:4" x14ac:dyDescent="0.25">
      <c r="B79" t="s">
        <v>199</v>
      </c>
    </row>
    <row r="80" spans="1:4" x14ac:dyDescent="0.25">
      <c r="B80" t="s">
        <v>184</v>
      </c>
    </row>
    <row r="81" spans="1:4" x14ac:dyDescent="0.25">
      <c r="B81" t="s">
        <v>202</v>
      </c>
    </row>
    <row r="82" spans="1:4" x14ac:dyDescent="0.25">
      <c r="A82" t="s">
        <v>442</v>
      </c>
      <c r="B82" t="s">
        <v>203</v>
      </c>
      <c r="C82" t="s">
        <v>153</v>
      </c>
      <c r="D82">
        <v>229</v>
      </c>
    </row>
    <row r="83" spans="1:4" x14ac:dyDescent="0.25">
      <c r="B83" t="s">
        <v>204</v>
      </c>
    </row>
    <row r="84" spans="1:4" x14ac:dyDescent="0.25">
      <c r="B84" t="s">
        <v>205</v>
      </c>
    </row>
    <row r="85" spans="1:4" x14ac:dyDescent="0.25">
      <c r="B85" t="s">
        <v>152</v>
      </c>
    </row>
    <row r="86" spans="1:4" x14ac:dyDescent="0.25">
      <c r="A86" t="s">
        <v>443</v>
      </c>
      <c r="B86" t="s">
        <v>206</v>
      </c>
      <c r="C86" t="s">
        <v>153</v>
      </c>
      <c r="D86">
        <v>289</v>
      </c>
    </row>
    <row r="87" spans="1:4" x14ac:dyDescent="0.25">
      <c r="B87" t="s">
        <v>207</v>
      </c>
    </row>
    <row r="88" spans="1:4" x14ac:dyDescent="0.25">
      <c r="B88" t="s">
        <v>205</v>
      </c>
    </row>
    <row r="89" spans="1:4" x14ac:dyDescent="0.25">
      <c r="B89" t="s">
        <v>152</v>
      </c>
    </row>
    <row r="90" spans="1:4" x14ac:dyDescent="0.25">
      <c r="A90" t="s">
        <v>444</v>
      </c>
      <c r="B90" t="s">
        <v>208</v>
      </c>
      <c r="C90" t="s">
        <v>153</v>
      </c>
      <c r="D90">
        <v>149</v>
      </c>
    </row>
    <row r="91" spans="1:4" x14ac:dyDescent="0.25">
      <c r="B91" t="s">
        <v>209</v>
      </c>
    </row>
    <row r="92" spans="1:4" x14ac:dyDescent="0.25">
      <c r="B92" t="s">
        <v>210</v>
      </c>
    </row>
    <row r="93" spans="1:4" x14ac:dyDescent="0.25">
      <c r="B93" t="s">
        <v>152</v>
      </c>
    </row>
    <row r="94" spans="1:4" x14ac:dyDescent="0.25">
      <c r="A94" t="s">
        <v>445</v>
      </c>
      <c r="B94" t="s">
        <v>211</v>
      </c>
      <c r="C94" t="s">
        <v>153</v>
      </c>
      <c r="D94">
        <v>58</v>
      </c>
    </row>
    <row r="95" spans="1:4" x14ac:dyDescent="0.25">
      <c r="B95" t="s">
        <v>212</v>
      </c>
    </row>
    <row r="96" spans="1:4" x14ac:dyDescent="0.25">
      <c r="B96" t="s">
        <v>201</v>
      </c>
    </row>
    <row r="97" spans="1:4" x14ac:dyDescent="0.25">
      <c r="B97" t="s">
        <v>405</v>
      </c>
    </row>
    <row r="98" spans="1:4" x14ac:dyDescent="0.25">
      <c r="A98" t="s">
        <v>446</v>
      </c>
      <c r="B98" t="s">
        <v>211</v>
      </c>
      <c r="C98" t="s">
        <v>153</v>
      </c>
      <c r="D98">
        <v>58</v>
      </c>
    </row>
    <row r="99" spans="1:4" x14ac:dyDescent="0.25">
      <c r="B99" t="s">
        <v>212</v>
      </c>
    </row>
    <row r="100" spans="1:4" x14ac:dyDescent="0.25">
      <c r="B100" t="s">
        <v>188</v>
      </c>
    </row>
    <row r="101" spans="1:4" x14ac:dyDescent="0.25">
      <c r="B101" t="s">
        <v>405</v>
      </c>
    </row>
    <row r="102" spans="1:4" x14ac:dyDescent="0.25">
      <c r="A102" t="s">
        <v>447</v>
      </c>
      <c r="B102" t="s">
        <v>213</v>
      </c>
      <c r="C102" t="s">
        <v>153</v>
      </c>
      <c r="D102">
        <v>113</v>
      </c>
    </row>
    <row r="103" spans="1:4" x14ac:dyDescent="0.25">
      <c r="B103" t="s">
        <v>214</v>
      </c>
    </row>
    <row r="104" spans="1:4" x14ac:dyDescent="0.25">
      <c r="B104" t="s">
        <v>215</v>
      </c>
    </row>
    <row r="105" spans="1:4" x14ac:dyDescent="0.25">
      <c r="B105" t="s">
        <v>186</v>
      </c>
    </row>
    <row r="106" spans="1:4" x14ac:dyDescent="0.25">
      <c r="A106" t="s">
        <v>448</v>
      </c>
      <c r="B106" t="s">
        <v>190</v>
      </c>
      <c r="C106" t="s">
        <v>153</v>
      </c>
      <c r="D106">
        <v>136</v>
      </c>
    </row>
    <row r="107" spans="1:4" x14ac:dyDescent="0.25">
      <c r="B107" t="s">
        <v>216</v>
      </c>
    </row>
    <row r="108" spans="1:4" x14ac:dyDescent="0.25">
      <c r="B108" t="s">
        <v>201</v>
      </c>
    </row>
    <row r="109" spans="1:4" x14ac:dyDescent="0.25">
      <c r="B109" t="s">
        <v>172</v>
      </c>
    </row>
    <row r="110" spans="1:4" x14ac:dyDescent="0.25">
      <c r="A110" t="s">
        <v>449</v>
      </c>
      <c r="B110" t="s">
        <v>217</v>
      </c>
      <c r="C110" t="s">
        <v>153</v>
      </c>
      <c r="D110">
        <v>265</v>
      </c>
    </row>
    <row r="111" spans="1:4" x14ac:dyDescent="0.25">
      <c r="B111" t="s">
        <v>218</v>
      </c>
    </row>
    <row r="112" spans="1:4" x14ac:dyDescent="0.25">
      <c r="B112" t="s">
        <v>165</v>
      </c>
    </row>
    <row r="113" spans="1:4" x14ac:dyDescent="0.25">
      <c r="B113" t="s">
        <v>219</v>
      </c>
    </row>
    <row r="114" spans="1:4" x14ac:dyDescent="0.25">
      <c r="A114" t="s">
        <v>450</v>
      </c>
      <c r="B114" t="s">
        <v>220</v>
      </c>
      <c r="C114" t="s">
        <v>189</v>
      </c>
      <c r="D114">
        <v>54</v>
      </c>
    </row>
    <row r="115" spans="1:4" x14ac:dyDescent="0.25">
      <c r="B115" t="s">
        <v>221</v>
      </c>
    </row>
    <row r="116" spans="1:4" x14ac:dyDescent="0.25">
      <c r="B116" t="s">
        <v>222</v>
      </c>
    </row>
    <row r="117" spans="1:4" x14ac:dyDescent="0.25">
      <c r="B117" t="s">
        <v>152</v>
      </c>
    </row>
    <row r="118" spans="1:4" x14ac:dyDescent="0.25">
      <c r="A118" t="s">
        <v>451</v>
      </c>
      <c r="B118" t="s">
        <v>223</v>
      </c>
      <c r="C118" t="s">
        <v>226</v>
      </c>
      <c r="D118">
        <v>37</v>
      </c>
    </row>
    <row r="119" spans="1:4" x14ac:dyDescent="0.25">
      <c r="B119" t="s">
        <v>224</v>
      </c>
    </row>
    <row r="120" spans="1:4" x14ac:dyDescent="0.25">
      <c r="B120" t="s">
        <v>225</v>
      </c>
    </row>
    <row r="121" spans="1:4" x14ac:dyDescent="0.25">
      <c r="B121" t="s">
        <v>195</v>
      </c>
    </row>
    <row r="122" spans="1:4" x14ac:dyDescent="0.25">
      <c r="A122" t="s">
        <v>452</v>
      </c>
      <c r="B122" t="s">
        <v>223</v>
      </c>
      <c r="C122" t="s">
        <v>153</v>
      </c>
      <c r="D122">
        <v>37</v>
      </c>
    </row>
    <row r="123" spans="1:4" x14ac:dyDescent="0.25">
      <c r="B123" t="s">
        <v>224</v>
      </c>
    </row>
    <row r="124" spans="1:4" x14ac:dyDescent="0.25">
      <c r="B124" t="s">
        <v>225</v>
      </c>
    </row>
    <row r="125" spans="1:4" x14ac:dyDescent="0.25">
      <c r="B125" t="s">
        <v>227</v>
      </c>
    </row>
    <row r="126" spans="1:4" x14ac:dyDescent="0.25">
      <c r="A126" t="s">
        <v>453</v>
      </c>
      <c r="B126" t="s">
        <v>228</v>
      </c>
      <c r="C126" t="s">
        <v>153</v>
      </c>
      <c r="D126">
        <v>78</v>
      </c>
    </row>
    <row r="127" spans="1:4" x14ac:dyDescent="0.25">
      <c r="B127" t="s">
        <v>229</v>
      </c>
    </row>
    <row r="128" spans="1:4" x14ac:dyDescent="0.25">
      <c r="B128" t="s">
        <v>230</v>
      </c>
    </row>
    <row r="129" spans="1:4" x14ac:dyDescent="0.25">
      <c r="B129" t="s">
        <v>152</v>
      </c>
    </row>
    <row r="130" spans="1:4" x14ac:dyDescent="0.25">
      <c r="A130" t="s">
        <v>454</v>
      </c>
      <c r="B130" t="s">
        <v>231</v>
      </c>
      <c r="C130" t="s">
        <v>153</v>
      </c>
      <c r="D130">
        <v>140</v>
      </c>
    </row>
    <row r="131" spans="1:4" x14ac:dyDescent="0.25">
      <c r="B131" t="s">
        <v>232</v>
      </c>
    </row>
    <row r="132" spans="1:4" x14ac:dyDescent="0.25">
      <c r="B132" t="s">
        <v>233</v>
      </c>
    </row>
    <row r="133" spans="1:4" x14ac:dyDescent="0.25">
      <c r="B133" t="s">
        <v>234</v>
      </c>
    </row>
    <row r="134" spans="1:4" x14ac:dyDescent="0.25">
      <c r="A134" t="s">
        <v>455</v>
      </c>
      <c r="B134" t="s">
        <v>235</v>
      </c>
      <c r="C134" t="s">
        <v>153</v>
      </c>
      <c r="D134">
        <v>56</v>
      </c>
    </row>
    <row r="135" spans="1:4" x14ac:dyDescent="0.25">
      <c r="B135" t="s">
        <v>236</v>
      </c>
    </row>
    <row r="136" spans="1:4" x14ac:dyDescent="0.25">
      <c r="B136" t="s">
        <v>237</v>
      </c>
    </row>
    <row r="137" spans="1:4" x14ac:dyDescent="0.25">
      <c r="B137" t="s">
        <v>186</v>
      </c>
    </row>
    <row r="138" spans="1:4" x14ac:dyDescent="0.25">
      <c r="A138" t="s">
        <v>456</v>
      </c>
      <c r="B138" t="s">
        <v>235</v>
      </c>
      <c r="C138" t="s">
        <v>189</v>
      </c>
      <c r="D138">
        <v>56</v>
      </c>
    </row>
    <row r="139" spans="1:4" x14ac:dyDescent="0.25">
      <c r="B139" t="s">
        <v>236</v>
      </c>
    </row>
    <row r="140" spans="1:4" x14ac:dyDescent="0.25">
      <c r="B140" t="s">
        <v>237</v>
      </c>
    </row>
    <row r="141" spans="1:4" x14ac:dyDescent="0.25">
      <c r="B141" t="s">
        <v>238</v>
      </c>
    </row>
    <row r="142" spans="1:4" x14ac:dyDescent="0.25">
      <c r="A142" t="s">
        <v>457</v>
      </c>
      <c r="B142" t="s">
        <v>239</v>
      </c>
      <c r="C142" t="s">
        <v>153</v>
      </c>
      <c r="D142">
        <v>155</v>
      </c>
    </row>
    <row r="143" spans="1:4" x14ac:dyDescent="0.25">
      <c r="B143" t="s">
        <v>240</v>
      </c>
    </row>
    <row r="144" spans="1:4" x14ac:dyDescent="0.25">
      <c r="B144" t="s">
        <v>241</v>
      </c>
    </row>
    <row r="145" spans="1:4" x14ac:dyDescent="0.25">
      <c r="B145" t="s">
        <v>242</v>
      </c>
    </row>
    <row r="146" spans="1:4" x14ac:dyDescent="0.25">
      <c r="A146" t="s">
        <v>458</v>
      </c>
      <c r="B146" t="s">
        <v>239</v>
      </c>
      <c r="C146" t="s">
        <v>153</v>
      </c>
      <c r="D146">
        <v>136</v>
      </c>
    </row>
    <row r="147" spans="1:4" x14ac:dyDescent="0.25">
      <c r="B147" t="s">
        <v>243</v>
      </c>
    </row>
    <row r="148" spans="1:4" x14ac:dyDescent="0.25">
      <c r="B148" t="s">
        <v>241</v>
      </c>
    </row>
    <row r="149" spans="1:4" x14ac:dyDescent="0.25">
      <c r="B149" t="s">
        <v>244</v>
      </c>
    </row>
    <row r="150" spans="1:4" x14ac:dyDescent="0.25">
      <c r="A150" t="s">
        <v>459</v>
      </c>
      <c r="B150" t="s">
        <v>245</v>
      </c>
      <c r="C150" t="s">
        <v>153</v>
      </c>
      <c r="D150">
        <v>87</v>
      </c>
    </row>
    <row r="151" spans="1:4" x14ac:dyDescent="0.25">
      <c r="B151" t="s">
        <v>246</v>
      </c>
    </row>
    <row r="152" spans="1:4" x14ac:dyDescent="0.25">
      <c r="B152" t="s">
        <v>241</v>
      </c>
    </row>
    <row r="153" spans="1:4" x14ac:dyDescent="0.25">
      <c r="B153" t="s">
        <v>227</v>
      </c>
    </row>
    <row r="154" spans="1:4" x14ac:dyDescent="0.25">
      <c r="A154" t="s">
        <v>460</v>
      </c>
      <c r="B154" t="s">
        <v>247</v>
      </c>
      <c r="C154" t="s">
        <v>153</v>
      </c>
      <c r="D154">
        <v>65</v>
      </c>
    </row>
    <row r="155" spans="1:4" x14ac:dyDescent="0.25">
      <c r="B155" t="s">
        <v>248</v>
      </c>
    </row>
    <row r="156" spans="1:4" x14ac:dyDescent="0.25">
      <c r="B156" t="s">
        <v>249</v>
      </c>
    </row>
    <row r="157" spans="1:4" x14ac:dyDescent="0.25">
      <c r="B157" t="s">
        <v>152</v>
      </c>
    </row>
    <row r="158" spans="1:4" x14ac:dyDescent="0.25">
      <c r="A158" t="s">
        <v>461</v>
      </c>
      <c r="B158" t="s">
        <v>250</v>
      </c>
      <c r="C158" t="s">
        <v>153</v>
      </c>
      <c r="D158">
        <v>173</v>
      </c>
    </row>
    <row r="159" spans="1:4" x14ac:dyDescent="0.25">
      <c r="B159" t="s">
        <v>251</v>
      </c>
    </row>
    <row r="160" spans="1:4" x14ac:dyDescent="0.25">
      <c r="B160" t="s">
        <v>252</v>
      </c>
    </row>
    <row r="161" spans="1:4" x14ac:dyDescent="0.25">
      <c r="B161" t="s">
        <v>253</v>
      </c>
    </row>
    <row r="162" spans="1:4" x14ac:dyDescent="0.25">
      <c r="A162" t="s">
        <v>462</v>
      </c>
      <c r="B162" t="s">
        <v>254</v>
      </c>
      <c r="C162" t="s">
        <v>153</v>
      </c>
      <c r="D162">
        <v>165</v>
      </c>
    </row>
    <row r="163" spans="1:4" x14ac:dyDescent="0.25">
      <c r="B163" t="s">
        <v>255</v>
      </c>
    </row>
    <row r="164" spans="1:4" x14ac:dyDescent="0.25">
      <c r="B164" t="s">
        <v>256</v>
      </c>
    </row>
    <row r="165" spans="1:4" x14ac:dyDescent="0.25">
      <c r="B165" t="s">
        <v>152</v>
      </c>
    </row>
    <row r="166" spans="1:4" x14ac:dyDescent="0.25">
      <c r="A166" t="s">
        <v>463</v>
      </c>
      <c r="B166" t="s">
        <v>254</v>
      </c>
      <c r="C166" t="s">
        <v>153</v>
      </c>
      <c r="D166">
        <v>165</v>
      </c>
    </row>
    <row r="167" spans="1:4" x14ac:dyDescent="0.25">
      <c r="B167" t="s">
        <v>255</v>
      </c>
    </row>
    <row r="168" spans="1:4" x14ac:dyDescent="0.25">
      <c r="B168" t="s">
        <v>259</v>
      </c>
    </row>
    <row r="169" spans="1:4" x14ac:dyDescent="0.25">
      <c r="B169" t="s">
        <v>152</v>
      </c>
    </row>
    <row r="170" spans="1:4" x14ac:dyDescent="0.25">
      <c r="A170" t="s">
        <v>464</v>
      </c>
      <c r="B170" t="s">
        <v>257</v>
      </c>
      <c r="C170" t="s">
        <v>153</v>
      </c>
      <c r="D170">
        <v>420</v>
      </c>
    </row>
    <row r="171" spans="1:4" x14ac:dyDescent="0.25">
      <c r="B171" t="s">
        <v>258</v>
      </c>
    </row>
    <row r="172" spans="1:4" x14ac:dyDescent="0.25">
      <c r="B172" t="s">
        <v>256</v>
      </c>
    </row>
    <row r="173" spans="1:4" x14ac:dyDescent="0.25">
      <c r="B173" t="s">
        <v>406</v>
      </c>
    </row>
    <row r="174" spans="1:4" x14ac:dyDescent="0.25">
      <c r="A174" t="s">
        <v>465</v>
      </c>
      <c r="B174" t="s">
        <v>260</v>
      </c>
      <c r="C174" t="s">
        <v>153</v>
      </c>
      <c r="D174">
        <v>339</v>
      </c>
    </row>
    <row r="175" spans="1:4" x14ac:dyDescent="0.25">
      <c r="B175" t="s">
        <v>261</v>
      </c>
    </row>
    <row r="176" spans="1:4" x14ac:dyDescent="0.25">
      <c r="B176" t="s">
        <v>262</v>
      </c>
    </row>
    <row r="177" spans="1:4" x14ac:dyDescent="0.25">
      <c r="B177" t="s">
        <v>263</v>
      </c>
    </row>
    <row r="178" spans="1:4" x14ac:dyDescent="0.25">
      <c r="A178" t="s">
        <v>466</v>
      </c>
      <c r="B178" t="s">
        <v>264</v>
      </c>
      <c r="C178" t="s">
        <v>153</v>
      </c>
      <c r="D178">
        <v>184</v>
      </c>
    </row>
    <row r="179" spans="1:4" x14ac:dyDescent="0.25">
      <c r="B179" t="s">
        <v>265</v>
      </c>
    </row>
    <row r="180" spans="1:4" x14ac:dyDescent="0.25">
      <c r="B180" t="s">
        <v>266</v>
      </c>
    </row>
    <row r="181" spans="1:4" x14ac:dyDescent="0.25">
      <c r="B181" t="s">
        <v>267</v>
      </c>
    </row>
    <row r="182" spans="1:4" x14ac:dyDescent="0.25">
      <c r="A182" t="s">
        <v>467</v>
      </c>
      <c r="B182" t="s">
        <v>264</v>
      </c>
      <c r="C182" t="s">
        <v>153</v>
      </c>
      <c r="D182">
        <v>184</v>
      </c>
    </row>
    <row r="183" spans="1:4" x14ac:dyDescent="0.25">
      <c r="B183" t="s">
        <v>265</v>
      </c>
    </row>
    <row r="184" spans="1:4" x14ac:dyDescent="0.25">
      <c r="B184" t="s">
        <v>268</v>
      </c>
    </row>
    <row r="185" spans="1:4" x14ac:dyDescent="0.25">
      <c r="B185" t="s">
        <v>195</v>
      </c>
    </row>
    <row r="186" spans="1:4" x14ac:dyDescent="0.25">
      <c r="A186" t="s">
        <v>468</v>
      </c>
      <c r="B186" t="s">
        <v>264</v>
      </c>
      <c r="C186" t="s">
        <v>153</v>
      </c>
      <c r="D186">
        <v>231</v>
      </c>
    </row>
    <row r="187" spans="1:4" x14ac:dyDescent="0.25">
      <c r="B187" t="s">
        <v>269</v>
      </c>
    </row>
    <row r="188" spans="1:4" x14ac:dyDescent="0.25">
      <c r="B188" t="s">
        <v>268</v>
      </c>
    </row>
    <row r="189" spans="1:4" x14ac:dyDescent="0.25">
      <c r="B189" t="s">
        <v>270</v>
      </c>
    </row>
    <row r="190" spans="1:4" x14ac:dyDescent="0.25">
      <c r="A190" t="s">
        <v>469</v>
      </c>
      <c r="B190" t="s">
        <v>271</v>
      </c>
      <c r="C190" t="s">
        <v>153</v>
      </c>
      <c r="D190">
        <v>149</v>
      </c>
    </row>
    <row r="191" spans="1:4" x14ac:dyDescent="0.25">
      <c r="B191" t="s">
        <v>272</v>
      </c>
    </row>
    <row r="192" spans="1:4" x14ac:dyDescent="0.25">
      <c r="B192" t="s">
        <v>273</v>
      </c>
    </row>
    <row r="193" spans="1:4" x14ac:dyDescent="0.25">
      <c r="B193" t="s">
        <v>274</v>
      </c>
    </row>
    <row r="194" spans="1:4" x14ac:dyDescent="0.25">
      <c r="A194" t="s">
        <v>470</v>
      </c>
      <c r="B194" t="s">
        <v>275</v>
      </c>
      <c r="C194" t="s">
        <v>153</v>
      </c>
      <c r="D194">
        <v>127</v>
      </c>
    </row>
    <row r="195" spans="1:4" x14ac:dyDescent="0.25">
      <c r="B195" t="s">
        <v>276</v>
      </c>
    </row>
    <row r="196" spans="1:4" x14ac:dyDescent="0.25">
      <c r="B196" t="s">
        <v>273</v>
      </c>
    </row>
    <row r="197" spans="1:4" x14ac:dyDescent="0.25">
      <c r="B197" t="s">
        <v>277</v>
      </c>
    </row>
    <row r="198" spans="1:4" x14ac:dyDescent="0.25">
      <c r="A198" t="s">
        <v>471</v>
      </c>
      <c r="B198" t="s">
        <v>278</v>
      </c>
      <c r="C198" t="s">
        <v>153</v>
      </c>
      <c r="D198">
        <v>116</v>
      </c>
    </row>
    <row r="199" spans="1:4" x14ac:dyDescent="0.25">
      <c r="B199" t="s">
        <v>279</v>
      </c>
    </row>
    <row r="200" spans="1:4" x14ac:dyDescent="0.25">
      <c r="B200" t="s">
        <v>280</v>
      </c>
    </row>
    <row r="201" spans="1:4" x14ac:dyDescent="0.25">
      <c r="B201" t="s">
        <v>281</v>
      </c>
    </row>
    <row r="202" spans="1:4" x14ac:dyDescent="0.25">
      <c r="A202" t="s">
        <v>472</v>
      </c>
      <c r="B202" t="s">
        <v>250</v>
      </c>
      <c r="C202" t="s">
        <v>153</v>
      </c>
      <c r="D202">
        <v>124</v>
      </c>
    </row>
    <row r="203" spans="1:4" x14ac:dyDescent="0.25">
      <c r="B203" t="s">
        <v>282</v>
      </c>
    </row>
    <row r="204" spans="1:4" x14ac:dyDescent="0.25">
      <c r="B204" t="s">
        <v>252</v>
      </c>
    </row>
    <row r="205" spans="1:4" x14ac:dyDescent="0.25">
      <c r="B205" t="s">
        <v>187</v>
      </c>
    </row>
    <row r="206" spans="1:4" x14ac:dyDescent="0.25">
      <c r="A206" t="s">
        <v>473</v>
      </c>
      <c r="B206" t="s">
        <v>283</v>
      </c>
      <c r="C206" t="s">
        <v>153</v>
      </c>
      <c r="D206">
        <v>61</v>
      </c>
    </row>
    <row r="207" spans="1:4" x14ac:dyDescent="0.25">
      <c r="B207" t="s">
        <v>284</v>
      </c>
    </row>
    <row r="208" spans="1:4" x14ac:dyDescent="0.25">
      <c r="B208" t="s">
        <v>259</v>
      </c>
    </row>
    <row r="209" spans="1:4" x14ac:dyDescent="0.25">
      <c r="B209" t="s">
        <v>152</v>
      </c>
    </row>
    <row r="210" spans="1:4" x14ac:dyDescent="0.25">
      <c r="A210" t="s">
        <v>474</v>
      </c>
      <c r="B210" t="s">
        <v>285</v>
      </c>
      <c r="C210" t="s">
        <v>153</v>
      </c>
      <c r="D210">
        <v>449</v>
      </c>
    </row>
    <row r="211" spans="1:4" x14ac:dyDescent="0.25">
      <c r="B211" t="s">
        <v>286</v>
      </c>
    </row>
    <row r="212" spans="1:4" x14ac:dyDescent="0.25">
      <c r="B212" t="s">
        <v>287</v>
      </c>
    </row>
    <row r="213" spans="1:4" x14ac:dyDescent="0.25">
      <c r="B213" t="s">
        <v>288</v>
      </c>
    </row>
    <row r="214" spans="1:4" x14ac:dyDescent="0.25">
      <c r="A214" t="s">
        <v>475</v>
      </c>
      <c r="B214" t="s">
        <v>289</v>
      </c>
      <c r="C214" t="s">
        <v>153</v>
      </c>
      <c r="D214">
        <v>295</v>
      </c>
    </row>
    <row r="215" spans="1:4" x14ac:dyDescent="0.25">
      <c r="B215" t="s">
        <v>290</v>
      </c>
    </row>
    <row r="216" spans="1:4" x14ac:dyDescent="0.25">
      <c r="B216" t="s">
        <v>165</v>
      </c>
    </row>
    <row r="217" spans="1:4" x14ac:dyDescent="0.25">
      <c r="B217" t="s">
        <v>291</v>
      </c>
    </row>
    <row r="218" spans="1:4" x14ac:dyDescent="0.25">
      <c r="A218" t="s">
        <v>476</v>
      </c>
      <c r="B218" t="s">
        <v>39</v>
      </c>
      <c r="C218" t="s">
        <v>153</v>
      </c>
      <c r="D218">
        <v>445</v>
      </c>
    </row>
    <row r="219" spans="1:4" x14ac:dyDescent="0.25">
      <c r="B219" t="s">
        <v>292</v>
      </c>
    </row>
    <row r="220" spans="1:4" x14ac:dyDescent="0.25">
      <c r="B220" t="s">
        <v>293</v>
      </c>
    </row>
    <row r="221" spans="1:4" x14ac:dyDescent="0.25">
      <c r="B221" t="s">
        <v>152</v>
      </c>
    </row>
    <row r="222" spans="1:4" x14ac:dyDescent="0.25">
      <c r="A222" t="s">
        <v>477</v>
      </c>
      <c r="B222" t="s">
        <v>39</v>
      </c>
      <c r="C222" t="s">
        <v>153</v>
      </c>
      <c r="D222">
        <v>385</v>
      </c>
    </row>
    <row r="223" spans="1:4" x14ac:dyDescent="0.25">
      <c r="B223" t="s">
        <v>294</v>
      </c>
    </row>
    <row r="224" spans="1:4" x14ac:dyDescent="0.25">
      <c r="B224" t="s">
        <v>165</v>
      </c>
    </row>
    <row r="225" spans="1:4" x14ac:dyDescent="0.25">
      <c r="B225" t="s">
        <v>402</v>
      </c>
    </row>
    <row r="226" spans="1:4" x14ac:dyDescent="0.25">
      <c r="A226" t="s">
        <v>478</v>
      </c>
      <c r="B226" t="s">
        <v>295</v>
      </c>
      <c r="C226" t="s">
        <v>153</v>
      </c>
      <c r="D226">
        <v>130</v>
      </c>
    </row>
    <row r="227" spans="1:4" x14ac:dyDescent="0.25">
      <c r="B227" t="s">
        <v>296</v>
      </c>
    </row>
    <row r="228" spans="1:4" x14ac:dyDescent="0.25">
      <c r="B228" t="s">
        <v>297</v>
      </c>
    </row>
    <row r="229" spans="1:4" x14ac:dyDescent="0.25">
      <c r="B229" t="s">
        <v>407</v>
      </c>
    </row>
    <row r="230" spans="1:4" x14ac:dyDescent="0.25">
      <c r="A230" t="s">
        <v>479</v>
      </c>
      <c r="B230" t="s">
        <v>298</v>
      </c>
      <c r="C230" t="s">
        <v>153</v>
      </c>
      <c r="D230">
        <v>170.5</v>
      </c>
    </row>
    <row r="231" spans="1:4" x14ac:dyDescent="0.25">
      <c r="B231" t="s">
        <v>299</v>
      </c>
    </row>
    <row r="232" spans="1:4" x14ac:dyDescent="0.25">
      <c r="B232" t="s">
        <v>300</v>
      </c>
    </row>
    <row r="233" spans="1:4" x14ac:dyDescent="0.25">
      <c r="B233" t="s">
        <v>408</v>
      </c>
    </row>
    <row r="234" spans="1:4" x14ac:dyDescent="0.25">
      <c r="A234" t="s">
        <v>480</v>
      </c>
      <c r="B234" t="s">
        <v>301</v>
      </c>
      <c r="C234" t="s">
        <v>153</v>
      </c>
      <c r="D234">
        <v>30.8</v>
      </c>
    </row>
    <row r="235" spans="1:4" x14ac:dyDescent="0.25">
      <c r="B235" t="s">
        <v>302</v>
      </c>
    </row>
    <row r="236" spans="1:4" x14ac:dyDescent="0.25">
      <c r="B236" t="s">
        <v>303</v>
      </c>
    </row>
    <row r="237" spans="1:4" x14ac:dyDescent="0.25">
      <c r="B237" t="s">
        <v>409</v>
      </c>
    </row>
    <row r="238" spans="1:4" x14ac:dyDescent="0.25">
      <c r="A238" t="s">
        <v>481</v>
      </c>
      <c r="B238" t="s">
        <v>304</v>
      </c>
      <c r="C238" t="s">
        <v>153</v>
      </c>
      <c r="D238">
        <v>173.58</v>
      </c>
    </row>
    <row r="239" spans="1:4" x14ac:dyDescent="0.25">
      <c r="B239" t="s">
        <v>305</v>
      </c>
    </row>
    <row r="240" spans="1:4" x14ac:dyDescent="0.25">
      <c r="B240" t="s">
        <v>306</v>
      </c>
    </row>
    <row r="241" spans="1:4" x14ac:dyDescent="0.25">
      <c r="B241" t="s">
        <v>410</v>
      </c>
    </row>
    <row r="242" spans="1:4" x14ac:dyDescent="0.25">
      <c r="A242" t="s">
        <v>482</v>
      </c>
      <c r="B242" t="s">
        <v>307</v>
      </c>
      <c r="C242" t="s">
        <v>153</v>
      </c>
      <c r="D242">
        <v>99</v>
      </c>
    </row>
    <row r="243" spans="1:4" x14ac:dyDescent="0.25">
      <c r="B243" t="s">
        <v>308</v>
      </c>
    </row>
    <row r="244" spans="1:4" x14ac:dyDescent="0.25">
      <c r="B244" t="s">
        <v>309</v>
      </c>
    </row>
    <row r="245" spans="1:4" x14ac:dyDescent="0.25">
      <c r="B245" t="s">
        <v>310</v>
      </c>
    </row>
    <row r="246" spans="1:4" x14ac:dyDescent="0.25">
      <c r="A246" t="s">
        <v>483</v>
      </c>
      <c r="B246" t="s">
        <v>311</v>
      </c>
      <c r="C246" t="s">
        <v>153</v>
      </c>
      <c r="D246">
        <v>149</v>
      </c>
    </row>
    <row r="247" spans="1:4" x14ac:dyDescent="0.25">
      <c r="B247" t="s">
        <v>312</v>
      </c>
    </row>
    <row r="248" spans="1:4" x14ac:dyDescent="0.25">
      <c r="B248" t="s">
        <v>412</v>
      </c>
    </row>
    <row r="249" spans="1:4" x14ac:dyDescent="0.25">
      <c r="B249" t="s">
        <v>411</v>
      </c>
    </row>
    <row r="250" spans="1:4" x14ac:dyDescent="0.25">
      <c r="A250" t="s">
        <v>484</v>
      </c>
      <c r="B250" t="s">
        <v>311</v>
      </c>
      <c r="C250" t="s">
        <v>153</v>
      </c>
      <c r="D250">
        <v>175</v>
      </c>
    </row>
    <row r="251" spans="1:4" x14ac:dyDescent="0.25">
      <c r="B251" t="s">
        <v>313</v>
      </c>
    </row>
    <row r="252" spans="1:4" x14ac:dyDescent="0.25">
      <c r="B252" t="s">
        <v>413</v>
      </c>
    </row>
    <row r="253" spans="1:4" x14ac:dyDescent="0.25">
      <c r="B253" t="s">
        <v>411</v>
      </c>
    </row>
    <row r="254" spans="1:4" x14ac:dyDescent="0.25">
      <c r="A254" t="s">
        <v>485</v>
      </c>
      <c r="B254" t="s">
        <v>314</v>
      </c>
      <c r="C254" t="s">
        <v>153</v>
      </c>
      <c r="D254">
        <v>90</v>
      </c>
    </row>
    <row r="255" spans="1:4" x14ac:dyDescent="0.25">
      <c r="B255" t="s">
        <v>315</v>
      </c>
    </row>
    <row r="256" spans="1:4" x14ac:dyDescent="0.25">
      <c r="B256" t="s">
        <v>316</v>
      </c>
    </row>
    <row r="257" spans="1:4" x14ac:dyDescent="0.25">
      <c r="B257" t="s">
        <v>152</v>
      </c>
    </row>
    <row r="258" spans="1:4" x14ac:dyDescent="0.25">
      <c r="A258" t="s">
        <v>486</v>
      </c>
      <c r="B258" t="s">
        <v>311</v>
      </c>
      <c r="C258" t="s">
        <v>153</v>
      </c>
      <c r="D258">
        <v>176</v>
      </c>
    </row>
    <row r="259" spans="1:4" x14ac:dyDescent="0.25">
      <c r="B259" t="s">
        <v>317</v>
      </c>
    </row>
    <row r="260" spans="1:4" x14ac:dyDescent="0.25">
      <c r="B260" t="s">
        <v>414</v>
      </c>
    </row>
    <row r="261" spans="1:4" x14ac:dyDescent="0.25">
      <c r="B261" t="s">
        <v>415</v>
      </c>
    </row>
    <row r="262" spans="1:4" x14ac:dyDescent="0.25">
      <c r="A262" t="s">
        <v>487</v>
      </c>
      <c r="B262" t="s">
        <v>318</v>
      </c>
      <c r="C262" t="s">
        <v>153</v>
      </c>
      <c r="D262">
        <v>229</v>
      </c>
    </row>
    <row r="263" spans="1:4" x14ac:dyDescent="0.25">
      <c r="B263" t="s">
        <v>319</v>
      </c>
    </row>
    <row r="264" spans="1:4" x14ac:dyDescent="0.25">
      <c r="B264" t="s">
        <v>320</v>
      </c>
    </row>
    <row r="265" spans="1:4" x14ac:dyDescent="0.25">
      <c r="B265" t="s">
        <v>416</v>
      </c>
    </row>
    <row r="266" spans="1:4" x14ac:dyDescent="0.25">
      <c r="A266" t="s">
        <v>488</v>
      </c>
      <c r="B266" t="s">
        <v>321</v>
      </c>
      <c r="C266" t="s">
        <v>153</v>
      </c>
      <c r="D266">
        <v>275</v>
      </c>
    </row>
    <row r="267" spans="1:4" x14ac:dyDescent="0.25">
      <c r="B267" t="s">
        <v>322</v>
      </c>
    </row>
    <row r="268" spans="1:4" x14ac:dyDescent="0.25">
      <c r="B268" t="s">
        <v>323</v>
      </c>
    </row>
    <row r="269" spans="1:4" x14ac:dyDescent="0.25">
      <c r="B269" t="s">
        <v>152</v>
      </c>
    </row>
    <row r="270" spans="1:4" x14ac:dyDescent="0.25">
      <c r="A270" t="s">
        <v>489</v>
      </c>
      <c r="B270" t="s">
        <v>324</v>
      </c>
      <c r="C270" t="s">
        <v>153</v>
      </c>
      <c r="D270">
        <v>213</v>
      </c>
    </row>
    <row r="271" spans="1:4" x14ac:dyDescent="0.25">
      <c r="B271" t="s">
        <v>325</v>
      </c>
    </row>
    <row r="272" spans="1:4" x14ac:dyDescent="0.25">
      <c r="B272" t="s">
        <v>326</v>
      </c>
    </row>
    <row r="273" spans="1:4" x14ac:dyDescent="0.25">
      <c r="B273" t="s">
        <v>327</v>
      </c>
    </row>
    <row r="274" spans="1:4" x14ac:dyDescent="0.25">
      <c r="A274" t="s">
        <v>490</v>
      </c>
      <c r="B274" t="s">
        <v>328</v>
      </c>
      <c r="C274" t="s">
        <v>153</v>
      </c>
      <c r="D274">
        <v>438</v>
      </c>
    </row>
    <row r="275" spans="1:4" x14ac:dyDescent="0.25">
      <c r="B275" t="s">
        <v>329</v>
      </c>
    </row>
    <row r="276" spans="1:4" x14ac:dyDescent="0.25">
      <c r="B276" t="s">
        <v>330</v>
      </c>
    </row>
    <row r="277" spans="1:4" x14ac:dyDescent="0.25">
      <c r="B277" t="s">
        <v>331</v>
      </c>
    </row>
    <row r="278" spans="1:4" x14ac:dyDescent="0.25">
      <c r="A278" t="s">
        <v>491</v>
      </c>
      <c r="B278" t="s">
        <v>332</v>
      </c>
      <c r="C278" t="s">
        <v>153</v>
      </c>
      <c r="D278">
        <v>165</v>
      </c>
    </row>
    <row r="279" spans="1:4" x14ac:dyDescent="0.25">
      <c r="B279" t="s">
        <v>333</v>
      </c>
    </row>
    <row r="280" spans="1:4" x14ac:dyDescent="0.25">
      <c r="B280" t="s">
        <v>417</v>
      </c>
    </row>
    <row r="281" spans="1:4" x14ac:dyDescent="0.25">
      <c r="B281" t="s">
        <v>418</v>
      </c>
    </row>
    <row r="282" spans="1:4" x14ac:dyDescent="0.25">
      <c r="A282" t="s">
        <v>492</v>
      </c>
      <c r="B282" t="s">
        <v>334</v>
      </c>
      <c r="C282" t="s">
        <v>153</v>
      </c>
      <c r="D282">
        <v>79</v>
      </c>
    </row>
    <row r="283" spans="1:4" x14ac:dyDescent="0.25">
      <c r="B283" t="s">
        <v>335</v>
      </c>
    </row>
    <row r="284" spans="1:4" x14ac:dyDescent="0.25">
      <c r="B284" t="s">
        <v>336</v>
      </c>
    </row>
    <row r="285" spans="1:4" x14ac:dyDescent="0.25">
      <c r="B285" t="s">
        <v>337</v>
      </c>
    </row>
    <row r="286" spans="1:4" x14ac:dyDescent="0.25">
      <c r="A286" t="s">
        <v>493</v>
      </c>
      <c r="B286" t="s">
        <v>338</v>
      </c>
      <c r="C286" t="s">
        <v>153</v>
      </c>
      <c r="D286">
        <v>317</v>
      </c>
    </row>
    <row r="287" spans="1:4" x14ac:dyDescent="0.25">
      <c r="B287" t="s">
        <v>339</v>
      </c>
    </row>
    <row r="288" spans="1:4" x14ac:dyDescent="0.25">
      <c r="B288" t="s">
        <v>340</v>
      </c>
    </row>
    <row r="289" spans="1:4" x14ac:dyDescent="0.25">
      <c r="B289" t="s">
        <v>341</v>
      </c>
    </row>
    <row r="290" spans="1:4" x14ac:dyDescent="0.25">
      <c r="A290" t="s">
        <v>494</v>
      </c>
      <c r="B290" t="s">
        <v>342</v>
      </c>
      <c r="C290" t="s">
        <v>153</v>
      </c>
      <c r="D290">
        <v>358.8</v>
      </c>
    </row>
    <row r="291" spans="1:4" x14ac:dyDescent="0.25">
      <c r="B291" t="s">
        <v>343</v>
      </c>
    </row>
    <row r="292" spans="1:4" x14ac:dyDescent="0.25">
      <c r="B292" t="s">
        <v>344</v>
      </c>
    </row>
    <row r="293" spans="1:4" x14ac:dyDescent="0.25">
      <c r="B293" t="s">
        <v>152</v>
      </c>
    </row>
    <row r="294" spans="1:4" x14ac:dyDescent="0.25">
      <c r="A294" t="s">
        <v>495</v>
      </c>
      <c r="B294" t="s">
        <v>345</v>
      </c>
      <c r="C294" t="s">
        <v>153</v>
      </c>
      <c r="D294">
        <v>378</v>
      </c>
    </row>
    <row r="295" spans="1:4" x14ac:dyDescent="0.25">
      <c r="B295" t="s">
        <v>346</v>
      </c>
    </row>
    <row r="296" spans="1:4" x14ac:dyDescent="0.25">
      <c r="B296" t="s">
        <v>344</v>
      </c>
    </row>
    <row r="297" spans="1:4" x14ac:dyDescent="0.25">
      <c r="B297" t="s">
        <v>152</v>
      </c>
    </row>
    <row r="298" spans="1:4" x14ac:dyDescent="0.25">
      <c r="A298" t="s">
        <v>496</v>
      </c>
      <c r="B298" t="s">
        <v>347</v>
      </c>
      <c r="C298" t="s">
        <v>153</v>
      </c>
      <c r="D298">
        <v>235</v>
      </c>
    </row>
    <row r="299" spans="1:4" x14ac:dyDescent="0.25">
      <c r="B299" t="s">
        <v>348</v>
      </c>
    </row>
    <row r="300" spans="1:4" x14ac:dyDescent="0.25">
      <c r="B300" t="s">
        <v>349</v>
      </c>
    </row>
    <row r="301" spans="1:4" x14ac:dyDescent="0.25">
      <c r="B301" t="s">
        <v>152</v>
      </c>
    </row>
    <row r="302" spans="1:4" x14ac:dyDescent="0.25">
      <c r="A302" t="s">
        <v>497</v>
      </c>
      <c r="B302" t="s">
        <v>350</v>
      </c>
      <c r="C302" t="s">
        <v>153</v>
      </c>
      <c r="D302">
        <v>252</v>
      </c>
    </row>
    <row r="303" spans="1:4" x14ac:dyDescent="0.25">
      <c r="B303" t="s">
        <v>351</v>
      </c>
    </row>
    <row r="304" spans="1:4" x14ac:dyDescent="0.25">
      <c r="B304" t="s">
        <v>419</v>
      </c>
    </row>
    <row r="305" spans="1:4" x14ac:dyDescent="0.25">
      <c r="B305" t="s">
        <v>352</v>
      </c>
    </row>
    <row r="306" spans="1:4" x14ac:dyDescent="0.25">
      <c r="A306" t="s">
        <v>498</v>
      </c>
      <c r="B306" t="s">
        <v>353</v>
      </c>
      <c r="C306" t="s">
        <v>153</v>
      </c>
      <c r="D306">
        <v>558</v>
      </c>
    </row>
    <row r="307" spans="1:4" x14ac:dyDescent="0.25">
      <c r="B307" t="s">
        <v>354</v>
      </c>
    </row>
    <row r="308" spans="1:4" x14ac:dyDescent="0.25">
      <c r="B308" t="s">
        <v>355</v>
      </c>
    </row>
    <row r="309" spans="1:4" x14ac:dyDescent="0.25">
      <c r="B309" t="s">
        <v>152</v>
      </c>
    </row>
    <row r="310" spans="1:4" x14ac:dyDescent="0.25">
      <c r="A310" t="s">
        <v>499</v>
      </c>
      <c r="B310" t="s">
        <v>356</v>
      </c>
      <c r="C310" t="s">
        <v>153</v>
      </c>
      <c r="D310">
        <v>241.31</v>
      </c>
    </row>
    <row r="311" spans="1:4" x14ac:dyDescent="0.25">
      <c r="B311" t="s">
        <v>357</v>
      </c>
    </row>
    <row r="312" spans="1:4" x14ac:dyDescent="0.25">
      <c r="B312" t="s">
        <v>358</v>
      </c>
    </row>
    <row r="313" spans="1:4" x14ac:dyDescent="0.25">
      <c r="B313" t="s">
        <v>359</v>
      </c>
    </row>
    <row r="314" spans="1:4" x14ac:dyDescent="0.25">
      <c r="A314" t="s">
        <v>500</v>
      </c>
      <c r="B314" t="s">
        <v>360</v>
      </c>
      <c r="C314" t="s">
        <v>153</v>
      </c>
      <c r="D314">
        <v>210</v>
      </c>
    </row>
    <row r="315" spans="1:4" x14ac:dyDescent="0.25">
      <c r="B315" t="s">
        <v>361</v>
      </c>
    </row>
    <row r="316" spans="1:4" x14ac:dyDescent="0.25">
      <c r="B316" t="s">
        <v>362</v>
      </c>
    </row>
    <row r="317" spans="1:4" x14ac:dyDescent="0.25">
      <c r="B317" t="s">
        <v>277</v>
      </c>
    </row>
    <row r="318" spans="1:4" x14ac:dyDescent="0.25">
      <c r="A318" t="s">
        <v>501</v>
      </c>
      <c r="B318" t="s">
        <v>360</v>
      </c>
      <c r="C318" t="s">
        <v>153</v>
      </c>
      <c r="D318">
        <v>210</v>
      </c>
    </row>
    <row r="319" spans="1:4" x14ac:dyDescent="0.25">
      <c r="B319" t="s">
        <v>361</v>
      </c>
    </row>
    <row r="320" spans="1:4" x14ac:dyDescent="0.25">
      <c r="B320" t="s">
        <v>363</v>
      </c>
    </row>
    <row r="321" spans="1:4" x14ac:dyDescent="0.25">
      <c r="B321" t="s">
        <v>277</v>
      </c>
    </row>
    <row r="322" spans="1:4" x14ac:dyDescent="0.25">
      <c r="A322" t="s">
        <v>502</v>
      </c>
      <c r="B322" t="s">
        <v>364</v>
      </c>
      <c r="C322" t="s">
        <v>153</v>
      </c>
      <c r="D322">
        <v>244</v>
      </c>
    </row>
    <row r="323" spans="1:4" x14ac:dyDescent="0.25">
      <c r="B323" t="s">
        <v>365</v>
      </c>
    </row>
    <row r="324" spans="1:4" x14ac:dyDescent="0.25">
      <c r="B324" t="s">
        <v>366</v>
      </c>
    </row>
    <row r="325" spans="1:4" x14ac:dyDescent="0.25">
      <c r="B325" t="s">
        <v>352</v>
      </c>
    </row>
    <row r="326" spans="1:4" x14ac:dyDescent="0.25">
      <c r="A326" t="s">
        <v>503</v>
      </c>
      <c r="B326" t="s">
        <v>367</v>
      </c>
      <c r="C326" t="s">
        <v>153</v>
      </c>
      <c r="D326">
        <v>217.1</v>
      </c>
    </row>
    <row r="327" spans="1:4" x14ac:dyDescent="0.25">
      <c r="B327" t="s">
        <v>368</v>
      </c>
    </row>
    <row r="328" spans="1:4" x14ac:dyDescent="0.25">
      <c r="B328" t="s">
        <v>369</v>
      </c>
    </row>
    <row r="329" spans="1:4" x14ac:dyDescent="0.25">
      <c r="B329" t="s">
        <v>172</v>
      </c>
    </row>
    <row r="330" spans="1:4" x14ac:dyDescent="0.25">
      <c r="A330" t="s">
        <v>504</v>
      </c>
      <c r="B330" t="s">
        <v>370</v>
      </c>
      <c r="C330" t="s">
        <v>189</v>
      </c>
      <c r="D330">
        <v>116</v>
      </c>
    </row>
    <row r="331" spans="1:4" x14ac:dyDescent="0.25">
      <c r="B331" t="s">
        <v>371</v>
      </c>
    </row>
    <row r="332" spans="1:4" x14ac:dyDescent="0.25">
      <c r="B332" t="s">
        <v>372</v>
      </c>
    </row>
    <row r="333" spans="1:4" x14ac:dyDescent="0.25">
      <c r="B333" t="s">
        <v>152</v>
      </c>
    </row>
    <row r="334" spans="1:4" x14ac:dyDescent="0.25">
      <c r="A334" t="s">
        <v>505</v>
      </c>
      <c r="B334" t="s">
        <v>370</v>
      </c>
      <c r="C334" t="s">
        <v>153</v>
      </c>
      <c r="D334">
        <v>116</v>
      </c>
    </row>
    <row r="335" spans="1:4" x14ac:dyDescent="0.25">
      <c r="B335" t="s">
        <v>371</v>
      </c>
    </row>
    <row r="336" spans="1:4" x14ac:dyDescent="0.25">
      <c r="B336" t="s">
        <v>373</v>
      </c>
    </row>
    <row r="337" spans="1:4" x14ac:dyDescent="0.25">
      <c r="B337" t="s">
        <v>152</v>
      </c>
    </row>
    <row r="338" spans="1:4" x14ac:dyDescent="0.25">
      <c r="A338" t="s">
        <v>506</v>
      </c>
      <c r="B338" t="s">
        <v>374</v>
      </c>
      <c r="C338" t="s">
        <v>153</v>
      </c>
      <c r="D338">
        <v>82</v>
      </c>
    </row>
    <row r="339" spans="1:4" x14ac:dyDescent="0.25">
      <c r="B339" t="s">
        <v>375</v>
      </c>
    </row>
    <row r="340" spans="1:4" x14ac:dyDescent="0.25">
      <c r="B340" t="s">
        <v>376</v>
      </c>
    </row>
    <row r="341" spans="1:4" x14ac:dyDescent="0.25">
      <c r="B341" t="s">
        <v>377</v>
      </c>
    </row>
    <row r="342" spans="1:4" x14ac:dyDescent="0.25">
      <c r="A342" t="s">
        <v>507</v>
      </c>
      <c r="B342" t="s">
        <v>374</v>
      </c>
      <c r="C342" t="s">
        <v>153</v>
      </c>
      <c r="D342">
        <v>88</v>
      </c>
    </row>
    <row r="343" spans="1:4" x14ac:dyDescent="0.25">
      <c r="B343" t="s">
        <v>378</v>
      </c>
    </row>
    <row r="344" spans="1:4" x14ac:dyDescent="0.25">
      <c r="B344" t="s">
        <v>379</v>
      </c>
    </row>
    <row r="345" spans="1:4" x14ac:dyDescent="0.25">
      <c r="B345" t="s">
        <v>380</v>
      </c>
    </row>
    <row r="346" spans="1:4" x14ac:dyDescent="0.25">
      <c r="A346" t="s">
        <v>508</v>
      </c>
      <c r="B346" t="s">
        <v>374</v>
      </c>
      <c r="C346" t="s">
        <v>226</v>
      </c>
      <c r="D346">
        <v>76</v>
      </c>
    </row>
    <row r="347" spans="1:4" x14ac:dyDescent="0.25">
      <c r="B347" t="s">
        <v>381</v>
      </c>
    </row>
    <row r="348" spans="1:4" x14ac:dyDescent="0.25">
      <c r="B348" t="s">
        <v>382</v>
      </c>
    </row>
    <row r="349" spans="1:4" x14ac:dyDescent="0.25">
      <c r="B349" t="s">
        <v>172</v>
      </c>
    </row>
    <row r="350" spans="1:4" x14ac:dyDescent="0.25">
      <c r="A350" t="s">
        <v>509</v>
      </c>
      <c r="B350" t="s">
        <v>374</v>
      </c>
      <c r="C350" t="s">
        <v>153</v>
      </c>
      <c r="D350">
        <v>82</v>
      </c>
    </row>
    <row r="351" spans="1:4" x14ac:dyDescent="0.25">
      <c r="B351" t="s">
        <v>375</v>
      </c>
    </row>
    <row r="352" spans="1:4" x14ac:dyDescent="0.25">
      <c r="B352" t="s">
        <v>376</v>
      </c>
    </row>
    <row r="353" spans="1:4" x14ac:dyDescent="0.25">
      <c r="B353" t="s">
        <v>277</v>
      </c>
    </row>
    <row r="354" spans="1:4" x14ac:dyDescent="0.25">
      <c r="A354" t="s">
        <v>510</v>
      </c>
      <c r="B354" t="s">
        <v>374</v>
      </c>
      <c r="C354" t="s">
        <v>153</v>
      </c>
      <c r="D354">
        <v>82</v>
      </c>
    </row>
    <row r="355" spans="1:4" x14ac:dyDescent="0.25">
      <c r="B355" t="s">
        <v>383</v>
      </c>
    </row>
    <row r="356" spans="1:4" x14ac:dyDescent="0.25">
      <c r="B356" t="s">
        <v>376</v>
      </c>
    </row>
    <row r="357" spans="1:4" x14ac:dyDescent="0.25">
      <c r="B357" t="s">
        <v>380</v>
      </c>
    </row>
    <row r="358" spans="1:4" x14ac:dyDescent="0.25">
      <c r="A358" t="s">
        <v>511</v>
      </c>
      <c r="B358" t="s">
        <v>384</v>
      </c>
      <c r="C358" t="s">
        <v>153</v>
      </c>
      <c r="D358">
        <v>86</v>
      </c>
    </row>
    <row r="359" spans="1:4" x14ac:dyDescent="0.25">
      <c r="B359" t="s">
        <v>385</v>
      </c>
    </row>
    <row r="360" spans="1:4" x14ac:dyDescent="0.25">
      <c r="B360" t="s">
        <v>386</v>
      </c>
    </row>
    <row r="361" spans="1:4" x14ac:dyDescent="0.25">
      <c r="B361" t="s">
        <v>152</v>
      </c>
    </row>
    <row r="362" spans="1:4" x14ac:dyDescent="0.25">
      <c r="A362" t="s">
        <v>512</v>
      </c>
      <c r="B362" t="s">
        <v>387</v>
      </c>
      <c r="C362" t="s">
        <v>153</v>
      </c>
      <c r="D362">
        <v>249</v>
      </c>
    </row>
    <row r="363" spans="1:4" x14ac:dyDescent="0.25">
      <c r="B363" t="s">
        <v>388</v>
      </c>
    </row>
    <row r="364" spans="1:4" x14ac:dyDescent="0.25">
      <c r="B364" t="s">
        <v>389</v>
      </c>
    </row>
    <row r="365" spans="1:4" x14ac:dyDescent="0.25">
      <c r="B365" t="s">
        <v>390</v>
      </c>
    </row>
    <row r="366" spans="1:4" x14ac:dyDescent="0.25">
      <c r="A366" t="s">
        <v>513</v>
      </c>
      <c r="B366" t="s">
        <v>391</v>
      </c>
      <c r="C366" t="s">
        <v>394</v>
      </c>
      <c r="D366">
        <v>34.6</v>
      </c>
    </row>
    <row r="367" spans="1:4" x14ac:dyDescent="0.25">
      <c r="B367" t="s">
        <v>392</v>
      </c>
    </row>
    <row r="368" spans="1:4" x14ac:dyDescent="0.25">
      <c r="B368" t="s">
        <v>393</v>
      </c>
    </row>
    <row r="369" spans="1:4" x14ac:dyDescent="0.25">
      <c r="B369" t="s">
        <v>420</v>
      </c>
    </row>
    <row r="370" spans="1:4" x14ac:dyDescent="0.25">
      <c r="A370" t="s">
        <v>514</v>
      </c>
      <c r="B370" t="s">
        <v>395</v>
      </c>
      <c r="C370" t="s">
        <v>226</v>
      </c>
      <c r="D370">
        <v>24.4</v>
      </c>
    </row>
    <row r="371" spans="1:4" x14ac:dyDescent="0.25">
      <c r="B371" t="s">
        <v>396</v>
      </c>
    </row>
    <row r="372" spans="1:4" x14ac:dyDescent="0.25">
      <c r="B372" t="s">
        <v>397</v>
      </c>
    </row>
    <row r="373" spans="1:4" x14ac:dyDescent="0.25">
      <c r="B373" t="s">
        <v>421</v>
      </c>
    </row>
    <row r="374" spans="1:4" x14ac:dyDescent="0.25">
      <c r="A374" t="s">
        <v>515</v>
      </c>
      <c r="B374" t="s">
        <v>398</v>
      </c>
      <c r="C374" t="s">
        <v>153</v>
      </c>
      <c r="D374">
        <v>277</v>
      </c>
    </row>
    <row r="375" spans="1:4" x14ac:dyDescent="0.25">
      <c r="B375" t="s">
        <v>399</v>
      </c>
    </row>
    <row r="376" spans="1:4" x14ac:dyDescent="0.25">
      <c r="B376" t="s">
        <v>400</v>
      </c>
    </row>
    <row r="377" spans="1:4" x14ac:dyDescent="0.25">
      <c r="B377" t="s">
        <v>244</v>
      </c>
    </row>
    <row r="378" spans="1:4" x14ac:dyDescent="0.25">
      <c r="C378" t="s">
        <v>401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2015-01-30T07:59:46Z</dcterms:modified>
</cp:coreProperties>
</file>