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146" i="1" l="1"/>
  <c r="H143" i="1"/>
  <c r="H137" i="1"/>
  <c r="H135" i="1"/>
  <c r="H117" i="1"/>
  <c r="H114" i="1"/>
  <c r="H109" i="1"/>
  <c r="H96" i="1"/>
  <c r="H92" i="1"/>
  <c r="H86" i="1"/>
  <c r="H82" i="1"/>
  <c r="H76" i="1"/>
  <c r="H68" i="1"/>
  <c r="H56" i="1"/>
  <c r="H51" i="1"/>
  <c r="H47" i="1"/>
  <c r="H44" i="1"/>
  <c r="H37" i="1"/>
  <c r="H33" i="1"/>
  <c r="H27" i="1"/>
  <c r="H22" i="1"/>
  <c r="F27" i="1"/>
  <c r="E27" i="1"/>
  <c r="E135" i="1"/>
  <c r="F135" i="1" s="1"/>
  <c r="E109" i="1"/>
  <c r="F109" i="1" s="1"/>
  <c r="E86" i="1"/>
  <c r="F86" i="1" s="1"/>
  <c r="E76" i="1"/>
  <c r="F76" i="1" s="1"/>
  <c r="E51" i="1"/>
  <c r="F51" i="1" s="1"/>
  <c r="E141" i="1" l="1"/>
  <c r="E142" i="1"/>
  <c r="E28" i="1"/>
  <c r="E88" i="1"/>
  <c r="E31" i="1"/>
  <c r="E57" i="1"/>
  <c r="E63" i="1" s="1"/>
  <c r="F63" i="1" s="1"/>
  <c r="E8" i="1"/>
  <c r="E153" i="1"/>
  <c r="F153" i="1" s="1"/>
  <c r="E117" i="1"/>
  <c r="F117" i="1" s="1"/>
  <c r="E114" i="1"/>
  <c r="F114" i="1" s="1"/>
  <c r="E96" i="1"/>
  <c r="F96" i="1" s="1"/>
  <c r="E92" i="1"/>
  <c r="F92" i="1" s="1"/>
  <c r="E82" i="1"/>
  <c r="F82" i="1" s="1"/>
  <c r="E68" i="1"/>
  <c r="F68" i="1" s="1"/>
  <c r="E56" i="1"/>
  <c r="F56" i="1" s="1"/>
  <c r="E47" i="1"/>
  <c r="F47" i="1" s="1"/>
  <c r="E44" i="1"/>
  <c r="F44" i="1" s="1"/>
  <c r="E11" i="1"/>
  <c r="E144" i="1"/>
  <c r="E146" i="1" s="1"/>
  <c r="F146" i="1" s="1"/>
  <c r="E35" i="1"/>
  <c r="E9" i="1"/>
  <c r="E10" i="1"/>
  <c r="E136" i="1"/>
  <c r="E137" i="1" s="1"/>
  <c r="F137" i="1" s="1"/>
  <c r="E36" i="1"/>
  <c r="E17" i="1"/>
  <c r="E33" i="1" l="1"/>
  <c r="F33" i="1" s="1"/>
  <c r="E143" i="1"/>
  <c r="F143" i="1" s="1"/>
  <c r="E37" i="1"/>
  <c r="F37" i="1" s="1"/>
  <c r="E22" i="1"/>
  <c r="F22" i="1" s="1"/>
</calcChain>
</file>

<file path=xl/sharedStrings.xml><?xml version="1.0" encoding="utf-8"?>
<sst xmlns="http://schemas.openxmlformats.org/spreadsheetml/2006/main" count="786" uniqueCount="418">
  <si>
    <t>ник</t>
  </si>
  <si>
    <t>наименование</t>
  </si>
  <si>
    <t>цена</t>
  </si>
  <si>
    <t>кол-во</t>
  </si>
  <si>
    <t xml:space="preserve">итого </t>
  </si>
  <si>
    <t>с орг%</t>
  </si>
  <si>
    <t>Распашонка "я люблю маму" (Лаки Чайлд) Артикул: 1-7Мф, р-р 18 - 1 шт. </t>
  </si>
  <si>
    <t>Распашонка "я люблю папу" (Лаки Чайлд) Артикул: 1-7Пф, р-р 18 - 1 шт.</t>
  </si>
  <si>
    <t>Марфа Vasilievna</t>
  </si>
  <si>
    <t>Комбинезон ясельный консалт к6050 размер 74 цвет беж.полоска 195 руб, </t>
  </si>
  <si>
    <t>Комбинезон ясельный консалт к6062-2размер 74 цвет серое авто+желтая полоска 195 руб, </t>
  </si>
  <si>
    <t>Комбинезон ясельный консалт к6086 размер 74 цвет небесный 435 руб. </t>
  </si>
  <si>
    <t>Eilinykh</t>
  </si>
  <si>
    <t>1.Кальсоны для мальчиков DRAWERS (Пеликан) Артикул: BD01, размер 4/5, цена 116 </t>
  </si>
  <si>
    <t>2.Трусы-боксеры для мальчика (Черубино) Артикул: CAK1319 р98/104/56 цена 92 </t>
  </si>
  <si>
    <t>3.Майка для мальчика (Черубино)Артикул: CAK2202, цвет хаки, р98/104/56 , цена 56 </t>
  </si>
  <si>
    <t>4. Комплект для мальчика (Консалт) р.52 98/104, цена 158 Артикул:К1095</t>
  </si>
  <si>
    <t>Асцелла</t>
  </si>
  <si>
    <t>Мята Перечная</t>
  </si>
  <si>
    <t>Артикул: U360-11Комплект дет."Tedi" (джемпер+брюки) (Юник) р-р 80, 314 р, голубой на мальчика </t>
  </si>
  <si>
    <t>Артикул: И4.24.2 Штанишки под подгузник (Фанни Зебра) р-р 80/52, 61 р, на мальчика, 2 шт </t>
  </si>
  <si>
    <t>Артикул: К3514-2 Джемпер ясельн. (Консалт) р-р 52/80, 165 р, беж. полоска+солнеч на мальчика</t>
  </si>
  <si>
    <t>колбасный торт</t>
  </si>
  <si>
    <t>1. Носки детские (Конте) в Барнауле Артикул: 7С-76СПт 2 шт. разного цвета (белые, желтые, розовые, малиновые, голубые, оранжевые, персиковые - какие будут) 20 размер, цена 56,87 </t>
  </si>
  <si>
    <t>2. Носки детские (Конте) в Барнауле Артикул: 7С-50СП 20 размер 2 шт.: с феей Динь-динь белые или желтые, зел. голубые - 1шт и 1 шт. с какой-нибудь др. принцессой: Золушкой, Рапунцель, Русалочкой (если они в принципе бывают Embarassed ) - всего 2 шт., цена 66 руб </t>
  </si>
  <si>
    <t>Анюта2</t>
  </si>
  <si>
    <t>1.Артикул: 1712водолазка Водолазка (интерлок) (Мелонс) р.52/80 195 руб - 1шт </t>
  </si>
  <si>
    <t>2.Артикул: 1260вФутболка длинный рукав (интерлок с начесом) р.52/80 129 руб. 1шт</t>
  </si>
  <si>
    <t>Мышкенция</t>
  </si>
  <si>
    <t>1. Комплект для девочки (майка, трусы)(Черубино) Артикул: CAK3282 р. 122-128/64 цвет розовый (замена персиковый) 138 руб. Замена: Комплект для девочки (майка, трусы)(Черубино) Артикул: САК3292 цвет розовый, персиковый.цена 136 руб. - 1шт. </t>
  </si>
  <si>
    <t>2. Комплект для девочки (Консалт) Артикул: К1061 р. 122-128/64 цвет как на картинке -салатовый, если не будет, то можно желтый, персиковый, розовый. 138 руб. - 1 шт. </t>
  </si>
  <si>
    <t>3. Комплект для девочки (Консалт) Артикул: К1062 р. 122-128/64 цвет бело-розовый как на картинке 138 руб. - 1 шт. </t>
  </si>
  <si>
    <t>4. Комплект для девочки (Консалт) Артикул: К1111 р. 122-128/64 цвет розовый как на картинке 138 руб. - 1 шт. </t>
  </si>
  <si>
    <t>Кливия</t>
  </si>
  <si>
    <t xml:space="preserve">Пижама женская (Красная ветка) Артикул: 221ХР185 Производитель: Красная Ветка -размер 50 </t>
  </si>
  <si>
    <t xml:space="preserve">Штанишки под подгузник (Фанни Зебра) Артикул: Артикул: 4.24.2 р. р.74/48 - 3 шт </t>
  </si>
  <si>
    <t xml:space="preserve">Кофточка(Евразия) Артикул: 06-207-009 р.9/74 - 1 шт </t>
  </si>
  <si>
    <t>1)Комбинезон из велюра на синтепоне (Лаки Чайлд) Артикул: 5-6 , р-р 22 (68-74) розовый, 1059 руб. </t>
  </si>
  <si>
    <t>2)Комбинезон дет. "Happy " (Юник), Артикул: U976-4, р-р 68, розовый, 231 руб.</t>
  </si>
  <si>
    <t>слюнявчики 4шт.</t>
  </si>
  <si>
    <t>Tanushik</t>
  </si>
  <si>
    <t>1.Артикул:Ф-Я505 Головной убор дет. Кроха 180,0 р. размер 46 - 1 шт </t>
  </si>
  <si>
    <t>2.Артикул:Л-С021 Головной убор дет. Кроха 220,0 р. размер 46 - 1 шт </t>
  </si>
  <si>
    <t>3.Артикул:К8018 Шапка детская Консалт 105,0 р. размер 45 - 1шт </t>
  </si>
  <si>
    <t>4.Артикул:ТР-19 Шапка детская Арктик 156,0 р. размер 44-46 - 1 шт </t>
  </si>
  <si>
    <t>5.Артикул:U626-24 Ползунки кор.дет. "Карамель" Юник 115,0 р.размер 80 - 1 шт </t>
  </si>
  <si>
    <t>6.Артикул:U617-24 Куртка дет. "Карамель" Юник 148,0 р. размер 80 - 1шт </t>
  </si>
  <si>
    <t>7.Артикул:CAB6272 Джемпер для девочек Черубино 143,0 р. размер 74/48 - 1 шт </t>
  </si>
  <si>
    <t>8.Артикул:CAN7379 Брюки ясельные Черубино 149,0 р. размер 80/52 - 1 шт.</t>
  </si>
  <si>
    <t>1. Шапка детская (Кроха) КА-43-02 Лапочка размер 42 на замену А-38Лиля Шапка детская (Кроха) размер 42 </t>
  </si>
  <si>
    <t>3. CSN4104 Боди ясельное (Черубино) размер 74 цена 139 </t>
  </si>
  <si>
    <t>4. К6063 Полукомбинезон ясельный (Консалт) размер 74 цена 145</t>
  </si>
  <si>
    <t>Еремеева 22</t>
  </si>
  <si>
    <t xml:space="preserve">Сарафан для девочек (Черубино) CAB6449, разм. 86/52, цена 170р. ЦВЕТ СИРЕНЕВЫЙ. </t>
  </si>
  <si>
    <t xml:space="preserve">Комплект для девочки (Консалт) СК2226к61, разм. 52/86, цвет сердечки с клюквой+клюква, цена 295р. </t>
  </si>
  <si>
    <t xml:space="preserve">Комплект для девочки (Консалт)  СК2226к61, разм. 52/86, цвет сердечки с небес.+солнечный, цена 295р. </t>
  </si>
  <si>
    <t>Брюки для девочки (Консалт)  ФЛТ40002-3, разм. 52/86, цена 245р.</t>
  </si>
  <si>
    <t>Макарова</t>
  </si>
  <si>
    <t>moroshka</t>
  </si>
  <si>
    <t>Лосины для девочки (Черубино) Артикул: CWJ7397 р.128 малиновый (или другой) 2 штуки х 149,00 </t>
  </si>
  <si>
    <t>Трусы муж. MB1029 62й р-р 7 штук </t>
  </si>
  <si>
    <t>Трусы для девочки (Черубино)  CAK1159 р.122/64/128 5 шт цвета любые, на замену аналогичные до 60 руб. черубино. </t>
  </si>
  <si>
    <t>Серьёзная тётя тройняшек</t>
  </si>
  <si>
    <t>трусы мужские Артикул:ML1028 размер 104-58 цена 82руб, 3шт разной расцветки. </t>
  </si>
  <si>
    <t>Комбинезон ясельный (Консалт) К6074-2 Размер: 52/80 Цвет: беж.полоска 198 руб</t>
  </si>
  <si>
    <t>2. Футболка (Евразия). Артикул: Н015. р.12/80. цвет голубой+василек или лайм+бирюза. 136 руб. </t>
  </si>
  <si>
    <t>Шерда</t>
  </si>
  <si>
    <t>1. Брюки ясельные (Консалт). Артикул: СК4019. р.56/86. 92 руб. на мальчика</t>
  </si>
  <si>
    <t>3. Ползунки (Евразия). Артикул: 06-193-009. р.12/80. 102 руб. на мальчика</t>
  </si>
  <si>
    <t>4. Ползунки (Фанни Зебра). Артикул: И4.18.2. р.86/56. 63 руб.на мальчика</t>
  </si>
  <si>
    <t>Пижама Крокид арт. К1520 цвет кирпичный размер 134 - 420 р. 1 шт </t>
  </si>
  <si>
    <t>Пижама Крокид арт. К1520 цвет прозрачн.вода размер 98 - 420 р. 1шт </t>
  </si>
  <si>
    <t>Пижама Крокид арт. К1512 цвет прозрачн.вода +роботы 134 - 315 р. 1 шт </t>
  </si>
  <si>
    <t>Трусы Крокид К 1907 разных цветов размер 140 - 68 р. 5 шт. </t>
  </si>
  <si>
    <t>Трусы Крокид К 1912 разных цветов размер 140 - 86 р. 3 шт. </t>
  </si>
  <si>
    <t>Трусы Чебурино CAJ 1304 разных цветов размер 134 - 71 р. 3 шт. </t>
  </si>
  <si>
    <t>Трусы Чебурино CAJ 1304 разных цветов размер 146 - 71 р. 3 шт </t>
  </si>
  <si>
    <t>Комплект Чебурино CAJ 3130 цвет серый размер 140 - 147 р. 1 шт. </t>
  </si>
  <si>
    <t>Комплект Чебурино CAJ 3130 цвет св.голубой 140 - 147 р. 1 шт. </t>
  </si>
  <si>
    <t>Комплект Крокид К1098 размер 140 - 158 р. 1 шт. </t>
  </si>
  <si>
    <t>Комплект Крокид К1095 размер 148 - 158 р. 1 шт. </t>
  </si>
  <si>
    <t>Майка Кркид К 1070 размер 146 - 78 р. 3 шт. </t>
  </si>
  <si>
    <t>Джемпер Крокид К 3556к80 цвет голубой+синий размер 134 - 265 р. 1шт. </t>
  </si>
  <si>
    <t>Футболка СК 3580н размер 140 - 165 р. 1шт </t>
  </si>
  <si>
    <t>Шарф S- FIX- 3 - 207 р. 1 шт </t>
  </si>
  <si>
    <t>Футболка H015 цвет лайм+ бирюза размер 80 - 136 р. 1 шт. </t>
  </si>
  <si>
    <t>1) Брюки женские (Черубино) Артикул: FS7030, р-р 164/96/44 цвет черный, 217,75 </t>
  </si>
  <si>
    <t>Ол_га</t>
  </si>
  <si>
    <t xml:space="preserve">3) Шапка детская (Арктик) Артикул: ТР-25 размер 52-54 - 1 шт цена - 141 НА ЗАМЕНУ: Шапка детская (Арктик) Артикул: ТР-39 ИЛИ Шапка детская (Арктик) Артикул: ТР-33 </t>
  </si>
  <si>
    <t xml:space="preserve">5) Головной убор дет. (Кроха)  Л-Р131 размер 44-46 - 1 шт цена - 155 НА ЗАМЕНУ Головной убор дет. (Кроха) Артикул: Л-С021 </t>
  </si>
  <si>
    <t>колготки простые хлопковые надо на 86 размер - 2 шт на девочку</t>
  </si>
  <si>
    <t>6) Носки детские (Красная ветка)  с707 размер 12 - 5 шт на девочку цена - 22,6 ЗАМЕНА Носки дет. (Красная ветка) Артикул: с710</t>
  </si>
  <si>
    <t>1.Артикул: 1-17Дф Куртка с лампас.из футера для дев. (Лаки Чайлд) р.26( 80-86) 289руб.- 1шт </t>
  </si>
  <si>
    <t>3.Артикул: К5167к65 Платье д/дев. (Консалт) р.52/80 бирюз. горох на белом 275 руб. -1 шт. </t>
  </si>
  <si>
    <t>4.Артикул: СК3058н Джемпер дет. (Консалт) р.52/80 145 руб. - 1шт. </t>
  </si>
  <si>
    <t>6.Артикул: К3944 Джемпер ясельн. (Консалт) р52/80 солнечный1 165руб. -1 шт.</t>
  </si>
  <si>
    <t>5.Артикул: К4006 Брюки яс. (Консалт) р.52/80 95 руб. -1шт.на девочку</t>
  </si>
  <si>
    <t>2.Артикул: К3037н Фуфайка ясельная (Консалт) р.9-12 мес/80 95 руб. -1шт. на девочку</t>
  </si>
  <si>
    <t xml:space="preserve">Куртка для девочки (Черубино) Артикул: CWB6977 разм. 86/52, цвет малиновый, 403руб. </t>
  </si>
  <si>
    <t xml:space="preserve">Майка для девочки (Черубино) Артикул: CAK2206 разм. 92/52, цвет персиковый, 64руб. </t>
  </si>
  <si>
    <t xml:space="preserve">Майка для девочки (Черубино) Артикул: CAK2206 разм. 92/52, цвет св. розовый, 64руб. </t>
  </si>
  <si>
    <t>Майка для девочки (Черубино) Артикул: CAK2200 разм. 92/52, цвет св. желтый, 65руб.</t>
  </si>
  <si>
    <t>Трусы для девочки (Консалт) Артикул: К1924 разм. 52/92, цена 58руб., упаковка.</t>
  </si>
  <si>
    <t>Песочник ясельный (Черубино) CSN9330 р.62/40 зелёный (замена синий) 171 </t>
  </si>
  <si>
    <t>Боди-майка (Ёмаё) р.40/62-68 синий (замена белый) 145</t>
  </si>
  <si>
    <t>Tyapa_Angel</t>
  </si>
  <si>
    <t>Yana_Pl</t>
  </si>
  <si>
    <t>1. Топ для девочки (Консалт) Артикул: К1117 р-р.68/134 белый цена 80р </t>
  </si>
  <si>
    <t>2. Майка укороч. (Евразия) Артикул: К235 р-р 9/134 белый цена 89р. </t>
  </si>
  <si>
    <t>3. Трусы (Евразия) Артикул: К233 р-р 9/134 белый цена 56р </t>
  </si>
  <si>
    <t>4. Колготки жен. TRIUMF 150 (Конте) р-р.6 цвет nero цена 263,26</t>
  </si>
  <si>
    <t>МамаАлины</t>
  </si>
  <si>
    <t>1. Колготки дет. (Алсу) Артикул: КДД12 размер 12/13, 76р. Белые</t>
  </si>
  <si>
    <t xml:space="preserve">2. Шапка детская (Арктик) Артикул: ТИ-15 размер 40-42, 154р.замена Шапка дет. "Карамель" (Юник)  U615-32 р-р 40, цвет св.розовый, 63 р. </t>
  </si>
  <si>
    <t xml:space="preserve">Шапка детская (Арктик) Артикул: ТР-36 цвет синий р 54-56 </t>
  </si>
  <si>
    <t xml:space="preserve">Шапка детская Арктик Артикул:ТР-41 бледно розовый (замена белый) размер 48-50 </t>
  </si>
  <si>
    <t>Комплект ясельный (Консалт) Артикул: СК2108Сн р.56/86 185,0</t>
  </si>
  <si>
    <t>GalaK</t>
  </si>
  <si>
    <t>Кофточка ясельная (Черубино) CAN6729, р.68/44 , бирюзовый </t>
  </si>
  <si>
    <t>Кофточка ясельная (Черубино) CAN6729, р.80/52 , желтый </t>
  </si>
  <si>
    <t>Брюки ясельные (Черубино) CAN7382, р.74/48, бирюзовый </t>
  </si>
  <si>
    <t>Брюки ясельные (Черубино) CAN7382, р.74/48, синий</t>
  </si>
  <si>
    <t>Авиона</t>
  </si>
  <si>
    <t>Футболка для девочки 0692-TS размер 74 и 80 по 1 шт 62 руб</t>
  </si>
  <si>
    <t>Боди дет. "Карамель" (Юник) Артикул: U204-24, р-р 68, белый, 178 руб.</t>
  </si>
  <si>
    <t>2) Кофточка на запахе (Фанни Зебра) И4.11.2.а, р-р 68/44 -1 шт, 70 руб. на девочку</t>
  </si>
  <si>
    <t>3)Кофточка (Фанни Зебра) Артикул: 4.95.4а, р-р 68/44 -1 шт, 61 руб. на девочку</t>
  </si>
  <si>
    <t>Распашонка "я люблю маму" (Лаки Чайлд)</t>
  </si>
  <si>
    <t>Артикул: 1-7Мф</t>
  </si>
  <si>
    <t>Размер: 18(50-56) </t>
  </si>
  <si>
    <t>Цвет: </t>
  </si>
  <si>
    <t> 1 </t>
  </si>
  <si>
    <t>Распашонка "я люблю папу" (Лаки Чайлд)</t>
  </si>
  <si>
    <t>Артикул: 1-7Пф</t>
  </si>
  <si>
    <t>Комбинезон ясельный (Консалт)</t>
  </si>
  <si>
    <t>Артикул: К6050</t>
  </si>
  <si>
    <t>Размер: 48/74 </t>
  </si>
  <si>
    <t>Цвет: беж.полоска</t>
  </si>
  <si>
    <t>Артикул: К6062-2</t>
  </si>
  <si>
    <t>Цвет: сер.авто желт.полоска</t>
  </si>
  <si>
    <t>Артикул: К6086</t>
  </si>
  <si>
    <t>Цвет: небесный1</t>
  </si>
  <si>
    <t>Комплект дет."Tedi" (джемпер+брюки) (Юник)</t>
  </si>
  <si>
    <t>Артикул: U360-11</t>
  </si>
  <si>
    <t>Размер: 80 </t>
  </si>
  <si>
    <t>Цвет: голубой</t>
  </si>
  <si>
    <t>Джемпер ясельн. (Консалт)</t>
  </si>
  <si>
    <t>Артикул: К3514-2</t>
  </si>
  <si>
    <t>Размер: 52/80 </t>
  </si>
  <si>
    <t>Цвет: беж.полоска солнеч.</t>
  </si>
  <si>
    <t>Штанишки под подгузник (Фанни Зебра)</t>
  </si>
  <si>
    <t>Артикул: И4.24.2</t>
  </si>
  <si>
    <t>Размер: 80/52 </t>
  </si>
  <si>
    <t> 2 </t>
  </si>
  <si>
    <t>Водолазка (интерлок) (Мелонс)</t>
  </si>
  <si>
    <t>Артикул: 1712водолазка</t>
  </si>
  <si>
    <t>Футболка длинный рукав (интерлок с начесом) (Мелон</t>
  </si>
  <si>
    <t>Артикул: 1260футболка дл.рукав</t>
  </si>
  <si>
    <t>Размер: 74/48 </t>
  </si>
  <si>
    <t> 3 </t>
  </si>
  <si>
    <t>Кофточка(Евразия)</t>
  </si>
  <si>
    <t>Артикул: 06-207-009</t>
  </si>
  <si>
    <t>Размер: 9/74 </t>
  </si>
  <si>
    <t>Комбинезон из велюра на синтепоне (Лаки Чайлд)</t>
  </si>
  <si>
    <t>Артикул: 5-6</t>
  </si>
  <si>
    <t>Размер: 22(68-74) </t>
  </si>
  <si>
    <t>Цвет: розовый</t>
  </si>
  <si>
    <t>Комбинезон дет. "Happy " (Юник)</t>
  </si>
  <si>
    <t>Артикул: U976-4</t>
  </si>
  <si>
    <t>Размер: 68 </t>
  </si>
  <si>
    <t>Ползунки кор.дет. "Карамель" (Юник)</t>
  </si>
  <si>
    <t>Артикул: U626-24</t>
  </si>
  <si>
    <t>Цвет: белый</t>
  </si>
  <si>
    <t>Куртка дет. "Карамель" (Юник)</t>
  </si>
  <si>
    <t>Артикул: U617-24</t>
  </si>
  <si>
    <t>Джемпер для девочек (Черубино)</t>
  </si>
  <si>
    <t>Артикул: CAB6272</t>
  </si>
  <si>
    <t>Брюки ясельные (Черубино)</t>
  </si>
  <si>
    <t>Артикул: CAN7379</t>
  </si>
  <si>
    <t>Цвет: св.розовый</t>
  </si>
  <si>
    <t>Боди ясельное (Черубино)</t>
  </si>
  <si>
    <t>Артикул: CSN4104</t>
  </si>
  <si>
    <t>Полукомбинезон ясельный (Консалт)</t>
  </si>
  <si>
    <t>Артикул: К6063</t>
  </si>
  <si>
    <t>Цвет: ярко-белый</t>
  </si>
  <si>
    <t>Сарафан для девочек (Черубино)</t>
  </si>
  <si>
    <t>Артикул: CAB6449</t>
  </si>
  <si>
    <t>Размер: 86/52 </t>
  </si>
  <si>
    <t>Комплект для девочки (Консалт)</t>
  </si>
  <si>
    <t>Артикул: СК2226к61</t>
  </si>
  <si>
    <t>Размер: 52/86 </t>
  </si>
  <si>
    <t>Цвет: сердечки с клюквой клюква</t>
  </si>
  <si>
    <t>Цвет: сердечки с небес солнечный</t>
  </si>
  <si>
    <t>Брюки для девочки (Консалт)</t>
  </si>
  <si>
    <t>Артикул: ФЛТ40002-3</t>
  </si>
  <si>
    <t>Брюки ясельные (Консалт)</t>
  </si>
  <si>
    <t>Артикул: СК4019</t>
  </si>
  <si>
    <t>Размер: 56/86 </t>
  </si>
  <si>
    <t>Футболка (Евразия)</t>
  </si>
  <si>
    <t>Артикул: Н015</t>
  </si>
  <si>
    <t>Размер: 12/80 </t>
  </si>
  <si>
    <t>Цвет: гол василек</t>
  </si>
  <si>
    <t>Ползунки (Евразия)</t>
  </si>
  <si>
    <t>Артикул: 06-193-009</t>
  </si>
  <si>
    <t>Ползунки (Фанни Зебра)</t>
  </si>
  <si>
    <t>Артикул: И4.18.2</t>
  </si>
  <si>
    <t>Размер: 86/56 </t>
  </si>
  <si>
    <t>Кофточка на запахе (Фанни Зебра)</t>
  </si>
  <si>
    <t>Артикул: И4.11.2.а</t>
  </si>
  <si>
    <t>Размер: 68/44 </t>
  </si>
  <si>
    <t>Кофточка (Фанни Зебра)</t>
  </si>
  <si>
    <t>Артикул: 4.95.4а</t>
  </si>
  <si>
    <t>Боди дет. "Карамель" (Юник)</t>
  </si>
  <si>
    <t>Артикул: U204-24</t>
  </si>
  <si>
    <t>Куртка с лампас.из футера для дев. (Лаки Чайлд)</t>
  </si>
  <si>
    <t>Артикул: 1-17Дф</t>
  </si>
  <si>
    <t>Размер: 26(80-86) </t>
  </si>
  <si>
    <t>Фуфайка ясельная (Консалт)</t>
  </si>
  <si>
    <t>Артикул: К3037н</t>
  </si>
  <si>
    <t>Размер: 9-12 мес/80 </t>
  </si>
  <si>
    <t>Платье д/дев. (Консалт)</t>
  </si>
  <si>
    <t>Артикул: К5167к65</t>
  </si>
  <si>
    <t>Цвет: бирюз.горох на белом</t>
  </si>
  <si>
    <t>Брюки яс. (Консалт)</t>
  </si>
  <si>
    <t>Артикул: К4006</t>
  </si>
  <si>
    <t>Артикул: К3944</t>
  </si>
  <si>
    <t>Цвет: солнечный1</t>
  </si>
  <si>
    <t>Джемпер дет. (Консалт)</t>
  </si>
  <si>
    <t>Артикул: СК3058н</t>
  </si>
  <si>
    <t>Куртка для девочки (Черубино)</t>
  </si>
  <si>
    <t>Артикул: CWB6977</t>
  </si>
  <si>
    <t>Цвет: малиновый</t>
  </si>
  <si>
    <t>Майка для девочки (Черубино)</t>
  </si>
  <si>
    <t>Артикул: CAK2206</t>
  </si>
  <si>
    <t>Размер: 92/52 </t>
  </si>
  <si>
    <t>Цвет: персиковый</t>
  </si>
  <si>
    <t>Артикул: CAK2200</t>
  </si>
  <si>
    <t>Цвет: св.жёлтый</t>
  </si>
  <si>
    <t>Трусы для девочки (Консалт)</t>
  </si>
  <si>
    <t>Артикул: К1924</t>
  </si>
  <si>
    <t>Размер: 52/92 </t>
  </si>
  <si>
    <t>Песочник ясельный (Черубино)</t>
  </si>
  <si>
    <t>Артикул: CSN9330</t>
  </si>
  <si>
    <t>Размер: 62/40 </t>
  </si>
  <si>
    <t>Цвет: зелёный</t>
  </si>
  <si>
    <t>Боди-майка (Ёмаё)</t>
  </si>
  <si>
    <t>Артикул: 24-02</t>
  </si>
  <si>
    <t>Размер: 40/62-68 </t>
  </si>
  <si>
    <t>Цвет: синий</t>
  </si>
  <si>
    <t>Комплект ясельный (Консалт)</t>
  </si>
  <si>
    <t>Артикул: СК2108Сн</t>
  </si>
  <si>
    <t>Кофточка ясельная (Черубино)</t>
  </si>
  <si>
    <t>Артикул: CAN6729</t>
  </si>
  <si>
    <t>Цвет: бирюзовый</t>
  </si>
  <si>
    <t>Цвет: жёлтый</t>
  </si>
  <si>
    <t>Артикул: CAN7382</t>
  </si>
  <si>
    <t>Кальсоны для мальчиков DRAWERS (Пеликан)</t>
  </si>
  <si>
    <t>Артикул: BD01</t>
  </si>
  <si>
    <t>Размер: 4/5 </t>
  </si>
  <si>
    <t>Цвет: Black</t>
  </si>
  <si>
    <t>Трусы-боксеры для мальчика (Черубино)</t>
  </si>
  <si>
    <t>Артикул: CAK1319</t>
  </si>
  <si>
    <t>Размер: 98/104/56 </t>
  </si>
  <si>
    <t>Майка для мальчика (Черубино)</t>
  </si>
  <si>
    <t>Артикул: CAK2202</t>
  </si>
  <si>
    <t>Цвет: хаки</t>
  </si>
  <si>
    <t>Комплект для мальчика (Консалт)</t>
  </si>
  <si>
    <t>Артикул: К1095</t>
  </si>
  <si>
    <t>Размер: 52/98-104 </t>
  </si>
  <si>
    <t>Трусы для мальчика (Консалт)</t>
  </si>
  <si>
    <t>Артикул: К1907</t>
  </si>
  <si>
    <t>Размер: 72-76/134-140 </t>
  </si>
  <si>
    <t> 6 </t>
  </si>
  <si>
    <t>Комплект для девочки (майка, трусы)(Черубино)</t>
  </si>
  <si>
    <t>Артикул: CAK3282</t>
  </si>
  <si>
    <t>Размер: 122/128/64 </t>
  </si>
  <si>
    <t>Артикул: К1061</t>
  </si>
  <si>
    <t>Размер: 64-68/122-128 </t>
  </si>
  <si>
    <t>Артикул: К1062</t>
  </si>
  <si>
    <t>Артикул: К1111</t>
  </si>
  <si>
    <t>Трусы для девочки (Черубино)</t>
  </si>
  <si>
    <t>Артикул: CAK1294</t>
  </si>
  <si>
    <t>Пижама дет. (Консалт)</t>
  </si>
  <si>
    <t>Артикул: К1520</t>
  </si>
  <si>
    <t>Размер: 72/134 </t>
  </si>
  <si>
    <t>Цвет: кирпичный(копатыч)</t>
  </si>
  <si>
    <t>Размер: 52/98 </t>
  </si>
  <si>
    <t>Цвет: проз.вода(крош)</t>
  </si>
  <si>
    <t>Пижама детская (Консалт)</t>
  </si>
  <si>
    <t>Артикул: К1512</t>
  </si>
  <si>
    <t>Цвет: проз.вода роботы на меланже</t>
  </si>
  <si>
    <t>Артикул: К1932</t>
  </si>
  <si>
    <t>Артикул: К1912</t>
  </si>
  <si>
    <t>Артикул: CAJ1304</t>
  </si>
  <si>
    <t>Размер: 134/68 </t>
  </si>
  <si>
    <t>Цвет: индиго</t>
  </si>
  <si>
    <t>Цвет: серый</t>
  </si>
  <si>
    <t>Цвет: т.серый</t>
  </si>
  <si>
    <t>Размер: 146/76 </t>
  </si>
  <si>
    <t>Комплект д/мал.(майка,трусы) (Черубино)</t>
  </si>
  <si>
    <t>Артикул: CAJ3130</t>
  </si>
  <si>
    <t>Размер: 140/72 </t>
  </si>
  <si>
    <t>Цвет: св.голубой</t>
  </si>
  <si>
    <t>Артикул: К1098</t>
  </si>
  <si>
    <t>Размер: 80/146-152 </t>
  </si>
  <si>
    <t>Майка для мальчика (Консалт)</t>
  </si>
  <si>
    <t>Артикул: К1070</t>
  </si>
  <si>
    <t>Цвет: лайм бирюза</t>
  </si>
  <si>
    <t>Топ для девочки (Консалт)</t>
  </si>
  <si>
    <t>Артикул: К1117</t>
  </si>
  <si>
    <t>Размер: 68/134 </t>
  </si>
  <si>
    <t>Майка укороч. (Евразия)</t>
  </si>
  <si>
    <t>Артикул: К235</t>
  </si>
  <si>
    <t>Размер: 9/134 </t>
  </si>
  <si>
    <t>Цвет: бел.</t>
  </si>
  <si>
    <t>Трусы (Евразия)</t>
  </si>
  <si>
    <t>Артикул: К233</t>
  </si>
  <si>
    <t>Головной убор дет. (Кроха)</t>
  </si>
  <si>
    <t>Артикул: Ф-Я505</t>
  </si>
  <si>
    <t>Артикул: Л-С021</t>
  </si>
  <si>
    <t>Шапка детская (Консалт)</t>
  </si>
  <si>
    <t>Артикул: К8018</t>
  </si>
  <si>
    <t>Размер: 45 </t>
  </si>
  <si>
    <t>Шапка детская (Арктик)</t>
  </si>
  <si>
    <t>Артикул: ТР-19</t>
  </si>
  <si>
    <t>Шапка детская (Кроха)</t>
  </si>
  <si>
    <t>Артикул: КА-43-02Лапочка</t>
  </si>
  <si>
    <t>Размер: 42 </t>
  </si>
  <si>
    <t>Артикул: С-496</t>
  </si>
  <si>
    <t>Шарф детский (Кроха)</t>
  </si>
  <si>
    <t>Артикул: S-FIX-3</t>
  </si>
  <si>
    <t>Размер: один размер </t>
  </si>
  <si>
    <t>Артикул: ТР-25</t>
  </si>
  <si>
    <t>Артикул: ТР-42</t>
  </si>
  <si>
    <t>Артикул: Л-Р131</t>
  </si>
  <si>
    <t>Артикул: ТИ-15</t>
  </si>
  <si>
    <t>Артикул: ТР-36</t>
  </si>
  <si>
    <t>Артикул: ТР-41</t>
  </si>
  <si>
    <t>Пижама женская (Красная ветка)</t>
  </si>
  <si>
    <t>Артикул: 221ХР185</t>
  </si>
  <si>
    <t>Размер: 100(50) </t>
  </si>
  <si>
    <t>Трусы мужские (Черубино)</t>
  </si>
  <si>
    <t>Артикул: MB1029</t>
  </si>
  <si>
    <t>Размер: 112/62 </t>
  </si>
  <si>
    <t>Цвет: бежевый</t>
  </si>
  <si>
    <t>Артикул: ML1028</t>
  </si>
  <si>
    <t>Размер: 104/58 </t>
  </si>
  <si>
    <t>Цвет: т.синий</t>
  </si>
  <si>
    <t>Брюки женские (Черубино)</t>
  </si>
  <si>
    <t>Артикул: FS7030</t>
  </si>
  <si>
    <t>Размер: 164/96/44 </t>
  </si>
  <si>
    <t>Цвет: чёрный</t>
  </si>
  <si>
    <t>Колготки жен. TRIUMF 150 (Конте)</t>
  </si>
  <si>
    <t>Артикул: TRIUMF150</t>
  </si>
  <si>
    <t>Размер: 6 </t>
  </si>
  <si>
    <t>Цвет: nero</t>
  </si>
  <si>
    <t>Цвет: на мальчика</t>
  </si>
  <si>
    <t>Цвет: на девочку</t>
  </si>
  <si>
    <t>Цвет: на девочку розовый желат-но</t>
  </si>
  <si>
    <t>Цвет: жёлтый/бирюзов на замену любой цвет</t>
  </si>
  <si>
    <t>Цвет: только сиреневый (фиолетовый)</t>
  </si>
  <si>
    <t>1 упаковку</t>
  </si>
  <si>
    <t>Цвет: на девочку жел-но розовый или персиковый</t>
  </si>
  <si>
    <t>надо 6 шт., сколько в упаковке, не знаю.</t>
  </si>
  <si>
    <t>Цвет: салатовый на замену любой</t>
  </si>
  <si>
    <t>Цвет: бело-розовый</t>
  </si>
  <si>
    <t>Цвет: розовый</t>
  </si>
  <si>
    <t> 3 шт</t>
  </si>
  <si>
    <t> 3 шт.</t>
  </si>
  <si>
    <t>Размер: 46 </t>
  </si>
  <si>
    <t>Размер: 46</t>
  </si>
  <si>
    <t>Цвет:  на девочку</t>
  </si>
  <si>
    <t>Размер:  44-46</t>
  </si>
  <si>
    <t>Цвет: синий на мальчика</t>
  </si>
  <si>
    <t>Размер:  52-54 </t>
  </si>
  <si>
    <t>Размер: 44-46</t>
  </si>
  <si>
    <t>Цвет: на девочку сиреневые полоски</t>
  </si>
  <si>
    <t xml:space="preserve">Размер: 52-54, </t>
  </si>
  <si>
    <t>Цвет: синяя</t>
  </si>
  <si>
    <t xml:space="preserve">Размер: 40-42, </t>
  </si>
  <si>
    <t>Цвет: бледно розовый (замена белый)</t>
  </si>
  <si>
    <t>Размер:  48-50</t>
  </si>
  <si>
    <t>Размер:  54-56 </t>
  </si>
  <si>
    <t>замена Артикул: К1932 Трусы для мальчика (Консалт) р-р 72-76/134-140 51 р 2 шт</t>
  </si>
  <si>
    <t xml:space="preserve">Джемпер женский (Черубино) Артикул: FS6267, разм. 44, цвет какао, 208руб. </t>
  </si>
  <si>
    <t xml:space="preserve">Шапка детская (Кроха) Артикул: С-552, раз. 50-52, розовый, белый, молочный, можно сиреневый, желтый </t>
  </si>
  <si>
    <t>Millena</t>
  </si>
  <si>
    <t>Комплект женский (Черубино) Артикул: FM5027 р.170/100/92 персиковый</t>
  </si>
  <si>
    <t>Получулки детские (ЛЧПФ)  С70л размер 14 цвет белый (или для девочек, если нельзя выбрать только белые) 5 пар (если возможно то 3 шт 14 размера, а 2 шт 16 размера) Цена 22,4руб.</t>
  </si>
  <si>
    <t xml:space="preserve">Кальсоны для мальчика (Консалт) К1078 р: 56-60/110-116, цена 127р. </t>
  </si>
  <si>
    <t xml:space="preserve">Майка для мальчика (Консалт)  К1087 Размер: 56-60/110-116, цена 78 руб. </t>
  </si>
  <si>
    <t>Трусы д/мальчиков (Черубино)  CAJ1141 р: 110/60/116 Цвет: св.серый мел./т.синий, цена 90 руб.</t>
  </si>
  <si>
    <t>К@tяS</t>
  </si>
  <si>
    <t>Колготки детские (Черубино) CAN04008 р-р 12/18 цвет белый 90,75р. (замена Колготки дет. х/б+эл.(Алсу)  2фс73 р-р 12/13; цвет белый 87 р.)</t>
  </si>
  <si>
    <t>1. Комбинезон ясельный (Консалт)СК6052-2, размер 44/68, 1 шт. цвет на мальчика, цена 155 руб.</t>
  </si>
  <si>
    <t>Снежиночка</t>
  </si>
  <si>
    <t>Комплект для девочки (майка, трусы)(Черубино) CAK3294 122-128 р . цвет любой 155 р. </t>
  </si>
  <si>
    <t>Комплект для девочки (майка, трусы)(Черубино)  CAK3282 122-128 , цвет любой, 138 р. </t>
  </si>
  <si>
    <t>Майка для девочек (Черубино)  CAJ2127, 122-128 , цвет св. лиловый, св. розовый 2 шт. либо любой др. цвет 119 р. </t>
  </si>
  <si>
    <t>Трусы для девочек (Черубино)  CAK1337, 122-128, цв. белый, либо другой 51 р. 2 шт.</t>
  </si>
  <si>
    <t>Блузка для девочки (Консалт) Артикул: СК3063, разм. 52/92, розово-сиренево-белого</t>
  </si>
  <si>
    <t>Трусы для мальчика (Консалт); арт. К1912 , размер 64-68/ 122-128- 3 шт или К1906</t>
  </si>
  <si>
    <t>kta182</t>
  </si>
  <si>
    <t>Трусы Крокид К 1932 разных цветов р 122/128 -  10 шт. </t>
  </si>
  <si>
    <t xml:space="preserve">1)Бриджи д/дев Артикул: CAK7271 Черубино (Cherubino) 122 р-р. </t>
  </si>
  <si>
    <t xml:space="preserve">2)Куртка дет. "Карамель" (Юник) Артикул: U617-24 р-р 74 (замена U617-32) </t>
  </si>
  <si>
    <t xml:space="preserve">3)Ползунки дет.без следа "Карамель" (Юник) Артикул: U619-32 р-р 74 </t>
  </si>
  <si>
    <t xml:space="preserve">4) Ползунки с лампас.из футера д/дев.(Лаки Чайлд) 1-4ДФ р-р 74-80 </t>
  </si>
  <si>
    <t>5)Куртка с лампас.из футера для дев. (Лаки Чайлд) 1-18Дф р-р 74-80</t>
  </si>
  <si>
    <t>Елена Люфт</t>
  </si>
  <si>
    <t>К3202к75 Жакет д/дев. (Консалт) в Барнауле р.52/80 265 руб. 1шт</t>
  </si>
  <si>
    <t xml:space="preserve">Комплект женский (Евразия) Артикул: Б260 р-р S цвет тёмно серый+розовый </t>
  </si>
  <si>
    <t>Колготки женские (Аллюре) Артикул: Viva30 р-р 2 цвет fumo 2 шт</t>
  </si>
  <si>
    <t xml:space="preserve"> на замену С-535 Шапка детская (Кроха) размер 44-46 цена 193 </t>
  </si>
  <si>
    <t>4) Шапка детская (Арктик)  ТР-24 р 52-54 - 1 шт</t>
  </si>
  <si>
    <t>сдано</t>
  </si>
  <si>
    <t>долг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</si>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</sst>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I1" sqref="I1"/>
    </sheetView>
  </sheetViews>
  <sheetFormatPr defaultRowHeight="15" x14ac:dyDescent="0.25"/>
  <cols>
    <col min="1" max="1" width="26" customWidth="1"/>
    <col min="2" max="2" width="64" style="3" customWidth="1"/>
    <col min="6" max="6" width="9.140625" style="7"/>
  </cols>
  <sheetData>
    <row r="1" spans="1:8" s="1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415</v>
      </c>
      <c r="H1" s="1" t="s">
        <v>416</v>
      </c>
    </row>
    <row r="2" spans="1:8" x14ac:dyDescent="0.25">
      <c r="A2" t="s">
        <v>12</v>
      </c>
      <c r="B2" s="3" t="s">
        <v>9</v>
      </c>
      <c r="C2">
        <v>195</v>
      </c>
      <c r="E2">
        <v>195</v>
      </c>
    </row>
    <row r="3" spans="1:8" x14ac:dyDescent="0.25">
      <c r="A3" t="s">
        <v>12</v>
      </c>
      <c r="B3" s="3" t="s">
        <v>10</v>
      </c>
      <c r="C3">
        <v>195</v>
      </c>
      <c r="E3">
        <v>195</v>
      </c>
    </row>
    <row r="4" spans="1:8" x14ac:dyDescent="0.25">
      <c r="A4" t="s">
        <v>12</v>
      </c>
      <c r="B4" s="3" t="s">
        <v>11</v>
      </c>
      <c r="C4">
        <v>435</v>
      </c>
      <c r="E4">
        <v>435</v>
      </c>
    </row>
    <row r="5" spans="1:8" x14ac:dyDescent="0.25">
      <c r="A5" t="s">
        <v>12</v>
      </c>
      <c r="B5" s="3" t="s">
        <v>70</v>
      </c>
      <c r="C5">
        <v>420</v>
      </c>
      <c r="E5">
        <v>420</v>
      </c>
    </row>
    <row r="6" spans="1:8" x14ac:dyDescent="0.25">
      <c r="A6" t="s">
        <v>12</v>
      </c>
      <c r="B6" s="3" t="s">
        <v>71</v>
      </c>
      <c r="C6">
        <v>420</v>
      </c>
      <c r="E6">
        <v>420</v>
      </c>
    </row>
    <row r="7" spans="1:8" x14ac:dyDescent="0.25">
      <c r="A7" t="s">
        <v>12</v>
      </c>
      <c r="B7" s="3" t="s">
        <v>72</v>
      </c>
      <c r="C7">
        <v>315</v>
      </c>
      <c r="E7">
        <v>315</v>
      </c>
    </row>
    <row r="8" spans="1:8" x14ac:dyDescent="0.25">
      <c r="A8" t="s">
        <v>12</v>
      </c>
      <c r="B8" s="3" t="s">
        <v>403</v>
      </c>
      <c r="C8">
        <v>48</v>
      </c>
      <c r="D8">
        <v>9</v>
      </c>
      <c r="E8">
        <f>C8*D8</f>
        <v>432</v>
      </c>
    </row>
    <row r="9" spans="1:8" x14ac:dyDescent="0.25">
      <c r="A9" t="s">
        <v>12</v>
      </c>
      <c r="B9" s="3" t="s">
        <v>73</v>
      </c>
      <c r="C9">
        <v>68</v>
      </c>
      <c r="D9">
        <v>5</v>
      </c>
      <c r="E9">
        <f>C9*D9</f>
        <v>340</v>
      </c>
    </row>
    <row r="10" spans="1:8" x14ac:dyDescent="0.25">
      <c r="A10" t="s">
        <v>12</v>
      </c>
      <c r="B10" s="3" t="s">
        <v>74</v>
      </c>
      <c r="C10">
        <v>86</v>
      </c>
      <c r="D10">
        <v>3</v>
      </c>
      <c r="E10">
        <f>C10*D10</f>
        <v>258</v>
      </c>
    </row>
    <row r="11" spans="1:8" x14ac:dyDescent="0.25">
      <c r="A11" t="s">
        <v>12</v>
      </c>
      <c r="B11" s="3" t="s">
        <v>75</v>
      </c>
      <c r="C11">
        <v>71</v>
      </c>
      <c r="D11">
        <v>3</v>
      </c>
      <c r="E11">
        <f>C11*D11</f>
        <v>213</v>
      </c>
    </row>
    <row r="12" spans="1:8" x14ac:dyDescent="0.25">
      <c r="A12" t="s">
        <v>12</v>
      </c>
      <c r="B12" s="3" t="s">
        <v>76</v>
      </c>
      <c r="C12">
        <v>71</v>
      </c>
      <c r="D12">
        <v>3</v>
      </c>
      <c r="E12">
        <v>213</v>
      </c>
    </row>
    <row r="13" spans="1:8" x14ac:dyDescent="0.25">
      <c r="A13" t="s">
        <v>12</v>
      </c>
      <c r="B13" s="3" t="s">
        <v>77</v>
      </c>
      <c r="C13">
        <v>147</v>
      </c>
      <c r="E13">
        <v>147</v>
      </c>
    </row>
    <row r="14" spans="1:8" x14ac:dyDescent="0.25">
      <c r="A14" t="s">
        <v>12</v>
      </c>
      <c r="B14" s="3" t="s">
        <v>78</v>
      </c>
      <c r="C14">
        <v>147</v>
      </c>
      <c r="E14">
        <v>147</v>
      </c>
    </row>
    <row r="15" spans="1:8" x14ac:dyDescent="0.25">
      <c r="A15" t="s">
        <v>12</v>
      </c>
      <c r="B15" s="3" t="s">
        <v>79</v>
      </c>
      <c r="C15">
        <v>158</v>
      </c>
      <c r="E15">
        <v>158</v>
      </c>
    </row>
    <row r="16" spans="1:8" x14ac:dyDescent="0.25">
      <c r="A16" t="s">
        <v>12</v>
      </c>
      <c r="B16" s="3" t="s">
        <v>80</v>
      </c>
      <c r="C16">
        <v>158</v>
      </c>
      <c r="E16">
        <v>158</v>
      </c>
    </row>
    <row r="17" spans="1:10" x14ac:dyDescent="0.25">
      <c r="A17" t="s">
        <v>12</v>
      </c>
      <c r="B17" s="3" t="s">
        <v>81</v>
      </c>
      <c r="C17">
        <v>78</v>
      </c>
      <c r="D17">
        <v>3</v>
      </c>
      <c r="E17">
        <f>C17*D17</f>
        <v>234</v>
      </c>
    </row>
    <row r="18" spans="1:10" x14ac:dyDescent="0.25">
      <c r="A18" t="s">
        <v>12</v>
      </c>
      <c r="B18" s="3" t="s">
        <v>82</v>
      </c>
      <c r="C18">
        <v>0</v>
      </c>
      <c r="E18">
        <v>0</v>
      </c>
    </row>
    <row r="19" spans="1:10" x14ac:dyDescent="0.25">
      <c r="A19" t="s">
        <v>12</v>
      </c>
      <c r="B19" s="3" t="s">
        <v>83</v>
      </c>
      <c r="C19">
        <v>0</v>
      </c>
      <c r="E19">
        <v>0</v>
      </c>
    </row>
    <row r="20" spans="1:10" x14ac:dyDescent="0.25">
      <c r="A20" t="s">
        <v>12</v>
      </c>
      <c r="B20" s="3" t="s">
        <v>84</v>
      </c>
      <c r="C20">
        <v>207</v>
      </c>
      <c r="E20">
        <v>207</v>
      </c>
    </row>
    <row r="21" spans="1:10" x14ac:dyDescent="0.25">
      <c r="A21" t="s">
        <v>12</v>
      </c>
      <c r="B21" s="3" t="s">
        <v>85</v>
      </c>
      <c r="C21">
        <v>136</v>
      </c>
      <c r="E21">
        <v>136</v>
      </c>
    </row>
    <row r="22" spans="1:10" s="4" customFormat="1" x14ac:dyDescent="0.25">
      <c r="A22" s="4" t="s">
        <v>12</v>
      </c>
      <c r="E22" s="4">
        <f>SUM(E2:E21)</f>
        <v>4623</v>
      </c>
      <c r="F22" s="8">
        <f>E22*1.08</f>
        <v>4992.84</v>
      </c>
      <c r="G22" s="4">
        <v>4526.28</v>
      </c>
      <c r="H22" s="8">
        <f>F22-G22</f>
        <v>466.5600000000004</v>
      </c>
    </row>
    <row r="23" spans="1:10" x14ac:dyDescent="0.25">
      <c r="A23" t="s">
        <v>117</v>
      </c>
      <c r="B23" s="3" t="s">
        <v>114</v>
      </c>
      <c r="C23">
        <v>174</v>
      </c>
      <c r="E23">
        <v>174</v>
      </c>
    </row>
    <row r="24" spans="1:10" x14ac:dyDescent="0.25">
      <c r="A24" t="s">
        <v>117</v>
      </c>
      <c r="B24" s="3" t="s">
        <v>115</v>
      </c>
      <c r="C24">
        <v>175</v>
      </c>
      <c r="E24">
        <v>175</v>
      </c>
    </row>
    <row r="25" spans="1:10" x14ac:dyDescent="0.25">
      <c r="A25" t="s">
        <v>117</v>
      </c>
      <c r="B25" s="3" t="s">
        <v>116</v>
      </c>
      <c r="C25">
        <v>185</v>
      </c>
      <c r="E25">
        <v>185</v>
      </c>
    </row>
    <row r="26" spans="1:10" s="4" customFormat="1" x14ac:dyDescent="0.25">
      <c r="A26" t="s">
        <v>117</v>
      </c>
      <c r="B26" s="3" t="s">
        <v>387</v>
      </c>
      <c r="C26">
        <v>0</v>
      </c>
      <c r="D26"/>
      <c r="E26">
        <v>0</v>
      </c>
      <c r="F26" s="7"/>
      <c r="G26"/>
      <c r="H26"/>
      <c r="I26"/>
      <c r="J26"/>
    </row>
    <row r="27" spans="1:10" s="4" customFormat="1" x14ac:dyDescent="0.25">
      <c r="A27" s="4" t="s">
        <v>117</v>
      </c>
      <c r="E27" s="4">
        <f>SUM(E23:E26)</f>
        <v>534</v>
      </c>
      <c r="F27" s="8">
        <f>E27*1.08</f>
        <v>576.72</v>
      </c>
      <c r="G27" s="4">
        <v>577</v>
      </c>
      <c r="H27" s="8">
        <f>F27-G27</f>
        <v>-0.27999999999997272</v>
      </c>
    </row>
    <row r="28" spans="1:10" x14ac:dyDescent="0.25">
      <c r="A28" t="s">
        <v>402</v>
      </c>
      <c r="B28" s="3" t="s">
        <v>401</v>
      </c>
      <c r="C28">
        <v>79</v>
      </c>
      <c r="D28">
        <v>3</v>
      </c>
      <c r="E28">
        <f>C28*D28</f>
        <v>237</v>
      </c>
    </row>
    <row r="29" spans="1:10" x14ac:dyDescent="0.25">
      <c r="A29" t="s">
        <v>386</v>
      </c>
      <c r="B29" s="3" t="s">
        <v>396</v>
      </c>
      <c r="C29">
        <v>155</v>
      </c>
      <c r="E29">
        <v>155</v>
      </c>
      <c r="I29" s="4"/>
      <c r="J29" s="4"/>
    </row>
    <row r="30" spans="1:10" s="4" customFormat="1" x14ac:dyDescent="0.25">
      <c r="A30" t="s">
        <v>386</v>
      </c>
      <c r="B30" s="3" t="s">
        <v>397</v>
      </c>
      <c r="C30">
        <v>138</v>
      </c>
      <c r="D30"/>
      <c r="E30">
        <v>138</v>
      </c>
      <c r="F30" s="7"/>
      <c r="G30"/>
      <c r="H30"/>
      <c r="I30"/>
      <c r="J30"/>
    </row>
    <row r="31" spans="1:10" x14ac:dyDescent="0.25">
      <c r="A31" t="s">
        <v>386</v>
      </c>
      <c r="B31" s="3" t="s">
        <v>398</v>
      </c>
      <c r="C31">
        <v>119</v>
      </c>
      <c r="D31">
        <v>2</v>
      </c>
      <c r="E31">
        <f>C31*D31</f>
        <v>238</v>
      </c>
    </row>
    <row r="32" spans="1:10" x14ac:dyDescent="0.25">
      <c r="A32" t="s">
        <v>386</v>
      </c>
      <c r="B32" s="3" t="s">
        <v>399</v>
      </c>
      <c r="C32">
        <v>51</v>
      </c>
      <c r="E32">
        <v>51</v>
      </c>
    </row>
    <row r="33" spans="1:10" s="4" customFormat="1" x14ac:dyDescent="0.25">
      <c r="A33" s="4" t="s">
        <v>386</v>
      </c>
      <c r="E33" s="4">
        <f>SUM(E28:E32)</f>
        <v>819</v>
      </c>
      <c r="F33" s="8">
        <f>E33*1.08</f>
        <v>884.5200000000001</v>
      </c>
      <c r="G33" s="4">
        <v>0</v>
      </c>
      <c r="H33" s="8">
        <f>F33-G33</f>
        <v>884.5200000000001</v>
      </c>
    </row>
    <row r="34" spans="1:10" x14ac:dyDescent="0.25">
      <c r="A34" t="s">
        <v>58</v>
      </c>
      <c r="B34" s="3" t="s">
        <v>59</v>
      </c>
      <c r="C34">
        <v>0</v>
      </c>
      <c r="E34">
        <v>0</v>
      </c>
    </row>
    <row r="35" spans="1:10" x14ac:dyDescent="0.25">
      <c r="A35" t="s">
        <v>58</v>
      </c>
      <c r="B35" s="3" t="s">
        <v>60</v>
      </c>
      <c r="C35">
        <v>88</v>
      </c>
      <c r="D35">
        <v>3</v>
      </c>
      <c r="E35">
        <f>C35*D35</f>
        <v>264</v>
      </c>
    </row>
    <row r="36" spans="1:10" x14ac:dyDescent="0.25">
      <c r="A36" t="s">
        <v>58</v>
      </c>
      <c r="B36" s="3" t="s">
        <v>61</v>
      </c>
      <c r="C36">
        <v>45</v>
      </c>
      <c r="D36">
        <v>5</v>
      </c>
      <c r="E36">
        <f>C36*D36</f>
        <v>225</v>
      </c>
      <c r="I36" s="4"/>
      <c r="J36" s="4"/>
    </row>
    <row r="37" spans="1:10" s="4" customFormat="1" x14ac:dyDescent="0.25">
      <c r="A37" s="4" t="s">
        <v>58</v>
      </c>
      <c r="E37" s="4">
        <f>SUM(E34:E36)</f>
        <v>489</v>
      </c>
      <c r="F37" s="8">
        <f>E37*1.08</f>
        <v>528.12</v>
      </c>
      <c r="G37" s="4">
        <v>528</v>
      </c>
      <c r="H37" s="8">
        <f>F37-G37</f>
        <v>0.12000000000000455</v>
      </c>
      <c r="I37"/>
      <c r="J37"/>
    </row>
    <row r="38" spans="1:10" x14ac:dyDescent="0.25">
      <c r="A38" t="s">
        <v>40</v>
      </c>
      <c r="B38" s="3" t="s">
        <v>37</v>
      </c>
      <c r="C38">
        <v>1059</v>
      </c>
      <c r="E38">
        <v>1059</v>
      </c>
    </row>
    <row r="39" spans="1:10" x14ac:dyDescent="0.25">
      <c r="A39" t="s">
        <v>40</v>
      </c>
      <c r="B39" s="3" t="s">
        <v>38</v>
      </c>
      <c r="C39">
        <v>231</v>
      </c>
      <c r="E39">
        <v>231</v>
      </c>
      <c r="I39" s="4"/>
      <c r="J39" s="4"/>
    </row>
    <row r="40" spans="1:10" s="4" customFormat="1" x14ac:dyDescent="0.25">
      <c r="A40" t="s">
        <v>40</v>
      </c>
      <c r="B40" s="3" t="s">
        <v>86</v>
      </c>
      <c r="C40">
        <v>217.75</v>
      </c>
      <c r="D40"/>
      <c r="E40">
        <v>217.75</v>
      </c>
      <c r="F40" s="7"/>
      <c r="G40"/>
      <c r="H40"/>
      <c r="I40"/>
      <c r="J40"/>
    </row>
    <row r="41" spans="1:10" x14ac:dyDescent="0.25">
      <c r="A41" t="s">
        <v>40</v>
      </c>
      <c r="B41" s="3" t="s">
        <v>125</v>
      </c>
      <c r="C41">
        <v>70</v>
      </c>
      <c r="E41">
        <v>70</v>
      </c>
    </row>
    <row r="42" spans="1:10" x14ac:dyDescent="0.25">
      <c r="A42" t="s">
        <v>40</v>
      </c>
      <c r="B42" s="3" t="s">
        <v>126</v>
      </c>
      <c r="C42">
        <v>61</v>
      </c>
      <c r="E42">
        <v>61</v>
      </c>
      <c r="I42" s="4"/>
      <c r="J42" s="4"/>
    </row>
    <row r="43" spans="1:10" s="4" customFormat="1" x14ac:dyDescent="0.25">
      <c r="A43" t="s">
        <v>40</v>
      </c>
      <c r="B43" s="3" t="s">
        <v>124</v>
      </c>
      <c r="C43">
        <v>178</v>
      </c>
      <c r="D43"/>
      <c r="E43">
        <v>178</v>
      </c>
      <c r="F43" s="7"/>
      <c r="G43"/>
      <c r="H43"/>
      <c r="I43"/>
      <c r="J43"/>
    </row>
    <row r="44" spans="1:10" x14ac:dyDescent="0.25">
      <c r="A44" s="4" t="s">
        <v>40</v>
      </c>
      <c r="B44" s="4"/>
      <c r="C44" s="4"/>
      <c r="D44" s="4"/>
      <c r="E44" s="4">
        <f>SUM(E38:E43)</f>
        <v>1816.75</v>
      </c>
      <c r="F44" s="8">
        <f>E44*1.08</f>
        <v>1962.0900000000001</v>
      </c>
      <c r="G44" s="4">
        <v>1962</v>
      </c>
      <c r="H44" s="8">
        <f>F44-G44</f>
        <v>9.0000000000145519E-2</v>
      </c>
    </row>
    <row r="45" spans="1:10" x14ac:dyDescent="0.25">
      <c r="A45" t="s">
        <v>105</v>
      </c>
      <c r="B45" s="3" t="s">
        <v>103</v>
      </c>
      <c r="C45">
        <v>171</v>
      </c>
      <c r="E45">
        <v>171</v>
      </c>
    </row>
    <row r="46" spans="1:10" x14ac:dyDescent="0.25">
      <c r="A46" t="s">
        <v>105</v>
      </c>
      <c r="B46" s="3" t="s">
        <v>104</v>
      </c>
      <c r="C46">
        <v>145</v>
      </c>
      <c r="E46">
        <v>145</v>
      </c>
    </row>
    <row r="47" spans="1:10" x14ac:dyDescent="0.25">
      <c r="A47" s="4" t="s">
        <v>105</v>
      </c>
      <c r="B47" s="4"/>
      <c r="C47" s="4"/>
      <c r="D47" s="4"/>
      <c r="E47" s="4">
        <f>SUM(E45:E46)</f>
        <v>316</v>
      </c>
      <c r="F47" s="8">
        <f>E47*1.08</f>
        <v>341.28000000000003</v>
      </c>
      <c r="G47" s="4">
        <v>341</v>
      </c>
      <c r="H47" s="8">
        <f>F47-G47</f>
        <v>0.28000000000002956</v>
      </c>
      <c r="I47" s="4"/>
      <c r="J47" s="4"/>
    </row>
    <row r="48" spans="1:10" s="4" customFormat="1" x14ac:dyDescent="0.25">
      <c r="A48" t="s">
        <v>106</v>
      </c>
      <c r="B48" s="5" t="s">
        <v>112</v>
      </c>
      <c r="C48">
        <v>76</v>
      </c>
      <c r="D48"/>
      <c r="E48">
        <v>76</v>
      </c>
      <c r="F48" s="7"/>
      <c r="G48"/>
      <c r="H48"/>
      <c r="I48"/>
      <c r="J48"/>
    </row>
    <row r="49" spans="1:10" x14ac:dyDescent="0.25">
      <c r="A49" t="s">
        <v>106</v>
      </c>
      <c r="B49" s="3" t="s">
        <v>113</v>
      </c>
      <c r="C49">
        <v>154</v>
      </c>
      <c r="E49">
        <v>154</v>
      </c>
    </row>
    <row r="50" spans="1:10" x14ac:dyDescent="0.25">
      <c r="A50" t="s">
        <v>106</v>
      </c>
      <c r="B50" s="5" t="s">
        <v>393</v>
      </c>
      <c r="C50">
        <v>90.75</v>
      </c>
      <c r="E50">
        <v>90.75</v>
      </c>
    </row>
    <row r="51" spans="1:10" s="4" customFormat="1" x14ac:dyDescent="0.25">
      <c r="A51" s="4" t="s">
        <v>106</v>
      </c>
      <c r="E51" s="4">
        <f>SUM(E48:E50)</f>
        <v>320.75</v>
      </c>
      <c r="F51" s="8">
        <f>E51*1.08</f>
        <v>346.41</v>
      </c>
      <c r="G51" s="4">
        <v>166</v>
      </c>
      <c r="H51" s="8">
        <f>F51-G51</f>
        <v>180.41000000000003</v>
      </c>
    </row>
    <row r="52" spans="1:10" x14ac:dyDescent="0.25">
      <c r="A52" t="s">
        <v>122</v>
      </c>
      <c r="B52" s="3" t="s">
        <v>118</v>
      </c>
      <c r="C52">
        <v>125</v>
      </c>
      <c r="E52">
        <v>125</v>
      </c>
    </row>
    <row r="53" spans="1:10" x14ac:dyDescent="0.25">
      <c r="A53" t="s">
        <v>122</v>
      </c>
      <c r="B53" s="3" t="s">
        <v>119</v>
      </c>
      <c r="C53">
        <v>125</v>
      </c>
      <c r="E53">
        <v>125</v>
      </c>
    </row>
    <row r="54" spans="1:10" x14ac:dyDescent="0.25">
      <c r="A54" t="s">
        <v>122</v>
      </c>
      <c r="B54" s="3" t="s">
        <v>120</v>
      </c>
      <c r="C54">
        <v>136</v>
      </c>
      <c r="E54">
        <v>136</v>
      </c>
      <c r="I54" s="4"/>
      <c r="J54" s="4"/>
    </row>
    <row r="55" spans="1:10" s="4" customFormat="1" x14ac:dyDescent="0.25">
      <c r="A55" t="s">
        <v>122</v>
      </c>
      <c r="B55" s="3" t="s">
        <v>121</v>
      </c>
      <c r="C55">
        <v>136</v>
      </c>
      <c r="D55"/>
      <c r="E55">
        <v>136</v>
      </c>
      <c r="F55" s="7"/>
      <c r="G55"/>
      <c r="H55"/>
      <c r="I55"/>
      <c r="J55"/>
    </row>
    <row r="56" spans="1:10" x14ac:dyDescent="0.25">
      <c r="A56" s="4" t="s">
        <v>122</v>
      </c>
      <c r="B56" s="4"/>
      <c r="C56" s="4"/>
      <c r="D56" s="4"/>
      <c r="E56" s="4">
        <f>SUM(E52:E55)</f>
        <v>522</v>
      </c>
      <c r="F56" s="8">
        <f>E56*1.08</f>
        <v>563.76</v>
      </c>
      <c r="G56" s="4">
        <v>564</v>
      </c>
      <c r="H56" s="8">
        <f>F56-G56</f>
        <v>-0.24000000000000909</v>
      </c>
    </row>
    <row r="57" spans="1:10" x14ac:dyDescent="0.25">
      <c r="A57" t="s">
        <v>25</v>
      </c>
      <c r="B57" s="5" t="s">
        <v>23</v>
      </c>
      <c r="C57">
        <v>56.87</v>
      </c>
      <c r="D57">
        <v>2</v>
      </c>
      <c r="E57">
        <f xml:space="preserve"> C57*D57</f>
        <v>113.74</v>
      </c>
    </row>
    <row r="58" spans="1:10" x14ac:dyDescent="0.25">
      <c r="A58" t="s">
        <v>25</v>
      </c>
      <c r="B58" s="5" t="s">
        <v>24</v>
      </c>
      <c r="C58">
        <v>0</v>
      </c>
      <c r="E58">
        <v>0</v>
      </c>
    </row>
    <row r="59" spans="1:10" x14ac:dyDescent="0.25">
      <c r="A59" t="s">
        <v>25</v>
      </c>
      <c r="B59" s="3" t="s">
        <v>29</v>
      </c>
      <c r="C59">
        <v>138</v>
      </c>
      <c r="E59">
        <v>138</v>
      </c>
      <c r="I59" s="4"/>
      <c r="J59" s="4"/>
    </row>
    <row r="60" spans="1:10" s="4" customFormat="1" x14ac:dyDescent="0.25">
      <c r="A60" t="s">
        <v>25</v>
      </c>
      <c r="B60" s="3" t="s">
        <v>30</v>
      </c>
      <c r="C60">
        <v>138</v>
      </c>
      <c r="D60"/>
      <c r="E60">
        <v>138</v>
      </c>
      <c r="F60" s="7"/>
      <c r="G60"/>
      <c r="H60"/>
      <c r="I60"/>
      <c r="J60"/>
    </row>
    <row r="61" spans="1:10" x14ac:dyDescent="0.25">
      <c r="A61" t="s">
        <v>25</v>
      </c>
      <c r="B61" s="3" t="s">
        <v>31</v>
      </c>
      <c r="C61">
        <v>138</v>
      </c>
      <c r="E61">
        <v>138</v>
      </c>
    </row>
    <row r="62" spans="1:10" x14ac:dyDescent="0.25">
      <c r="A62" t="s">
        <v>25</v>
      </c>
      <c r="B62" s="3" t="s">
        <v>32</v>
      </c>
      <c r="C62">
        <v>138</v>
      </c>
      <c r="E62">
        <v>138</v>
      </c>
    </row>
    <row r="63" spans="1:10" x14ac:dyDescent="0.25">
      <c r="A63" s="4" t="s">
        <v>25</v>
      </c>
      <c r="B63" s="4"/>
      <c r="C63" s="4"/>
      <c r="D63" s="4"/>
      <c r="E63" s="4">
        <f>SUM(E57:E62)</f>
        <v>665.74</v>
      </c>
      <c r="F63" s="8">
        <f>E63*1.08</f>
        <v>718.99920000000009</v>
      </c>
      <c r="G63" s="4" t="s">
        <v>417</v>
      </c>
      <c r="H63" s="4" t="s">
        <v>417</v>
      </c>
    </row>
    <row r="64" spans="1:10" x14ac:dyDescent="0.25">
      <c r="A64" t="s">
        <v>17</v>
      </c>
      <c r="B64" s="3" t="s">
        <v>13</v>
      </c>
      <c r="C64">
        <v>116</v>
      </c>
      <c r="E64">
        <v>116</v>
      </c>
    </row>
    <row r="65" spans="1:10" x14ac:dyDescent="0.25">
      <c r="A65" t="s">
        <v>17</v>
      </c>
      <c r="B65" s="3" t="s">
        <v>14</v>
      </c>
      <c r="C65">
        <v>92</v>
      </c>
      <c r="E65">
        <v>92</v>
      </c>
      <c r="I65" s="4"/>
      <c r="J65" s="4"/>
    </row>
    <row r="66" spans="1:10" s="4" customFormat="1" x14ac:dyDescent="0.25">
      <c r="A66" t="s">
        <v>17</v>
      </c>
      <c r="B66" s="3" t="s">
        <v>15</v>
      </c>
      <c r="C66">
        <v>56</v>
      </c>
      <c r="D66"/>
      <c r="E66">
        <v>56</v>
      </c>
      <c r="F66" s="7"/>
      <c r="G66"/>
      <c r="H66"/>
      <c r="I66"/>
      <c r="J66"/>
    </row>
    <row r="67" spans="1:10" x14ac:dyDescent="0.25">
      <c r="A67" t="s">
        <v>17</v>
      </c>
      <c r="B67" s="3" t="s">
        <v>16</v>
      </c>
      <c r="C67">
        <v>158</v>
      </c>
      <c r="E67">
        <v>158</v>
      </c>
    </row>
    <row r="68" spans="1:10" x14ac:dyDescent="0.25">
      <c r="A68" s="4" t="s">
        <v>17</v>
      </c>
      <c r="B68" s="4"/>
      <c r="C68" s="4"/>
      <c r="D68" s="4"/>
      <c r="E68" s="4">
        <f>SUM(E64:E67)</f>
        <v>422</v>
      </c>
      <c r="F68" s="8">
        <f>E68*1.08</f>
        <v>455.76000000000005</v>
      </c>
      <c r="G68" s="4">
        <v>456</v>
      </c>
      <c r="H68" s="8">
        <f>F68-G68</f>
        <v>-0.23999999999995225</v>
      </c>
    </row>
    <row r="69" spans="1:10" x14ac:dyDescent="0.25">
      <c r="A69" t="s">
        <v>409</v>
      </c>
      <c r="B69" s="3" t="s">
        <v>404</v>
      </c>
      <c r="C69">
        <v>0</v>
      </c>
      <c r="E69">
        <v>0</v>
      </c>
    </row>
    <row r="70" spans="1:10" x14ac:dyDescent="0.25">
      <c r="A70" t="s">
        <v>409</v>
      </c>
      <c r="B70" s="3" t="s">
        <v>405</v>
      </c>
      <c r="C70">
        <v>148</v>
      </c>
      <c r="E70">
        <v>148</v>
      </c>
    </row>
    <row r="71" spans="1:10" x14ac:dyDescent="0.25">
      <c r="A71" t="s">
        <v>409</v>
      </c>
      <c r="B71" s="3" t="s">
        <v>406</v>
      </c>
      <c r="C71">
        <v>108</v>
      </c>
      <c r="E71">
        <v>108</v>
      </c>
      <c r="I71" s="4"/>
      <c r="J71" s="4"/>
    </row>
    <row r="72" spans="1:10" s="4" customFormat="1" x14ac:dyDescent="0.25">
      <c r="A72" t="s">
        <v>409</v>
      </c>
      <c r="B72" s="3" t="s">
        <v>407</v>
      </c>
      <c r="C72">
        <v>129</v>
      </c>
      <c r="D72"/>
      <c r="E72">
        <v>129</v>
      </c>
      <c r="F72" s="7"/>
      <c r="G72"/>
      <c r="H72"/>
      <c r="I72"/>
      <c r="J72"/>
    </row>
    <row r="73" spans="1:10" x14ac:dyDescent="0.25">
      <c r="A73" t="s">
        <v>409</v>
      </c>
      <c r="B73" s="3" t="s">
        <v>408</v>
      </c>
      <c r="C73">
        <v>269</v>
      </c>
      <c r="E73">
        <v>269</v>
      </c>
    </row>
    <row r="74" spans="1:10" x14ac:dyDescent="0.25">
      <c r="A74" t="s">
        <v>409</v>
      </c>
      <c r="B74" s="3" t="s">
        <v>411</v>
      </c>
      <c r="C74">
        <v>954</v>
      </c>
      <c r="E74">
        <v>954</v>
      </c>
    </row>
    <row r="75" spans="1:10" x14ac:dyDescent="0.25">
      <c r="A75" t="s">
        <v>409</v>
      </c>
      <c r="B75" s="3" t="s">
        <v>412</v>
      </c>
      <c r="C75">
        <v>54</v>
      </c>
      <c r="E75">
        <v>54</v>
      </c>
      <c r="I75" s="4"/>
      <c r="J75" s="4"/>
    </row>
    <row r="76" spans="1:10" s="4" customFormat="1" x14ac:dyDescent="0.25">
      <c r="A76" s="4" t="s">
        <v>409</v>
      </c>
      <c r="E76" s="4">
        <f>SUM(E69:E75)</f>
        <v>1662</v>
      </c>
      <c r="F76" s="8">
        <f>E76*1.08</f>
        <v>1794.96</v>
      </c>
      <c r="G76" s="4">
        <v>0</v>
      </c>
      <c r="H76" s="8">
        <f>F76-G76</f>
        <v>1794.96</v>
      </c>
    </row>
    <row r="77" spans="1:10" x14ac:dyDescent="0.25">
      <c r="A77" t="s">
        <v>52</v>
      </c>
      <c r="B77" s="3" t="s">
        <v>49</v>
      </c>
      <c r="C77">
        <v>147</v>
      </c>
      <c r="E77">
        <v>147</v>
      </c>
    </row>
    <row r="78" spans="1:10" x14ac:dyDescent="0.25">
      <c r="A78" t="s">
        <v>52</v>
      </c>
      <c r="B78" s="5" t="s">
        <v>413</v>
      </c>
      <c r="C78">
        <v>193</v>
      </c>
      <c r="E78">
        <v>193</v>
      </c>
    </row>
    <row r="79" spans="1:10" x14ac:dyDescent="0.25">
      <c r="A79" t="s">
        <v>52</v>
      </c>
      <c r="B79" s="3" t="s">
        <v>50</v>
      </c>
      <c r="C79">
        <v>139</v>
      </c>
      <c r="E79">
        <v>139</v>
      </c>
    </row>
    <row r="80" spans="1:10" x14ac:dyDescent="0.25">
      <c r="A80" t="s">
        <v>52</v>
      </c>
      <c r="B80" s="3" t="s">
        <v>51</v>
      </c>
      <c r="C80">
        <v>145</v>
      </c>
      <c r="E80">
        <v>145</v>
      </c>
    </row>
    <row r="81" spans="1:10" x14ac:dyDescent="0.25">
      <c r="A81" t="s">
        <v>52</v>
      </c>
      <c r="B81" s="3" t="s">
        <v>123</v>
      </c>
      <c r="C81">
        <v>0</v>
      </c>
      <c r="E81">
        <v>0</v>
      </c>
    </row>
    <row r="82" spans="1:10" x14ac:dyDescent="0.25">
      <c r="A82" s="4" t="s">
        <v>52</v>
      </c>
      <c r="B82" s="4"/>
      <c r="C82" s="4"/>
      <c r="D82" s="4"/>
      <c r="E82" s="4">
        <f>SUM(E77:E81)</f>
        <v>624</v>
      </c>
      <c r="F82" s="8">
        <f>E82*1.08</f>
        <v>673.92000000000007</v>
      </c>
      <c r="G82" s="4">
        <v>465</v>
      </c>
      <c r="H82" s="8">
        <f>F82-G82</f>
        <v>208.92000000000007</v>
      </c>
    </row>
    <row r="83" spans="1:10" x14ac:dyDescent="0.25">
      <c r="A83" t="s">
        <v>392</v>
      </c>
      <c r="B83" s="3" t="s">
        <v>389</v>
      </c>
      <c r="C83">
        <v>127</v>
      </c>
      <c r="E83">
        <v>127</v>
      </c>
    </row>
    <row r="84" spans="1:10" x14ac:dyDescent="0.25">
      <c r="A84" t="s">
        <v>392</v>
      </c>
      <c r="B84" s="3" t="s">
        <v>390</v>
      </c>
      <c r="C84">
        <v>78</v>
      </c>
      <c r="E84">
        <v>78</v>
      </c>
    </row>
    <row r="85" spans="1:10" x14ac:dyDescent="0.25">
      <c r="A85" t="s">
        <v>392</v>
      </c>
      <c r="B85" s="3" t="s">
        <v>391</v>
      </c>
      <c r="C85">
        <v>90</v>
      </c>
      <c r="E85">
        <v>90</v>
      </c>
      <c r="I85" s="4"/>
      <c r="J85" s="4"/>
    </row>
    <row r="86" spans="1:10" s="4" customFormat="1" x14ac:dyDescent="0.25">
      <c r="A86" s="4" t="s">
        <v>392</v>
      </c>
      <c r="E86" s="4">
        <f>SUM(E83:E85)</f>
        <v>295</v>
      </c>
      <c r="F86" s="8">
        <f>E86*1.08</f>
        <v>318.60000000000002</v>
      </c>
      <c r="G86" s="4">
        <v>0</v>
      </c>
      <c r="H86" s="8">
        <f>F86-G86</f>
        <v>318.60000000000002</v>
      </c>
    </row>
    <row r="87" spans="1:10" x14ac:dyDescent="0.25">
      <c r="A87" t="s">
        <v>33</v>
      </c>
      <c r="B87" s="3" t="s">
        <v>34</v>
      </c>
      <c r="C87">
        <v>311</v>
      </c>
      <c r="E87">
        <v>311</v>
      </c>
    </row>
    <row r="88" spans="1:10" x14ac:dyDescent="0.25">
      <c r="A88" t="s">
        <v>33</v>
      </c>
      <c r="B88" s="5" t="s">
        <v>35</v>
      </c>
      <c r="C88">
        <v>61</v>
      </c>
      <c r="D88">
        <v>3</v>
      </c>
      <c r="E88">
        <f>C88*D88</f>
        <v>183</v>
      </c>
    </row>
    <row r="89" spans="1:10" x14ac:dyDescent="0.25">
      <c r="A89" t="s">
        <v>33</v>
      </c>
      <c r="B89" s="3" t="s">
        <v>36</v>
      </c>
      <c r="C89">
        <v>89</v>
      </c>
      <c r="E89">
        <v>89</v>
      </c>
    </row>
    <row r="90" spans="1:10" x14ac:dyDescent="0.25">
      <c r="A90" t="s">
        <v>33</v>
      </c>
      <c r="B90" s="5" t="s">
        <v>39</v>
      </c>
      <c r="C90">
        <v>0</v>
      </c>
      <c r="E90">
        <v>0</v>
      </c>
      <c r="I90" s="4"/>
      <c r="J90" s="4"/>
    </row>
    <row r="91" spans="1:10" s="4" customFormat="1" x14ac:dyDescent="0.25">
      <c r="A91" t="s">
        <v>33</v>
      </c>
      <c r="B91" s="3" t="s">
        <v>64</v>
      </c>
      <c r="C91">
        <v>198</v>
      </c>
      <c r="D91"/>
      <c r="E91">
        <v>198</v>
      </c>
      <c r="F91" s="7"/>
      <c r="G91"/>
      <c r="H91"/>
      <c r="I91"/>
      <c r="J91"/>
    </row>
    <row r="92" spans="1:10" x14ac:dyDescent="0.25">
      <c r="A92" s="4" t="s">
        <v>33</v>
      </c>
      <c r="B92" s="4"/>
      <c r="C92" s="4"/>
      <c r="D92" s="4"/>
      <c r="E92" s="4">
        <f>SUM(E87:E91)</f>
        <v>781</v>
      </c>
      <c r="F92" s="8">
        <f>E92*1.08</f>
        <v>843.48</v>
      </c>
      <c r="G92" s="4">
        <v>646</v>
      </c>
      <c r="H92" s="8">
        <f>F92-G92</f>
        <v>197.48000000000002</v>
      </c>
    </row>
    <row r="93" spans="1:10" x14ac:dyDescent="0.25">
      <c r="A93" t="s">
        <v>22</v>
      </c>
      <c r="B93" s="3" t="s">
        <v>19</v>
      </c>
      <c r="C93">
        <v>314</v>
      </c>
      <c r="E93">
        <v>314</v>
      </c>
      <c r="I93" s="4"/>
      <c r="J93" s="4"/>
    </row>
    <row r="94" spans="1:10" s="4" customFormat="1" x14ac:dyDescent="0.25">
      <c r="A94" t="s">
        <v>22</v>
      </c>
      <c r="B94" s="5" t="s">
        <v>20</v>
      </c>
      <c r="C94">
        <v>0</v>
      </c>
      <c r="D94"/>
      <c r="E94">
        <v>0</v>
      </c>
      <c r="F94" s="7"/>
      <c r="G94"/>
      <c r="H94"/>
      <c r="I94"/>
      <c r="J94"/>
    </row>
    <row r="95" spans="1:10" x14ac:dyDescent="0.25">
      <c r="A95" t="s">
        <v>22</v>
      </c>
      <c r="B95" s="3" t="s">
        <v>21</v>
      </c>
      <c r="C95">
        <v>165</v>
      </c>
      <c r="E95">
        <v>165</v>
      </c>
    </row>
    <row r="96" spans="1:10" x14ac:dyDescent="0.25">
      <c r="A96" s="4" t="s">
        <v>22</v>
      </c>
      <c r="B96" s="4"/>
      <c r="C96" s="4"/>
      <c r="D96" s="4"/>
      <c r="E96" s="4">
        <f>SUM(E93:E95)</f>
        <v>479</v>
      </c>
      <c r="F96" s="8">
        <f>E96*1.08</f>
        <v>517.32000000000005</v>
      </c>
      <c r="G96" s="4">
        <v>517</v>
      </c>
      <c r="H96" s="8">
        <f>F96-G96</f>
        <v>0.32000000000005002</v>
      </c>
    </row>
    <row r="97" spans="1:10" x14ac:dyDescent="0.25">
      <c r="A97" t="s">
        <v>57</v>
      </c>
      <c r="B97" s="3" t="s">
        <v>53</v>
      </c>
      <c r="C97">
        <v>0</v>
      </c>
      <c r="E97">
        <v>0</v>
      </c>
    </row>
    <row r="98" spans="1:10" x14ac:dyDescent="0.25">
      <c r="A98" t="s">
        <v>57</v>
      </c>
      <c r="B98" s="3" t="s">
        <v>54</v>
      </c>
      <c r="C98">
        <v>295</v>
      </c>
      <c r="E98">
        <v>295</v>
      </c>
    </row>
    <row r="99" spans="1:10" x14ac:dyDescent="0.25">
      <c r="A99" t="s">
        <v>57</v>
      </c>
      <c r="B99" s="3" t="s">
        <v>55</v>
      </c>
      <c r="C99">
        <v>295</v>
      </c>
      <c r="E99">
        <v>295</v>
      </c>
    </row>
    <row r="100" spans="1:10" x14ac:dyDescent="0.25">
      <c r="A100" t="s">
        <v>57</v>
      </c>
      <c r="B100" s="3" t="s">
        <v>56</v>
      </c>
      <c r="C100">
        <v>245</v>
      </c>
      <c r="E100">
        <v>245</v>
      </c>
    </row>
    <row r="101" spans="1:10" x14ac:dyDescent="0.25">
      <c r="A101" t="s">
        <v>57</v>
      </c>
      <c r="B101" s="3" t="s">
        <v>98</v>
      </c>
      <c r="C101">
        <v>403</v>
      </c>
      <c r="E101">
        <v>403</v>
      </c>
    </row>
    <row r="102" spans="1:10" x14ac:dyDescent="0.25">
      <c r="A102" t="s">
        <v>57</v>
      </c>
      <c r="B102" s="3" t="s">
        <v>99</v>
      </c>
      <c r="C102">
        <v>64</v>
      </c>
      <c r="E102">
        <v>64</v>
      </c>
    </row>
    <row r="103" spans="1:10" x14ac:dyDescent="0.25">
      <c r="A103" t="s">
        <v>57</v>
      </c>
      <c r="B103" s="3" t="s">
        <v>100</v>
      </c>
      <c r="C103">
        <v>0</v>
      </c>
      <c r="E103">
        <v>0</v>
      </c>
    </row>
    <row r="104" spans="1:10" x14ac:dyDescent="0.25">
      <c r="A104" t="s">
        <v>57</v>
      </c>
      <c r="B104" s="3" t="s">
        <v>101</v>
      </c>
      <c r="C104">
        <v>65</v>
      </c>
      <c r="E104">
        <v>65</v>
      </c>
    </row>
    <row r="105" spans="1:10" x14ac:dyDescent="0.25">
      <c r="A105" t="s">
        <v>57</v>
      </c>
      <c r="B105" s="3" t="s">
        <v>102</v>
      </c>
      <c r="C105">
        <v>58</v>
      </c>
      <c r="D105">
        <v>3</v>
      </c>
      <c r="E105">
        <v>174</v>
      </c>
    </row>
    <row r="106" spans="1:10" x14ac:dyDescent="0.25">
      <c r="A106" t="s">
        <v>57</v>
      </c>
      <c r="B106" s="3" t="s">
        <v>400</v>
      </c>
      <c r="C106">
        <v>135</v>
      </c>
      <c r="D106" s="3"/>
      <c r="E106">
        <v>135</v>
      </c>
      <c r="F106" s="9"/>
      <c r="G106" s="3"/>
      <c r="H106" s="3"/>
    </row>
    <row r="107" spans="1:10" x14ac:dyDescent="0.25">
      <c r="A107" t="s">
        <v>57</v>
      </c>
      <c r="B107" s="3" t="s">
        <v>384</v>
      </c>
      <c r="C107">
        <v>0</v>
      </c>
      <c r="E107">
        <v>0</v>
      </c>
    </row>
    <row r="108" spans="1:10" x14ac:dyDescent="0.25">
      <c r="A108" t="s">
        <v>57</v>
      </c>
      <c r="B108" s="5" t="s">
        <v>385</v>
      </c>
      <c r="C108">
        <v>0</v>
      </c>
      <c r="E108">
        <v>0</v>
      </c>
    </row>
    <row r="109" spans="1:10" s="4" customFormat="1" x14ac:dyDescent="0.25">
      <c r="A109" s="4" t="s">
        <v>57</v>
      </c>
      <c r="E109" s="4">
        <f>SUM(E97:E108)</f>
        <v>1676</v>
      </c>
      <c r="F109" s="8">
        <f>E109*1.08</f>
        <v>1810.0800000000002</v>
      </c>
      <c r="G109" s="4">
        <v>1664</v>
      </c>
      <c r="H109" s="8">
        <f>F109-G109</f>
        <v>146.08000000000015</v>
      </c>
    </row>
    <row r="110" spans="1:10" x14ac:dyDescent="0.25">
      <c r="A110" t="s">
        <v>111</v>
      </c>
      <c r="B110" s="3" t="s">
        <v>107</v>
      </c>
      <c r="C110">
        <v>80</v>
      </c>
      <c r="E110">
        <v>80</v>
      </c>
      <c r="J110" s="4"/>
    </row>
    <row r="111" spans="1:10" s="4" customFormat="1" x14ac:dyDescent="0.25">
      <c r="A111" t="s">
        <v>111</v>
      </c>
      <c r="B111" s="3" t="s">
        <v>108</v>
      </c>
      <c r="C111">
        <v>89</v>
      </c>
      <c r="D111"/>
      <c r="E111">
        <v>89</v>
      </c>
      <c r="F111" s="7"/>
      <c r="G111"/>
      <c r="H111"/>
      <c r="J111"/>
    </row>
    <row r="112" spans="1:10" x14ac:dyDescent="0.25">
      <c r="A112" t="s">
        <v>111</v>
      </c>
      <c r="B112" s="3" t="s">
        <v>109</v>
      </c>
      <c r="C112">
        <v>56</v>
      </c>
      <c r="E112">
        <v>56</v>
      </c>
      <c r="J112" s="4"/>
    </row>
    <row r="113" spans="1:10" s="4" customFormat="1" x14ac:dyDescent="0.25">
      <c r="A113" t="s">
        <v>111</v>
      </c>
      <c r="B113" s="3" t="s">
        <v>110</v>
      </c>
      <c r="C113">
        <v>263.26</v>
      </c>
      <c r="D113"/>
      <c r="E113">
        <v>263.26</v>
      </c>
      <c r="F113" s="7"/>
      <c r="G113"/>
      <c r="H113"/>
      <c r="I113"/>
      <c r="J113"/>
    </row>
    <row r="114" spans="1:10" x14ac:dyDescent="0.25">
      <c r="A114" s="4" t="s">
        <v>111</v>
      </c>
      <c r="B114" s="4"/>
      <c r="C114" s="4"/>
      <c r="D114" s="4"/>
      <c r="E114" s="4">
        <f>SUM(E110:E113)</f>
        <v>488.26</v>
      </c>
      <c r="F114" s="8">
        <f>E114*1.08</f>
        <v>527.32080000000008</v>
      </c>
      <c r="G114" s="4">
        <v>527</v>
      </c>
      <c r="H114" s="8">
        <f>F114-G114</f>
        <v>0.32080000000007658</v>
      </c>
    </row>
    <row r="115" spans="1:10" x14ac:dyDescent="0.25">
      <c r="A115" t="s">
        <v>8</v>
      </c>
      <c r="B115" s="3" t="s">
        <v>6</v>
      </c>
      <c r="C115">
        <v>119</v>
      </c>
      <c r="E115">
        <v>119</v>
      </c>
    </row>
    <row r="116" spans="1:10" x14ac:dyDescent="0.25">
      <c r="A116" t="s">
        <v>8</v>
      </c>
      <c r="B116" s="3" t="s">
        <v>7</v>
      </c>
      <c r="C116">
        <v>119</v>
      </c>
      <c r="E116">
        <v>119</v>
      </c>
    </row>
    <row r="117" spans="1:10" x14ac:dyDescent="0.25">
      <c r="A117" s="4" t="s">
        <v>8</v>
      </c>
      <c r="B117" s="4"/>
      <c r="C117" s="4"/>
      <c r="D117" s="4"/>
      <c r="E117" s="4">
        <f>SUM(E115:E116)</f>
        <v>238</v>
      </c>
      <c r="F117" s="8">
        <f>E117*1.08</f>
        <v>257.04000000000002</v>
      </c>
      <c r="G117" s="4">
        <v>257</v>
      </c>
      <c r="H117" s="8">
        <f>F117-G117</f>
        <v>4.0000000000020464E-2</v>
      </c>
      <c r="I117" s="4"/>
    </row>
    <row r="118" spans="1:10" x14ac:dyDescent="0.25">
      <c r="A118" t="s">
        <v>28</v>
      </c>
      <c r="B118" s="3" t="s">
        <v>26</v>
      </c>
      <c r="C118">
        <v>195</v>
      </c>
      <c r="E118">
        <v>195</v>
      </c>
      <c r="J118" s="4"/>
    </row>
    <row r="119" spans="1:10" s="4" customFormat="1" x14ac:dyDescent="0.25">
      <c r="A119" t="s">
        <v>28</v>
      </c>
      <c r="B119" s="3" t="s">
        <v>27</v>
      </c>
      <c r="C119">
        <v>135</v>
      </c>
      <c r="D119"/>
      <c r="E119">
        <v>135</v>
      </c>
      <c r="F119" s="7"/>
      <c r="G119"/>
      <c r="H119"/>
      <c r="J119"/>
    </row>
    <row r="120" spans="1:10" x14ac:dyDescent="0.25">
      <c r="A120" t="s">
        <v>28</v>
      </c>
      <c r="B120" s="3" t="s">
        <v>41</v>
      </c>
      <c r="C120">
        <v>180</v>
      </c>
      <c r="E120">
        <v>180</v>
      </c>
      <c r="J120" s="4"/>
    </row>
    <row r="121" spans="1:10" s="4" customFormat="1" x14ac:dyDescent="0.25">
      <c r="A121" t="s">
        <v>28</v>
      </c>
      <c r="B121" s="3" t="s">
        <v>42</v>
      </c>
      <c r="C121">
        <v>0</v>
      </c>
      <c r="D121"/>
      <c r="E121">
        <v>0</v>
      </c>
      <c r="F121" s="7"/>
      <c r="G121"/>
      <c r="H121"/>
      <c r="I121"/>
      <c r="J121"/>
    </row>
    <row r="122" spans="1:10" x14ac:dyDescent="0.25">
      <c r="A122" t="s">
        <v>28</v>
      </c>
      <c r="B122" s="3" t="s">
        <v>43</v>
      </c>
      <c r="C122">
        <v>105</v>
      </c>
      <c r="E122">
        <v>105</v>
      </c>
    </row>
    <row r="123" spans="1:10" x14ac:dyDescent="0.25">
      <c r="A123" t="s">
        <v>28</v>
      </c>
      <c r="B123" s="3" t="s">
        <v>44</v>
      </c>
      <c r="C123">
        <v>156</v>
      </c>
      <c r="E123">
        <v>156</v>
      </c>
    </row>
    <row r="124" spans="1:10" x14ac:dyDescent="0.25">
      <c r="A124" t="s">
        <v>28</v>
      </c>
      <c r="B124" s="3" t="s">
        <v>45</v>
      </c>
      <c r="C124">
        <v>115</v>
      </c>
      <c r="E124">
        <v>115</v>
      </c>
      <c r="I124" s="4"/>
    </row>
    <row r="125" spans="1:10" x14ac:dyDescent="0.25">
      <c r="A125" t="s">
        <v>28</v>
      </c>
      <c r="B125" s="3" t="s">
        <v>46</v>
      </c>
      <c r="C125">
        <v>148</v>
      </c>
      <c r="E125">
        <v>148</v>
      </c>
      <c r="J125" s="4"/>
    </row>
    <row r="126" spans="1:10" s="4" customFormat="1" x14ac:dyDescent="0.25">
      <c r="A126" t="s">
        <v>28</v>
      </c>
      <c r="B126" s="3" t="s">
        <v>47</v>
      </c>
      <c r="C126">
        <v>143</v>
      </c>
      <c r="D126"/>
      <c r="E126">
        <v>143</v>
      </c>
      <c r="F126" s="7"/>
      <c r="G126"/>
      <c r="H126"/>
      <c r="I126"/>
      <c r="J126"/>
    </row>
    <row r="127" spans="1:10" x14ac:dyDescent="0.25">
      <c r="A127" t="s">
        <v>28</v>
      </c>
      <c r="B127" s="3" t="s">
        <v>48</v>
      </c>
      <c r="C127">
        <v>149</v>
      </c>
      <c r="E127">
        <v>149</v>
      </c>
    </row>
    <row r="128" spans="1:10" x14ac:dyDescent="0.25">
      <c r="A128" t="s">
        <v>28</v>
      </c>
      <c r="B128" s="3" t="s">
        <v>92</v>
      </c>
      <c r="C128">
        <v>289</v>
      </c>
      <c r="E128">
        <v>289</v>
      </c>
    </row>
    <row r="129" spans="1:8" x14ac:dyDescent="0.25">
      <c r="A129" t="s">
        <v>28</v>
      </c>
      <c r="B129" s="3" t="s">
        <v>97</v>
      </c>
      <c r="C129">
        <v>95</v>
      </c>
      <c r="E129">
        <v>95</v>
      </c>
    </row>
    <row r="130" spans="1:8" x14ac:dyDescent="0.25">
      <c r="A130" t="s">
        <v>28</v>
      </c>
      <c r="B130" s="3" t="s">
        <v>93</v>
      </c>
      <c r="C130">
        <v>275</v>
      </c>
      <c r="E130">
        <v>275</v>
      </c>
    </row>
    <row r="131" spans="1:8" x14ac:dyDescent="0.25">
      <c r="A131" t="s">
        <v>28</v>
      </c>
      <c r="B131" s="3" t="s">
        <v>94</v>
      </c>
      <c r="C131">
        <v>145</v>
      </c>
      <c r="E131">
        <v>145</v>
      </c>
    </row>
    <row r="132" spans="1:8" x14ac:dyDescent="0.25">
      <c r="A132" t="s">
        <v>28</v>
      </c>
      <c r="B132" s="3" t="s">
        <v>96</v>
      </c>
      <c r="C132">
        <v>95</v>
      </c>
      <c r="E132">
        <v>95</v>
      </c>
    </row>
    <row r="133" spans="1:8" x14ac:dyDescent="0.25">
      <c r="A133" t="s">
        <v>28</v>
      </c>
      <c r="B133" s="3" t="s">
        <v>95</v>
      </c>
      <c r="C133">
        <v>165</v>
      </c>
      <c r="E133">
        <v>165</v>
      </c>
    </row>
    <row r="134" spans="1:8" x14ac:dyDescent="0.25">
      <c r="A134" t="s">
        <v>28</v>
      </c>
      <c r="B134" s="3" t="s">
        <v>410</v>
      </c>
      <c r="C134">
        <v>265</v>
      </c>
      <c r="E134">
        <v>265</v>
      </c>
    </row>
    <row r="135" spans="1:8" s="4" customFormat="1" x14ac:dyDescent="0.25">
      <c r="A135" s="4" t="s">
        <v>28</v>
      </c>
      <c r="E135" s="4">
        <f>SUM(E118:E134)</f>
        <v>2655</v>
      </c>
      <c r="F135" s="8">
        <f>E135*1.08</f>
        <v>2867.4</v>
      </c>
      <c r="G135" s="4">
        <v>2581</v>
      </c>
      <c r="H135" s="8">
        <f>F135-G135</f>
        <v>286.40000000000009</v>
      </c>
    </row>
    <row r="136" spans="1:8" x14ac:dyDescent="0.25">
      <c r="A136" t="s">
        <v>18</v>
      </c>
      <c r="B136" s="3" t="s">
        <v>383</v>
      </c>
      <c r="C136">
        <v>51</v>
      </c>
      <c r="D136">
        <v>2</v>
      </c>
      <c r="E136">
        <f>C136*D136</f>
        <v>102</v>
      </c>
    </row>
    <row r="137" spans="1:8" x14ac:dyDescent="0.25">
      <c r="A137" s="4" t="s">
        <v>18</v>
      </c>
      <c r="B137" s="4"/>
      <c r="C137" s="4"/>
      <c r="D137" s="4"/>
      <c r="E137" s="4">
        <f>SUM(E136)</f>
        <v>102</v>
      </c>
      <c r="F137" s="8">
        <f>E137*1.08</f>
        <v>110.16000000000001</v>
      </c>
      <c r="G137" s="4">
        <v>110</v>
      </c>
      <c r="H137" s="8">
        <f>F137-G137</f>
        <v>0.1600000000000108</v>
      </c>
    </row>
    <row r="138" spans="1:8" x14ac:dyDescent="0.25">
      <c r="A138" t="s">
        <v>87</v>
      </c>
      <c r="B138" s="3" t="s">
        <v>88</v>
      </c>
      <c r="C138">
        <v>141</v>
      </c>
      <c r="E138">
        <v>141</v>
      </c>
    </row>
    <row r="139" spans="1:8" x14ac:dyDescent="0.25">
      <c r="A139" t="s">
        <v>87</v>
      </c>
      <c r="B139" s="5" t="s">
        <v>414</v>
      </c>
      <c r="C139" s="4">
        <v>149</v>
      </c>
      <c r="E139">
        <v>149</v>
      </c>
    </row>
    <row r="140" spans="1:8" x14ac:dyDescent="0.25">
      <c r="A140" t="s">
        <v>87</v>
      </c>
      <c r="B140" s="3" t="s">
        <v>89</v>
      </c>
      <c r="C140">
        <v>155</v>
      </c>
      <c r="E140">
        <v>155</v>
      </c>
    </row>
    <row r="141" spans="1:8" x14ac:dyDescent="0.25">
      <c r="A141" t="s">
        <v>87</v>
      </c>
      <c r="B141" s="5" t="s">
        <v>91</v>
      </c>
      <c r="C141">
        <v>22.6</v>
      </c>
      <c r="D141">
        <v>5</v>
      </c>
      <c r="E141">
        <f>C141*D141</f>
        <v>113</v>
      </c>
    </row>
    <row r="142" spans="1:8" x14ac:dyDescent="0.25">
      <c r="A142" t="s">
        <v>87</v>
      </c>
      <c r="B142" s="5" t="s">
        <v>90</v>
      </c>
      <c r="C142">
        <v>55.1</v>
      </c>
      <c r="D142">
        <v>2</v>
      </c>
      <c r="E142">
        <f>C142*D142</f>
        <v>110.2</v>
      </c>
    </row>
    <row r="143" spans="1:8" x14ac:dyDescent="0.25">
      <c r="A143" s="4" t="s">
        <v>87</v>
      </c>
      <c r="B143" s="4"/>
      <c r="C143" s="4"/>
      <c r="D143" s="4"/>
      <c r="E143" s="4">
        <f>SUM(E138:E142)</f>
        <v>668.2</v>
      </c>
      <c r="F143" s="8">
        <f>E143*1.08</f>
        <v>721.65600000000006</v>
      </c>
      <c r="G143" s="4">
        <v>0</v>
      </c>
      <c r="H143" s="8">
        <f>F143-G143</f>
        <v>721.65600000000006</v>
      </c>
    </row>
    <row r="144" spans="1:8" x14ac:dyDescent="0.25">
      <c r="A144" t="s">
        <v>62</v>
      </c>
      <c r="B144" s="3" t="s">
        <v>63</v>
      </c>
      <c r="C144">
        <v>82</v>
      </c>
      <c r="D144">
        <v>3</v>
      </c>
      <c r="E144">
        <f>C144*D144</f>
        <v>246</v>
      </c>
    </row>
    <row r="145" spans="1:8" x14ac:dyDescent="0.25">
      <c r="A145" t="s">
        <v>62</v>
      </c>
      <c r="B145" s="5" t="s">
        <v>388</v>
      </c>
      <c r="C145">
        <v>0</v>
      </c>
      <c r="E145">
        <v>0</v>
      </c>
    </row>
    <row r="146" spans="1:8" s="4" customFormat="1" x14ac:dyDescent="0.25">
      <c r="A146" s="4" t="s">
        <v>62</v>
      </c>
      <c r="E146" s="4">
        <f>SUM(E144:E145)</f>
        <v>246</v>
      </c>
      <c r="F146" s="8">
        <f>E146*1.08</f>
        <v>265.68</v>
      </c>
      <c r="G146" s="4">
        <v>266</v>
      </c>
      <c r="H146" s="8">
        <f>F146-G146</f>
        <v>-0.31999999999999318</v>
      </c>
    </row>
    <row r="147" spans="1:8" x14ac:dyDescent="0.25">
      <c r="A147" t="s">
        <v>395</v>
      </c>
      <c r="B147" s="3" t="s">
        <v>394</v>
      </c>
      <c r="C147">
        <v>0</v>
      </c>
      <c r="E147">
        <v>0</v>
      </c>
    </row>
    <row r="148" spans="1:8" s="4" customFormat="1" x14ac:dyDescent="0.25">
      <c r="A148" s="4" t="s">
        <v>395</v>
      </c>
      <c r="E148" s="4">
        <v>0</v>
      </c>
      <c r="F148" s="8">
        <v>0</v>
      </c>
      <c r="H148" s="4">
        <v>0</v>
      </c>
    </row>
    <row r="149" spans="1:8" x14ac:dyDescent="0.25">
      <c r="A149" t="s">
        <v>66</v>
      </c>
      <c r="B149" s="3" t="s">
        <v>67</v>
      </c>
      <c r="C149">
        <v>92</v>
      </c>
      <c r="E149">
        <v>92</v>
      </c>
    </row>
    <row r="150" spans="1:8" x14ac:dyDescent="0.25">
      <c r="A150" t="s">
        <v>66</v>
      </c>
      <c r="B150" s="3" t="s">
        <v>65</v>
      </c>
      <c r="C150">
        <v>136</v>
      </c>
      <c r="E150">
        <v>136</v>
      </c>
    </row>
    <row r="151" spans="1:8" x14ac:dyDescent="0.25">
      <c r="A151" t="s">
        <v>66</v>
      </c>
      <c r="B151" s="3" t="s">
        <v>68</v>
      </c>
      <c r="C151">
        <v>102</v>
      </c>
      <c r="E151">
        <v>102</v>
      </c>
    </row>
    <row r="152" spans="1:8" x14ac:dyDescent="0.25">
      <c r="A152" t="s">
        <v>66</v>
      </c>
      <c r="B152" s="3" t="s">
        <v>69</v>
      </c>
      <c r="C152">
        <v>63</v>
      </c>
      <c r="E152">
        <v>63</v>
      </c>
    </row>
    <row r="153" spans="1:8" x14ac:dyDescent="0.25">
      <c r="A153" s="4" t="s">
        <v>66</v>
      </c>
      <c r="B153" s="4"/>
      <c r="C153" s="4"/>
      <c r="D153" s="4"/>
      <c r="E153" s="4">
        <f>SUM(E149:E152)</f>
        <v>393</v>
      </c>
      <c r="F153" s="8">
        <f>E153*1.08</f>
        <v>424.44000000000005</v>
      </c>
      <c r="G153" s="4">
        <v>424</v>
      </c>
      <c r="H153" s="4">
        <v>0</v>
      </c>
    </row>
    <row r="154" spans="1:8" x14ac:dyDescent="0.25">
      <c r="A154" s="4"/>
      <c r="B154" s="4"/>
      <c r="C154" s="4"/>
      <c r="D154" s="4"/>
      <c r="E154" s="4"/>
      <c r="F154" s="8"/>
      <c r="G154" s="4"/>
      <c r="H154" s="4"/>
    </row>
    <row r="155" spans="1:8" x14ac:dyDescent="0.25">
      <c r="A155" s="4"/>
      <c r="B155" s="4"/>
      <c r="C155" s="4"/>
      <c r="D155" s="4"/>
      <c r="E155" s="4"/>
      <c r="F155" s="8"/>
      <c r="G155" s="4"/>
      <c r="H155" s="4"/>
    </row>
    <row r="159" spans="1:8" x14ac:dyDescent="0.25">
      <c r="B159" s="5"/>
    </row>
  </sheetData>
  <sortState ref="A2:H170">
    <sortCondition ref="A2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6"/>
  <sheetViews>
    <sheetView topLeftCell="A10" workbookViewId="0">
      <selection activeCell="G1" sqref="G1"/>
    </sheetView>
  </sheetViews>
  <sheetFormatPr defaultRowHeight="15" x14ac:dyDescent="0.25"/>
  <cols>
    <col min="1" max="1" width="28.42578125" customWidth="1"/>
    <col min="2" max="2" width="46" customWidth="1"/>
  </cols>
  <sheetData>
    <row r="1" spans="1:4" x14ac:dyDescent="0.25">
      <c r="A1">
        <v>1</v>
      </c>
      <c r="B1" t="s">
        <v>127</v>
      </c>
      <c r="C1">
        <v>1</v>
      </c>
      <c r="D1">
        <v>119</v>
      </c>
    </row>
    <row r="2" spans="1:4" x14ac:dyDescent="0.25">
      <c r="B2" t="s">
        <v>128</v>
      </c>
    </row>
    <row r="3" spans="1:4" x14ac:dyDescent="0.25">
      <c r="B3" t="s">
        <v>129</v>
      </c>
    </row>
    <row r="4" spans="1:4" x14ac:dyDescent="0.25">
      <c r="B4" t="s">
        <v>130</v>
      </c>
    </row>
    <row r="5" spans="1:4" x14ac:dyDescent="0.25">
      <c r="A5">
        <v>2</v>
      </c>
      <c r="B5" t="s">
        <v>132</v>
      </c>
      <c r="C5" t="s">
        <v>131</v>
      </c>
      <c r="D5">
        <v>119</v>
      </c>
    </row>
    <row r="6" spans="1:4" x14ac:dyDescent="0.25">
      <c r="B6" t="s">
        <v>133</v>
      </c>
    </row>
    <row r="7" spans="1:4" x14ac:dyDescent="0.25">
      <c r="B7" t="s">
        <v>129</v>
      </c>
    </row>
    <row r="8" spans="1:4" x14ac:dyDescent="0.25">
      <c r="B8" t="s">
        <v>130</v>
      </c>
    </row>
    <row r="9" spans="1:4" x14ac:dyDescent="0.25">
      <c r="A9">
        <v>3</v>
      </c>
      <c r="B9" t="s">
        <v>134</v>
      </c>
      <c r="C9" t="s">
        <v>131</v>
      </c>
      <c r="D9">
        <v>195</v>
      </c>
    </row>
    <row r="10" spans="1:4" x14ac:dyDescent="0.25">
      <c r="B10" t="s">
        <v>135</v>
      </c>
    </row>
    <row r="11" spans="1:4" x14ac:dyDescent="0.25">
      <c r="B11" t="s">
        <v>136</v>
      </c>
    </row>
    <row r="12" spans="1:4" x14ac:dyDescent="0.25">
      <c r="B12" t="s">
        <v>137</v>
      </c>
    </row>
    <row r="13" spans="1:4" x14ac:dyDescent="0.25">
      <c r="A13">
        <v>4</v>
      </c>
      <c r="B13" t="s">
        <v>134</v>
      </c>
      <c r="C13" t="s">
        <v>131</v>
      </c>
      <c r="D13">
        <v>195</v>
      </c>
    </row>
    <row r="14" spans="1:4" x14ac:dyDescent="0.25">
      <c r="B14" t="s">
        <v>138</v>
      </c>
    </row>
    <row r="15" spans="1:4" x14ac:dyDescent="0.25">
      <c r="B15" t="s">
        <v>136</v>
      </c>
    </row>
    <row r="16" spans="1:4" x14ac:dyDescent="0.25">
      <c r="B16" t="s">
        <v>139</v>
      </c>
    </row>
    <row r="17" spans="1:4" x14ac:dyDescent="0.25">
      <c r="A17">
        <v>5</v>
      </c>
      <c r="B17" t="s">
        <v>134</v>
      </c>
      <c r="C17" t="s">
        <v>131</v>
      </c>
      <c r="D17">
        <v>435</v>
      </c>
    </row>
    <row r="18" spans="1:4" x14ac:dyDescent="0.25">
      <c r="B18" t="s">
        <v>140</v>
      </c>
    </row>
    <row r="19" spans="1:4" x14ac:dyDescent="0.25">
      <c r="B19" t="s">
        <v>136</v>
      </c>
    </row>
    <row r="20" spans="1:4" x14ac:dyDescent="0.25">
      <c r="B20" t="s">
        <v>141</v>
      </c>
    </row>
    <row r="21" spans="1:4" x14ac:dyDescent="0.25">
      <c r="A21">
        <v>6</v>
      </c>
      <c r="B21" t="s">
        <v>142</v>
      </c>
      <c r="C21" t="s">
        <v>131</v>
      </c>
      <c r="D21">
        <v>314</v>
      </c>
    </row>
    <row r="22" spans="1:4" x14ac:dyDescent="0.25">
      <c r="B22" t="s">
        <v>143</v>
      </c>
    </row>
    <row r="23" spans="1:4" x14ac:dyDescent="0.25">
      <c r="B23" t="s">
        <v>144</v>
      </c>
    </row>
    <row r="24" spans="1:4" x14ac:dyDescent="0.25">
      <c r="B24" t="s">
        <v>145</v>
      </c>
    </row>
    <row r="25" spans="1:4" x14ac:dyDescent="0.25">
      <c r="A25">
        <v>7</v>
      </c>
      <c r="B25" t="s">
        <v>146</v>
      </c>
      <c r="C25" t="s">
        <v>131</v>
      </c>
      <c r="D25">
        <v>165</v>
      </c>
    </row>
    <row r="26" spans="1:4" x14ac:dyDescent="0.25">
      <c r="B26" t="s">
        <v>147</v>
      </c>
    </row>
    <row r="27" spans="1:4" x14ac:dyDescent="0.25">
      <c r="B27" t="s">
        <v>148</v>
      </c>
    </row>
    <row r="28" spans="1:4" x14ac:dyDescent="0.25">
      <c r="B28" t="s">
        <v>149</v>
      </c>
    </row>
    <row r="29" spans="1:4" x14ac:dyDescent="0.25">
      <c r="A29">
        <v>8</v>
      </c>
      <c r="B29" t="s">
        <v>150</v>
      </c>
      <c r="C29" t="s">
        <v>153</v>
      </c>
      <c r="D29">
        <v>61</v>
      </c>
    </row>
    <row r="30" spans="1:4" x14ac:dyDescent="0.25">
      <c r="B30" t="s">
        <v>151</v>
      </c>
    </row>
    <row r="31" spans="1:4" x14ac:dyDescent="0.25">
      <c r="B31" t="s">
        <v>152</v>
      </c>
    </row>
    <row r="32" spans="1:4" x14ac:dyDescent="0.25">
      <c r="B32" t="s">
        <v>356</v>
      </c>
    </row>
    <row r="33" spans="1:4" x14ac:dyDescent="0.25">
      <c r="A33">
        <v>9</v>
      </c>
      <c r="B33" t="s">
        <v>150</v>
      </c>
      <c r="C33" t="s">
        <v>159</v>
      </c>
      <c r="D33">
        <v>61</v>
      </c>
    </row>
    <row r="34" spans="1:4" x14ac:dyDescent="0.25">
      <c r="B34" t="s">
        <v>151</v>
      </c>
    </row>
    <row r="35" spans="1:4" x14ac:dyDescent="0.25">
      <c r="B35" t="s">
        <v>158</v>
      </c>
    </row>
    <row r="36" spans="1:4" x14ac:dyDescent="0.25">
      <c r="B36" t="s">
        <v>356</v>
      </c>
    </row>
    <row r="37" spans="1:4" x14ac:dyDescent="0.25">
      <c r="A37">
        <v>10</v>
      </c>
      <c r="B37" t="s">
        <v>154</v>
      </c>
      <c r="C37" t="s">
        <v>131</v>
      </c>
      <c r="D37">
        <v>195</v>
      </c>
    </row>
    <row r="38" spans="1:4" x14ac:dyDescent="0.25">
      <c r="B38" t="s">
        <v>155</v>
      </c>
    </row>
    <row r="39" spans="1:4" x14ac:dyDescent="0.25">
      <c r="B39" t="s">
        <v>148</v>
      </c>
    </row>
    <row r="40" spans="1:4" x14ac:dyDescent="0.25">
      <c r="B40" t="s">
        <v>357</v>
      </c>
    </row>
    <row r="41" spans="1:4" x14ac:dyDescent="0.25">
      <c r="A41">
        <v>11</v>
      </c>
      <c r="B41" t="s">
        <v>156</v>
      </c>
      <c r="C41" t="s">
        <v>131</v>
      </c>
      <c r="D41">
        <v>135</v>
      </c>
    </row>
    <row r="42" spans="1:4" x14ac:dyDescent="0.25">
      <c r="B42" t="s">
        <v>157</v>
      </c>
    </row>
    <row r="43" spans="1:4" x14ac:dyDescent="0.25">
      <c r="B43" t="s">
        <v>148</v>
      </c>
    </row>
    <row r="44" spans="1:4" x14ac:dyDescent="0.25">
      <c r="B44" t="s">
        <v>358</v>
      </c>
    </row>
    <row r="45" spans="1:4" x14ac:dyDescent="0.25">
      <c r="A45">
        <v>12</v>
      </c>
      <c r="B45" t="s">
        <v>160</v>
      </c>
      <c r="C45" t="s">
        <v>131</v>
      </c>
      <c r="D45">
        <v>89</v>
      </c>
    </row>
    <row r="46" spans="1:4" x14ac:dyDescent="0.25">
      <c r="B46" t="s">
        <v>161</v>
      </c>
    </row>
    <row r="47" spans="1:4" x14ac:dyDescent="0.25">
      <c r="B47" t="s">
        <v>162</v>
      </c>
    </row>
    <row r="48" spans="1:4" x14ac:dyDescent="0.25">
      <c r="B48" t="s">
        <v>356</v>
      </c>
    </row>
    <row r="49" spans="1:4" x14ac:dyDescent="0.25">
      <c r="A49">
        <v>13</v>
      </c>
      <c r="B49" t="s">
        <v>163</v>
      </c>
      <c r="C49" t="s">
        <v>131</v>
      </c>
      <c r="D49">
        <v>1059</v>
      </c>
    </row>
    <row r="50" spans="1:4" x14ac:dyDescent="0.25">
      <c r="B50" t="s">
        <v>164</v>
      </c>
    </row>
    <row r="51" spans="1:4" x14ac:dyDescent="0.25">
      <c r="B51" t="s">
        <v>165</v>
      </c>
    </row>
    <row r="52" spans="1:4" x14ac:dyDescent="0.25">
      <c r="B52" t="s">
        <v>166</v>
      </c>
    </row>
    <row r="53" spans="1:4" x14ac:dyDescent="0.25">
      <c r="A53">
        <v>14</v>
      </c>
      <c r="B53" t="s">
        <v>167</v>
      </c>
      <c r="C53" t="s">
        <v>131</v>
      </c>
      <c r="D53">
        <v>231</v>
      </c>
    </row>
    <row r="54" spans="1:4" x14ac:dyDescent="0.25">
      <c r="B54" t="s">
        <v>168</v>
      </c>
    </row>
    <row r="55" spans="1:4" x14ac:dyDescent="0.25">
      <c r="B55" t="s">
        <v>169</v>
      </c>
    </row>
    <row r="56" spans="1:4" x14ac:dyDescent="0.25">
      <c r="B56" t="s">
        <v>166</v>
      </c>
    </row>
    <row r="57" spans="1:4" x14ac:dyDescent="0.25">
      <c r="A57">
        <v>15</v>
      </c>
      <c r="B57" t="s">
        <v>170</v>
      </c>
      <c r="C57" t="s">
        <v>131</v>
      </c>
      <c r="D57">
        <v>115</v>
      </c>
    </row>
    <row r="58" spans="1:4" x14ac:dyDescent="0.25">
      <c r="B58" t="s">
        <v>171</v>
      </c>
    </row>
    <row r="59" spans="1:4" x14ac:dyDescent="0.25">
      <c r="B59" t="s">
        <v>144</v>
      </c>
    </row>
    <row r="60" spans="1:4" x14ac:dyDescent="0.25">
      <c r="B60" t="s">
        <v>172</v>
      </c>
    </row>
    <row r="61" spans="1:4" x14ac:dyDescent="0.25">
      <c r="A61">
        <v>16</v>
      </c>
      <c r="B61" t="s">
        <v>173</v>
      </c>
      <c r="C61" t="s">
        <v>131</v>
      </c>
      <c r="D61">
        <v>148</v>
      </c>
    </row>
    <row r="62" spans="1:4" x14ac:dyDescent="0.25">
      <c r="B62" t="s">
        <v>174</v>
      </c>
    </row>
    <row r="63" spans="1:4" x14ac:dyDescent="0.25">
      <c r="B63" t="s">
        <v>144</v>
      </c>
    </row>
    <row r="64" spans="1:4" x14ac:dyDescent="0.25">
      <c r="B64" t="s">
        <v>172</v>
      </c>
    </row>
    <row r="65" spans="1:4" x14ac:dyDescent="0.25">
      <c r="A65">
        <v>17</v>
      </c>
      <c r="B65" t="s">
        <v>175</v>
      </c>
      <c r="C65" t="s">
        <v>131</v>
      </c>
      <c r="D65">
        <v>143</v>
      </c>
    </row>
    <row r="66" spans="1:4" x14ac:dyDescent="0.25">
      <c r="B66" t="s">
        <v>176</v>
      </c>
    </row>
    <row r="67" spans="1:4" x14ac:dyDescent="0.25">
      <c r="B67" t="s">
        <v>158</v>
      </c>
    </row>
    <row r="68" spans="1:4" x14ac:dyDescent="0.25">
      <c r="B68" t="s">
        <v>130</v>
      </c>
    </row>
    <row r="69" spans="1:4" x14ac:dyDescent="0.25">
      <c r="A69">
        <v>18</v>
      </c>
      <c r="B69" t="s">
        <v>177</v>
      </c>
      <c r="C69" t="s">
        <v>131</v>
      </c>
      <c r="D69">
        <v>149</v>
      </c>
    </row>
    <row r="70" spans="1:4" x14ac:dyDescent="0.25">
      <c r="B70" t="s">
        <v>178</v>
      </c>
    </row>
    <row r="71" spans="1:4" x14ac:dyDescent="0.25">
      <c r="B71" t="s">
        <v>152</v>
      </c>
    </row>
    <row r="72" spans="1:4" x14ac:dyDescent="0.25">
      <c r="B72" t="s">
        <v>179</v>
      </c>
    </row>
    <row r="73" spans="1:4" x14ac:dyDescent="0.25">
      <c r="A73">
        <v>19</v>
      </c>
      <c r="B73" t="s">
        <v>180</v>
      </c>
      <c r="C73" t="s">
        <v>131</v>
      </c>
      <c r="D73">
        <v>139</v>
      </c>
    </row>
    <row r="74" spans="1:4" x14ac:dyDescent="0.25">
      <c r="B74" t="s">
        <v>181</v>
      </c>
    </row>
    <row r="75" spans="1:4" x14ac:dyDescent="0.25">
      <c r="B75" t="s">
        <v>158</v>
      </c>
    </row>
    <row r="76" spans="1:4" x14ac:dyDescent="0.25">
      <c r="B76" t="s">
        <v>359</v>
      </c>
    </row>
    <row r="77" spans="1:4" x14ac:dyDescent="0.25">
      <c r="A77">
        <v>20</v>
      </c>
      <c r="B77" t="s">
        <v>182</v>
      </c>
      <c r="C77" t="s">
        <v>131</v>
      </c>
      <c r="D77">
        <v>145</v>
      </c>
    </row>
    <row r="78" spans="1:4" x14ac:dyDescent="0.25">
      <c r="B78" t="s">
        <v>183</v>
      </c>
    </row>
    <row r="79" spans="1:4" x14ac:dyDescent="0.25">
      <c r="B79" t="s">
        <v>136</v>
      </c>
    </row>
    <row r="80" spans="1:4" x14ac:dyDescent="0.25">
      <c r="B80" t="s">
        <v>184</v>
      </c>
    </row>
    <row r="81" spans="1:4" x14ac:dyDescent="0.25">
      <c r="A81">
        <v>21</v>
      </c>
      <c r="B81" t="s">
        <v>185</v>
      </c>
      <c r="C81" t="s">
        <v>131</v>
      </c>
      <c r="D81">
        <v>170</v>
      </c>
    </row>
    <row r="82" spans="1:4" x14ac:dyDescent="0.25">
      <c r="B82" t="s">
        <v>186</v>
      </c>
    </row>
    <row r="83" spans="1:4" x14ac:dyDescent="0.25">
      <c r="B83" t="s">
        <v>187</v>
      </c>
    </row>
    <row r="84" spans="1:4" x14ac:dyDescent="0.25">
      <c r="B84" t="s">
        <v>360</v>
      </c>
    </row>
    <row r="85" spans="1:4" x14ac:dyDescent="0.25">
      <c r="A85">
        <v>22</v>
      </c>
      <c r="B85" t="s">
        <v>188</v>
      </c>
      <c r="C85" t="s">
        <v>131</v>
      </c>
      <c r="D85">
        <v>295</v>
      </c>
    </row>
    <row r="86" spans="1:4" x14ac:dyDescent="0.25">
      <c r="B86" t="s">
        <v>189</v>
      </c>
    </row>
    <row r="87" spans="1:4" x14ac:dyDescent="0.25">
      <c r="B87" t="s">
        <v>190</v>
      </c>
    </row>
    <row r="88" spans="1:4" x14ac:dyDescent="0.25">
      <c r="B88" t="s">
        <v>191</v>
      </c>
    </row>
    <row r="89" spans="1:4" x14ac:dyDescent="0.25">
      <c r="A89">
        <v>23</v>
      </c>
      <c r="B89" t="s">
        <v>188</v>
      </c>
      <c r="C89" t="s">
        <v>131</v>
      </c>
      <c r="D89">
        <v>295</v>
      </c>
    </row>
    <row r="90" spans="1:4" x14ac:dyDescent="0.25">
      <c r="B90" t="s">
        <v>189</v>
      </c>
    </row>
    <row r="91" spans="1:4" x14ac:dyDescent="0.25">
      <c r="B91" t="s">
        <v>190</v>
      </c>
    </row>
    <row r="92" spans="1:4" x14ac:dyDescent="0.25">
      <c r="B92" t="s">
        <v>192</v>
      </c>
    </row>
    <row r="93" spans="1:4" x14ac:dyDescent="0.25">
      <c r="A93">
        <v>24</v>
      </c>
      <c r="B93" t="s">
        <v>193</v>
      </c>
      <c r="C93" t="s">
        <v>131</v>
      </c>
      <c r="D93">
        <v>245</v>
      </c>
    </row>
    <row r="94" spans="1:4" x14ac:dyDescent="0.25">
      <c r="B94" t="s">
        <v>194</v>
      </c>
    </row>
    <row r="95" spans="1:4" x14ac:dyDescent="0.25">
      <c r="B95" t="s">
        <v>190</v>
      </c>
    </row>
    <row r="96" spans="1:4" x14ac:dyDescent="0.25">
      <c r="B96" t="s">
        <v>130</v>
      </c>
    </row>
    <row r="97" spans="1:4" x14ac:dyDescent="0.25">
      <c r="A97">
        <v>25</v>
      </c>
      <c r="B97" t="s">
        <v>195</v>
      </c>
      <c r="C97" t="s">
        <v>131</v>
      </c>
      <c r="D97">
        <v>92</v>
      </c>
    </row>
    <row r="98" spans="1:4" x14ac:dyDescent="0.25">
      <c r="B98" t="s">
        <v>196</v>
      </c>
    </row>
    <row r="99" spans="1:4" x14ac:dyDescent="0.25">
      <c r="B99" t="s">
        <v>197</v>
      </c>
    </row>
    <row r="100" spans="1:4" x14ac:dyDescent="0.25">
      <c r="B100" t="s">
        <v>356</v>
      </c>
    </row>
    <row r="101" spans="1:4" x14ac:dyDescent="0.25">
      <c r="A101">
        <v>26</v>
      </c>
      <c r="B101" t="s">
        <v>198</v>
      </c>
      <c r="C101" t="s">
        <v>131</v>
      </c>
      <c r="D101">
        <v>136</v>
      </c>
    </row>
    <row r="102" spans="1:4" x14ac:dyDescent="0.25">
      <c r="B102" t="s">
        <v>199</v>
      </c>
    </row>
    <row r="103" spans="1:4" x14ac:dyDescent="0.25">
      <c r="B103" t="s">
        <v>200</v>
      </c>
    </row>
    <row r="104" spans="1:4" x14ac:dyDescent="0.25">
      <c r="B104" t="s">
        <v>201</v>
      </c>
    </row>
    <row r="105" spans="1:4" x14ac:dyDescent="0.25">
      <c r="A105">
        <v>27</v>
      </c>
      <c r="B105" t="s">
        <v>198</v>
      </c>
      <c r="C105" t="s">
        <v>131</v>
      </c>
      <c r="D105">
        <v>136</v>
      </c>
    </row>
    <row r="106" spans="1:4" x14ac:dyDescent="0.25">
      <c r="B106" t="s">
        <v>199</v>
      </c>
    </row>
    <row r="107" spans="1:4" x14ac:dyDescent="0.25">
      <c r="B107" t="s">
        <v>200</v>
      </c>
    </row>
    <row r="108" spans="1:4" x14ac:dyDescent="0.25">
      <c r="B108" t="s">
        <v>307</v>
      </c>
    </row>
    <row r="109" spans="1:4" x14ac:dyDescent="0.25">
      <c r="A109">
        <v>28</v>
      </c>
      <c r="B109" t="s">
        <v>202</v>
      </c>
      <c r="C109" t="s">
        <v>131</v>
      </c>
      <c r="D109">
        <v>102</v>
      </c>
    </row>
    <row r="110" spans="1:4" x14ac:dyDescent="0.25">
      <c r="B110" t="s">
        <v>203</v>
      </c>
    </row>
    <row r="111" spans="1:4" x14ac:dyDescent="0.25">
      <c r="B111" t="s">
        <v>200</v>
      </c>
    </row>
    <row r="112" spans="1:4" x14ac:dyDescent="0.25">
      <c r="B112" t="s">
        <v>356</v>
      </c>
    </row>
    <row r="113" spans="1:4" x14ac:dyDescent="0.25">
      <c r="A113">
        <v>29</v>
      </c>
      <c r="B113" t="s">
        <v>204</v>
      </c>
      <c r="C113" t="s">
        <v>131</v>
      </c>
      <c r="D113">
        <v>63</v>
      </c>
    </row>
    <row r="114" spans="1:4" x14ac:dyDescent="0.25">
      <c r="B114" t="s">
        <v>205</v>
      </c>
    </row>
    <row r="115" spans="1:4" x14ac:dyDescent="0.25">
      <c r="B115" t="s">
        <v>206</v>
      </c>
    </row>
    <row r="116" spans="1:4" x14ac:dyDescent="0.25">
      <c r="B116" t="s">
        <v>356</v>
      </c>
    </row>
    <row r="117" spans="1:4" x14ac:dyDescent="0.25">
      <c r="A117">
        <v>30</v>
      </c>
      <c r="B117" t="s">
        <v>207</v>
      </c>
      <c r="C117" t="s">
        <v>131</v>
      </c>
      <c r="D117">
        <v>70</v>
      </c>
    </row>
    <row r="118" spans="1:4" x14ac:dyDescent="0.25">
      <c r="B118" t="s">
        <v>208</v>
      </c>
    </row>
    <row r="119" spans="1:4" x14ac:dyDescent="0.25">
      <c r="B119" t="s">
        <v>209</v>
      </c>
    </row>
    <row r="120" spans="1:4" x14ac:dyDescent="0.25">
      <c r="B120" t="s">
        <v>357</v>
      </c>
    </row>
    <row r="121" spans="1:4" x14ac:dyDescent="0.25">
      <c r="A121">
        <v>31</v>
      </c>
      <c r="B121" t="s">
        <v>210</v>
      </c>
      <c r="C121" t="s">
        <v>131</v>
      </c>
      <c r="D121">
        <v>61</v>
      </c>
    </row>
    <row r="122" spans="1:4" x14ac:dyDescent="0.25">
      <c r="B122" t="s">
        <v>211</v>
      </c>
    </row>
    <row r="123" spans="1:4" x14ac:dyDescent="0.25">
      <c r="B123" t="s">
        <v>209</v>
      </c>
    </row>
    <row r="124" spans="1:4" x14ac:dyDescent="0.25">
      <c r="B124" t="s">
        <v>357</v>
      </c>
    </row>
    <row r="125" spans="1:4" x14ac:dyDescent="0.25">
      <c r="A125">
        <v>32</v>
      </c>
      <c r="B125" t="s">
        <v>212</v>
      </c>
      <c r="C125" t="s">
        <v>131</v>
      </c>
      <c r="D125">
        <v>178</v>
      </c>
    </row>
    <row r="126" spans="1:4" x14ac:dyDescent="0.25">
      <c r="B126" t="s">
        <v>213</v>
      </c>
    </row>
    <row r="127" spans="1:4" x14ac:dyDescent="0.25">
      <c r="B127" t="s">
        <v>169</v>
      </c>
    </row>
    <row r="128" spans="1:4" x14ac:dyDescent="0.25">
      <c r="B128" t="s">
        <v>172</v>
      </c>
    </row>
    <row r="129" spans="1:4" x14ac:dyDescent="0.25">
      <c r="A129">
        <v>33</v>
      </c>
      <c r="B129" t="s">
        <v>214</v>
      </c>
      <c r="C129" t="s">
        <v>131</v>
      </c>
      <c r="D129">
        <v>289</v>
      </c>
    </row>
    <row r="130" spans="1:4" x14ac:dyDescent="0.25">
      <c r="B130" t="s">
        <v>215</v>
      </c>
    </row>
    <row r="131" spans="1:4" x14ac:dyDescent="0.25">
      <c r="B131" t="s">
        <v>216</v>
      </c>
    </row>
    <row r="132" spans="1:4" x14ac:dyDescent="0.25">
      <c r="B132" t="s">
        <v>130</v>
      </c>
    </row>
    <row r="133" spans="1:4" x14ac:dyDescent="0.25">
      <c r="A133">
        <v>34</v>
      </c>
      <c r="B133" t="s">
        <v>217</v>
      </c>
      <c r="C133" t="s">
        <v>131</v>
      </c>
      <c r="D133">
        <v>95</v>
      </c>
    </row>
    <row r="134" spans="1:4" x14ac:dyDescent="0.25">
      <c r="B134" t="s">
        <v>218</v>
      </c>
    </row>
    <row r="135" spans="1:4" x14ac:dyDescent="0.25">
      <c r="B135" t="s">
        <v>219</v>
      </c>
    </row>
    <row r="136" spans="1:4" x14ac:dyDescent="0.25">
      <c r="B136" t="s">
        <v>357</v>
      </c>
    </row>
    <row r="137" spans="1:4" x14ac:dyDescent="0.25">
      <c r="A137">
        <v>35</v>
      </c>
      <c r="B137" t="s">
        <v>220</v>
      </c>
      <c r="C137" t="s">
        <v>131</v>
      </c>
      <c r="D137">
        <v>275</v>
      </c>
    </row>
    <row r="138" spans="1:4" x14ac:dyDescent="0.25">
      <c r="B138" t="s">
        <v>221</v>
      </c>
    </row>
    <row r="139" spans="1:4" x14ac:dyDescent="0.25">
      <c r="B139" t="s">
        <v>148</v>
      </c>
    </row>
    <row r="140" spans="1:4" x14ac:dyDescent="0.25">
      <c r="B140" t="s">
        <v>222</v>
      </c>
    </row>
    <row r="141" spans="1:4" x14ac:dyDescent="0.25">
      <c r="A141">
        <v>36</v>
      </c>
      <c r="B141" t="s">
        <v>223</v>
      </c>
      <c r="C141" t="s">
        <v>131</v>
      </c>
      <c r="D141">
        <v>95</v>
      </c>
    </row>
    <row r="142" spans="1:4" x14ac:dyDescent="0.25">
      <c r="B142" t="s">
        <v>224</v>
      </c>
    </row>
    <row r="143" spans="1:4" x14ac:dyDescent="0.25">
      <c r="B143" t="s">
        <v>148</v>
      </c>
    </row>
    <row r="144" spans="1:4" x14ac:dyDescent="0.25">
      <c r="B144" t="s">
        <v>357</v>
      </c>
    </row>
    <row r="145" spans="1:4" x14ac:dyDescent="0.25">
      <c r="A145">
        <v>37</v>
      </c>
      <c r="B145" t="s">
        <v>146</v>
      </c>
      <c r="C145" t="s">
        <v>131</v>
      </c>
      <c r="D145">
        <v>165</v>
      </c>
    </row>
    <row r="146" spans="1:4" x14ac:dyDescent="0.25">
      <c r="B146" t="s">
        <v>225</v>
      </c>
    </row>
    <row r="147" spans="1:4" x14ac:dyDescent="0.25">
      <c r="B147" t="s">
        <v>148</v>
      </c>
    </row>
    <row r="148" spans="1:4" x14ac:dyDescent="0.25">
      <c r="B148" t="s">
        <v>226</v>
      </c>
    </row>
    <row r="149" spans="1:4" x14ac:dyDescent="0.25">
      <c r="A149">
        <v>38</v>
      </c>
      <c r="B149" t="s">
        <v>227</v>
      </c>
      <c r="C149" t="s">
        <v>131</v>
      </c>
      <c r="D149">
        <v>145</v>
      </c>
    </row>
    <row r="150" spans="1:4" x14ac:dyDescent="0.25">
      <c r="B150" t="s">
        <v>228</v>
      </c>
    </row>
    <row r="151" spans="1:4" x14ac:dyDescent="0.25">
      <c r="B151" t="s">
        <v>148</v>
      </c>
    </row>
    <row r="152" spans="1:4" x14ac:dyDescent="0.25">
      <c r="B152" t="s">
        <v>357</v>
      </c>
    </row>
    <row r="153" spans="1:4" x14ac:dyDescent="0.25">
      <c r="A153">
        <v>39</v>
      </c>
      <c r="B153" t="s">
        <v>229</v>
      </c>
      <c r="C153" t="s">
        <v>131</v>
      </c>
      <c r="D153">
        <v>403</v>
      </c>
    </row>
    <row r="154" spans="1:4" x14ac:dyDescent="0.25">
      <c r="B154" t="s">
        <v>230</v>
      </c>
    </row>
    <row r="155" spans="1:4" x14ac:dyDescent="0.25">
      <c r="B155" t="s">
        <v>187</v>
      </c>
    </row>
    <row r="156" spans="1:4" x14ac:dyDescent="0.25">
      <c r="B156" t="s">
        <v>231</v>
      </c>
    </row>
    <row r="157" spans="1:4" x14ac:dyDescent="0.25">
      <c r="A157">
        <v>40</v>
      </c>
      <c r="B157" t="s">
        <v>232</v>
      </c>
      <c r="C157" t="s">
        <v>131</v>
      </c>
      <c r="D157">
        <v>64</v>
      </c>
    </row>
    <row r="158" spans="1:4" x14ac:dyDescent="0.25">
      <c r="B158" t="s">
        <v>233</v>
      </c>
    </row>
    <row r="159" spans="1:4" x14ac:dyDescent="0.25">
      <c r="B159" t="s">
        <v>234</v>
      </c>
    </row>
    <row r="160" spans="1:4" x14ac:dyDescent="0.25">
      <c r="B160" t="s">
        <v>235</v>
      </c>
    </row>
    <row r="161" spans="1:5" x14ac:dyDescent="0.25">
      <c r="A161">
        <v>41</v>
      </c>
      <c r="B161" t="s">
        <v>232</v>
      </c>
      <c r="C161" t="s">
        <v>131</v>
      </c>
      <c r="D161">
        <v>65</v>
      </c>
    </row>
    <row r="162" spans="1:5" x14ac:dyDescent="0.25">
      <c r="B162" t="s">
        <v>236</v>
      </c>
    </row>
    <row r="163" spans="1:5" x14ac:dyDescent="0.25">
      <c r="B163" t="s">
        <v>234</v>
      </c>
    </row>
    <row r="164" spans="1:5" x14ac:dyDescent="0.25">
      <c r="B164" t="s">
        <v>237</v>
      </c>
    </row>
    <row r="165" spans="1:5" x14ac:dyDescent="0.25">
      <c r="A165">
        <v>42</v>
      </c>
      <c r="B165" t="s">
        <v>238</v>
      </c>
      <c r="C165" t="s">
        <v>131</v>
      </c>
      <c r="D165">
        <v>58</v>
      </c>
      <c r="E165" t="s">
        <v>361</v>
      </c>
    </row>
    <row r="166" spans="1:5" x14ac:dyDescent="0.25">
      <c r="B166" t="s">
        <v>239</v>
      </c>
    </row>
    <row r="167" spans="1:5" x14ac:dyDescent="0.25">
      <c r="B167" t="s">
        <v>240</v>
      </c>
    </row>
    <row r="168" spans="1:5" x14ac:dyDescent="0.25">
      <c r="B168" t="s">
        <v>130</v>
      </c>
    </row>
    <row r="169" spans="1:5" x14ac:dyDescent="0.25">
      <c r="A169">
        <v>43</v>
      </c>
      <c r="B169" t="s">
        <v>241</v>
      </c>
      <c r="C169" t="s">
        <v>131</v>
      </c>
      <c r="D169">
        <v>171</v>
      </c>
    </row>
    <row r="170" spans="1:5" x14ac:dyDescent="0.25">
      <c r="B170" t="s">
        <v>242</v>
      </c>
    </row>
    <row r="171" spans="1:5" x14ac:dyDescent="0.25">
      <c r="B171" t="s">
        <v>243</v>
      </c>
    </row>
    <row r="172" spans="1:5" x14ac:dyDescent="0.25">
      <c r="B172" t="s">
        <v>244</v>
      </c>
    </row>
    <row r="173" spans="1:5" x14ac:dyDescent="0.25">
      <c r="A173">
        <v>4</v>
      </c>
      <c r="B173" t="s">
        <v>245</v>
      </c>
      <c r="C173" t="s">
        <v>131</v>
      </c>
      <c r="D173">
        <v>145</v>
      </c>
    </row>
    <row r="174" spans="1:5" x14ac:dyDescent="0.25">
      <c r="B174" t="s">
        <v>246</v>
      </c>
    </row>
    <row r="175" spans="1:5" x14ac:dyDescent="0.25">
      <c r="B175" t="s">
        <v>247</v>
      </c>
    </row>
    <row r="176" spans="1:5" x14ac:dyDescent="0.25">
      <c r="B176" t="s">
        <v>248</v>
      </c>
    </row>
    <row r="177" spans="1:4" x14ac:dyDescent="0.25">
      <c r="A177">
        <v>45</v>
      </c>
      <c r="B177" t="s">
        <v>249</v>
      </c>
      <c r="C177" t="s">
        <v>131</v>
      </c>
      <c r="D177">
        <v>185</v>
      </c>
    </row>
    <row r="178" spans="1:4" x14ac:dyDescent="0.25">
      <c r="B178" t="s">
        <v>250</v>
      </c>
    </row>
    <row r="179" spans="1:4" x14ac:dyDescent="0.25">
      <c r="B179" t="s">
        <v>197</v>
      </c>
    </row>
    <row r="180" spans="1:4" x14ac:dyDescent="0.25">
      <c r="B180" t="s">
        <v>362</v>
      </c>
    </row>
    <row r="181" spans="1:4" x14ac:dyDescent="0.25">
      <c r="A181">
        <v>46</v>
      </c>
      <c r="B181" t="s">
        <v>251</v>
      </c>
      <c r="C181" t="s">
        <v>131</v>
      </c>
      <c r="D181">
        <v>125</v>
      </c>
    </row>
    <row r="182" spans="1:4" x14ac:dyDescent="0.25">
      <c r="B182" t="s">
        <v>252</v>
      </c>
    </row>
    <row r="183" spans="1:4" x14ac:dyDescent="0.25">
      <c r="B183" t="s">
        <v>209</v>
      </c>
    </row>
    <row r="184" spans="1:4" x14ac:dyDescent="0.25">
      <c r="B184" t="s">
        <v>253</v>
      </c>
    </row>
    <row r="185" spans="1:4" x14ac:dyDescent="0.25">
      <c r="A185">
        <v>47</v>
      </c>
      <c r="B185" t="s">
        <v>251</v>
      </c>
      <c r="C185" t="s">
        <v>131</v>
      </c>
      <c r="D185">
        <v>125</v>
      </c>
    </row>
    <row r="186" spans="1:4" x14ac:dyDescent="0.25">
      <c r="B186" t="s">
        <v>252</v>
      </c>
    </row>
    <row r="187" spans="1:4" x14ac:dyDescent="0.25">
      <c r="B187" t="s">
        <v>152</v>
      </c>
    </row>
    <row r="188" spans="1:4" x14ac:dyDescent="0.25">
      <c r="B188" t="s">
        <v>254</v>
      </c>
    </row>
    <row r="189" spans="1:4" x14ac:dyDescent="0.25">
      <c r="A189">
        <v>48</v>
      </c>
      <c r="B189" t="s">
        <v>177</v>
      </c>
      <c r="C189" t="s">
        <v>131</v>
      </c>
      <c r="D189">
        <v>136</v>
      </c>
    </row>
    <row r="190" spans="1:4" x14ac:dyDescent="0.25">
      <c r="B190" t="s">
        <v>255</v>
      </c>
    </row>
    <row r="191" spans="1:4" x14ac:dyDescent="0.25">
      <c r="B191" t="s">
        <v>158</v>
      </c>
    </row>
    <row r="192" spans="1:4" x14ac:dyDescent="0.25">
      <c r="B192" t="s">
        <v>253</v>
      </c>
    </row>
    <row r="193" spans="1:4" x14ac:dyDescent="0.25">
      <c r="A193">
        <v>49</v>
      </c>
      <c r="B193" t="s">
        <v>177</v>
      </c>
      <c r="C193" t="s">
        <v>131</v>
      </c>
      <c r="D193">
        <v>136</v>
      </c>
    </row>
    <row r="194" spans="1:4" x14ac:dyDescent="0.25">
      <c r="B194" t="s">
        <v>255</v>
      </c>
    </row>
    <row r="195" spans="1:4" x14ac:dyDescent="0.25">
      <c r="B195" t="s">
        <v>158</v>
      </c>
    </row>
    <row r="196" spans="1:4" x14ac:dyDescent="0.25">
      <c r="B196" t="s">
        <v>248</v>
      </c>
    </row>
    <row r="197" spans="1:4" x14ac:dyDescent="0.25">
      <c r="A197">
        <v>50</v>
      </c>
      <c r="B197" t="s">
        <v>256</v>
      </c>
      <c r="C197" t="s">
        <v>131</v>
      </c>
      <c r="D197">
        <v>116</v>
      </c>
    </row>
    <row r="198" spans="1:4" x14ac:dyDescent="0.25">
      <c r="B198" t="s">
        <v>257</v>
      </c>
    </row>
    <row r="199" spans="1:4" x14ac:dyDescent="0.25">
      <c r="B199" t="s">
        <v>258</v>
      </c>
    </row>
    <row r="200" spans="1:4" x14ac:dyDescent="0.25">
      <c r="B200" t="s">
        <v>259</v>
      </c>
    </row>
    <row r="201" spans="1:4" x14ac:dyDescent="0.25">
      <c r="A201">
        <v>51</v>
      </c>
      <c r="B201" t="s">
        <v>260</v>
      </c>
      <c r="C201" t="s">
        <v>131</v>
      </c>
      <c r="D201">
        <v>92</v>
      </c>
    </row>
    <row r="202" spans="1:4" x14ac:dyDescent="0.25">
      <c r="B202" t="s">
        <v>261</v>
      </c>
    </row>
    <row r="203" spans="1:4" x14ac:dyDescent="0.25">
      <c r="B203" t="s">
        <v>262</v>
      </c>
    </row>
    <row r="204" spans="1:4" x14ac:dyDescent="0.25">
      <c r="B204" t="s">
        <v>253</v>
      </c>
    </row>
    <row r="205" spans="1:4" x14ac:dyDescent="0.25">
      <c r="A205">
        <v>52</v>
      </c>
      <c r="B205" t="s">
        <v>263</v>
      </c>
      <c r="C205" t="s">
        <v>131</v>
      </c>
      <c r="D205">
        <v>56</v>
      </c>
    </row>
    <row r="206" spans="1:4" x14ac:dyDescent="0.25">
      <c r="B206" t="s">
        <v>264</v>
      </c>
    </row>
    <row r="207" spans="1:4" x14ac:dyDescent="0.25">
      <c r="B207" t="s">
        <v>262</v>
      </c>
    </row>
    <row r="208" spans="1:4" x14ac:dyDescent="0.25">
      <c r="B208" t="s">
        <v>265</v>
      </c>
    </row>
    <row r="209" spans="1:5" x14ac:dyDescent="0.25">
      <c r="A209">
        <v>53</v>
      </c>
      <c r="B209" t="s">
        <v>266</v>
      </c>
      <c r="C209" t="s">
        <v>131</v>
      </c>
      <c r="D209">
        <v>158</v>
      </c>
    </row>
    <row r="210" spans="1:5" x14ac:dyDescent="0.25">
      <c r="B210" t="s">
        <v>267</v>
      </c>
    </row>
    <row r="211" spans="1:5" x14ac:dyDescent="0.25">
      <c r="B211" t="s">
        <v>268</v>
      </c>
    </row>
    <row r="212" spans="1:5" x14ac:dyDescent="0.25">
      <c r="B212" t="s">
        <v>130</v>
      </c>
    </row>
    <row r="213" spans="1:5" x14ac:dyDescent="0.25">
      <c r="A213">
        <v>54</v>
      </c>
      <c r="B213" t="s">
        <v>269</v>
      </c>
      <c r="C213" t="s">
        <v>272</v>
      </c>
      <c r="D213">
        <v>68</v>
      </c>
      <c r="E213" t="s">
        <v>363</v>
      </c>
    </row>
    <row r="214" spans="1:5" x14ac:dyDescent="0.25">
      <c r="B214" t="s">
        <v>270</v>
      </c>
    </row>
    <row r="215" spans="1:5" x14ac:dyDescent="0.25">
      <c r="B215" t="s">
        <v>271</v>
      </c>
    </row>
    <row r="216" spans="1:5" x14ac:dyDescent="0.25">
      <c r="B216" t="s">
        <v>130</v>
      </c>
    </row>
    <row r="217" spans="1:5" x14ac:dyDescent="0.25">
      <c r="A217">
        <v>55</v>
      </c>
      <c r="B217" t="s">
        <v>273</v>
      </c>
      <c r="C217" t="s">
        <v>131</v>
      </c>
      <c r="D217">
        <v>138</v>
      </c>
    </row>
    <row r="218" spans="1:5" x14ac:dyDescent="0.25">
      <c r="B218" t="s">
        <v>274</v>
      </c>
    </row>
    <row r="219" spans="1:5" x14ac:dyDescent="0.25">
      <c r="B219" t="s">
        <v>275</v>
      </c>
    </row>
    <row r="220" spans="1:5" x14ac:dyDescent="0.25">
      <c r="B220" t="s">
        <v>166</v>
      </c>
    </row>
    <row r="221" spans="1:5" x14ac:dyDescent="0.25">
      <c r="A221">
        <v>56</v>
      </c>
      <c r="B221" t="s">
        <v>188</v>
      </c>
      <c r="C221" t="s">
        <v>131</v>
      </c>
      <c r="D221">
        <v>138</v>
      </c>
    </row>
    <row r="222" spans="1:5" x14ac:dyDescent="0.25">
      <c r="B222" t="s">
        <v>276</v>
      </c>
    </row>
    <row r="223" spans="1:5" x14ac:dyDescent="0.25">
      <c r="B223" t="s">
        <v>277</v>
      </c>
    </row>
    <row r="224" spans="1:5" x14ac:dyDescent="0.25">
      <c r="B224" t="s">
        <v>364</v>
      </c>
    </row>
    <row r="225" spans="1:4" x14ac:dyDescent="0.25">
      <c r="A225">
        <v>57</v>
      </c>
      <c r="B225" t="s">
        <v>188</v>
      </c>
      <c r="C225" t="s">
        <v>131</v>
      </c>
      <c r="D225">
        <v>138</v>
      </c>
    </row>
    <row r="226" spans="1:4" x14ac:dyDescent="0.25">
      <c r="B226" t="s">
        <v>278</v>
      </c>
    </row>
    <row r="227" spans="1:4" x14ac:dyDescent="0.25">
      <c r="B227" t="s">
        <v>277</v>
      </c>
    </row>
    <row r="228" spans="1:4" x14ac:dyDescent="0.25">
      <c r="B228" t="s">
        <v>365</v>
      </c>
    </row>
    <row r="229" spans="1:4" x14ac:dyDescent="0.25">
      <c r="A229">
        <v>58</v>
      </c>
      <c r="B229" t="s">
        <v>188</v>
      </c>
      <c r="C229" t="s">
        <v>131</v>
      </c>
      <c r="D229">
        <v>138</v>
      </c>
    </row>
    <row r="230" spans="1:4" x14ac:dyDescent="0.25">
      <c r="B230" t="s">
        <v>279</v>
      </c>
    </row>
    <row r="231" spans="1:4" x14ac:dyDescent="0.25">
      <c r="B231" t="s">
        <v>277</v>
      </c>
    </row>
    <row r="232" spans="1:4" x14ac:dyDescent="0.25">
      <c r="B232" t="s">
        <v>366</v>
      </c>
    </row>
    <row r="233" spans="1:4" x14ac:dyDescent="0.25">
      <c r="A233">
        <v>59</v>
      </c>
      <c r="B233" t="s">
        <v>280</v>
      </c>
      <c r="C233" t="s">
        <v>159</v>
      </c>
      <c r="D233">
        <v>45</v>
      </c>
    </row>
    <row r="234" spans="1:4" x14ac:dyDescent="0.25">
      <c r="B234" t="s">
        <v>281</v>
      </c>
    </row>
    <row r="235" spans="1:4" x14ac:dyDescent="0.25">
      <c r="B235" t="s">
        <v>275</v>
      </c>
    </row>
    <row r="236" spans="1:4" x14ac:dyDescent="0.25">
      <c r="B236" t="s">
        <v>235</v>
      </c>
    </row>
    <row r="237" spans="1:4" x14ac:dyDescent="0.25">
      <c r="A237">
        <v>60</v>
      </c>
      <c r="B237" t="s">
        <v>280</v>
      </c>
      <c r="C237" t="s">
        <v>153</v>
      </c>
      <c r="D237">
        <v>45</v>
      </c>
    </row>
    <row r="238" spans="1:4" x14ac:dyDescent="0.25">
      <c r="B238" t="s">
        <v>281</v>
      </c>
    </row>
    <row r="239" spans="1:4" x14ac:dyDescent="0.25">
      <c r="B239" t="s">
        <v>275</v>
      </c>
    </row>
    <row r="240" spans="1:4" x14ac:dyDescent="0.25">
      <c r="B240" t="s">
        <v>166</v>
      </c>
    </row>
    <row r="241" spans="1:4" x14ac:dyDescent="0.25">
      <c r="A241">
        <v>61</v>
      </c>
      <c r="B241" t="s">
        <v>282</v>
      </c>
      <c r="C241" t="s">
        <v>131</v>
      </c>
      <c r="D241">
        <v>420</v>
      </c>
    </row>
    <row r="242" spans="1:4" x14ac:dyDescent="0.25">
      <c r="B242" t="s">
        <v>283</v>
      </c>
    </row>
    <row r="243" spans="1:4" x14ac:dyDescent="0.25">
      <c r="B243" t="s">
        <v>284</v>
      </c>
    </row>
    <row r="244" spans="1:4" x14ac:dyDescent="0.25">
      <c r="B244" t="s">
        <v>285</v>
      </c>
    </row>
    <row r="245" spans="1:4" x14ac:dyDescent="0.25">
      <c r="A245">
        <v>62</v>
      </c>
      <c r="B245" t="s">
        <v>282</v>
      </c>
      <c r="C245" t="s">
        <v>131</v>
      </c>
      <c r="D245">
        <v>420</v>
      </c>
    </row>
    <row r="246" spans="1:4" x14ac:dyDescent="0.25">
      <c r="B246" t="s">
        <v>283</v>
      </c>
    </row>
    <row r="247" spans="1:4" x14ac:dyDescent="0.25">
      <c r="B247" t="s">
        <v>286</v>
      </c>
    </row>
    <row r="248" spans="1:4" x14ac:dyDescent="0.25">
      <c r="B248" t="s">
        <v>287</v>
      </c>
    </row>
    <row r="249" spans="1:4" x14ac:dyDescent="0.25">
      <c r="A249">
        <v>63</v>
      </c>
      <c r="B249" t="s">
        <v>288</v>
      </c>
      <c r="C249" t="s">
        <v>131</v>
      </c>
      <c r="D249">
        <v>315</v>
      </c>
    </row>
    <row r="250" spans="1:4" x14ac:dyDescent="0.25">
      <c r="B250" t="s">
        <v>289</v>
      </c>
    </row>
    <row r="251" spans="1:4" x14ac:dyDescent="0.25">
      <c r="B251" t="s">
        <v>284</v>
      </c>
    </row>
    <row r="252" spans="1:4" x14ac:dyDescent="0.25">
      <c r="B252" t="s">
        <v>290</v>
      </c>
    </row>
    <row r="253" spans="1:4" x14ac:dyDescent="0.25">
      <c r="A253">
        <v>64</v>
      </c>
      <c r="B253" t="s">
        <v>269</v>
      </c>
      <c r="C253" t="s">
        <v>367</v>
      </c>
      <c r="D253">
        <v>51</v>
      </c>
    </row>
    <row r="254" spans="1:4" x14ac:dyDescent="0.25">
      <c r="B254" t="s">
        <v>291</v>
      </c>
    </row>
    <row r="255" spans="1:4" x14ac:dyDescent="0.25">
      <c r="B255" t="s">
        <v>271</v>
      </c>
    </row>
    <row r="256" spans="1:4" x14ac:dyDescent="0.25">
      <c r="B256" t="s">
        <v>130</v>
      </c>
    </row>
    <row r="257" spans="1:4" x14ac:dyDescent="0.25">
      <c r="A257">
        <v>65</v>
      </c>
      <c r="B257" t="s">
        <v>269</v>
      </c>
      <c r="C257" t="s">
        <v>368</v>
      </c>
      <c r="D257">
        <v>86</v>
      </c>
    </row>
    <row r="258" spans="1:4" x14ac:dyDescent="0.25">
      <c r="B258" t="s">
        <v>292</v>
      </c>
    </row>
    <row r="259" spans="1:4" x14ac:dyDescent="0.25">
      <c r="B259" t="s">
        <v>271</v>
      </c>
    </row>
    <row r="260" spans="1:4" x14ac:dyDescent="0.25">
      <c r="B260" t="s">
        <v>130</v>
      </c>
    </row>
    <row r="261" spans="1:4" x14ac:dyDescent="0.25">
      <c r="A261">
        <v>66</v>
      </c>
      <c r="B261" t="s">
        <v>260</v>
      </c>
      <c r="C261" t="s">
        <v>131</v>
      </c>
      <c r="D261">
        <v>71</v>
      </c>
    </row>
    <row r="262" spans="1:4" x14ac:dyDescent="0.25">
      <c r="B262" t="s">
        <v>293</v>
      </c>
    </row>
    <row r="263" spans="1:4" x14ac:dyDescent="0.25">
      <c r="B263" t="s">
        <v>294</v>
      </c>
    </row>
    <row r="264" spans="1:4" x14ac:dyDescent="0.25">
      <c r="B264" t="s">
        <v>295</v>
      </c>
    </row>
    <row r="265" spans="1:4" x14ac:dyDescent="0.25">
      <c r="A265">
        <v>67</v>
      </c>
      <c r="B265" t="s">
        <v>260</v>
      </c>
      <c r="C265" t="s">
        <v>131</v>
      </c>
      <c r="D265">
        <v>71</v>
      </c>
    </row>
    <row r="266" spans="1:4" x14ac:dyDescent="0.25">
      <c r="B266" t="s">
        <v>293</v>
      </c>
    </row>
    <row r="267" spans="1:4" x14ac:dyDescent="0.25">
      <c r="B267" t="s">
        <v>294</v>
      </c>
    </row>
    <row r="268" spans="1:4" x14ac:dyDescent="0.25">
      <c r="B268" t="s">
        <v>296</v>
      </c>
    </row>
    <row r="269" spans="1:4" x14ac:dyDescent="0.25">
      <c r="A269">
        <v>68</v>
      </c>
      <c r="B269" t="s">
        <v>260</v>
      </c>
      <c r="C269" t="s">
        <v>131</v>
      </c>
      <c r="D269">
        <v>71</v>
      </c>
    </row>
    <row r="270" spans="1:4" x14ac:dyDescent="0.25">
      <c r="B270" t="s">
        <v>293</v>
      </c>
    </row>
    <row r="271" spans="1:4" x14ac:dyDescent="0.25">
      <c r="B271" t="s">
        <v>294</v>
      </c>
    </row>
    <row r="272" spans="1:4" x14ac:dyDescent="0.25">
      <c r="B272" t="s">
        <v>297</v>
      </c>
    </row>
    <row r="273" spans="1:4" x14ac:dyDescent="0.25">
      <c r="A273">
        <v>69</v>
      </c>
      <c r="B273" t="s">
        <v>260</v>
      </c>
      <c r="C273" t="s">
        <v>131</v>
      </c>
      <c r="D273">
        <v>71</v>
      </c>
    </row>
    <row r="274" spans="1:4" x14ac:dyDescent="0.25">
      <c r="B274" t="s">
        <v>293</v>
      </c>
    </row>
    <row r="275" spans="1:4" x14ac:dyDescent="0.25">
      <c r="B275" t="s">
        <v>298</v>
      </c>
    </row>
    <row r="276" spans="1:4" x14ac:dyDescent="0.25">
      <c r="B276" t="s">
        <v>295</v>
      </c>
    </row>
    <row r="277" spans="1:4" x14ac:dyDescent="0.25">
      <c r="A277">
        <v>70</v>
      </c>
      <c r="B277" t="s">
        <v>260</v>
      </c>
      <c r="C277" t="s">
        <v>131</v>
      </c>
      <c r="D277">
        <v>71</v>
      </c>
    </row>
    <row r="278" spans="1:4" x14ac:dyDescent="0.25">
      <c r="B278" t="s">
        <v>293</v>
      </c>
    </row>
    <row r="279" spans="1:4" x14ac:dyDescent="0.25">
      <c r="B279" t="s">
        <v>298</v>
      </c>
    </row>
    <row r="280" spans="1:4" x14ac:dyDescent="0.25">
      <c r="B280" t="s">
        <v>296</v>
      </c>
    </row>
    <row r="281" spans="1:4" x14ac:dyDescent="0.25">
      <c r="A281">
        <v>71</v>
      </c>
      <c r="B281" t="s">
        <v>260</v>
      </c>
      <c r="C281" t="s">
        <v>131</v>
      </c>
      <c r="D281">
        <v>71</v>
      </c>
    </row>
    <row r="282" spans="1:4" x14ac:dyDescent="0.25">
      <c r="B282" t="s">
        <v>293</v>
      </c>
    </row>
    <row r="283" spans="1:4" x14ac:dyDescent="0.25">
      <c r="B283" t="s">
        <v>298</v>
      </c>
    </row>
    <row r="284" spans="1:4" x14ac:dyDescent="0.25">
      <c r="B284" t="s">
        <v>248</v>
      </c>
    </row>
    <row r="285" spans="1:4" x14ac:dyDescent="0.25">
      <c r="A285">
        <v>72</v>
      </c>
      <c r="B285" t="s">
        <v>299</v>
      </c>
      <c r="C285" t="s">
        <v>131</v>
      </c>
      <c r="D285">
        <v>147</v>
      </c>
    </row>
    <row r="286" spans="1:4" x14ac:dyDescent="0.25">
      <c r="B286" t="s">
        <v>300</v>
      </c>
    </row>
    <row r="287" spans="1:4" x14ac:dyDescent="0.25">
      <c r="B287" t="s">
        <v>301</v>
      </c>
    </row>
    <row r="288" spans="1:4" x14ac:dyDescent="0.25">
      <c r="B288" t="s">
        <v>296</v>
      </c>
    </row>
    <row r="289" spans="1:4" x14ac:dyDescent="0.25">
      <c r="A289">
        <v>73</v>
      </c>
      <c r="B289" t="s">
        <v>299</v>
      </c>
      <c r="C289" t="s">
        <v>131</v>
      </c>
      <c r="D289">
        <v>147</v>
      </c>
    </row>
    <row r="290" spans="1:4" x14ac:dyDescent="0.25">
      <c r="B290" t="s">
        <v>300</v>
      </c>
    </row>
    <row r="291" spans="1:4" x14ac:dyDescent="0.25">
      <c r="B291" t="s">
        <v>301</v>
      </c>
    </row>
    <row r="292" spans="1:4" x14ac:dyDescent="0.25">
      <c r="B292" t="s">
        <v>302</v>
      </c>
    </row>
    <row r="293" spans="1:4" x14ac:dyDescent="0.25">
      <c r="A293">
        <v>74</v>
      </c>
      <c r="B293" t="s">
        <v>266</v>
      </c>
      <c r="C293" t="s">
        <v>131</v>
      </c>
      <c r="D293">
        <v>158</v>
      </c>
    </row>
    <row r="294" spans="1:4" x14ac:dyDescent="0.25">
      <c r="B294" t="s">
        <v>303</v>
      </c>
    </row>
    <row r="295" spans="1:4" x14ac:dyDescent="0.25">
      <c r="B295" t="s">
        <v>271</v>
      </c>
    </row>
    <row r="296" spans="1:4" x14ac:dyDescent="0.25">
      <c r="B296" t="s">
        <v>130</v>
      </c>
    </row>
    <row r="297" spans="1:4" x14ac:dyDescent="0.25">
      <c r="A297">
        <v>75</v>
      </c>
      <c r="B297" t="s">
        <v>266</v>
      </c>
      <c r="C297" t="s">
        <v>131</v>
      </c>
      <c r="D297">
        <v>158</v>
      </c>
    </row>
    <row r="298" spans="1:4" x14ac:dyDescent="0.25">
      <c r="B298" t="s">
        <v>267</v>
      </c>
    </row>
    <row r="299" spans="1:4" x14ac:dyDescent="0.25">
      <c r="B299" t="s">
        <v>304</v>
      </c>
    </row>
    <row r="300" spans="1:4" x14ac:dyDescent="0.25">
      <c r="B300" t="s">
        <v>130</v>
      </c>
    </row>
    <row r="301" spans="1:4" x14ac:dyDescent="0.25">
      <c r="A301">
        <v>76</v>
      </c>
      <c r="B301" t="s">
        <v>305</v>
      </c>
      <c r="C301" t="s">
        <v>159</v>
      </c>
      <c r="D301">
        <v>78</v>
      </c>
    </row>
    <row r="302" spans="1:4" x14ac:dyDescent="0.25">
      <c r="B302" t="s">
        <v>306</v>
      </c>
    </row>
    <row r="303" spans="1:4" x14ac:dyDescent="0.25">
      <c r="B303" t="s">
        <v>304</v>
      </c>
    </row>
    <row r="304" spans="1:4" x14ac:dyDescent="0.25">
      <c r="B304" t="s">
        <v>130</v>
      </c>
    </row>
    <row r="305" spans="1:4" x14ac:dyDescent="0.25">
      <c r="A305">
        <v>77</v>
      </c>
      <c r="B305" t="s">
        <v>308</v>
      </c>
      <c r="C305" t="s">
        <v>131</v>
      </c>
      <c r="D305">
        <v>80</v>
      </c>
    </row>
    <row r="306" spans="1:4" x14ac:dyDescent="0.25">
      <c r="B306" t="s">
        <v>309</v>
      </c>
    </row>
    <row r="307" spans="1:4" x14ac:dyDescent="0.25">
      <c r="B307" t="s">
        <v>310</v>
      </c>
    </row>
    <row r="308" spans="1:4" x14ac:dyDescent="0.25">
      <c r="B308" t="s">
        <v>172</v>
      </c>
    </row>
    <row r="309" spans="1:4" x14ac:dyDescent="0.25">
      <c r="A309">
        <v>78</v>
      </c>
      <c r="B309" t="s">
        <v>311</v>
      </c>
      <c r="C309" t="s">
        <v>131</v>
      </c>
      <c r="D309">
        <v>89</v>
      </c>
    </row>
    <row r="310" spans="1:4" x14ac:dyDescent="0.25">
      <c r="B310" t="s">
        <v>312</v>
      </c>
    </row>
    <row r="311" spans="1:4" x14ac:dyDescent="0.25">
      <c r="B311" t="s">
        <v>313</v>
      </c>
    </row>
    <row r="312" spans="1:4" x14ac:dyDescent="0.25">
      <c r="B312" t="s">
        <v>314</v>
      </c>
    </row>
    <row r="313" spans="1:4" x14ac:dyDescent="0.25">
      <c r="A313">
        <v>79</v>
      </c>
      <c r="B313" t="s">
        <v>315</v>
      </c>
      <c r="C313" t="s">
        <v>131</v>
      </c>
      <c r="D313">
        <v>56</v>
      </c>
    </row>
    <row r="314" spans="1:4" x14ac:dyDescent="0.25">
      <c r="B314" t="s">
        <v>316</v>
      </c>
    </row>
    <row r="315" spans="1:4" x14ac:dyDescent="0.25">
      <c r="B315" t="s">
        <v>313</v>
      </c>
    </row>
    <row r="316" spans="1:4" x14ac:dyDescent="0.25">
      <c r="B316" t="s">
        <v>314</v>
      </c>
    </row>
    <row r="317" spans="1:4" x14ac:dyDescent="0.25">
      <c r="A317">
        <v>80</v>
      </c>
      <c r="B317" t="s">
        <v>317</v>
      </c>
      <c r="C317" t="s">
        <v>131</v>
      </c>
      <c r="D317">
        <v>180</v>
      </c>
    </row>
    <row r="318" spans="1:4" x14ac:dyDescent="0.25">
      <c r="B318" t="s">
        <v>318</v>
      </c>
    </row>
    <row r="319" spans="1:4" x14ac:dyDescent="0.25">
      <c r="B319" t="s">
        <v>369</v>
      </c>
    </row>
    <row r="320" spans="1:4" x14ac:dyDescent="0.25">
      <c r="B320" t="s">
        <v>358</v>
      </c>
    </row>
    <row r="321" spans="1:4" x14ac:dyDescent="0.25">
      <c r="A321">
        <v>81</v>
      </c>
      <c r="B321" t="s">
        <v>317</v>
      </c>
      <c r="C321" t="s">
        <v>131</v>
      </c>
      <c r="D321">
        <v>220</v>
      </c>
    </row>
    <row r="322" spans="1:4" x14ac:dyDescent="0.25">
      <c r="B322" t="s">
        <v>319</v>
      </c>
    </row>
    <row r="323" spans="1:4" x14ac:dyDescent="0.25">
      <c r="B323" t="s">
        <v>370</v>
      </c>
    </row>
    <row r="324" spans="1:4" x14ac:dyDescent="0.25">
      <c r="B324" t="s">
        <v>371</v>
      </c>
    </row>
    <row r="325" spans="1:4" x14ac:dyDescent="0.25">
      <c r="A325">
        <v>82</v>
      </c>
      <c r="B325" t="s">
        <v>320</v>
      </c>
      <c r="C325" t="s">
        <v>131</v>
      </c>
      <c r="D325">
        <v>105</v>
      </c>
    </row>
    <row r="326" spans="1:4" x14ac:dyDescent="0.25">
      <c r="B326" t="s">
        <v>321</v>
      </c>
    </row>
    <row r="327" spans="1:4" x14ac:dyDescent="0.25">
      <c r="B327" t="s">
        <v>322</v>
      </c>
    </row>
    <row r="328" spans="1:4" x14ac:dyDescent="0.25">
      <c r="B328" t="s">
        <v>357</v>
      </c>
    </row>
    <row r="329" spans="1:4" x14ac:dyDescent="0.25">
      <c r="A329">
        <v>83</v>
      </c>
      <c r="B329" t="s">
        <v>323</v>
      </c>
      <c r="C329" t="s">
        <v>131</v>
      </c>
      <c r="D329">
        <v>156</v>
      </c>
    </row>
    <row r="330" spans="1:4" x14ac:dyDescent="0.25">
      <c r="B330" t="s">
        <v>324</v>
      </c>
    </row>
    <row r="331" spans="1:4" x14ac:dyDescent="0.25">
      <c r="B331" t="s">
        <v>372</v>
      </c>
    </row>
    <row r="332" spans="1:4" x14ac:dyDescent="0.25">
      <c r="B332" t="s">
        <v>357</v>
      </c>
    </row>
    <row r="333" spans="1:4" x14ac:dyDescent="0.25">
      <c r="A333">
        <v>84</v>
      </c>
      <c r="B333" t="s">
        <v>325</v>
      </c>
      <c r="C333" t="s">
        <v>131</v>
      </c>
      <c r="D333">
        <v>147</v>
      </c>
    </row>
    <row r="334" spans="1:4" x14ac:dyDescent="0.25">
      <c r="B334" t="s">
        <v>326</v>
      </c>
    </row>
    <row r="335" spans="1:4" x14ac:dyDescent="0.25">
      <c r="B335" t="s">
        <v>327</v>
      </c>
    </row>
    <row r="336" spans="1:4" x14ac:dyDescent="0.25">
      <c r="B336" t="s">
        <v>172</v>
      </c>
    </row>
    <row r="337" spans="1:4" x14ac:dyDescent="0.25">
      <c r="A337">
        <v>85</v>
      </c>
      <c r="B337" t="s">
        <v>325</v>
      </c>
      <c r="C337" t="s">
        <v>131</v>
      </c>
      <c r="D337">
        <v>248</v>
      </c>
    </row>
    <row r="338" spans="1:4" x14ac:dyDescent="0.25">
      <c r="B338" t="s">
        <v>328</v>
      </c>
    </row>
    <row r="339" spans="1:4" x14ac:dyDescent="0.25">
      <c r="B339" t="s">
        <v>372</v>
      </c>
    </row>
    <row r="340" spans="1:4" x14ac:dyDescent="0.25">
      <c r="B340" t="s">
        <v>357</v>
      </c>
    </row>
    <row r="341" spans="1:4" x14ac:dyDescent="0.25">
      <c r="A341">
        <v>86</v>
      </c>
      <c r="B341" t="s">
        <v>329</v>
      </c>
      <c r="C341" t="s">
        <v>131</v>
      </c>
      <c r="D341">
        <v>207</v>
      </c>
    </row>
    <row r="342" spans="1:4" x14ac:dyDescent="0.25">
      <c r="B342" t="s">
        <v>330</v>
      </c>
    </row>
    <row r="343" spans="1:4" x14ac:dyDescent="0.25">
      <c r="B343" t="s">
        <v>331</v>
      </c>
    </row>
    <row r="344" spans="1:4" x14ac:dyDescent="0.25">
      <c r="B344" t="s">
        <v>373</v>
      </c>
    </row>
    <row r="345" spans="1:4" x14ac:dyDescent="0.25">
      <c r="A345">
        <v>87</v>
      </c>
      <c r="B345" t="s">
        <v>323</v>
      </c>
      <c r="C345" t="s">
        <v>131</v>
      </c>
      <c r="D345">
        <v>141</v>
      </c>
    </row>
    <row r="346" spans="1:4" x14ac:dyDescent="0.25">
      <c r="B346" t="s">
        <v>332</v>
      </c>
    </row>
    <row r="347" spans="1:4" x14ac:dyDescent="0.25">
      <c r="B347" t="s">
        <v>377</v>
      </c>
    </row>
    <row r="348" spans="1:4" x14ac:dyDescent="0.25">
      <c r="B348" t="s">
        <v>376</v>
      </c>
    </row>
    <row r="349" spans="1:4" x14ac:dyDescent="0.25">
      <c r="A349">
        <v>88</v>
      </c>
      <c r="B349" t="s">
        <v>323</v>
      </c>
      <c r="C349" t="s">
        <v>131</v>
      </c>
      <c r="D349">
        <v>144</v>
      </c>
    </row>
    <row r="350" spans="1:4" x14ac:dyDescent="0.25">
      <c r="B350" t="s">
        <v>333</v>
      </c>
    </row>
    <row r="351" spans="1:4" x14ac:dyDescent="0.25">
      <c r="B351" t="s">
        <v>374</v>
      </c>
    </row>
    <row r="352" spans="1:4" x14ac:dyDescent="0.25">
      <c r="B352" t="s">
        <v>378</v>
      </c>
    </row>
    <row r="353" spans="1:4" x14ac:dyDescent="0.25">
      <c r="A353">
        <v>89</v>
      </c>
      <c r="B353" t="s">
        <v>317</v>
      </c>
      <c r="C353" t="s">
        <v>131</v>
      </c>
      <c r="D353">
        <v>155</v>
      </c>
    </row>
    <row r="354" spans="1:4" x14ac:dyDescent="0.25">
      <c r="B354" t="s">
        <v>334</v>
      </c>
    </row>
    <row r="355" spans="1:4" x14ac:dyDescent="0.25">
      <c r="B355" t="s">
        <v>375</v>
      </c>
    </row>
    <row r="356" spans="1:4" x14ac:dyDescent="0.25">
      <c r="B356" t="s">
        <v>357</v>
      </c>
    </row>
    <row r="357" spans="1:4" x14ac:dyDescent="0.25">
      <c r="A357">
        <v>90</v>
      </c>
      <c r="B357" t="s">
        <v>323</v>
      </c>
      <c r="C357" t="s">
        <v>131</v>
      </c>
      <c r="D357">
        <v>154</v>
      </c>
    </row>
    <row r="358" spans="1:4" x14ac:dyDescent="0.25">
      <c r="B358" t="s">
        <v>335</v>
      </c>
    </row>
    <row r="359" spans="1:4" x14ac:dyDescent="0.25">
      <c r="B359" t="s">
        <v>379</v>
      </c>
    </row>
    <row r="360" spans="1:4" x14ac:dyDescent="0.25">
      <c r="B360" t="s">
        <v>358</v>
      </c>
    </row>
    <row r="361" spans="1:4" x14ac:dyDescent="0.25">
      <c r="A361">
        <v>91</v>
      </c>
      <c r="B361" t="s">
        <v>323</v>
      </c>
      <c r="C361" t="s">
        <v>131</v>
      </c>
      <c r="D361">
        <v>174</v>
      </c>
    </row>
    <row r="362" spans="1:4" x14ac:dyDescent="0.25">
      <c r="B362" t="s">
        <v>336</v>
      </c>
    </row>
    <row r="363" spans="1:4" x14ac:dyDescent="0.25">
      <c r="B363" t="s">
        <v>382</v>
      </c>
    </row>
    <row r="364" spans="1:4" x14ac:dyDescent="0.25">
      <c r="B364" t="s">
        <v>373</v>
      </c>
    </row>
    <row r="365" spans="1:4" x14ac:dyDescent="0.25">
      <c r="A365">
        <v>92</v>
      </c>
      <c r="B365" t="s">
        <v>323</v>
      </c>
      <c r="C365" t="s">
        <v>131</v>
      </c>
      <c r="D365">
        <v>175</v>
      </c>
    </row>
    <row r="366" spans="1:4" x14ac:dyDescent="0.25">
      <c r="B366" t="s">
        <v>337</v>
      </c>
    </row>
    <row r="367" spans="1:4" x14ac:dyDescent="0.25">
      <c r="B367" t="s">
        <v>381</v>
      </c>
    </row>
    <row r="368" spans="1:4" x14ac:dyDescent="0.25">
      <c r="B368" t="s">
        <v>380</v>
      </c>
    </row>
    <row r="369" spans="1:4" x14ac:dyDescent="0.25">
      <c r="A369">
        <v>93</v>
      </c>
      <c r="B369" t="s">
        <v>338</v>
      </c>
      <c r="C369" t="s">
        <v>131</v>
      </c>
      <c r="D369">
        <v>311</v>
      </c>
    </row>
    <row r="370" spans="1:4" x14ac:dyDescent="0.25">
      <c r="B370" t="s">
        <v>339</v>
      </c>
    </row>
    <row r="371" spans="1:4" x14ac:dyDescent="0.25">
      <c r="B371" t="s">
        <v>340</v>
      </c>
    </row>
    <row r="372" spans="1:4" x14ac:dyDescent="0.25">
      <c r="B372" t="s">
        <v>130</v>
      </c>
    </row>
    <row r="373" spans="1:4" x14ac:dyDescent="0.25">
      <c r="A373">
        <v>94</v>
      </c>
      <c r="B373" t="s">
        <v>341</v>
      </c>
      <c r="C373" t="s">
        <v>159</v>
      </c>
      <c r="D373">
        <v>88</v>
      </c>
    </row>
    <row r="374" spans="1:4" x14ac:dyDescent="0.25">
      <c r="B374" t="s">
        <v>342</v>
      </c>
    </row>
    <row r="375" spans="1:4" x14ac:dyDescent="0.25">
      <c r="B375" t="s">
        <v>343</v>
      </c>
    </row>
    <row r="376" spans="1:4" x14ac:dyDescent="0.25">
      <c r="B376" t="s">
        <v>344</v>
      </c>
    </row>
    <row r="377" spans="1:4" x14ac:dyDescent="0.25">
      <c r="A377">
        <v>95</v>
      </c>
      <c r="B377" t="s">
        <v>341</v>
      </c>
      <c r="C377" t="s">
        <v>131</v>
      </c>
      <c r="D377">
        <v>82</v>
      </c>
    </row>
    <row r="378" spans="1:4" x14ac:dyDescent="0.25">
      <c r="B378" t="s">
        <v>345</v>
      </c>
    </row>
    <row r="379" spans="1:4" x14ac:dyDescent="0.25">
      <c r="B379" t="s">
        <v>346</v>
      </c>
    </row>
    <row r="380" spans="1:4" x14ac:dyDescent="0.25">
      <c r="B380" t="s">
        <v>344</v>
      </c>
    </row>
    <row r="381" spans="1:4" x14ac:dyDescent="0.25">
      <c r="A381">
        <v>96</v>
      </c>
      <c r="B381" t="s">
        <v>341</v>
      </c>
      <c r="C381" t="s">
        <v>131</v>
      </c>
      <c r="D381">
        <v>82</v>
      </c>
    </row>
    <row r="382" spans="1:4" x14ac:dyDescent="0.25">
      <c r="B382" t="s">
        <v>345</v>
      </c>
    </row>
    <row r="383" spans="1:4" x14ac:dyDescent="0.25">
      <c r="B383" t="s">
        <v>346</v>
      </c>
    </row>
    <row r="384" spans="1:4" x14ac:dyDescent="0.25">
      <c r="B384" t="s">
        <v>295</v>
      </c>
    </row>
    <row r="385" spans="1:4" x14ac:dyDescent="0.25">
      <c r="A385">
        <v>97</v>
      </c>
      <c r="B385" t="s">
        <v>341</v>
      </c>
      <c r="C385" t="s">
        <v>131</v>
      </c>
      <c r="D385">
        <v>82</v>
      </c>
    </row>
    <row r="386" spans="1:4" x14ac:dyDescent="0.25">
      <c r="B386" t="s">
        <v>345</v>
      </c>
    </row>
    <row r="387" spans="1:4" x14ac:dyDescent="0.25">
      <c r="B387" t="s">
        <v>346</v>
      </c>
    </row>
    <row r="388" spans="1:4" x14ac:dyDescent="0.25">
      <c r="B388" t="s">
        <v>347</v>
      </c>
    </row>
    <row r="389" spans="1:4" x14ac:dyDescent="0.25">
      <c r="A389">
        <v>98</v>
      </c>
      <c r="B389" t="s">
        <v>348</v>
      </c>
      <c r="C389" t="s">
        <v>131</v>
      </c>
      <c r="D389">
        <v>217.75</v>
      </c>
    </row>
    <row r="390" spans="1:4" x14ac:dyDescent="0.25">
      <c r="B390" t="s">
        <v>349</v>
      </c>
    </row>
    <row r="391" spans="1:4" x14ac:dyDescent="0.25">
      <c r="B391" t="s">
        <v>350</v>
      </c>
    </row>
    <row r="392" spans="1:4" x14ac:dyDescent="0.25">
      <c r="B392" t="s">
        <v>351</v>
      </c>
    </row>
    <row r="393" spans="1:4" x14ac:dyDescent="0.25">
      <c r="A393">
        <v>99</v>
      </c>
      <c r="B393" t="s">
        <v>352</v>
      </c>
      <c r="C393" t="s">
        <v>131</v>
      </c>
      <c r="D393">
        <v>263.26</v>
      </c>
    </row>
    <row r="394" spans="1:4" x14ac:dyDescent="0.25">
      <c r="B394" t="s">
        <v>353</v>
      </c>
    </row>
    <row r="395" spans="1:4" x14ac:dyDescent="0.25">
      <c r="B395" t="s">
        <v>354</v>
      </c>
    </row>
    <row r="396" spans="1:4" x14ac:dyDescent="0.25">
      <c r="B396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2015-02-17T15:19:44Z</dcterms:modified>
</cp:coreProperties>
</file>