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454" i="1" l="1"/>
  <c r="G350" i="1"/>
  <c r="G346" i="1"/>
  <c r="G343" i="1"/>
  <c r="I21" i="1"/>
  <c r="I18" i="1"/>
  <c r="G450" i="1"/>
  <c r="G454" i="1"/>
  <c r="G443" i="1"/>
  <c r="G440" i="1"/>
  <c r="G432" i="1"/>
  <c r="G427" i="1"/>
  <c r="G410" i="1"/>
  <c r="G423" i="1"/>
  <c r="G418" i="1"/>
  <c r="G402" i="1"/>
  <c r="G384" i="1"/>
  <c r="G373" i="1"/>
  <c r="G389" i="1"/>
  <c r="G369" i="1"/>
  <c r="G364" i="1"/>
  <c r="G358" i="1"/>
  <c r="G341" i="1"/>
  <c r="G339" i="1"/>
  <c r="G331" i="1"/>
  <c r="G328" i="1"/>
  <c r="G327" i="1"/>
  <c r="G326" i="1"/>
  <c r="G323" i="1"/>
  <c r="G315" i="1"/>
  <c r="G309" i="1"/>
  <c r="G303" i="1"/>
  <c r="G291" i="1"/>
  <c r="G290" i="1"/>
  <c r="G289" i="1"/>
  <c r="G288" i="1"/>
  <c r="G287" i="1"/>
  <c r="G286" i="1"/>
  <c r="G285" i="1"/>
  <c r="G284" i="1"/>
  <c r="G283" i="1"/>
  <c r="G274" i="1"/>
  <c r="G262" i="1"/>
  <c r="G258" i="1"/>
  <c r="G256" i="1"/>
  <c r="G253" i="1"/>
  <c r="G252" i="1"/>
  <c r="G250" i="1"/>
  <c r="G240" i="1"/>
  <c r="G233" i="1"/>
  <c r="G232" i="1"/>
  <c r="G249" i="1"/>
  <c r="G244" i="1"/>
  <c r="G238" i="1"/>
  <c r="G228" i="1"/>
  <c r="G225" i="1"/>
  <c r="G201" i="1"/>
  <c r="G179" i="1"/>
  <c r="G220" i="1"/>
  <c r="G207" i="1"/>
  <c r="G199" i="1"/>
  <c r="G192" i="1"/>
  <c r="G188" i="1"/>
  <c r="G173" i="1"/>
  <c r="G162" i="1"/>
  <c r="G155" i="1"/>
  <c r="G147" i="1"/>
  <c r="G137" i="1"/>
  <c r="G129" i="1"/>
  <c r="G123" i="1"/>
  <c r="G117" i="1"/>
  <c r="G116" i="1"/>
  <c r="G112" i="1"/>
  <c r="G111" i="1"/>
  <c r="G109" i="1"/>
  <c r="G107" i="1"/>
  <c r="G100" i="1"/>
  <c r="G92" i="1"/>
  <c r="G81" i="1"/>
  <c r="G75" i="1"/>
  <c r="G73" i="1"/>
  <c r="G61" i="1"/>
  <c r="G54" i="1"/>
  <c r="G53" i="1"/>
  <c r="G52" i="1"/>
  <c r="G41" i="1"/>
  <c r="G46" i="1"/>
  <c r="G21" i="1"/>
  <c r="G20" i="1"/>
  <c r="G26" i="1"/>
  <c r="G34" i="1"/>
  <c r="G18" i="1"/>
  <c r="G11" i="1"/>
  <c r="F454" i="1" l="1"/>
  <c r="E454" i="1"/>
  <c r="F240" i="1"/>
  <c r="F423" i="1"/>
  <c r="E423" i="1"/>
  <c r="E427" i="1"/>
  <c r="E450" i="1" l="1"/>
  <c r="F450" i="1" s="1"/>
  <c r="E443" i="1"/>
  <c r="F443" i="1" s="1"/>
  <c r="E440" i="1"/>
  <c r="F440" i="1" s="1"/>
  <c r="E432" i="1"/>
  <c r="F432" i="1" s="1"/>
  <c r="F427" i="1"/>
  <c r="E418" i="1"/>
  <c r="F418" i="1" s="1"/>
  <c r="E410" i="1"/>
  <c r="F410" i="1" s="1"/>
  <c r="E402" i="1"/>
  <c r="F402" i="1" s="1"/>
  <c r="E389" i="1"/>
  <c r="F389" i="1" s="1"/>
  <c r="E384" i="1"/>
  <c r="F384" i="1" s="1"/>
  <c r="E373" i="1"/>
  <c r="F373" i="1" s="1"/>
  <c r="E369" i="1"/>
  <c r="F369" i="1" s="1"/>
  <c r="E364" i="1"/>
  <c r="F364" i="1" s="1"/>
  <c r="E358" i="1"/>
  <c r="F358" i="1" s="1"/>
  <c r="E350" i="1"/>
  <c r="F350" i="1" s="1"/>
  <c r="E341" i="1"/>
  <c r="F341" i="1" s="1"/>
  <c r="E323" i="1"/>
  <c r="F323" i="1" s="1"/>
  <c r="E315" i="1"/>
  <c r="F315" i="1" s="1"/>
  <c r="E309" i="1"/>
  <c r="F309" i="1" s="1"/>
  <c r="E283" i="1"/>
  <c r="F283" i="1" s="1"/>
  <c r="E274" i="1"/>
  <c r="F274" i="1" s="1"/>
  <c r="E252" i="1"/>
  <c r="F252" i="1" s="1"/>
  <c r="E249" i="1"/>
  <c r="F249" i="1" s="1"/>
  <c r="E244" i="1"/>
  <c r="F244" i="1" s="1"/>
  <c r="E238" i="1"/>
  <c r="F238" i="1" s="1"/>
  <c r="E228" i="1"/>
  <c r="F228" i="1" s="1"/>
  <c r="E225" i="1"/>
  <c r="F225" i="1" s="1"/>
  <c r="E220" i="1"/>
  <c r="F220" i="1" s="1"/>
  <c r="E207" i="1"/>
  <c r="F207" i="1" s="1"/>
  <c r="E201" i="1"/>
  <c r="F201" i="1" s="1"/>
  <c r="E199" i="1"/>
  <c r="F199" i="1" s="1"/>
  <c r="E192" i="1"/>
  <c r="F192" i="1" s="1"/>
  <c r="E188" i="1"/>
  <c r="F188" i="1" s="1"/>
  <c r="E173" i="1"/>
  <c r="F173" i="1" s="1"/>
  <c r="E162" i="1"/>
  <c r="F162" i="1" s="1"/>
  <c r="E155" i="1"/>
  <c r="F155" i="1" s="1"/>
  <c r="E147" i="1"/>
  <c r="F147" i="1" s="1"/>
  <c r="E129" i="1"/>
  <c r="F129" i="1" s="1"/>
  <c r="E107" i="1"/>
  <c r="F107" i="1" s="1"/>
  <c r="E92" i="1"/>
  <c r="F92" i="1" s="1"/>
  <c r="E81" i="1"/>
  <c r="F81" i="1" s="1"/>
  <c r="E75" i="1"/>
  <c r="F75" i="1" s="1"/>
  <c r="E73" i="1"/>
  <c r="F73" i="1" s="1"/>
  <c r="E61" i="1"/>
  <c r="F61" i="1" s="1"/>
  <c r="E52" i="1"/>
  <c r="F52" i="1" s="1"/>
  <c r="E46" i="1"/>
  <c r="F46" i="1" s="1"/>
  <c r="E41" i="1"/>
  <c r="F41" i="1" s="1"/>
  <c r="E34" i="1"/>
  <c r="F34" i="1" s="1"/>
  <c r="E26" i="1"/>
  <c r="F26" i="1" s="1"/>
  <c r="E18" i="1"/>
  <c r="F18" i="1" s="1"/>
  <c r="E390" i="1"/>
  <c r="E343" i="1"/>
  <c r="E346" i="1" s="1"/>
  <c r="F346" i="1" s="1"/>
  <c r="E337" i="1"/>
  <c r="E339" i="1" s="1"/>
  <c r="F339" i="1" s="1"/>
  <c r="E327" i="1"/>
  <c r="E326" i="1"/>
  <c r="E325" i="1"/>
  <c r="E328" i="1" s="1"/>
  <c r="F328" i="1" s="1"/>
  <c r="E301" i="1"/>
  <c r="E300" i="1"/>
  <c r="E298" i="1"/>
  <c r="E293" i="1"/>
  <c r="E303" i="1" s="1"/>
  <c r="F303" i="1" s="1"/>
  <c r="E290" i="1"/>
  <c r="E288" i="1"/>
  <c r="E284" i="1"/>
  <c r="E291" i="1" s="1"/>
  <c r="F291" i="1" s="1"/>
  <c r="E261" i="1"/>
  <c r="E258" i="1"/>
  <c r="E256" i="1"/>
  <c r="E253" i="1"/>
  <c r="E262" i="1" s="1"/>
  <c r="F262" i="1" s="1"/>
  <c r="E239" i="1"/>
  <c r="E240" i="1" s="1"/>
  <c r="E232" i="1"/>
  <c r="E233" i="1" s="1"/>
  <c r="F233" i="1" s="1"/>
  <c r="E176" i="1"/>
  <c r="E175" i="1"/>
  <c r="E174" i="1"/>
  <c r="E179" i="1" s="1"/>
  <c r="F179" i="1" s="1"/>
  <c r="E136" i="1"/>
  <c r="E135" i="1"/>
  <c r="E134" i="1"/>
  <c r="E133" i="1"/>
  <c r="E137" i="1" s="1"/>
  <c r="F137" i="1" s="1"/>
  <c r="E119" i="1"/>
  <c r="E118" i="1"/>
  <c r="E117" i="1"/>
  <c r="E116" i="1"/>
  <c r="E113" i="1"/>
  <c r="E112" i="1"/>
  <c r="E123" i="1" s="1"/>
  <c r="F123" i="1" s="1"/>
  <c r="E110" i="1"/>
  <c r="E109" i="1"/>
  <c r="E111" i="1" s="1"/>
  <c r="F111" i="1" s="1"/>
  <c r="E99" i="1"/>
  <c r="E98" i="1"/>
  <c r="E97" i="1"/>
  <c r="E96" i="1"/>
  <c r="E93" i="1"/>
  <c r="E100" i="1" s="1"/>
  <c r="F100" i="1" s="1"/>
  <c r="E53" i="1"/>
  <c r="E54" i="1" s="1"/>
  <c r="F54" i="1" s="1"/>
  <c r="E20" i="1"/>
  <c r="E21" i="1" s="1"/>
  <c r="F21" i="1" s="1"/>
  <c r="E6" i="1"/>
  <c r="E11" i="1" s="1"/>
  <c r="F11" i="1" s="1"/>
</calcChain>
</file>

<file path=xl/sharedStrings.xml><?xml version="1.0" encoding="utf-8"?>
<sst xmlns="http://schemas.openxmlformats.org/spreadsheetml/2006/main" count="842" uniqueCount="109">
  <si>
    <t>ник</t>
  </si>
  <si>
    <t>наименование</t>
  </si>
  <si>
    <t>цена</t>
  </si>
  <si>
    <t>кол-во</t>
  </si>
  <si>
    <t>итого</t>
  </si>
  <si>
    <t>с орг%</t>
  </si>
  <si>
    <t>транспорт.</t>
  </si>
  <si>
    <t>"Манка" по-старорусски с отрубями и ростками (пшеничным зародышем)</t>
  </si>
  <si>
    <t xml:space="preserve">"Ржанка" по-старорусски с отрубями и ростками (ржаным зародышем) </t>
  </si>
  <si>
    <t xml:space="preserve">"Яченька" по-старорусски с отрубями и зародышем </t>
  </si>
  <si>
    <t xml:space="preserve">"Крупка" ржано-пшеничная с отрубями и ростками(ржаным и пшеничным зародышем) </t>
  </si>
  <si>
    <t>"Манка" пшенично-ячменная с отрубями и ростками</t>
  </si>
  <si>
    <t>"3 Злака - рожь, ячмень, пшеница"</t>
  </si>
  <si>
    <t>"Крупка овсяно-пшеничная" по-старорусски</t>
  </si>
  <si>
    <t>"Крупка гречично-пшеничная" по-старорусски</t>
  </si>
  <si>
    <t>"Крупка 4 злака" с отрубями и зародышем</t>
  </si>
  <si>
    <t>Каша "5 злаков с солодом" по-старорусски</t>
  </si>
  <si>
    <t>"Овсянка" по-старорусски</t>
  </si>
  <si>
    <t>ПРИСТРОЙ</t>
  </si>
  <si>
    <t xml:space="preserve">"Греча" по-старорусски </t>
  </si>
  <si>
    <t>"Греча зеленая" по-старорусски</t>
  </si>
  <si>
    <t>Крупка кукурузная обезжиренная, без зародыша</t>
  </si>
  <si>
    <t>"Топинамбур + рожь, ячмень, пшеница"</t>
  </si>
  <si>
    <t>Мультизерновая каша с амарантом (амарант, кукуруза, рожь, пшеница, ячмень, зеленая гречка, солод ржаной)</t>
  </si>
  <si>
    <t>Полба по-старорусски</t>
  </si>
  <si>
    <t xml:space="preserve">"Крупка из полбы "Оратаюшка" </t>
  </si>
  <si>
    <t>Каша "Мультик" пшеничный солод + ржаной солод + ячменный солод + толокнянка + крупка полбы</t>
  </si>
  <si>
    <t>Лапша из зерна полбы.</t>
  </si>
  <si>
    <t>Лапша цельнозерновая пшеничная.</t>
  </si>
  <si>
    <t xml:space="preserve">Enygma </t>
  </si>
  <si>
    <t xml:space="preserve">Ariis </t>
  </si>
  <si>
    <t xml:space="preserve">kasteban </t>
  </si>
  <si>
    <t xml:space="preserve">Волнушка </t>
  </si>
  <si>
    <t xml:space="preserve">Lesola </t>
  </si>
  <si>
    <t xml:space="preserve">Таня+Саня </t>
  </si>
  <si>
    <t xml:space="preserve">Асцелла </t>
  </si>
  <si>
    <t xml:space="preserve">pavlusha </t>
  </si>
  <si>
    <t xml:space="preserve">СправедливаяЯ </t>
  </si>
  <si>
    <t xml:space="preserve">juli_losk </t>
  </si>
  <si>
    <t xml:space="preserve">Kroshka-Svetik </t>
  </si>
  <si>
    <t xml:space="preserve">{Katrin} </t>
  </si>
  <si>
    <t xml:space="preserve">Мирка1 </t>
  </si>
  <si>
    <t xml:space="preserve">КомОл </t>
  </si>
  <si>
    <t xml:space="preserve">K@tyshka </t>
  </si>
  <si>
    <t xml:space="preserve">Ларуша </t>
  </si>
  <si>
    <t xml:space="preserve">Евгения Мяу </t>
  </si>
  <si>
    <t xml:space="preserve">belaska </t>
  </si>
  <si>
    <t xml:space="preserve">Аульчанка </t>
  </si>
  <si>
    <t xml:space="preserve">Чернуша </t>
  </si>
  <si>
    <t xml:space="preserve">OLGA1983 </t>
  </si>
  <si>
    <t xml:space="preserve">unison </t>
  </si>
  <si>
    <t xml:space="preserve">Анна Паутова </t>
  </si>
  <si>
    <t xml:space="preserve">zuza </t>
  </si>
  <si>
    <t xml:space="preserve">Kseniya s </t>
  </si>
  <si>
    <t xml:space="preserve">krasotulian </t>
  </si>
  <si>
    <t xml:space="preserve">*natalka* </t>
  </si>
  <si>
    <t xml:space="preserve">justfriend </t>
  </si>
  <si>
    <t xml:space="preserve">Ночная звезда </t>
  </si>
  <si>
    <t xml:space="preserve">Тропиканка </t>
  </si>
  <si>
    <t xml:space="preserve">Mashystik </t>
  </si>
  <si>
    <t xml:space="preserve">Ptashka* </t>
  </si>
  <si>
    <t xml:space="preserve">Oksi_1985 </t>
  </si>
  <si>
    <t xml:space="preserve">Трикси </t>
  </si>
  <si>
    <t>Анна Паутова</t>
  </si>
  <si>
    <t xml:space="preserve">Сколопендра </t>
  </si>
  <si>
    <t xml:space="preserve">Мяффка </t>
  </si>
  <si>
    <t xml:space="preserve">Таняна </t>
  </si>
  <si>
    <t xml:space="preserve">enya_87 </t>
  </si>
  <si>
    <t xml:space="preserve">Воевода </t>
  </si>
  <si>
    <t xml:space="preserve">MotherSon </t>
  </si>
  <si>
    <t xml:space="preserve">Little rabbit </t>
  </si>
  <si>
    <t xml:space="preserve">Dikretnitsa </t>
  </si>
  <si>
    <t xml:space="preserve">Ирен87 </t>
  </si>
  <si>
    <t xml:space="preserve">in-love </t>
  </si>
  <si>
    <t xml:space="preserve">Мирка </t>
  </si>
  <si>
    <t xml:space="preserve">ОЛиВ@ </t>
  </si>
  <si>
    <t xml:space="preserve">Люба Н. </t>
  </si>
  <si>
    <t>Люба Н.</t>
  </si>
  <si>
    <t xml:space="preserve">Мама Алёнушки </t>
  </si>
  <si>
    <t xml:space="preserve">OLESAY </t>
  </si>
  <si>
    <t xml:space="preserve">bord-kseniya </t>
  </si>
  <si>
    <t xml:space="preserve">Mama-koshka </t>
  </si>
  <si>
    <t xml:space="preserve">Yuliya15 </t>
  </si>
  <si>
    <t xml:space="preserve">Июлька) </t>
  </si>
  <si>
    <t xml:space="preserve">Vampiressa </t>
  </si>
  <si>
    <t xml:space="preserve">RAFKA </t>
  </si>
  <si>
    <t xml:space="preserve">ЯНЦА </t>
  </si>
  <si>
    <t xml:space="preserve">cnatalya83 </t>
  </si>
  <si>
    <t xml:space="preserve">yanakar </t>
  </si>
  <si>
    <t xml:space="preserve">Wilful </t>
  </si>
  <si>
    <t>Чернуша</t>
  </si>
  <si>
    <t xml:space="preserve">юля.Ru </t>
  </si>
  <si>
    <t xml:space="preserve">Ptashka*  </t>
  </si>
  <si>
    <t xml:space="preserve">saravica </t>
  </si>
  <si>
    <t>Наталья948</t>
  </si>
  <si>
    <t xml:space="preserve">Ellene </t>
  </si>
  <si>
    <t>MotherSon</t>
  </si>
  <si>
    <t xml:space="preserve">Eva Braun </t>
  </si>
  <si>
    <t xml:space="preserve">Panterka </t>
  </si>
  <si>
    <t>krasotulian</t>
  </si>
  <si>
    <t xml:space="preserve">Леди БугаГага </t>
  </si>
  <si>
    <t xml:space="preserve">Наталья948 </t>
  </si>
  <si>
    <t xml:space="preserve">Anastasia Kovelkova </t>
  </si>
  <si>
    <t>Асцелла</t>
  </si>
  <si>
    <t>Anastasia Kovelkova</t>
  </si>
  <si>
    <t>сдано</t>
  </si>
  <si>
    <t>долг</t>
  </si>
  <si>
    <t>1000+311</t>
  </si>
  <si>
    <t>Дарина2609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</si>
</sst>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u/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0" applyFont="1"/>
    <xf numFmtId="0" fontId="4" fillId="0" borderId="0" xfId="1" applyFont="1"/>
    <xf numFmtId="1" fontId="1" fillId="0" borderId="0" xfId="0" applyNumberFormat="1" applyFont="1"/>
    <xf numFmtId="1" fontId="0" fillId="0" borderId="0" xfId="0" applyNumberFormat="1"/>
    <xf numFmtId="1" fontId="3" fillId="0" borderId="0" xfId="0" applyNumberFormat="1" applyFont="1"/>
    <xf numFmtId="0" fontId="5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@tyshka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K@tyshka" TargetMode="External"/><Relationship Id="rId7" Type="http://schemas.openxmlformats.org/officeDocument/2006/relationships/hyperlink" Target="mailto:&#1054;&#1051;&#1080;&#1042;@" TargetMode="External"/><Relationship Id="rId12" Type="http://schemas.openxmlformats.org/officeDocument/2006/relationships/hyperlink" Target="mailto:&#1054;&#1051;&#1080;&#1042;@" TargetMode="External"/><Relationship Id="rId2" Type="http://schemas.openxmlformats.org/officeDocument/2006/relationships/hyperlink" Target="mailto:&#1054;&#1051;&#1080;&#1042;@" TargetMode="External"/><Relationship Id="rId1" Type="http://schemas.openxmlformats.org/officeDocument/2006/relationships/hyperlink" Target="mailto:K@tyshka" TargetMode="External"/><Relationship Id="rId6" Type="http://schemas.openxmlformats.org/officeDocument/2006/relationships/hyperlink" Target="mailto:&#1054;&#1051;&#1080;&#1042;@" TargetMode="External"/><Relationship Id="rId11" Type="http://schemas.openxmlformats.org/officeDocument/2006/relationships/hyperlink" Target="mailto:K@tyshka" TargetMode="External"/><Relationship Id="rId5" Type="http://schemas.openxmlformats.org/officeDocument/2006/relationships/hyperlink" Target="mailto:K@tyshka" TargetMode="External"/><Relationship Id="rId10" Type="http://schemas.openxmlformats.org/officeDocument/2006/relationships/hyperlink" Target="mailto:K@tyshka" TargetMode="External"/><Relationship Id="rId4" Type="http://schemas.openxmlformats.org/officeDocument/2006/relationships/hyperlink" Target="mailto:&#1054;&#1051;&#1080;&#1042;@" TargetMode="External"/><Relationship Id="rId9" Type="http://schemas.openxmlformats.org/officeDocument/2006/relationships/hyperlink" Target="mailto:K@tyshk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4"/>
  <sheetViews>
    <sheetView tabSelected="1" workbookViewId="0">
      <selection activeCell="L2" sqref="L2"/>
    </sheetView>
  </sheetViews>
  <sheetFormatPr defaultRowHeight="15" x14ac:dyDescent="0.25"/>
  <cols>
    <col min="1" max="1" width="25.5703125" customWidth="1"/>
    <col min="2" max="2" width="51.7109375" customWidth="1"/>
    <col min="5" max="5" width="9.140625" style="8"/>
    <col min="6" max="6" width="9.140625" style="6"/>
    <col min="9" max="9" width="9.140625" style="6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8" t="s">
        <v>4</v>
      </c>
      <c r="F1" s="5" t="s">
        <v>5</v>
      </c>
      <c r="G1" s="1" t="s">
        <v>6</v>
      </c>
      <c r="H1" s="1" t="s">
        <v>105</v>
      </c>
      <c r="I1" s="5" t="s">
        <v>106</v>
      </c>
    </row>
    <row r="2" spans="1:9" x14ac:dyDescent="0.25">
      <c r="A2" t="s">
        <v>55</v>
      </c>
      <c r="B2" t="s">
        <v>8</v>
      </c>
      <c r="C2">
        <v>55</v>
      </c>
      <c r="D2">
        <v>1</v>
      </c>
      <c r="E2" s="8">
        <v>55</v>
      </c>
      <c r="G2">
        <v>11.14</v>
      </c>
    </row>
    <row r="3" spans="1:9" x14ac:dyDescent="0.25">
      <c r="A3" t="s">
        <v>55</v>
      </c>
      <c r="B3" t="s">
        <v>9</v>
      </c>
      <c r="C3">
        <v>55</v>
      </c>
      <c r="D3">
        <v>1</v>
      </c>
      <c r="E3" s="8">
        <v>55</v>
      </c>
      <c r="G3">
        <v>11.14</v>
      </c>
    </row>
    <row r="4" spans="1:9" x14ac:dyDescent="0.25">
      <c r="A4" t="s">
        <v>55</v>
      </c>
      <c r="B4" t="s">
        <v>12</v>
      </c>
      <c r="C4">
        <v>55</v>
      </c>
      <c r="D4">
        <v>1</v>
      </c>
      <c r="E4" s="8">
        <v>55</v>
      </c>
      <c r="G4">
        <v>11.14</v>
      </c>
    </row>
    <row r="5" spans="1:9" x14ac:dyDescent="0.25">
      <c r="A5" t="s">
        <v>55</v>
      </c>
      <c r="B5" t="s">
        <v>13</v>
      </c>
      <c r="C5">
        <v>61</v>
      </c>
      <c r="D5">
        <v>1</v>
      </c>
      <c r="E5" s="8">
        <v>61</v>
      </c>
      <c r="G5">
        <v>11.14</v>
      </c>
    </row>
    <row r="6" spans="1:9" x14ac:dyDescent="0.25">
      <c r="A6" t="s">
        <v>55</v>
      </c>
      <c r="B6" t="s">
        <v>17</v>
      </c>
      <c r="C6">
        <v>65</v>
      </c>
      <c r="D6">
        <v>2</v>
      </c>
      <c r="E6" s="8">
        <f>C6*D6</f>
        <v>130</v>
      </c>
      <c r="G6">
        <v>22.28</v>
      </c>
    </row>
    <row r="7" spans="1:9" x14ac:dyDescent="0.25">
      <c r="A7" t="s">
        <v>55</v>
      </c>
      <c r="B7" t="s">
        <v>19</v>
      </c>
      <c r="C7">
        <v>68</v>
      </c>
      <c r="D7">
        <v>1</v>
      </c>
      <c r="E7" s="8">
        <v>68</v>
      </c>
      <c r="G7">
        <v>11.14</v>
      </c>
    </row>
    <row r="8" spans="1:9" x14ac:dyDescent="0.25">
      <c r="A8" t="s">
        <v>55</v>
      </c>
      <c r="B8" t="s">
        <v>21</v>
      </c>
      <c r="C8">
        <v>65</v>
      </c>
      <c r="D8">
        <v>1</v>
      </c>
      <c r="E8" s="8">
        <v>65</v>
      </c>
      <c r="G8">
        <v>11.14</v>
      </c>
    </row>
    <row r="9" spans="1:9" x14ac:dyDescent="0.25">
      <c r="A9" t="s">
        <v>55</v>
      </c>
      <c r="B9" t="s">
        <v>25</v>
      </c>
      <c r="C9">
        <v>60</v>
      </c>
      <c r="D9">
        <v>1</v>
      </c>
      <c r="E9" s="8">
        <v>60</v>
      </c>
      <c r="G9">
        <v>11.14</v>
      </c>
    </row>
    <row r="10" spans="1:9" x14ac:dyDescent="0.25">
      <c r="A10" t="s">
        <v>55</v>
      </c>
      <c r="B10" t="s">
        <v>26</v>
      </c>
      <c r="C10">
        <v>60</v>
      </c>
      <c r="D10">
        <v>1</v>
      </c>
      <c r="E10" s="8">
        <v>60</v>
      </c>
      <c r="G10">
        <v>11.14</v>
      </c>
    </row>
    <row r="11" spans="1:9" s="3" customFormat="1" x14ac:dyDescent="0.25">
      <c r="A11" s="3" t="s">
        <v>55</v>
      </c>
      <c r="E11" s="8">
        <f>SUM(E2:E10)</f>
        <v>609</v>
      </c>
      <c r="F11" s="7">
        <f>E11*1.15</f>
        <v>700.34999999999991</v>
      </c>
      <c r="G11" s="3">
        <f>SUM(G2:G10)</f>
        <v>111.4</v>
      </c>
      <c r="H11" s="3">
        <v>700</v>
      </c>
      <c r="I11" s="7">
        <v>111</v>
      </c>
    </row>
    <row r="12" spans="1:9" x14ac:dyDescent="0.25">
      <c r="A12" t="s">
        <v>40</v>
      </c>
      <c r="B12" t="s">
        <v>7</v>
      </c>
      <c r="C12">
        <v>55</v>
      </c>
      <c r="D12">
        <v>1</v>
      </c>
      <c r="E12" s="8">
        <v>55</v>
      </c>
      <c r="G12">
        <v>11.14</v>
      </c>
    </row>
    <row r="13" spans="1:9" x14ac:dyDescent="0.25">
      <c r="A13" t="s">
        <v>40</v>
      </c>
      <c r="B13" t="s">
        <v>13</v>
      </c>
      <c r="C13">
        <v>61</v>
      </c>
      <c r="D13">
        <v>1</v>
      </c>
      <c r="E13" s="8">
        <v>61</v>
      </c>
      <c r="G13">
        <v>11.14</v>
      </c>
    </row>
    <row r="14" spans="1:9" x14ac:dyDescent="0.25">
      <c r="A14" t="s">
        <v>40</v>
      </c>
      <c r="B14" t="s">
        <v>17</v>
      </c>
      <c r="C14">
        <v>65</v>
      </c>
      <c r="D14">
        <v>1</v>
      </c>
      <c r="E14" s="8">
        <v>65</v>
      </c>
      <c r="G14">
        <v>11.14</v>
      </c>
    </row>
    <row r="15" spans="1:9" x14ac:dyDescent="0.25">
      <c r="A15" t="s">
        <v>40</v>
      </c>
      <c r="B15" t="s">
        <v>19</v>
      </c>
      <c r="C15">
        <v>68</v>
      </c>
      <c r="D15">
        <v>1</v>
      </c>
      <c r="E15" s="8">
        <v>68</v>
      </c>
      <c r="G15">
        <v>11.14</v>
      </c>
    </row>
    <row r="16" spans="1:9" x14ac:dyDescent="0.25">
      <c r="A16" t="s">
        <v>40</v>
      </c>
      <c r="B16" t="s">
        <v>21</v>
      </c>
      <c r="C16">
        <v>65</v>
      </c>
      <c r="D16">
        <v>1</v>
      </c>
      <c r="E16" s="8">
        <v>65</v>
      </c>
      <c r="G16">
        <v>11.14</v>
      </c>
    </row>
    <row r="17" spans="1:9" x14ac:dyDescent="0.25">
      <c r="A17" t="s">
        <v>40</v>
      </c>
      <c r="B17" t="s">
        <v>28</v>
      </c>
      <c r="C17">
        <v>45</v>
      </c>
      <c r="D17">
        <v>1</v>
      </c>
      <c r="E17" s="8">
        <v>45</v>
      </c>
      <c r="G17">
        <v>11.14</v>
      </c>
    </row>
    <row r="18" spans="1:9" s="3" customFormat="1" x14ac:dyDescent="0.25">
      <c r="A18" s="3" t="s">
        <v>40</v>
      </c>
      <c r="E18" s="8">
        <f>SUM(E12:E17)</f>
        <v>359</v>
      </c>
      <c r="F18" s="7">
        <f>E18*1.15</f>
        <v>412.84999999999997</v>
      </c>
      <c r="G18" s="3">
        <f>SUM(G12:G17)</f>
        <v>66.84</v>
      </c>
      <c r="H18" s="3">
        <v>413</v>
      </c>
      <c r="I18" s="7">
        <f>F18+G18-H18</f>
        <v>66.689999999999941</v>
      </c>
    </row>
    <row r="19" spans="1:9" x14ac:dyDescent="0.25">
      <c r="A19" t="s">
        <v>104</v>
      </c>
      <c r="B19" t="s">
        <v>28</v>
      </c>
      <c r="C19">
        <v>45</v>
      </c>
      <c r="D19">
        <v>1</v>
      </c>
      <c r="E19" s="8">
        <v>45</v>
      </c>
      <c r="G19">
        <v>11.14</v>
      </c>
    </row>
    <row r="20" spans="1:9" x14ac:dyDescent="0.25">
      <c r="A20" t="s">
        <v>102</v>
      </c>
      <c r="B20" t="s">
        <v>27</v>
      </c>
      <c r="C20">
        <v>45</v>
      </c>
      <c r="D20">
        <v>3</v>
      </c>
      <c r="E20" s="8">
        <f>C20*D20</f>
        <v>135</v>
      </c>
      <c r="G20">
        <f>G19*D20</f>
        <v>33.42</v>
      </c>
    </row>
    <row r="21" spans="1:9" s="3" customFormat="1" x14ac:dyDescent="0.25">
      <c r="A21" s="3" t="s">
        <v>102</v>
      </c>
      <c r="E21" s="8">
        <f>SUM(E19:E20)</f>
        <v>180</v>
      </c>
      <c r="F21" s="7">
        <f>E21*1.15</f>
        <v>206.99999999999997</v>
      </c>
      <c r="G21" s="3">
        <f>SUM(G19:G20)</f>
        <v>44.56</v>
      </c>
      <c r="H21" s="3">
        <v>207</v>
      </c>
      <c r="I21" s="7">
        <f>G21+F21-H21</f>
        <v>44.559999999999974</v>
      </c>
    </row>
    <row r="22" spans="1:9" x14ac:dyDescent="0.25">
      <c r="A22" t="s">
        <v>30</v>
      </c>
      <c r="B22" t="s">
        <v>7</v>
      </c>
      <c r="C22">
        <v>55</v>
      </c>
      <c r="D22">
        <v>1</v>
      </c>
      <c r="E22" s="8">
        <v>55</v>
      </c>
      <c r="G22">
        <v>11.14</v>
      </c>
    </row>
    <row r="23" spans="1:9" x14ac:dyDescent="0.25">
      <c r="A23" t="s">
        <v>30</v>
      </c>
      <c r="B23" t="s">
        <v>9</v>
      </c>
      <c r="C23">
        <v>55</v>
      </c>
      <c r="D23">
        <v>1</v>
      </c>
      <c r="E23" s="8">
        <v>55</v>
      </c>
      <c r="G23">
        <v>11.14</v>
      </c>
    </row>
    <row r="24" spans="1:9" x14ac:dyDescent="0.25">
      <c r="A24" t="s">
        <v>30</v>
      </c>
      <c r="B24" t="s">
        <v>10</v>
      </c>
      <c r="C24">
        <v>55</v>
      </c>
      <c r="D24">
        <v>1</v>
      </c>
      <c r="E24" s="8">
        <v>55</v>
      </c>
      <c r="G24">
        <v>11.14</v>
      </c>
    </row>
    <row r="25" spans="1:9" x14ac:dyDescent="0.25">
      <c r="A25" t="s">
        <v>30</v>
      </c>
      <c r="B25" t="s">
        <v>17</v>
      </c>
      <c r="C25">
        <v>65</v>
      </c>
      <c r="D25">
        <v>1</v>
      </c>
      <c r="E25" s="8">
        <v>65</v>
      </c>
      <c r="G25">
        <v>11.14</v>
      </c>
    </row>
    <row r="26" spans="1:9" s="3" customFormat="1" x14ac:dyDescent="0.25">
      <c r="A26" s="3" t="s">
        <v>30</v>
      </c>
      <c r="E26" s="8">
        <f>SUM(E22:E25)</f>
        <v>230</v>
      </c>
      <c r="F26" s="7">
        <f>E26*1.15</f>
        <v>264.5</v>
      </c>
      <c r="G26" s="3">
        <f>SUM(G22:G25)</f>
        <v>44.56</v>
      </c>
      <c r="H26" s="3">
        <v>265</v>
      </c>
      <c r="I26" s="7">
        <v>45</v>
      </c>
    </row>
    <row r="27" spans="1:9" x14ac:dyDescent="0.25">
      <c r="A27" t="s">
        <v>46</v>
      </c>
      <c r="B27" t="s">
        <v>7</v>
      </c>
      <c r="C27">
        <v>55</v>
      </c>
      <c r="D27">
        <v>1</v>
      </c>
      <c r="E27" s="8">
        <v>55</v>
      </c>
      <c r="G27">
        <v>11.14</v>
      </c>
    </row>
    <row r="28" spans="1:9" x14ac:dyDescent="0.25">
      <c r="A28" t="s">
        <v>46</v>
      </c>
      <c r="B28" t="s">
        <v>11</v>
      </c>
      <c r="C28">
        <v>55</v>
      </c>
      <c r="D28">
        <v>1</v>
      </c>
      <c r="E28" s="8">
        <v>55</v>
      </c>
      <c r="G28">
        <v>11.14</v>
      </c>
    </row>
    <row r="29" spans="1:9" x14ac:dyDescent="0.25">
      <c r="A29" t="s">
        <v>46</v>
      </c>
      <c r="B29" t="s">
        <v>13</v>
      </c>
      <c r="C29">
        <v>61</v>
      </c>
      <c r="D29">
        <v>1</v>
      </c>
      <c r="E29" s="8">
        <v>61</v>
      </c>
      <c r="G29">
        <v>11.14</v>
      </c>
    </row>
    <row r="30" spans="1:9" x14ac:dyDescent="0.25">
      <c r="A30" t="s">
        <v>46</v>
      </c>
      <c r="B30" t="s">
        <v>15</v>
      </c>
      <c r="C30">
        <v>59</v>
      </c>
      <c r="D30">
        <v>1</v>
      </c>
      <c r="E30" s="8">
        <v>59</v>
      </c>
      <c r="G30">
        <v>11.14</v>
      </c>
    </row>
    <row r="31" spans="1:9" x14ac:dyDescent="0.25">
      <c r="A31" t="s">
        <v>46</v>
      </c>
      <c r="B31" t="s">
        <v>17</v>
      </c>
      <c r="C31">
        <v>65</v>
      </c>
      <c r="D31">
        <v>1</v>
      </c>
      <c r="E31" s="8">
        <v>65</v>
      </c>
      <c r="G31">
        <v>11.14</v>
      </c>
    </row>
    <row r="32" spans="1:9" x14ac:dyDescent="0.25">
      <c r="A32" t="s">
        <v>46</v>
      </c>
      <c r="B32" t="s">
        <v>19</v>
      </c>
      <c r="C32">
        <v>68</v>
      </c>
      <c r="D32">
        <v>1</v>
      </c>
      <c r="E32" s="8">
        <v>68</v>
      </c>
      <c r="G32">
        <v>11.14</v>
      </c>
    </row>
    <row r="33" spans="1:9" x14ac:dyDescent="0.25">
      <c r="A33" t="s">
        <v>46</v>
      </c>
      <c r="B33" t="s">
        <v>21</v>
      </c>
      <c r="C33">
        <v>65</v>
      </c>
      <c r="D33">
        <v>1</v>
      </c>
      <c r="E33" s="8">
        <v>65</v>
      </c>
      <c r="G33">
        <v>11.14</v>
      </c>
    </row>
    <row r="34" spans="1:9" s="3" customFormat="1" x14ac:dyDescent="0.25">
      <c r="A34" s="3" t="s">
        <v>46</v>
      </c>
      <c r="E34" s="8">
        <f>SUM(E27:E33)</f>
        <v>428</v>
      </c>
      <c r="F34" s="7">
        <f>E34*1.15</f>
        <v>492.2</v>
      </c>
      <c r="G34" s="3">
        <f>SUM(G27:G33)</f>
        <v>77.98</v>
      </c>
      <c r="H34" s="3">
        <v>492</v>
      </c>
      <c r="I34" s="7">
        <v>78</v>
      </c>
    </row>
    <row r="35" spans="1:9" x14ac:dyDescent="0.25">
      <c r="A35" t="s">
        <v>80</v>
      </c>
      <c r="B35" t="s">
        <v>12</v>
      </c>
      <c r="C35">
        <v>55</v>
      </c>
      <c r="D35">
        <v>1</v>
      </c>
      <c r="E35" s="8">
        <v>55</v>
      </c>
      <c r="G35">
        <v>11.14</v>
      </c>
    </row>
    <row r="36" spans="1:9" x14ac:dyDescent="0.25">
      <c r="A36" t="s">
        <v>80</v>
      </c>
      <c r="B36" t="s">
        <v>13</v>
      </c>
      <c r="C36">
        <v>61</v>
      </c>
      <c r="D36">
        <v>1</v>
      </c>
      <c r="E36" s="8">
        <v>61</v>
      </c>
      <c r="G36">
        <v>11.14</v>
      </c>
    </row>
    <row r="37" spans="1:9" x14ac:dyDescent="0.25">
      <c r="A37" t="s">
        <v>80</v>
      </c>
      <c r="B37" t="s">
        <v>14</v>
      </c>
      <c r="C37">
        <v>61</v>
      </c>
      <c r="D37">
        <v>1</v>
      </c>
      <c r="E37" s="8">
        <v>61</v>
      </c>
      <c r="G37">
        <v>11.14</v>
      </c>
    </row>
    <row r="38" spans="1:9" x14ac:dyDescent="0.25">
      <c r="A38" t="s">
        <v>80</v>
      </c>
      <c r="B38" t="s">
        <v>15</v>
      </c>
      <c r="C38">
        <v>59</v>
      </c>
      <c r="D38">
        <v>1</v>
      </c>
      <c r="E38" s="8">
        <v>59</v>
      </c>
      <c r="G38">
        <v>11.14</v>
      </c>
    </row>
    <row r="39" spans="1:9" x14ac:dyDescent="0.25">
      <c r="A39" t="s">
        <v>80</v>
      </c>
      <c r="B39" t="s">
        <v>16</v>
      </c>
      <c r="C39">
        <v>68</v>
      </c>
      <c r="D39">
        <v>1</v>
      </c>
      <c r="E39" s="8">
        <v>68</v>
      </c>
      <c r="G39">
        <v>11.14</v>
      </c>
    </row>
    <row r="40" spans="1:9" x14ac:dyDescent="0.25">
      <c r="A40" t="s">
        <v>80</v>
      </c>
      <c r="B40" t="s">
        <v>22</v>
      </c>
      <c r="C40">
        <v>72</v>
      </c>
      <c r="D40">
        <v>1</v>
      </c>
      <c r="E40" s="8">
        <v>72</v>
      </c>
      <c r="G40">
        <v>11.14</v>
      </c>
    </row>
    <row r="41" spans="1:9" s="3" customFormat="1" x14ac:dyDescent="0.25">
      <c r="A41" s="3" t="s">
        <v>80</v>
      </c>
      <c r="E41" s="8">
        <f>SUM(E35:E40)</f>
        <v>376</v>
      </c>
      <c r="F41" s="7">
        <f>E41*1.15</f>
        <v>432.4</v>
      </c>
      <c r="G41" s="3">
        <f>SUM(G35:G40)</f>
        <v>66.84</v>
      </c>
      <c r="H41" s="3">
        <v>432</v>
      </c>
      <c r="I41" s="7">
        <v>67</v>
      </c>
    </row>
    <row r="42" spans="1:9" x14ac:dyDescent="0.25">
      <c r="A42" t="s">
        <v>87</v>
      </c>
      <c r="B42" t="s">
        <v>13</v>
      </c>
      <c r="C42">
        <v>61</v>
      </c>
      <c r="D42">
        <v>1</v>
      </c>
      <c r="E42" s="8">
        <v>61</v>
      </c>
      <c r="G42">
        <v>11.14</v>
      </c>
    </row>
    <row r="43" spans="1:9" x14ac:dyDescent="0.25">
      <c r="A43" t="s">
        <v>87</v>
      </c>
      <c r="B43" t="s">
        <v>14</v>
      </c>
      <c r="C43">
        <v>61</v>
      </c>
      <c r="D43">
        <v>1</v>
      </c>
      <c r="E43" s="8">
        <v>61</v>
      </c>
      <c r="G43">
        <v>11.14</v>
      </c>
    </row>
    <row r="44" spans="1:9" x14ac:dyDescent="0.25">
      <c r="A44" t="s">
        <v>87</v>
      </c>
      <c r="B44" t="s">
        <v>19</v>
      </c>
      <c r="C44">
        <v>68</v>
      </c>
      <c r="D44">
        <v>1</v>
      </c>
      <c r="E44" s="8">
        <v>68</v>
      </c>
      <c r="G44">
        <v>11.14</v>
      </c>
    </row>
    <row r="45" spans="1:9" x14ac:dyDescent="0.25">
      <c r="A45" t="s">
        <v>87</v>
      </c>
      <c r="B45" t="s">
        <v>26</v>
      </c>
      <c r="C45">
        <v>60</v>
      </c>
      <c r="D45">
        <v>1</v>
      </c>
      <c r="E45" s="8">
        <v>60</v>
      </c>
      <c r="G45">
        <v>11.14</v>
      </c>
    </row>
    <row r="46" spans="1:9" s="3" customFormat="1" x14ac:dyDescent="0.25">
      <c r="A46" s="3" t="s">
        <v>87</v>
      </c>
      <c r="E46" s="8">
        <f>SUM(E42:E45)</f>
        <v>250</v>
      </c>
      <c r="F46" s="7">
        <f>E46*1.15</f>
        <v>287.5</v>
      </c>
      <c r="G46" s="3">
        <f>SUM(G42:G45)</f>
        <v>44.56</v>
      </c>
      <c r="H46" s="3">
        <v>288</v>
      </c>
      <c r="I46" s="7">
        <v>45</v>
      </c>
    </row>
    <row r="47" spans="1:9" x14ac:dyDescent="0.25">
      <c r="A47" t="s">
        <v>71</v>
      </c>
      <c r="B47" t="s">
        <v>9</v>
      </c>
      <c r="C47">
        <v>55</v>
      </c>
      <c r="D47">
        <v>1</v>
      </c>
      <c r="E47" s="8">
        <v>55</v>
      </c>
      <c r="G47">
        <v>11.14</v>
      </c>
    </row>
    <row r="48" spans="1:9" x14ac:dyDescent="0.25">
      <c r="A48" t="s">
        <v>71</v>
      </c>
      <c r="B48" t="s">
        <v>10</v>
      </c>
      <c r="C48">
        <v>55</v>
      </c>
      <c r="D48">
        <v>1</v>
      </c>
      <c r="E48" s="8">
        <v>55</v>
      </c>
      <c r="G48">
        <v>11.14</v>
      </c>
    </row>
    <row r="49" spans="1:9" x14ac:dyDescent="0.25">
      <c r="A49" t="s">
        <v>71</v>
      </c>
      <c r="B49" t="s">
        <v>13</v>
      </c>
      <c r="C49">
        <v>61</v>
      </c>
      <c r="D49">
        <v>1</v>
      </c>
      <c r="E49" s="8">
        <v>61</v>
      </c>
      <c r="G49">
        <v>11.14</v>
      </c>
    </row>
    <row r="50" spans="1:9" x14ac:dyDescent="0.25">
      <c r="A50" t="s">
        <v>71</v>
      </c>
      <c r="B50" t="s">
        <v>17</v>
      </c>
      <c r="C50">
        <v>65</v>
      </c>
      <c r="D50">
        <v>1</v>
      </c>
      <c r="E50" s="8">
        <v>65</v>
      </c>
      <c r="G50">
        <v>11.14</v>
      </c>
    </row>
    <row r="51" spans="1:9" x14ac:dyDescent="0.25">
      <c r="A51" t="s">
        <v>71</v>
      </c>
      <c r="B51" t="s">
        <v>22</v>
      </c>
      <c r="C51">
        <v>72</v>
      </c>
      <c r="D51">
        <v>1</v>
      </c>
      <c r="E51" s="8">
        <v>72</v>
      </c>
      <c r="G51">
        <v>11.14</v>
      </c>
    </row>
    <row r="52" spans="1:9" s="3" customFormat="1" x14ac:dyDescent="0.25">
      <c r="A52" s="3" t="s">
        <v>71</v>
      </c>
      <c r="E52" s="8">
        <f>SUM(E47:E51)</f>
        <v>308</v>
      </c>
      <c r="F52" s="7">
        <f>E52*1.15</f>
        <v>354.2</v>
      </c>
      <c r="G52" s="3">
        <f>SUM(G47:G51)</f>
        <v>55.7</v>
      </c>
      <c r="H52" s="3">
        <v>354</v>
      </c>
      <c r="I52" s="7">
        <v>56</v>
      </c>
    </row>
    <row r="53" spans="1:9" x14ac:dyDescent="0.25">
      <c r="A53" t="s">
        <v>95</v>
      </c>
      <c r="B53" t="s">
        <v>20</v>
      </c>
      <c r="C53">
        <v>72</v>
      </c>
      <c r="D53">
        <v>7</v>
      </c>
      <c r="E53" s="8">
        <f>C53*D53</f>
        <v>504</v>
      </c>
      <c r="G53">
        <f>11.14*D53</f>
        <v>77.98</v>
      </c>
    </row>
    <row r="54" spans="1:9" s="3" customFormat="1" x14ac:dyDescent="0.25">
      <c r="A54" s="3" t="s">
        <v>95</v>
      </c>
      <c r="E54" s="8">
        <f>SUM(E53)</f>
        <v>504</v>
      </c>
      <c r="F54" s="7">
        <f>E54*1.15</f>
        <v>579.59999999999991</v>
      </c>
      <c r="G54" s="3">
        <f>SUM(G53)</f>
        <v>77.98</v>
      </c>
      <c r="H54" s="3">
        <v>580</v>
      </c>
      <c r="I54" s="7">
        <v>78</v>
      </c>
    </row>
    <row r="55" spans="1:9" x14ac:dyDescent="0.25">
      <c r="A55" t="s">
        <v>67</v>
      </c>
      <c r="B55" t="s">
        <v>9</v>
      </c>
      <c r="C55">
        <v>55</v>
      </c>
      <c r="D55">
        <v>1</v>
      </c>
      <c r="E55" s="8">
        <v>55</v>
      </c>
      <c r="G55">
        <v>11.14</v>
      </c>
    </row>
    <row r="56" spans="1:9" x14ac:dyDescent="0.25">
      <c r="A56" t="s">
        <v>67</v>
      </c>
      <c r="B56" t="s">
        <v>10</v>
      </c>
      <c r="C56">
        <v>55</v>
      </c>
      <c r="D56">
        <v>1</v>
      </c>
      <c r="E56" s="8">
        <v>55</v>
      </c>
      <c r="G56">
        <v>11.14</v>
      </c>
    </row>
    <row r="57" spans="1:9" x14ac:dyDescent="0.25">
      <c r="A57" t="s">
        <v>67</v>
      </c>
      <c r="B57" t="s">
        <v>13</v>
      </c>
      <c r="C57">
        <v>61</v>
      </c>
      <c r="D57">
        <v>1</v>
      </c>
      <c r="E57" s="8">
        <v>61</v>
      </c>
      <c r="G57">
        <v>11.14</v>
      </c>
    </row>
    <row r="58" spans="1:9" x14ac:dyDescent="0.25">
      <c r="A58" t="s">
        <v>67</v>
      </c>
      <c r="B58" t="s">
        <v>15</v>
      </c>
      <c r="C58">
        <v>59</v>
      </c>
      <c r="D58">
        <v>1</v>
      </c>
      <c r="E58" s="8">
        <v>59</v>
      </c>
      <c r="G58">
        <v>11.14</v>
      </c>
    </row>
    <row r="59" spans="1:9" x14ac:dyDescent="0.25">
      <c r="A59" t="s">
        <v>67</v>
      </c>
      <c r="B59" t="s">
        <v>17</v>
      </c>
      <c r="C59">
        <v>65</v>
      </c>
      <c r="D59">
        <v>1</v>
      </c>
      <c r="E59" s="8">
        <v>65</v>
      </c>
      <c r="G59">
        <v>11.14</v>
      </c>
    </row>
    <row r="60" spans="1:9" x14ac:dyDescent="0.25">
      <c r="A60" t="s">
        <v>67</v>
      </c>
      <c r="B60" t="s">
        <v>21</v>
      </c>
      <c r="C60">
        <v>65</v>
      </c>
      <c r="D60">
        <v>1</v>
      </c>
      <c r="E60" s="8">
        <v>65</v>
      </c>
      <c r="G60">
        <v>11.14</v>
      </c>
    </row>
    <row r="61" spans="1:9" s="3" customFormat="1" x14ac:dyDescent="0.25">
      <c r="A61" s="3" t="s">
        <v>67</v>
      </c>
      <c r="E61" s="8">
        <f>SUM(E55:E60)</f>
        <v>360</v>
      </c>
      <c r="F61" s="7">
        <f>E61*1.15</f>
        <v>413.99999999999994</v>
      </c>
      <c r="G61" s="3">
        <f>SUM(G55:G60)</f>
        <v>66.84</v>
      </c>
      <c r="H61" s="3">
        <v>414</v>
      </c>
      <c r="I61" s="7">
        <v>67</v>
      </c>
    </row>
    <row r="62" spans="1:9" x14ac:dyDescent="0.25">
      <c r="A62" t="s">
        <v>29</v>
      </c>
      <c r="B62" t="s">
        <v>7</v>
      </c>
      <c r="C62">
        <v>55</v>
      </c>
      <c r="D62">
        <v>1</v>
      </c>
      <c r="E62" s="8">
        <v>55</v>
      </c>
      <c r="G62">
        <v>11.14</v>
      </c>
    </row>
    <row r="63" spans="1:9" x14ac:dyDescent="0.25">
      <c r="A63" t="s">
        <v>29</v>
      </c>
      <c r="B63" t="s">
        <v>10</v>
      </c>
      <c r="C63">
        <v>55</v>
      </c>
      <c r="D63">
        <v>1</v>
      </c>
      <c r="E63" s="8">
        <v>55</v>
      </c>
      <c r="G63">
        <v>11.14</v>
      </c>
    </row>
    <row r="64" spans="1:9" x14ac:dyDescent="0.25">
      <c r="A64" t="s">
        <v>29</v>
      </c>
      <c r="B64" t="s">
        <v>11</v>
      </c>
      <c r="C64">
        <v>55</v>
      </c>
      <c r="D64">
        <v>1</v>
      </c>
      <c r="E64" s="8">
        <v>55</v>
      </c>
      <c r="G64">
        <v>11.14</v>
      </c>
    </row>
    <row r="65" spans="1:9" x14ac:dyDescent="0.25">
      <c r="A65" t="s">
        <v>29</v>
      </c>
      <c r="B65" t="s">
        <v>12</v>
      </c>
      <c r="C65">
        <v>55</v>
      </c>
      <c r="D65">
        <v>1</v>
      </c>
      <c r="E65" s="8">
        <v>55</v>
      </c>
      <c r="G65">
        <v>11.14</v>
      </c>
    </row>
    <row r="66" spans="1:9" x14ac:dyDescent="0.25">
      <c r="A66" t="s">
        <v>29</v>
      </c>
      <c r="B66" t="s">
        <v>15</v>
      </c>
      <c r="C66">
        <v>59</v>
      </c>
      <c r="D66">
        <v>1</v>
      </c>
      <c r="E66" s="8">
        <v>59</v>
      </c>
      <c r="G66">
        <v>11.14</v>
      </c>
    </row>
    <row r="67" spans="1:9" x14ac:dyDescent="0.25">
      <c r="A67" t="s">
        <v>29</v>
      </c>
      <c r="B67" t="s">
        <v>17</v>
      </c>
      <c r="C67">
        <v>65</v>
      </c>
      <c r="D67">
        <v>1</v>
      </c>
      <c r="E67" s="8">
        <v>65</v>
      </c>
      <c r="G67">
        <v>11.14</v>
      </c>
    </row>
    <row r="68" spans="1:9" x14ac:dyDescent="0.25">
      <c r="A68" t="s">
        <v>29</v>
      </c>
      <c r="B68" t="s">
        <v>19</v>
      </c>
      <c r="C68">
        <v>68</v>
      </c>
      <c r="D68">
        <v>1</v>
      </c>
      <c r="E68" s="8">
        <v>68</v>
      </c>
      <c r="G68">
        <v>11.14</v>
      </c>
    </row>
    <row r="69" spans="1:9" x14ac:dyDescent="0.25">
      <c r="A69" t="s">
        <v>29</v>
      </c>
      <c r="B69" t="s">
        <v>21</v>
      </c>
      <c r="C69">
        <v>65</v>
      </c>
      <c r="D69">
        <v>1</v>
      </c>
      <c r="E69" s="8">
        <v>65</v>
      </c>
      <c r="G69">
        <v>11.14</v>
      </c>
    </row>
    <row r="70" spans="1:9" x14ac:dyDescent="0.25">
      <c r="A70" t="s">
        <v>29</v>
      </c>
      <c r="B70" t="s">
        <v>25</v>
      </c>
      <c r="C70">
        <v>60</v>
      </c>
      <c r="D70">
        <v>1</v>
      </c>
      <c r="E70" s="8">
        <v>60</v>
      </c>
      <c r="G70">
        <v>11.14</v>
      </c>
    </row>
    <row r="71" spans="1:9" x14ac:dyDescent="0.25">
      <c r="A71" t="s">
        <v>29</v>
      </c>
      <c r="B71" t="s">
        <v>26</v>
      </c>
      <c r="C71">
        <v>60</v>
      </c>
      <c r="D71">
        <v>1</v>
      </c>
      <c r="E71" s="8">
        <v>60</v>
      </c>
      <c r="G71">
        <v>11.14</v>
      </c>
    </row>
    <row r="72" spans="1:9" x14ac:dyDescent="0.25">
      <c r="A72" t="s">
        <v>29</v>
      </c>
      <c r="B72" t="s">
        <v>27</v>
      </c>
      <c r="C72">
        <v>45</v>
      </c>
      <c r="D72">
        <v>1</v>
      </c>
      <c r="E72" s="8">
        <v>45</v>
      </c>
      <c r="G72">
        <v>11.14</v>
      </c>
    </row>
    <row r="73" spans="1:9" s="3" customFormat="1" x14ac:dyDescent="0.25">
      <c r="A73" s="3" t="s">
        <v>29</v>
      </c>
      <c r="E73" s="8">
        <f>SUM(E62:E72)</f>
        <v>642</v>
      </c>
      <c r="F73" s="7">
        <f>E73*1.15</f>
        <v>738.3</v>
      </c>
      <c r="G73" s="3">
        <f>SUM(G62:G72)</f>
        <v>122.54</v>
      </c>
      <c r="I73" s="7"/>
    </row>
    <row r="74" spans="1:9" x14ac:dyDescent="0.25">
      <c r="A74" t="s">
        <v>97</v>
      </c>
      <c r="B74" t="s">
        <v>22</v>
      </c>
      <c r="C74">
        <v>72</v>
      </c>
      <c r="D74">
        <v>1</v>
      </c>
      <c r="E74" s="8">
        <v>72</v>
      </c>
      <c r="G74">
        <v>11.14</v>
      </c>
    </row>
    <row r="75" spans="1:9" s="3" customFormat="1" x14ac:dyDescent="0.25">
      <c r="A75" s="3" t="s">
        <v>97</v>
      </c>
      <c r="E75" s="8">
        <f>SUM(E74)</f>
        <v>72</v>
      </c>
      <c r="F75" s="7">
        <f>E75*1.15</f>
        <v>82.8</v>
      </c>
      <c r="G75" s="3">
        <f>SUM(G74)</f>
        <v>11.14</v>
      </c>
      <c r="H75" s="3">
        <v>83</v>
      </c>
      <c r="I75" s="7">
        <v>11</v>
      </c>
    </row>
    <row r="76" spans="1:9" x14ac:dyDescent="0.25">
      <c r="A76" t="s">
        <v>73</v>
      </c>
      <c r="B76" t="s">
        <v>9</v>
      </c>
      <c r="C76">
        <v>55</v>
      </c>
      <c r="D76">
        <v>1</v>
      </c>
      <c r="E76" s="8">
        <v>55</v>
      </c>
      <c r="G76">
        <v>11.14</v>
      </c>
    </row>
    <row r="77" spans="1:9" x14ac:dyDescent="0.25">
      <c r="A77" t="s">
        <v>73</v>
      </c>
      <c r="B77" t="s">
        <v>12</v>
      </c>
      <c r="C77">
        <v>55</v>
      </c>
      <c r="D77">
        <v>1</v>
      </c>
      <c r="E77" s="8">
        <v>55</v>
      </c>
      <c r="G77">
        <v>11.14</v>
      </c>
    </row>
    <row r="78" spans="1:9" x14ac:dyDescent="0.25">
      <c r="A78" t="s">
        <v>73</v>
      </c>
      <c r="B78" t="s">
        <v>13</v>
      </c>
      <c r="C78">
        <v>61</v>
      </c>
      <c r="D78">
        <v>1</v>
      </c>
      <c r="E78" s="8">
        <v>61</v>
      </c>
      <c r="G78">
        <v>11.14</v>
      </c>
    </row>
    <row r="79" spans="1:9" x14ac:dyDescent="0.25">
      <c r="A79" t="s">
        <v>73</v>
      </c>
      <c r="B79" t="s">
        <v>17</v>
      </c>
      <c r="C79">
        <v>65</v>
      </c>
      <c r="D79">
        <v>1</v>
      </c>
      <c r="E79" s="8">
        <v>65</v>
      </c>
      <c r="G79">
        <v>11.14</v>
      </c>
    </row>
    <row r="80" spans="1:9" x14ac:dyDescent="0.25">
      <c r="A80" t="s">
        <v>73</v>
      </c>
      <c r="B80" t="s">
        <v>26</v>
      </c>
      <c r="C80">
        <v>60</v>
      </c>
      <c r="D80">
        <v>1</v>
      </c>
      <c r="E80" s="8">
        <v>60</v>
      </c>
      <c r="G80">
        <v>11.14</v>
      </c>
    </row>
    <row r="81" spans="1:9" s="3" customFormat="1" x14ac:dyDescent="0.25">
      <c r="A81" s="3" t="s">
        <v>73</v>
      </c>
      <c r="E81" s="8">
        <f>SUM(E76:E80)</f>
        <v>296</v>
      </c>
      <c r="F81" s="7">
        <f>E81*1.15</f>
        <v>340.4</v>
      </c>
      <c r="G81" s="3">
        <f>SUM(G76:G80)</f>
        <v>55.7</v>
      </c>
      <c r="H81" s="3">
        <v>340</v>
      </c>
      <c r="I81" s="7">
        <v>56</v>
      </c>
    </row>
    <row r="82" spans="1:9" x14ac:dyDescent="0.25">
      <c r="A82" t="s">
        <v>38</v>
      </c>
      <c r="B82" t="s">
        <v>7</v>
      </c>
      <c r="C82">
        <v>55</v>
      </c>
      <c r="D82">
        <v>1</v>
      </c>
      <c r="E82" s="8">
        <v>55</v>
      </c>
      <c r="G82">
        <v>11.14</v>
      </c>
    </row>
    <row r="83" spans="1:9" x14ac:dyDescent="0.25">
      <c r="A83" t="s">
        <v>38</v>
      </c>
      <c r="B83" t="s">
        <v>9</v>
      </c>
      <c r="C83">
        <v>55</v>
      </c>
      <c r="D83">
        <v>1</v>
      </c>
      <c r="E83" s="8">
        <v>55</v>
      </c>
      <c r="G83">
        <v>11.14</v>
      </c>
    </row>
    <row r="84" spans="1:9" x14ac:dyDescent="0.25">
      <c r="A84" t="s">
        <v>38</v>
      </c>
      <c r="B84" t="s">
        <v>11</v>
      </c>
      <c r="C84">
        <v>55</v>
      </c>
      <c r="D84">
        <v>1</v>
      </c>
      <c r="E84" s="8">
        <v>55</v>
      </c>
      <c r="G84">
        <v>11.14</v>
      </c>
    </row>
    <row r="85" spans="1:9" x14ac:dyDescent="0.25">
      <c r="A85" t="s">
        <v>38</v>
      </c>
      <c r="B85" t="s">
        <v>12</v>
      </c>
      <c r="C85">
        <v>55</v>
      </c>
      <c r="D85">
        <v>1</v>
      </c>
      <c r="E85" s="8">
        <v>55</v>
      </c>
      <c r="G85">
        <v>11.14</v>
      </c>
    </row>
    <row r="86" spans="1:9" x14ac:dyDescent="0.25">
      <c r="A86" t="s">
        <v>38</v>
      </c>
      <c r="B86" t="s">
        <v>13</v>
      </c>
      <c r="C86">
        <v>61</v>
      </c>
      <c r="D86">
        <v>1</v>
      </c>
      <c r="E86" s="8">
        <v>61</v>
      </c>
      <c r="G86">
        <v>11.14</v>
      </c>
    </row>
    <row r="87" spans="1:9" x14ac:dyDescent="0.25">
      <c r="A87" t="s">
        <v>38</v>
      </c>
      <c r="B87" t="s">
        <v>17</v>
      </c>
      <c r="C87">
        <v>65</v>
      </c>
      <c r="D87">
        <v>1</v>
      </c>
      <c r="E87" s="8">
        <v>65</v>
      </c>
      <c r="G87">
        <v>11.14</v>
      </c>
    </row>
    <row r="88" spans="1:9" x14ac:dyDescent="0.25">
      <c r="A88" t="s">
        <v>38</v>
      </c>
      <c r="B88" t="s">
        <v>21</v>
      </c>
      <c r="C88">
        <v>65</v>
      </c>
      <c r="D88">
        <v>1</v>
      </c>
      <c r="E88" s="8">
        <v>65</v>
      </c>
      <c r="G88">
        <v>11.14</v>
      </c>
    </row>
    <row r="89" spans="1:9" x14ac:dyDescent="0.25">
      <c r="A89" t="s">
        <v>38</v>
      </c>
      <c r="B89" t="s">
        <v>24</v>
      </c>
      <c r="C89">
        <v>67</v>
      </c>
      <c r="D89">
        <v>1</v>
      </c>
      <c r="E89" s="8">
        <v>67</v>
      </c>
      <c r="G89">
        <v>11.14</v>
      </c>
    </row>
    <row r="90" spans="1:9" x14ac:dyDescent="0.25">
      <c r="A90" t="s">
        <v>38</v>
      </c>
      <c r="B90" t="s">
        <v>26</v>
      </c>
      <c r="C90">
        <v>60</v>
      </c>
      <c r="D90">
        <v>1</v>
      </c>
      <c r="E90" s="8">
        <v>60</v>
      </c>
      <c r="G90">
        <v>11.14</v>
      </c>
    </row>
    <row r="91" spans="1:9" x14ac:dyDescent="0.25">
      <c r="A91" t="s">
        <v>38</v>
      </c>
      <c r="B91" t="s">
        <v>28</v>
      </c>
      <c r="C91">
        <v>45</v>
      </c>
      <c r="D91">
        <v>1</v>
      </c>
      <c r="E91" s="8">
        <v>45</v>
      </c>
      <c r="G91">
        <v>11.14</v>
      </c>
    </row>
    <row r="92" spans="1:9" s="3" customFormat="1" x14ac:dyDescent="0.25">
      <c r="A92" s="3" t="s">
        <v>38</v>
      </c>
      <c r="E92" s="8">
        <f>SUM(E82:E91)</f>
        <v>583</v>
      </c>
      <c r="F92" s="7">
        <f>E92*1.15</f>
        <v>670.44999999999993</v>
      </c>
      <c r="G92" s="3">
        <f>SUM(G82:G91)</f>
        <v>111.4</v>
      </c>
      <c r="H92" s="3">
        <v>670</v>
      </c>
      <c r="I92" s="7">
        <v>111</v>
      </c>
    </row>
    <row r="93" spans="1:9" x14ac:dyDescent="0.25">
      <c r="A93" t="s">
        <v>56</v>
      </c>
      <c r="B93" t="s">
        <v>8</v>
      </c>
      <c r="C93">
        <v>55</v>
      </c>
      <c r="D93">
        <v>2</v>
      </c>
      <c r="E93" s="8">
        <f>C93*D93</f>
        <v>110</v>
      </c>
      <c r="G93">
        <v>22.28</v>
      </c>
    </row>
    <row r="94" spans="1:9" x14ac:dyDescent="0.25">
      <c r="A94" t="s">
        <v>56</v>
      </c>
      <c r="B94" t="s">
        <v>9</v>
      </c>
      <c r="C94">
        <v>55</v>
      </c>
      <c r="D94">
        <v>2</v>
      </c>
      <c r="E94" s="8">
        <v>110</v>
      </c>
      <c r="G94">
        <v>22.28</v>
      </c>
    </row>
    <row r="95" spans="1:9" x14ac:dyDescent="0.25">
      <c r="A95" t="s">
        <v>56</v>
      </c>
      <c r="B95" t="s">
        <v>10</v>
      </c>
      <c r="C95">
        <v>55</v>
      </c>
      <c r="D95">
        <v>2</v>
      </c>
      <c r="E95" s="8">
        <v>110</v>
      </c>
      <c r="G95">
        <v>22.28</v>
      </c>
    </row>
    <row r="96" spans="1:9" x14ac:dyDescent="0.25">
      <c r="A96" t="s">
        <v>56</v>
      </c>
      <c r="B96" t="s">
        <v>13</v>
      </c>
      <c r="C96">
        <v>61</v>
      </c>
      <c r="D96">
        <v>2</v>
      </c>
      <c r="E96" s="8">
        <f>C96*D96</f>
        <v>122</v>
      </c>
      <c r="G96">
        <v>22.28</v>
      </c>
    </row>
    <row r="97" spans="1:9" x14ac:dyDescent="0.25">
      <c r="A97" t="s">
        <v>56</v>
      </c>
      <c r="B97" t="s">
        <v>15</v>
      </c>
      <c r="C97">
        <v>59</v>
      </c>
      <c r="D97">
        <v>2</v>
      </c>
      <c r="E97" s="8">
        <f>C97*D97</f>
        <v>118</v>
      </c>
      <c r="G97">
        <v>22.28</v>
      </c>
    </row>
    <row r="98" spans="1:9" x14ac:dyDescent="0.25">
      <c r="A98" t="s">
        <v>56</v>
      </c>
      <c r="B98" t="s">
        <v>17</v>
      </c>
      <c r="C98">
        <v>65</v>
      </c>
      <c r="D98">
        <v>2</v>
      </c>
      <c r="E98" s="8">
        <f>C98*D98</f>
        <v>130</v>
      </c>
      <c r="G98">
        <v>22.28</v>
      </c>
    </row>
    <row r="99" spans="1:9" x14ac:dyDescent="0.25">
      <c r="A99" t="s">
        <v>56</v>
      </c>
      <c r="B99" t="s">
        <v>19</v>
      </c>
      <c r="C99">
        <v>68</v>
      </c>
      <c r="D99">
        <v>2</v>
      </c>
      <c r="E99" s="8">
        <f>C99*D99</f>
        <v>136</v>
      </c>
      <c r="G99">
        <v>22.28</v>
      </c>
    </row>
    <row r="100" spans="1:9" s="3" customFormat="1" x14ac:dyDescent="0.25">
      <c r="A100" s="3" t="s">
        <v>56</v>
      </c>
      <c r="E100" s="8">
        <f>SUM(E93:E99)</f>
        <v>836</v>
      </c>
      <c r="F100" s="7">
        <f>E100*1.15</f>
        <v>961.4</v>
      </c>
      <c r="G100" s="3">
        <f>SUM(G93:G99)</f>
        <v>155.96</v>
      </c>
      <c r="H100" s="3">
        <v>961</v>
      </c>
      <c r="I100" s="7">
        <v>156</v>
      </c>
    </row>
    <row r="101" spans="1:9" x14ac:dyDescent="0.25">
      <c r="A101" s="2" t="s">
        <v>43</v>
      </c>
      <c r="B101" t="s">
        <v>7</v>
      </c>
      <c r="C101">
        <v>55</v>
      </c>
      <c r="D101">
        <v>1</v>
      </c>
      <c r="E101" s="8">
        <v>55</v>
      </c>
      <c r="G101">
        <v>11.14</v>
      </c>
    </row>
    <row r="102" spans="1:9" x14ac:dyDescent="0.25">
      <c r="A102" s="2" t="s">
        <v>43</v>
      </c>
      <c r="B102" t="s">
        <v>12</v>
      </c>
      <c r="C102">
        <v>55</v>
      </c>
      <c r="D102">
        <v>1</v>
      </c>
      <c r="E102" s="8">
        <v>55</v>
      </c>
      <c r="G102">
        <v>11.14</v>
      </c>
    </row>
    <row r="103" spans="1:9" x14ac:dyDescent="0.25">
      <c r="A103" s="2" t="s">
        <v>43</v>
      </c>
      <c r="B103" t="s">
        <v>13</v>
      </c>
      <c r="C103">
        <v>61</v>
      </c>
      <c r="D103">
        <v>1</v>
      </c>
      <c r="E103" s="8">
        <v>61</v>
      </c>
      <c r="G103">
        <v>11.14</v>
      </c>
    </row>
    <row r="104" spans="1:9" x14ac:dyDescent="0.25">
      <c r="A104" s="2" t="s">
        <v>43</v>
      </c>
      <c r="B104" t="s">
        <v>17</v>
      </c>
      <c r="C104">
        <v>65</v>
      </c>
      <c r="D104">
        <v>1</v>
      </c>
      <c r="E104" s="8">
        <v>65</v>
      </c>
      <c r="G104">
        <v>11.14</v>
      </c>
    </row>
    <row r="105" spans="1:9" x14ac:dyDescent="0.25">
      <c r="A105" s="2" t="s">
        <v>43</v>
      </c>
      <c r="B105" t="s">
        <v>19</v>
      </c>
      <c r="C105">
        <v>68</v>
      </c>
      <c r="D105">
        <v>1</v>
      </c>
      <c r="E105" s="8">
        <v>68</v>
      </c>
      <c r="G105">
        <v>11.14</v>
      </c>
    </row>
    <row r="106" spans="1:9" x14ac:dyDescent="0.25">
      <c r="A106" s="2" t="s">
        <v>43</v>
      </c>
      <c r="B106" t="s">
        <v>21</v>
      </c>
      <c r="C106">
        <v>65</v>
      </c>
      <c r="D106">
        <v>1</v>
      </c>
      <c r="E106" s="8">
        <v>65</v>
      </c>
      <c r="G106">
        <v>11.14</v>
      </c>
    </row>
    <row r="107" spans="1:9" s="3" customFormat="1" x14ac:dyDescent="0.25">
      <c r="A107" s="4" t="s">
        <v>43</v>
      </c>
      <c r="E107" s="8">
        <f>SUM(E101:E106)</f>
        <v>369</v>
      </c>
      <c r="F107" s="7">
        <f>E107*1.15</f>
        <v>424.34999999999997</v>
      </c>
      <c r="G107" s="3">
        <f>SUM(G101:G106)</f>
        <v>66.84</v>
      </c>
      <c r="H107" s="3">
        <v>424</v>
      </c>
      <c r="I107" s="7">
        <v>67</v>
      </c>
    </row>
    <row r="108" spans="1:9" x14ac:dyDescent="0.25">
      <c r="A108" t="s">
        <v>31</v>
      </c>
      <c r="B108" t="s">
        <v>7</v>
      </c>
      <c r="C108">
        <v>55</v>
      </c>
      <c r="D108">
        <v>1</v>
      </c>
      <c r="E108" s="8">
        <v>55</v>
      </c>
      <c r="G108">
        <v>11.14</v>
      </c>
    </row>
    <row r="109" spans="1:9" x14ac:dyDescent="0.25">
      <c r="A109" t="s">
        <v>31</v>
      </c>
      <c r="B109" t="s">
        <v>15</v>
      </c>
      <c r="C109">
        <v>59</v>
      </c>
      <c r="D109">
        <v>3</v>
      </c>
      <c r="E109" s="8">
        <f>C109*D109</f>
        <v>177</v>
      </c>
      <c r="G109">
        <f>11.14*D109</f>
        <v>33.42</v>
      </c>
    </row>
    <row r="110" spans="1:9" x14ac:dyDescent="0.25">
      <c r="A110" t="s">
        <v>31</v>
      </c>
      <c r="B110" t="s">
        <v>23</v>
      </c>
      <c r="C110">
        <v>72</v>
      </c>
      <c r="D110">
        <v>2</v>
      </c>
      <c r="E110" s="8">
        <f>C110*D110</f>
        <v>144</v>
      </c>
      <c r="G110">
        <v>22.28</v>
      </c>
    </row>
    <row r="111" spans="1:9" s="3" customFormat="1" x14ac:dyDescent="0.25">
      <c r="A111" s="3" t="s">
        <v>31</v>
      </c>
      <c r="E111" s="8">
        <f>SUM(E108:E110)</f>
        <v>376</v>
      </c>
      <c r="F111" s="7">
        <f>E111*1.15</f>
        <v>432.4</v>
      </c>
      <c r="G111" s="3">
        <f>SUM(G108:G110)</f>
        <v>66.84</v>
      </c>
      <c r="H111" s="3">
        <v>432</v>
      </c>
      <c r="I111" s="7">
        <v>67</v>
      </c>
    </row>
    <row r="112" spans="1:9" x14ac:dyDescent="0.25">
      <c r="A112" t="s">
        <v>99</v>
      </c>
      <c r="B112" t="s">
        <v>23</v>
      </c>
      <c r="C112">
        <v>72</v>
      </c>
      <c r="D112">
        <v>3</v>
      </c>
      <c r="E112" s="8">
        <f>C112*D112</f>
        <v>216</v>
      </c>
      <c r="G112">
        <f>11.14*D112</f>
        <v>33.42</v>
      </c>
    </row>
    <row r="113" spans="1:9" x14ac:dyDescent="0.25">
      <c r="A113" t="s">
        <v>99</v>
      </c>
      <c r="B113" t="s">
        <v>24</v>
      </c>
      <c r="C113">
        <v>67</v>
      </c>
      <c r="D113">
        <v>2</v>
      </c>
      <c r="E113" s="8">
        <f>D113*C113</f>
        <v>134</v>
      </c>
      <c r="G113">
        <v>22.28</v>
      </c>
    </row>
    <row r="114" spans="1:9" x14ac:dyDescent="0.25">
      <c r="A114" t="s">
        <v>54</v>
      </c>
      <c r="B114" t="s">
        <v>8</v>
      </c>
      <c r="C114">
        <v>55</v>
      </c>
      <c r="D114">
        <v>1</v>
      </c>
      <c r="E114" s="8">
        <v>55</v>
      </c>
      <c r="G114">
        <v>11.14</v>
      </c>
    </row>
    <row r="115" spans="1:9" x14ac:dyDescent="0.25">
      <c r="A115" t="s">
        <v>54</v>
      </c>
      <c r="B115" t="s">
        <v>8</v>
      </c>
      <c r="C115">
        <v>55</v>
      </c>
      <c r="D115">
        <v>1</v>
      </c>
      <c r="E115" s="8">
        <v>55</v>
      </c>
      <c r="G115">
        <v>11.14</v>
      </c>
    </row>
    <row r="116" spans="1:9" x14ac:dyDescent="0.25">
      <c r="A116" t="s">
        <v>54</v>
      </c>
      <c r="B116" t="s">
        <v>16</v>
      </c>
      <c r="C116">
        <v>68</v>
      </c>
      <c r="D116">
        <v>4</v>
      </c>
      <c r="E116" s="8">
        <f>C116*D116</f>
        <v>272</v>
      </c>
      <c r="G116">
        <f>11.14*D116</f>
        <v>44.56</v>
      </c>
    </row>
    <row r="117" spans="1:9" x14ac:dyDescent="0.25">
      <c r="A117" t="s">
        <v>54</v>
      </c>
      <c r="B117" t="s">
        <v>17</v>
      </c>
      <c r="C117">
        <v>65</v>
      </c>
      <c r="D117">
        <v>5</v>
      </c>
      <c r="E117" s="8">
        <f>C117*D117</f>
        <v>325</v>
      </c>
      <c r="G117">
        <f>G115*D117</f>
        <v>55.7</v>
      </c>
    </row>
    <row r="118" spans="1:9" x14ac:dyDescent="0.25">
      <c r="A118" t="s">
        <v>54</v>
      </c>
      <c r="B118" t="s">
        <v>19</v>
      </c>
      <c r="C118">
        <v>68</v>
      </c>
      <c r="D118">
        <v>3</v>
      </c>
      <c r="E118" s="8">
        <f>C118*D118</f>
        <v>204</v>
      </c>
      <c r="G118">
        <v>33.42</v>
      </c>
    </row>
    <row r="119" spans="1:9" x14ac:dyDescent="0.25">
      <c r="A119" t="s">
        <v>54</v>
      </c>
      <c r="B119" t="s">
        <v>21</v>
      </c>
      <c r="C119">
        <v>65</v>
      </c>
      <c r="D119">
        <v>4</v>
      </c>
      <c r="E119" s="8">
        <f>C119*D119</f>
        <v>260</v>
      </c>
      <c r="G119">
        <v>44.56</v>
      </c>
    </row>
    <row r="120" spans="1:9" x14ac:dyDescent="0.25">
      <c r="A120" t="s">
        <v>54</v>
      </c>
      <c r="B120" t="s">
        <v>22</v>
      </c>
      <c r="C120">
        <v>72</v>
      </c>
      <c r="D120">
        <v>1</v>
      </c>
      <c r="E120" s="8">
        <v>72</v>
      </c>
      <c r="G120">
        <v>11.14</v>
      </c>
    </row>
    <row r="121" spans="1:9" x14ac:dyDescent="0.25">
      <c r="A121" t="s">
        <v>54</v>
      </c>
      <c r="B121" t="s">
        <v>25</v>
      </c>
      <c r="C121">
        <v>60</v>
      </c>
      <c r="D121">
        <v>2</v>
      </c>
      <c r="E121" s="8">
        <v>120</v>
      </c>
      <c r="G121">
        <v>22.28</v>
      </c>
    </row>
    <row r="122" spans="1:9" x14ac:dyDescent="0.25">
      <c r="A122" t="s">
        <v>54</v>
      </c>
      <c r="B122" t="s">
        <v>26</v>
      </c>
      <c r="C122">
        <v>60</v>
      </c>
      <c r="D122">
        <v>1</v>
      </c>
      <c r="E122" s="8">
        <v>60</v>
      </c>
      <c r="G122">
        <v>11.14</v>
      </c>
    </row>
    <row r="123" spans="1:9" s="3" customFormat="1" x14ac:dyDescent="0.25">
      <c r="A123" s="3" t="s">
        <v>54</v>
      </c>
      <c r="E123" s="8">
        <f>SUM(E112:E122)</f>
        <v>1773</v>
      </c>
      <c r="F123" s="7">
        <f>E123*1.15</f>
        <v>2038.9499999999998</v>
      </c>
      <c r="G123" s="3">
        <f>SUM(G112:G122)</f>
        <v>300.77999999999997</v>
      </c>
      <c r="H123" s="3">
        <v>2039</v>
      </c>
      <c r="I123" s="7">
        <v>301</v>
      </c>
    </row>
    <row r="124" spans="1:9" x14ac:dyDescent="0.25">
      <c r="A124" t="s">
        <v>39</v>
      </c>
      <c r="B124" t="s">
        <v>7</v>
      </c>
      <c r="C124">
        <v>55</v>
      </c>
      <c r="D124">
        <v>1</v>
      </c>
      <c r="E124" s="8">
        <v>55</v>
      </c>
      <c r="G124">
        <v>11.14</v>
      </c>
    </row>
    <row r="125" spans="1:9" x14ac:dyDescent="0.25">
      <c r="A125" t="s">
        <v>39</v>
      </c>
      <c r="B125" t="s">
        <v>9</v>
      </c>
      <c r="C125">
        <v>55</v>
      </c>
      <c r="D125">
        <v>1</v>
      </c>
      <c r="E125" s="8">
        <v>55</v>
      </c>
      <c r="G125">
        <v>11.14</v>
      </c>
    </row>
    <row r="126" spans="1:9" x14ac:dyDescent="0.25">
      <c r="A126" t="s">
        <v>39</v>
      </c>
      <c r="B126" t="s">
        <v>12</v>
      </c>
      <c r="C126">
        <v>55</v>
      </c>
      <c r="D126">
        <v>1</v>
      </c>
      <c r="E126" s="8">
        <v>55</v>
      </c>
      <c r="G126">
        <v>11.14</v>
      </c>
    </row>
    <row r="127" spans="1:9" x14ac:dyDescent="0.25">
      <c r="A127" t="s">
        <v>39</v>
      </c>
      <c r="B127" t="s">
        <v>13</v>
      </c>
      <c r="C127">
        <v>61</v>
      </c>
      <c r="D127">
        <v>1</v>
      </c>
      <c r="E127" s="8">
        <v>61</v>
      </c>
      <c r="G127">
        <v>11.14</v>
      </c>
    </row>
    <row r="128" spans="1:9" x14ac:dyDescent="0.25">
      <c r="A128" t="s">
        <v>39</v>
      </c>
      <c r="B128" t="s">
        <v>17</v>
      </c>
      <c r="C128">
        <v>65</v>
      </c>
      <c r="D128">
        <v>1</v>
      </c>
      <c r="E128" s="8">
        <v>65</v>
      </c>
      <c r="G128">
        <v>11.14</v>
      </c>
    </row>
    <row r="129" spans="1:9" s="3" customFormat="1" x14ac:dyDescent="0.25">
      <c r="A129" s="3" t="s">
        <v>39</v>
      </c>
      <c r="E129" s="8">
        <f>SUM(E124:E128)</f>
        <v>291</v>
      </c>
      <c r="F129" s="7">
        <f>E129*1.15</f>
        <v>334.65</v>
      </c>
      <c r="G129" s="3">
        <f>SUM(G124:G128)</f>
        <v>55.7</v>
      </c>
      <c r="H129" s="3">
        <v>335</v>
      </c>
      <c r="I129" s="7">
        <v>56</v>
      </c>
    </row>
    <row r="130" spans="1:9" x14ac:dyDescent="0.25">
      <c r="A130" t="s">
        <v>53</v>
      </c>
      <c r="B130" t="s">
        <v>8</v>
      </c>
      <c r="C130">
        <v>55</v>
      </c>
      <c r="D130">
        <v>2</v>
      </c>
      <c r="E130" s="8">
        <v>110</v>
      </c>
      <c r="G130">
        <v>22.28</v>
      </c>
    </row>
    <row r="131" spans="1:9" x14ac:dyDescent="0.25">
      <c r="A131" t="s">
        <v>53</v>
      </c>
      <c r="B131" t="s">
        <v>9</v>
      </c>
      <c r="C131">
        <v>55</v>
      </c>
      <c r="D131">
        <v>2</v>
      </c>
      <c r="E131" s="8">
        <v>110</v>
      </c>
      <c r="G131">
        <v>22.28</v>
      </c>
    </row>
    <row r="132" spans="1:9" x14ac:dyDescent="0.25">
      <c r="A132" t="s">
        <v>53</v>
      </c>
      <c r="B132" t="s">
        <v>10</v>
      </c>
      <c r="C132">
        <v>55</v>
      </c>
      <c r="D132">
        <v>2</v>
      </c>
      <c r="E132" s="8">
        <v>110</v>
      </c>
      <c r="G132">
        <v>22.28</v>
      </c>
    </row>
    <row r="133" spans="1:9" x14ac:dyDescent="0.25">
      <c r="A133" t="s">
        <v>53</v>
      </c>
      <c r="B133" t="s">
        <v>13</v>
      </c>
      <c r="C133">
        <v>61</v>
      </c>
      <c r="D133">
        <v>2</v>
      </c>
      <c r="E133" s="8">
        <f>D133*C133</f>
        <v>122</v>
      </c>
      <c r="G133">
        <v>22.28</v>
      </c>
    </row>
    <row r="134" spans="1:9" x14ac:dyDescent="0.25">
      <c r="A134" t="s">
        <v>53</v>
      </c>
      <c r="B134" t="s">
        <v>15</v>
      </c>
      <c r="C134">
        <v>59</v>
      </c>
      <c r="D134">
        <v>2</v>
      </c>
      <c r="E134" s="8">
        <f>C134*D134</f>
        <v>118</v>
      </c>
      <c r="G134">
        <v>22.28</v>
      </c>
    </row>
    <row r="135" spans="1:9" x14ac:dyDescent="0.25">
      <c r="A135" t="s">
        <v>53</v>
      </c>
      <c r="B135" t="s">
        <v>17</v>
      </c>
      <c r="C135">
        <v>65</v>
      </c>
      <c r="D135">
        <v>2</v>
      </c>
      <c r="E135" s="8">
        <f>C135*D135</f>
        <v>130</v>
      </c>
      <c r="G135">
        <v>22.28</v>
      </c>
    </row>
    <row r="136" spans="1:9" x14ac:dyDescent="0.25">
      <c r="A136" t="s">
        <v>53</v>
      </c>
      <c r="B136" t="s">
        <v>19</v>
      </c>
      <c r="C136">
        <v>68</v>
      </c>
      <c r="D136">
        <v>2</v>
      </c>
      <c r="E136" s="8">
        <f>C136*D136</f>
        <v>136</v>
      </c>
      <c r="G136">
        <v>22.28</v>
      </c>
    </row>
    <row r="137" spans="1:9" s="3" customFormat="1" x14ac:dyDescent="0.25">
      <c r="A137" s="3" t="s">
        <v>53</v>
      </c>
      <c r="E137" s="8">
        <f>SUM(E130:E136)</f>
        <v>836</v>
      </c>
      <c r="F137" s="7">
        <f>E137*1.15</f>
        <v>961.4</v>
      </c>
      <c r="G137" s="3">
        <f>SUM(G130:G136)</f>
        <v>155.96</v>
      </c>
      <c r="H137" s="3">
        <v>961</v>
      </c>
      <c r="I137" s="7">
        <v>156</v>
      </c>
    </row>
    <row r="138" spans="1:9" x14ac:dyDescent="0.25">
      <c r="A138" t="s">
        <v>33</v>
      </c>
      <c r="B138" t="s">
        <v>7</v>
      </c>
      <c r="C138">
        <v>55</v>
      </c>
      <c r="D138">
        <v>1</v>
      </c>
      <c r="E138" s="8">
        <v>55</v>
      </c>
      <c r="G138">
        <v>11.14</v>
      </c>
    </row>
    <row r="139" spans="1:9" x14ac:dyDescent="0.25">
      <c r="A139" t="s">
        <v>33</v>
      </c>
      <c r="B139" t="s">
        <v>9</v>
      </c>
      <c r="C139">
        <v>55</v>
      </c>
      <c r="D139">
        <v>1</v>
      </c>
      <c r="E139" s="8">
        <v>55</v>
      </c>
      <c r="G139">
        <v>11.14</v>
      </c>
    </row>
    <row r="140" spans="1:9" x14ac:dyDescent="0.25">
      <c r="A140" t="s">
        <v>33</v>
      </c>
      <c r="B140" t="s">
        <v>10</v>
      </c>
      <c r="C140">
        <v>55</v>
      </c>
      <c r="D140">
        <v>1</v>
      </c>
      <c r="E140" s="8">
        <v>55</v>
      </c>
      <c r="G140">
        <v>11.14</v>
      </c>
    </row>
    <row r="141" spans="1:9" x14ac:dyDescent="0.25">
      <c r="A141" t="s">
        <v>33</v>
      </c>
      <c r="B141" t="s">
        <v>11</v>
      </c>
      <c r="C141">
        <v>55</v>
      </c>
      <c r="D141">
        <v>1</v>
      </c>
      <c r="E141" s="8">
        <v>55</v>
      </c>
      <c r="G141">
        <v>11.14</v>
      </c>
    </row>
    <row r="142" spans="1:9" x14ac:dyDescent="0.25">
      <c r="A142" t="s">
        <v>33</v>
      </c>
      <c r="B142" t="s">
        <v>13</v>
      </c>
      <c r="C142">
        <v>61</v>
      </c>
      <c r="D142">
        <v>1</v>
      </c>
      <c r="E142" s="8">
        <v>61</v>
      </c>
      <c r="G142">
        <v>11.14</v>
      </c>
    </row>
    <row r="143" spans="1:9" x14ac:dyDescent="0.25">
      <c r="A143" t="s">
        <v>33</v>
      </c>
      <c r="B143" t="s">
        <v>14</v>
      </c>
      <c r="C143">
        <v>61</v>
      </c>
      <c r="D143">
        <v>1</v>
      </c>
      <c r="E143" s="8">
        <v>61</v>
      </c>
      <c r="G143">
        <v>11.14</v>
      </c>
    </row>
    <row r="144" spans="1:9" x14ac:dyDescent="0.25">
      <c r="A144" t="s">
        <v>33</v>
      </c>
      <c r="B144" t="s">
        <v>15</v>
      </c>
      <c r="C144">
        <v>59</v>
      </c>
      <c r="D144">
        <v>1</v>
      </c>
      <c r="E144" s="8">
        <v>59</v>
      </c>
      <c r="G144">
        <v>11.14</v>
      </c>
    </row>
    <row r="145" spans="1:9" x14ac:dyDescent="0.25">
      <c r="A145" t="s">
        <v>33</v>
      </c>
      <c r="B145" t="s">
        <v>16</v>
      </c>
      <c r="C145">
        <v>68</v>
      </c>
      <c r="D145">
        <v>1</v>
      </c>
      <c r="E145" s="8">
        <v>68</v>
      </c>
      <c r="G145">
        <v>11.14</v>
      </c>
    </row>
    <row r="146" spans="1:9" x14ac:dyDescent="0.25">
      <c r="A146" t="s">
        <v>33</v>
      </c>
      <c r="B146" t="s">
        <v>17</v>
      </c>
      <c r="C146">
        <v>65</v>
      </c>
      <c r="D146">
        <v>1</v>
      </c>
      <c r="E146" s="8">
        <v>65</v>
      </c>
      <c r="G146">
        <v>11.14</v>
      </c>
    </row>
    <row r="147" spans="1:9" s="3" customFormat="1" x14ac:dyDescent="0.25">
      <c r="A147" s="3" t="s">
        <v>33</v>
      </c>
      <c r="E147" s="8">
        <f>SUM(E138:E146)</f>
        <v>534</v>
      </c>
      <c r="F147" s="7">
        <f>E147*1.15</f>
        <v>614.09999999999991</v>
      </c>
      <c r="G147" s="3">
        <f>SUM(G138:G146)</f>
        <v>100.26</v>
      </c>
      <c r="H147" s="3">
        <v>614</v>
      </c>
      <c r="I147" s="7">
        <v>100</v>
      </c>
    </row>
    <row r="148" spans="1:9" x14ac:dyDescent="0.25">
      <c r="A148" t="s">
        <v>70</v>
      </c>
      <c r="B148" t="s">
        <v>9</v>
      </c>
      <c r="C148">
        <v>55</v>
      </c>
      <c r="D148">
        <v>1</v>
      </c>
      <c r="E148" s="8">
        <v>55</v>
      </c>
      <c r="G148">
        <v>11.14</v>
      </c>
    </row>
    <row r="149" spans="1:9" x14ac:dyDescent="0.25">
      <c r="A149" t="s">
        <v>70</v>
      </c>
      <c r="B149" t="s">
        <v>10</v>
      </c>
      <c r="C149">
        <v>55</v>
      </c>
      <c r="D149">
        <v>1</v>
      </c>
      <c r="E149" s="8">
        <v>55</v>
      </c>
      <c r="G149">
        <v>11.14</v>
      </c>
    </row>
    <row r="150" spans="1:9" x14ac:dyDescent="0.25">
      <c r="A150" t="s">
        <v>70</v>
      </c>
      <c r="B150" t="s">
        <v>14</v>
      </c>
      <c r="C150">
        <v>61</v>
      </c>
      <c r="D150">
        <v>1</v>
      </c>
      <c r="E150" s="8">
        <v>61</v>
      </c>
      <c r="G150">
        <v>11.14</v>
      </c>
    </row>
    <row r="151" spans="1:9" x14ac:dyDescent="0.25">
      <c r="A151" t="s">
        <v>70</v>
      </c>
      <c r="B151" t="s">
        <v>15</v>
      </c>
      <c r="C151">
        <v>59</v>
      </c>
      <c r="D151">
        <v>1</v>
      </c>
      <c r="E151" s="8">
        <v>59</v>
      </c>
      <c r="G151">
        <v>11.14</v>
      </c>
    </row>
    <row r="152" spans="1:9" x14ac:dyDescent="0.25">
      <c r="A152" t="s">
        <v>70</v>
      </c>
      <c r="B152" t="s">
        <v>17</v>
      </c>
      <c r="C152">
        <v>65</v>
      </c>
      <c r="D152">
        <v>1</v>
      </c>
      <c r="E152" s="8">
        <v>65</v>
      </c>
      <c r="G152">
        <v>11.14</v>
      </c>
    </row>
    <row r="153" spans="1:9" x14ac:dyDescent="0.25">
      <c r="A153" t="s">
        <v>70</v>
      </c>
      <c r="B153" t="s">
        <v>19</v>
      </c>
      <c r="C153">
        <v>68</v>
      </c>
      <c r="D153">
        <v>1</v>
      </c>
      <c r="E153" s="8">
        <v>68</v>
      </c>
      <c r="G153">
        <v>11.14</v>
      </c>
    </row>
    <row r="154" spans="1:9" x14ac:dyDescent="0.25">
      <c r="A154" t="s">
        <v>70</v>
      </c>
      <c r="B154" t="s">
        <v>21</v>
      </c>
      <c r="C154">
        <v>65</v>
      </c>
      <c r="D154">
        <v>1</v>
      </c>
      <c r="E154" s="8">
        <v>65</v>
      </c>
      <c r="G154">
        <v>11.14</v>
      </c>
    </row>
    <row r="155" spans="1:9" s="3" customFormat="1" x14ac:dyDescent="0.25">
      <c r="A155" s="3" t="s">
        <v>70</v>
      </c>
      <c r="E155" s="8">
        <f>SUM(E148:E154)</f>
        <v>428</v>
      </c>
      <c r="F155" s="7">
        <f>E155*1.15</f>
        <v>492.2</v>
      </c>
      <c r="G155" s="3">
        <f>SUM(G148:G154)</f>
        <v>77.98</v>
      </c>
      <c r="H155" s="3">
        <v>492</v>
      </c>
      <c r="I155" s="7">
        <v>78</v>
      </c>
    </row>
    <row r="156" spans="1:9" x14ac:dyDescent="0.25">
      <c r="A156" t="s">
        <v>81</v>
      </c>
      <c r="B156" t="s">
        <v>12</v>
      </c>
      <c r="C156">
        <v>55</v>
      </c>
      <c r="D156">
        <v>1</v>
      </c>
      <c r="E156" s="8">
        <v>55</v>
      </c>
      <c r="G156">
        <v>11.14</v>
      </c>
    </row>
    <row r="157" spans="1:9" x14ac:dyDescent="0.25">
      <c r="A157" t="s">
        <v>81</v>
      </c>
      <c r="B157" t="s">
        <v>13</v>
      </c>
      <c r="C157">
        <v>61</v>
      </c>
      <c r="D157">
        <v>1</v>
      </c>
      <c r="E157" s="8">
        <v>61</v>
      </c>
      <c r="G157">
        <v>11.14</v>
      </c>
    </row>
    <row r="158" spans="1:9" x14ac:dyDescent="0.25">
      <c r="A158" t="s">
        <v>81</v>
      </c>
      <c r="B158" t="s">
        <v>17</v>
      </c>
      <c r="C158">
        <v>65</v>
      </c>
      <c r="D158">
        <v>1</v>
      </c>
      <c r="E158" s="8">
        <v>65</v>
      </c>
      <c r="G158">
        <v>11.14</v>
      </c>
    </row>
    <row r="159" spans="1:9" x14ac:dyDescent="0.25">
      <c r="A159" t="s">
        <v>81</v>
      </c>
      <c r="B159" t="s">
        <v>19</v>
      </c>
      <c r="C159">
        <v>68</v>
      </c>
      <c r="D159">
        <v>1</v>
      </c>
      <c r="E159" s="8">
        <v>68</v>
      </c>
      <c r="G159">
        <v>11.14</v>
      </c>
    </row>
    <row r="160" spans="1:9" x14ac:dyDescent="0.25">
      <c r="A160" t="s">
        <v>81</v>
      </c>
      <c r="B160" t="s">
        <v>19</v>
      </c>
      <c r="C160">
        <v>68</v>
      </c>
      <c r="D160">
        <v>1</v>
      </c>
      <c r="E160" s="8">
        <v>68</v>
      </c>
      <c r="G160">
        <v>11.14</v>
      </c>
    </row>
    <row r="161" spans="1:9" x14ac:dyDescent="0.25">
      <c r="A161" t="s">
        <v>81</v>
      </c>
      <c r="B161" t="s">
        <v>21</v>
      </c>
      <c r="C161">
        <v>65</v>
      </c>
      <c r="D161">
        <v>1</v>
      </c>
      <c r="E161" s="8">
        <v>65</v>
      </c>
      <c r="G161">
        <v>11.14</v>
      </c>
    </row>
    <row r="162" spans="1:9" s="3" customFormat="1" x14ac:dyDescent="0.25">
      <c r="A162" s="3" t="s">
        <v>81</v>
      </c>
      <c r="E162" s="8">
        <f>SUM(E156:E161)</f>
        <v>382</v>
      </c>
      <c r="F162" s="7">
        <f>E162*1.15</f>
        <v>439.29999999999995</v>
      </c>
      <c r="G162" s="3">
        <f>SUM(G156:G161)</f>
        <v>66.84</v>
      </c>
      <c r="H162" s="3">
        <v>439</v>
      </c>
      <c r="I162" s="7">
        <v>67</v>
      </c>
    </row>
    <row r="163" spans="1:9" x14ac:dyDescent="0.25">
      <c r="A163" t="s">
        <v>59</v>
      </c>
      <c r="B163" t="s">
        <v>8</v>
      </c>
      <c r="C163">
        <v>55</v>
      </c>
      <c r="D163">
        <v>1</v>
      </c>
      <c r="E163" s="8">
        <v>55</v>
      </c>
      <c r="G163">
        <v>11.14</v>
      </c>
    </row>
    <row r="164" spans="1:9" x14ac:dyDescent="0.25">
      <c r="A164" t="s">
        <v>59</v>
      </c>
      <c r="B164" t="s">
        <v>9</v>
      </c>
      <c r="C164">
        <v>55</v>
      </c>
      <c r="D164">
        <v>1</v>
      </c>
      <c r="E164" s="8">
        <v>55</v>
      </c>
      <c r="G164">
        <v>11.14</v>
      </c>
    </row>
    <row r="165" spans="1:9" x14ac:dyDescent="0.25">
      <c r="A165" t="s">
        <v>59</v>
      </c>
      <c r="B165" t="s">
        <v>10</v>
      </c>
      <c r="C165">
        <v>55</v>
      </c>
      <c r="D165">
        <v>1</v>
      </c>
      <c r="E165" s="8">
        <v>55</v>
      </c>
      <c r="G165">
        <v>11.14</v>
      </c>
    </row>
    <row r="166" spans="1:9" x14ac:dyDescent="0.25">
      <c r="A166" t="s">
        <v>59</v>
      </c>
      <c r="B166" t="s">
        <v>11</v>
      </c>
      <c r="C166">
        <v>55</v>
      </c>
      <c r="D166">
        <v>1</v>
      </c>
      <c r="E166" s="8">
        <v>55</v>
      </c>
      <c r="G166">
        <v>11.14</v>
      </c>
    </row>
    <row r="167" spans="1:9" x14ac:dyDescent="0.25">
      <c r="A167" t="s">
        <v>59</v>
      </c>
      <c r="B167" t="s">
        <v>12</v>
      </c>
      <c r="C167">
        <v>55</v>
      </c>
      <c r="D167">
        <v>1</v>
      </c>
      <c r="E167" s="8">
        <v>55</v>
      </c>
      <c r="G167">
        <v>11.14</v>
      </c>
    </row>
    <row r="168" spans="1:9" x14ac:dyDescent="0.25">
      <c r="A168" t="s">
        <v>59</v>
      </c>
      <c r="B168" t="s">
        <v>13</v>
      </c>
      <c r="C168">
        <v>61</v>
      </c>
      <c r="D168">
        <v>1</v>
      </c>
      <c r="E168" s="8">
        <v>61</v>
      </c>
      <c r="G168">
        <v>11.14</v>
      </c>
    </row>
    <row r="169" spans="1:9" x14ac:dyDescent="0.25">
      <c r="A169" t="s">
        <v>59</v>
      </c>
      <c r="B169" t="s">
        <v>14</v>
      </c>
      <c r="C169">
        <v>61</v>
      </c>
      <c r="D169">
        <v>1</v>
      </c>
      <c r="E169" s="8">
        <v>61</v>
      </c>
      <c r="G169">
        <v>11.14</v>
      </c>
    </row>
    <row r="170" spans="1:9" x14ac:dyDescent="0.25">
      <c r="A170" t="s">
        <v>59</v>
      </c>
      <c r="B170" t="s">
        <v>15</v>
      </c>
      <c r="C170">
        <v>59</v>
      </c>
      <c r="D170">
        <v>1</v>
      </c>
      <c r="E170" s="8">
        <v>59</v>
      </c>
      <c r="G170">
        <v>11.14</v>
      </c>
    </row>
    <row r="171" spans="1:9" x14ac:dyDescent="0.25">
      <c r="A171" t="s">
        <v>59</v>
      </c>
      <c r="B171" t="s">
        <v>19</v>
      </c>
      <c r="C171">
        <v>68</v>
      </c>
      <c r="D171">
        <v>1</v>
      </c>
      <c r="E171" s="8">
        <v>68</v>
      </c>
      <c r="G171">
        <v>11.14</v>
      </c>
    </row>
    <row r="172" spans="1:9" x14ac:dyDescent="0.25">
      <c r="A172" t="s">
        <v>59</v>
      </c>
      <c r="B172" t="s">
        <v>21</v>
      </c>
      <c r="C172">
        <v>65</v>
      </c>
      <c r="D172">
        <v>1</v>
      </c>
      <c r="E172" s="8">
        <v>65</v>
      </c>
      <c r="G172">
        <v>11.14</v>
      </c>
    </row>
    <row r="173" spans="1:9" s="3" customFormat="1" x14ac:dyDescent="0.25">
      <c r="A173" s="3" t="s">
        <v>59</v>
      </c>
      <c r="E173" s="8">
        <f>SUM(E163:E172)</f>
        <v>589</v>
      </c>
      <c r="F173" s="7">
        <f>E173*1.15</f>
        <v>677.34999999999991</v>
      </c>
      <c r="G173" s="3">
        <f>SUM(G163:G172)</f>
        <v>111.4</v>
      </c>
      <c r="H173" s="3">
        <v>677</v>
      </c>
      <c r="I173" s="7">
        <v>111</v>
      </c>
    </row>
    <row r="174" spans="1:9" x14ac:dyDescent="0.25">
      <c r="A174" t="s">
        <v>96</v>
      </c>
      <c r="B174" t="s">
        <v>20</v>
      </c>
      <c r="C174">
        <v>72</v>
      </c>
      <c r="D174">
        <v>2</v>
      </c>
      <c r="E174" s="8">
        <f>C174*D174</f>
        <v>144</v>
      </c>
      <c r="G174">
        <v>22.28</v>
      </c>
    </row>
    <row r="175" spans="1:9" x14ac:dyDescent="0.25">
      <c r="A175" t="s">
        <v>69</v>
      </c>
      <c r="B175" t="s">
        <v>9</v>
      </c>
      <c r="C175">
        <v>55</v>
      </c>
      <c r="D175">
        <v>2</v>
      </c>
      <c r="E175" s="8">
        <f>C175*D175</f>
        <v>110</v>
      </c>
      <c r="G175">
        <v>22.28</v>
      </c>
    </row>
    <row r="176" spans="1:9" x14ac:dyDescent="0.25">
      <c r="A176" t="s">
        <v>69</v>
      </c>
      <c r="B176" t="s">
        <v>17</v>
      </c>
      <c r="C176">
        <v>65</v>
      </c>
      <c r="D176">
        <v>2</v>
      </c>
      <c r="E176" s="8">
        <f>C176*D176</f>
        <v>130</v>
      </c>
      <c r="G176">
        <v>22.28</v>
      </c>
    </row>
    <row r="177" spans="1:9" x14ac:dyDescent="0.25">
      <c r="A177" t="s">
        <v>69</v>
      </c>
      <c r="B177" t="s">
        <v>21</v>
      </c>
      <c r="C177">
        <v>65</v>
      </c>
      <c r="D177">
        <v>2</v>
      </c>
      <c r="E177" s="8">
        <v>130</v>
      </c>
      <c r="G177">
        <v>22.28</v>
      </c>
    </row>
    <row r="178" spans="1:9" x14ac:dyDescent="0.25">
      <c r="A178" t="s">
        <v>69</v>
      </c>
      <c r="B178" t="s">
        <v>25</v>
      </c>
      <c r="C178">
        <v>60</v>
      </c>
      <c r="D178">
        <v>2</v>
      </c>
      <c r="E178" s="8">
        <v>120</v>
      </c>
      <c r="G178">
        <v>22.28</v>
      </c>
    </row>
    <row r="179" spans="1:9" s="3" customFormat="1" x14ac:dyDescent="0.25">
      <c r="A179" s="3" t="s">
        <v>69</v>
      </c>
      <c r="E179" s="8">
        <f>SUM(E174:E178)</f>
        <v>634</v>
      </c>
      <c r="F179" s="7">
        <f>E179*1.15</f>
        <v>729.09999999999991</v>
      </c>
      <c r="G179" s="3">
        <f>SUM(G174:G178)</f>
        <v>111.4</v>
      </c>
      <c r="H179" s="3">
        <v>729</v>
      </c>
      <c r="I179" s="7">
        <v>111</v>
      </c>
    </row>
    <row r="180" spans="1:9" x14ac:dyDescent="0.25">
      <c r="A180" t="s">
        <v>61</v>
      </c>
      <c r="B180" t="s">
        <v>8</v>
      </c>
      <c r="C180">
        <v>55</v>
      </c>
      <c r="D180">
        <v>1</v>
      </c>
      <c r="E180" s="8">
        <v>55</v>
      </c>
      <c r="G180">
        <v>11.14</v>
      </c>
    </row>
    <row r="181" spans="1:9" x14ac:dyDescent="0.25">
      <c r="A181" t="s">
        <v>61</v>
      </c>
      <c r="B181" t="s">
        <v>11</v>
      </c>
      <c r="C181">
        <v>55</v>
      </c>
      <c r="D181">
        <v>1</v>
      </c>
      <c r="E181" s="8">
        <v>55</v>
      </c>
      <c r="G181">
        <v>11.14</v>
      </c>
    </row>
    <row r="182" spans="1:9" x14ac:dyDescent="0.25">
      <c r="A182" t="s">
        <v>61</v>
      </c>
      <c r="B182" t="s">
        <v>14</v>
      </c>
      <c r="C182">
        <v>61</v>
      </c>
      <c r="D182">
        <v>1</v>
      </c>
      <c r="E182" s="8">
        <v>61</v>
      </c>
      <c r="G182">
        <v>11.14</v>
      </c>
    </row>
    <row r="183" spans="1:9" x14ac:dyDescent="0.25">
      <c r="A183" t="s">
        <v>61</v>
      </c>
      <c r="B183" t="s">
        <v>15</v>
      </c>
      <c r="C183">
        <v>59</v>
      </c>
      <c r="D183">
        <v>1</v>
      </c>
      <c r="E183" s="8">
        <v>59</v>
      </c>
      <c r="G183">
        <v>11.14</v>
      </c>
    </row>
    <row r="184" spans="1:9" x14ac:dyDescent="0.25">
      <c r="A184" t="s">
        <v>61</v>
      </c>
      <c r="B184" t="s">
        <v>21</v>
      </c>
      <c r="C184">
        <v>65</v>
      </c>
      <c r="D184">
        <v>1</v>
      </c>
      <c r="E184" s="8">
        <v>65</v>
      </c>
      <c r="G184">
        <v>11.14</v>
      </c>
    </row>
    <row r="185" spans="1:9" x14ac:dyDescent="0.25">
      <c r="A185" t="s">
        <v>61</v>
      </c>
      <c r="B185" t="s">
        <v>22</v>
      </c>
      <c r="C185">
        <v>72</v>
      </c>
      <c r="D185">
        <v>1</v>
      </c>
      <c r="E185" s="8">
        <v>72</v>
      </c>
      <c r="G185">
        <v>11.14</v>
      </c>
    </row>
    <row r="186" spans="1:9" x14ac:dyDescent="0.25">
      <c r="A186" t="s">
        <v>61</v>
      </c>
      <c r="B186" t="s">
        <v>24</v>
      </c>
      <c r="C186">
        <v>67</v>
      </c>
      <c r="D186">
        <v>1</v>
      </c>
      <c r="E186" s="8">
        <v>67</v>
      </c>
      <c r="G186">
        <v>11.14</v>
      </c>
    </row>
    <row r="187" spans="1:9" x14ac:dyDescent="0.25">
      <c r="A187" t="s">
        <v>61</v>
      </c>
      <c r="B187" t="s">
        <v>26</v>
      </c>
      <c r="C187">
        <v>60</v>
      </c>
      <c r="D187">
        <v>1</v>
      </c>
      <c r="E187" s="8">
        <v>60</v>
      </c>
      <c r="G187">
        <v>11.14</v>
      </c>
    </row>
    <row r="188" spans="1:9" s="3" customFormat="1" x14ac:dyDescent="0.25">
      <c r="A188" s="3" t="s">
        <v>61</v>
      </c>
      <c r="E188" s="8">
        <f>SUM(E180:E187)</f>
        <v>494</v>
      </c>
      <c r="F188" s="7">
        <f>E188*1.15</f>
        <v>568.09999999999991</v>
      </c>
      <c r="G188" s="3">
        <f>SUM(G180:G187)</f>
        <v>89.12</v>
      </c>
      <c r="H188" s="3">
        <v>568</v>
      </c>
      <c r="I188" s="7">
        <v>89</v>
      </c>
    </row>
    <row r="189" spans="1:9" x14ac:dyDescent="0.25">
      <c r="A189" t="s">
        <v>79</v>
      </c>
      <c r="B189" t="s">
        <v>12</v>
      </c>
      <c r="C189">
        <v>55</v>
      </c>
      <c r="D189">
        <v>1</v>
      </c>
      <c r="E189" s="8">
        <v>55</v>
      </c>
      <c r="G189">
        <v>11.14</v>
      </c>
    </row>
    <row r="190" spans="1:9" x14ac:dyDescent="0.25">
      <c r="A190" t="s">
        <v>79</v>
      </c>
      <c r="B190" t="s">
        <v>13</v>
      </c>
      <c r="C190">
        <v>61</v>
      </c>
      <c r="D190">
        <v>1</v>
      </c>
      <c r="E190" s="8">
        <v>61</v>
      </c>
      <c r="G190">
        <v>11.14</v>
      </c>
    </row>
    <row r="191" spans="1:9" x14ac:dyDescent="0.25">
      <c r="A191" t="s">
        <v>79</v>
      </c>
      <c r="B191" t="s">
        <v>14</v>
      </c>
      <c r="C191">
        <v>61</v>
      </c>
      <c r="D191">
        <v>1</v>
      </c>
      <c r="E191" s="8">
        <v>61</v>
      </c>
      <c r="G191">
        <v>11.14</v>
      </c>
    </row>
    <row r="192" spans="1:9" s="3" customFormat="1" x14ac:dyDescent="0.25">
      <c r="A192" s="3" t="s">
        <v>79</v>
      </c>
      <c r="E192" s="8">
        <f>SUM(E189:E191)</f>
        <v>177</v>
      </c>
      <c r="F192" s="7">
        <f>E192*1.15</f>
        <v>203.54999999999998</v>
      </c>
      <c r="G192" s="3">
        <f>SUM(G189:G191)</f>
        <v>33.42</v>
      </c>
      <c r="H192" s="3">
        <v>204</v>
      </c>
      <c r="I192" s="7">
        <v>33</v>
      </c>
    </row>
    <row r="193" spans="1:9" x14ac:dyDescent="0.25">
      <c r="A193" t="s">
        <v>49</v>
      </c>
      <c r="B193" t="s">
        <v>7</v>
      </c>
      <c r="C193">
        <v>55</v>
      </c>
      <c r="D193">
        <v>1</v>
      </c>
      <c r="E193" s="8">
        <v>55</v>
      </c>
      <c r="G193">
        <v>11.14</v>
      </c>
    </row>
    <row r="194" spans="1:9" x14ac:dyDescent="0.25">
      <c r="A194" t="s">
        <v>49</v>
      </c>
      <c r="B194" t="s">
        <v>9</v>
      </c>
      <c r="C194">
        <v>55</v>
      </c>
      <c r="D194">
        <v>1</v>
      </c>
      <c r="E194" s="8">
        <v>55</v>
      </c>
      <c r="G194">
        <v>11.14</v>
      </c>
    </row>
    <row r="195" spans="1:9" x14ac:dyDescent="0.25">
      <c r="A195" t="s">
        <v>49</v>
      </c>
      <c r="B195" t="s">
        <v>10</v>
      </c>
      <c r="C195">
        <v>55</v>
      </c>
      <c r="D195">
        <v>1</v>
      </c>
      <c r="E195" s="8">
        <v>55</v>
      </c>
      <c r="G195">
        <v>11.14</v>
      </c>
    </row>
    <row r="196" spans="1:9" x14ac:dyDescent="0.25">
      <c r="A196" t="s">
        <v>49</v>
      </c>
      <c r="B196" t="s">
        <v>13</v>
      </c>
      <c r="C196">
        <v>61</v>
      </c>
      <c r="D196">
        <v>1</v>
      </c>
      <c r="E196" s="8">
        <v>61</v>
      </c>
      <c r="G196">
        <v>11.14</v>
      </c>
    </row>
    <row r="197" spans="1:9" x14ac:dyDescent="0.25">
      <c r="A197" t="s">
        <v>49</v>
      </c>
      <c r="B197" t="s">
        <v>21</v>
      </c>
      <c r="C197">
        <v>65</v>
      </c>
      <c r="D197">
        <v>1</v>
      </c>
      <c r="E197" s="8">
        <v>65</v>
      </c>
      <c r="G197">
        <v>11.14</v>
      </c>
    </row>
    <row r="198" spans="1:9" x14ac:dyDescent="0.25">
      <c r="A198" t="s">
        <v>49</v>
      </c>
      <c r="B198" t="s">
        <v>26</v>
      </c>
      <c r="C198">
        <v>60</v>
      </c>
      <c r="D198">
        <v>1</v>
      </c>
      <c r="E198" s="8">
        <v>60</v>
      </c>
      <c r="G198">
        <v>11.14</v>
      </c>
    </row>
    <row r="199" spans="1:9" s="3" customFormat="1" x14ac:dyDescent="0.25">
      <c r="A199" s="3" t="s">
        <v>49</v>
      </c>
      <c r="E199" s="8">
        <f>SUM(E193:E198)</f>
        <v>351</v>
      </c>
      <c r="F199" s="7">
        <f>E199*1.15</f>
        <v>403.65</v>
      </c>
      <c r="G199" s="3">
        <f>SUM(G193:G198)</f>
        <v>66.84</v>
      </c>
      <c r="H199" s="3">
        <v>404</v>
      </c>
      <c r="I199" s="7">
        <v>67</v>
      </c>
    </row>
    <row r="200" spans="1:9" x14ac:dyDescent="0.25">
      <c r="A200" t="s">
        <v>98</v>
      </c>
      <c r="B200" t="s">
        <v>23</v>
      </c>
      <c r="C200">
        <v>72</v>
      </c>
      <c r="D200">
        <v>2</v>
      </c>
      <c r="E200" s="8">
        <v>144</v>
      </c>
      <c r="G200">
        <v>22.28</v>
      </c>
    </row>
    <row r="201" spans="1:9" s="3" customFormat="1" x14ac:dyDescent="0.25">
      <c r="A201" s="3" t="s">
        <v>98</v>
      </c>
      <c r="E201" s="8">
        <f>SUM(E200)</f>
        <v>144</v>
      </c>
      <c r="F201" s="7">
        <f>E201*1.15</f>
        <v>165.6</v>
      </c>
      <c r="G201" s="3">
        <f>SUM(G200)</f>
        <v>22.28</v>
      </c>
      <c r="H201" s="3">
        <v>166</v>
      </c>
      <c r="I201" s="7">
        <v>22</v>
      </c>
    </row>
    <row r="202" spans="1:9" x14ac:dyDescent="0.25">
      <c r="A202" t="s">
        <v>36</v>
      </c>
      <c r="B202" t="s">
        <v>7</v>
      </c>
      <c r="C202">
        <v>55</v>
      </c>
      <c r="D202">
        <v>1</v>
      </c>
      <c r="E202" s="8">
        <v>55</v>
      </c>
      <c r="G202">
        <v>11.14</v>
      </c>
    </row>
    <row r="203" spans="1:9" x14ac:dyDescent="0.25">
      <c r="A203" t="s">
        <v>36</v>
      </c>
      <c r="B203" t="s">
        <v>9</v>
      </c>
      <c r="C203">
        <v>55</v>
      </c>
      <c r="D203">
        <v>1</v>
      </c>
      <c r="E203" s="8">
        <v>55</v>
      </c>
      <c r="G203">
        <v>11.14</v>
      </c>
    </row>
    <row r="204" spans="1:9" x14ac:dyDescent="0.25">
      <c r="A204" t="s">
        <v>36</v>
      </c>
      <c r="B204" t="s">
        <v>13</v>
      </c>
      <c r="C204">
        <v>61</v>
      </c>
      <c r="D204">
        <v>1</v>
      </c>
      <c r="E204" s="8">
        <v>61</v>
      </c>
      <c r="G204">
        <v>11.14</v>
      </c>
    </row>
    <row r="205" spans="1:9" x14ac:dyDescent="0.25">
      <c r="A205" t="s">
        <v>36</v>
      </c>
      <c r="B205" t="s">
        <v>14</v>
      </c>
      <c r="C205">
        <v>61</v>
      </c>
      <c r="D205">
        <v>1</v>
      </c>
      <c r="E205" s="8">
        <v>61</v>
      </c>
      <c r="G205">
        <v>11.14</v>
      </c>
    </row>
    <row r="206" spans="1:9" x14ac:dyDescent="0.25">
      <c r="A206" t="s">
        <v>36</v>
      </c>
      <c r="B206" t="s">
        <v>21</v>
      </c>
      <c r="C206">
        <v>65</v>
      </c>
      <c r="D206">
        <v>1</v>
      </c>
      <c r="E206" s="8">
        <v>65</v>
      </c>
      <c r="G206">
        <v>11.14</v>
      </c>
    </row>
    <row r="207" spans="1:9" s="3" customFormat="1" x14ac:dyDescent="0.25">
      <c r="A207" s="3" t="s">
        <v>36</v>
      </c>
      <c r="E207" s="8">
        <f>SUM(E202:E206)</f>
        <v>297</v>
      </c>
      <c r="F207" s="7">
        <f>E207*1.15</f>
        <v>341.54999999999995</v>
      </c>
      <c r="G207" s="3">
        <f>SUM(G202:G206)</f>
        <v>55.7</v>
      </c>
      <c r="H207" s="3">
        <v>342</v>
      </c>
      <c r="I207" s="7">
        <v>56</v>
      </c>
    </row>
    <row r="208" spans="1:9" x14ac:dyDescent="0.25">
      <c r="A208" t="s">
        <v>60</v>
      </c>
      <c r="B208" t="s">
        <v>8</v>
      </c>
      <c r="C208">
        <v>55</v>
      </c>
      <c r="D208">
        <v>1</v>
      </c>
      <c r="E208" s="8">
        <v>55</v>
      </c>
      <c r="G208">
        <v>11.14</v>
      </c>
    </row>
    <row r="209" spans="1:9" x14ac:dyDescent="0.25">
      <c r="A209" t="s">
        <v>60</v>
      </c>
      <c r="B209" t="s">
        <v>8</v>
      </c>
      <c r="C209">
        <v>55</v>
      </c>
      <c r="D209">
        <v>1</v>
      </c>
      <c r="E209" s="8">
        <v>55</v>
      </c>
      <c r="G209">
        <v>11.14</v>
      </c>
    </row>
    <row r="210" spans="1:9" x14ac:dyDescent="0.25">
      <c r="A210" t="s">
        <v>60</v>
      </c>
      <c r="B210" t="s">
        <v>9</v>
      </c>
      <c r="C210">
        <v>55</v>
      </c>
      <c r="D210">
        <v>1</v>
      </c>
      <c r="E210" s="8">
        <v>55</v>
      </c>
      <c r="G210">
        <v>11.14</v>
      </c>
    </row>
    <row r="211" spans="1:9" x14ac:dyDescent="0.25">
      <c r="A211" t="s">
        <v>60</v>
      </c>
      <c r="B211" t="s">
        <v>9</v>
      </c>
      <c r="C211">
        <v>55</v>
      </c>
      <c r="D211">
        <v>1</v>
      </c>
      <c r="E211" s="8">
        <v>55</v>
      </c>
      <c r="G211">
        <v>11.14</v>
      </c>
    </row>
    <row r="212" spans="1:9" x14ac:dyDescent="0.25">
      <c r="A212" t="s">
        <v>60</v>
      </c>
      <c r="B212" t="s">
        <v>10</v>
      </c>
      <c r="C212">
        <v>55</v>
      </c>
      <c r="D212">
        <v>1</v>
      </c>
      <c r="E212" s="8">
        <v>55</v>
      </c>
      <c r="G212">
        <v>11.14</v>
      </c>
    </row>
    <row r="213" spans="1:9" x14ac:dyDescent="0.25">
      <c r="A213" t="s">
        <v>60</v>
      </c>
      <c r="B213" t="s">
        <v>10</v>
      </c>
      <c r="C213">
        <v>55</v>
      </c>
      <c r="D213">
        <v>1</v>
      </c>
      <c r="E213" s="8">
        <v>55</v>
      </c>
      <c r="G213">
        <v>11.14</v>
      </c>
    </row>
    <row r="214" spans="1:9" x14ac:dyDescent="0.25">
      <c r="A214" t="s">
        <v>60</v>
      </c>
      <c r="B214" t="s">
        <v>15</v>
      </c>
      <c r="C214">
        <v>59</v>
      </c>
      <c r="D214">
        <v>1</v>
      </c>
      <c r="E214" s="8">
        <v>59</v>
      </c>
      <c r="G214">
        <v>11.14</v>
      </c>
    </row>
    <row r="215" spans="1:9" x14ac:dyDescent="0.25">
      <c r="A215" t="s">
        <v>60</v>
      </c>
      <c r="B215" t="s">
        <v>16</v>
      </c>
      <c r="C215">
        <v>68</v>
      </c>
      <c r="D215">
        <v>1</v>
      </c>
      <c r="E215" s="8">
        <v>68</v>
      </c>
      <c r="G215">
        <v>11.14</v>
      </c>
    </row>
    <row r="216" spans="1:9" x14ac:dyDescent="0.25">
      <c r="A216" t="s">
        <v>60</v>
      </c>
      <c r="B216" t="s">
        <v>17</v>
      </c>
      <c r="C216">
        <v>65</v>
      </c>
      <c r="D216">
        <v>1</v>
      </c>
      <c r="E216" s="8">
        <v>65</v>
      </c>
      <c r="G216">
        <v>11.14</v>
      </c>
    </row>
    <row r="217" spans="1:9" x14ac:dyDescent="0.25">
      <c r="A217" t="s">
        <v>60</v>
      </c>
      <c r="B217" t="s">
        <v>24</v>
      </c>
      <c r="C217">
        <v>67</v>
      </c>
      <c r="D217">
        <v>1</v>
      </c>
      <c r="E217" s="8">
        <v>67</v>
      </c>
      <c r="G217">
        <v>11.14</v>
      </c>
    </row>
    <row r="218" spans="1:9" x14ac:dyDescent="0.25">
      <c r="A218" t="s">
        <v>60</v>
      </c>
      <c r="B218" t="s">
        <v>25</v>
      </c>
      <c r="C218">
        <v>60</v>
      </c>
      <c r="D218">
        <v>1</v>
      </c>
      <c r="E218" s="8">
        <v>60</v>
      </c>
      <c r="G218">
        <v>11.14</v>
      </c>
    </row>
    <row r="219" spans="1:9" x14ac:dyDescent="0.25">
      <c r="A219" t="s">
        <v>92</v>
      </c>
      <c r="B219" t="s">
        <v>17</v>
      </c>
      <c r="C219">
        <v>65</v>
      </c>
      <c r="D219">
        <v>1</v>
      </c>
      <c r="E219" s="8">
        <v>65</v>
      </c>
      <c r="G219">
        <v>11.14</v>
      </c>
    </row>
    <row r="220" spans="1:9" s="3" customFormat="1" x14ac:dyDescent="0.25">
      <c r="A220" s="3" t="s">
        <v>92</v>
      </c>
      <c r="E220" s="8">
        <f>SUM(E208:E219)</f>
        <v>714</v>
      </c>
      <c r="F220" s="7">
        <f>E220*1.15</f>
        <v>821.09999999999991</v>
      </c>
      <c r="G220" s="3">
        <f>SUM(G208:G219)</f>
        <v>133.68</v>
      </c>
      <c r="H220" s="3">
        <v>821</v>
      </c>
      <c r="I220" s="7">
        <v>134</v>
      </c>
    </row>
    <row r="221" spans="1:9" x14ac:dyDescent="0.25">
      <c r="A221" t="s">
        <v>85</v>
      </c>
      <c r="B221" t="s">
        <v>13</v>
      </c>
      <c r="C221">
        <v>61</v>
      </c>
      <c r="D221">
        <v>1</v>
      </c>
      <c r="E221" s="8">
        <v>61</v>
      </c>
      <c r="G221">
        <v>11.14</v>
      </c>
    </row>
    <row r="222" spans="1:9" x14ac:dyDescent="0.25">
      <c r="A222" t="s">
        <v>85</v>
      </c>
      <c r="B222" t="s">
        <v>17</v>
      </c>
      <c r="C222">
        <v>65</v>
      </c>
      <c r="D222">
        <v>1</v>
      </c>
      <c r="E222" s="8">
        <v>65</v>
      </c>
      <c r="G222">
        <v>11.14</v>
      </c>
    </row>
    <row r="223" spans="1:9" x14ac:dyDescent="0.25">
      <c r="A223" t="s">
        <v>85</v>
      </c>
      <c r="B223" t="s">
        <v>24</v>
      </c>
      <c r="C223">
        <v>67</v>
      </c>
      <c r="D223">
        <v>1</v>
      </c>
      <c r="E223" s="8">
        <v>67</v>
      </c>
      <c r="G223">
        <v>11.14</v>
      </c>
    </row>
    <row r="224" spans="1:9" x14ac:dyDescent="0.25">
      <c r="A224" t="s">
        <v>85</v>
      </c>
      <c r="B224" t="s">
        <v>28</v>
      </c>
      <c r="C224">
        <v>45</v>
      </c>
      <c r="D224">
        <v>2</v>
      </c>
      <c r="E224" s="8">
        <v>90</v>
      </c>
      <c r="G224">
        <v>22.28</v>
      </c>
    </row>
    <row r="225" spans="1:9" s="3" customFormat="1" x14ac:dyDescent="0.25">
      <c r="A225" s="3" t="s">
        <v>85</v>
      </c>
      <c r="E225" s="8">
        <f>SUM(E221:E224)</f>
        <v>283</v>
      </c>
      <c r="F225" s="7">
        <f>E225*1.15</f>
        <v>325.45</v>
      </c>
      <c r="G225" s="3">
        <f>SUM(G221:G224)</f>
        <v>55.7</v>
      </c>
      <c r="H225" s="3">
        <v>325</v>
      </c>
      <c r="I225" s="7">
        <v>56</v>
      </c>
    </row>
    <row r="226" spans="1:9" x14ac:dyDescent="0.25">
      <c r="A226" t="s">
        <v>93</v>
      </c>
      <c r="B226" t="s">
        <v>17</v>
      </c>
      <c r="C226">
        <v>65</v>
      </c>
      <c r="D226">
        <v>2</v>
      </c>
      <c r="E226" s="8">
        <v>130</v>
      </c>
      <c r="G226">
        <v>22.28</v>
      </c>
    </row>
    <row r="227" spans="1:9" x14ac:dyDescent="0.25">
      <c r="A227" t="s">
        <v>93</v>
      </c>
      <c r="B227" t="s">
        <v>26</v>
      </c>
      <c r="C227">
        <v>60</v>
      </c>
      <c r="D227">
        <v>1</v>
      </c>
      <c r="E227" s="8">
        <v>60</v>
      </c>
      <c r="G227">
        <v>11.14</v>
      </c>
    </row>
    <row r="228" spans="1:9" s="3" customFormat="1" x14ac:dyDescent="0.25">
      <c r="A228" s="3" t="s">
        <v>93</v>
      </c>
      <c r="E228" s="8">
        <f>SUM(E226:E227)</f>
        <v>190</v>
      </c>
      <c r="F228" s="7">
        <f>E228*1.15</f>
        <v>218.49999999999997</v>
      </c>
      <c r="G228" s="3">
        <f>SUM(G226:G227)</f>
        <v>33.42</v>
      </c>
      <c r="H228" s="7">
        <v>219</v>
      </c>
      <c r="I228" s="7">
        <v>33</v>
      </c>
    </row>
    <row r="229" spans="1:9" x14ac:dyDescent="0.25">
      <c r="A229" t="s">
        <v>50</v>
      </c>
      <c r="B229" t="s">
        <v>7</v>
      </c>
      <c r="C229">
        <v>55</v>
      </c>
      <c r="D229">
        <v>2</v>
      </c>
      <c r="E229" s="8">
        <v>110</v>
      </c>
      <c r="G229">
        <v>22.28</v>
      </c>
    </row>
    <row r="230" spans="1:9" x14ac:dyDescent="0.25">
      <c r="A230" t="s">
        <v>50</v>
      </c>
      <c r="B230" t="s">
        <v>8</v>
      </c>
      <c r="C230">
        <v>55</v>
      </c>
      <c r="D230">
        <v>1</v>
      </c>
      <c r="E230" s="8">
        <v>55</v>
      </c>
      <c r="G230">
        <v>11.14</v>
      </c>
    </row>
    <row r="231" spans="1:9" x14ac:dyDescent="0.25">
      <c r="A231" t="s">
        <v>50</v>
      </c>
      <c r="B231" t="s">
        <v>11</v>
      </c>
      <c r="C231">
        <v>55</v>
      </c>
      <c r="D231">
        <v>1</v>
      </c>
      <c r="E231" s="8">
        <v>55</v>
      </c>
      <c r="G231">
        <v>11.14</v>
      </c>
    </row>
    <row r="232" spans="1:9" x14ac:dyDescent="0.25">
      <c r="A232" t="s">
        <v>50</v>
      </c>
      <c r="B232" t="s">
        <v>21</v>
      </c>
      <c r="C232">
        <v>65</v>
      </c>
      <c r="D232">
        <v>4</v>
      </c>
      <c r="E232" s="8">
        <f>C232*D232</f>
        <v>260</v>
      </c>
      <c r="G232">
        <f>11.14*D232</f>
        <v>44.56</v>
      </c>
    </row>
    <row r="233" spans="1:9" s="3" customFormat="1" x14ac:dyDescent="0.25">
      <c r="A233" s="3" t="s">
        <v>50</v>
      </c>
      <c r="E233" s="8">
        <f>SUM(E229:E232)</f>
        <v>480</v>
      </c>
      <c r="F233" s="7">
        <f>E233*1.15</f>
        <v>552</v>
      </c>
      <c r="G233" s="3">
        <f>SUM(G229:G232)</f>
        <v>89.12</v>
      </c>
      <c r="H233" s="3">
        <v>552</v>
      </c>
      <c r="I233" s="7">
        <v>89</v>
      </c>
    </row>
    <row r="234" spans="1:9" x14ac:dyDescent="0.25">
      <c r="A234" t="s">
        <v>84</v>
      </c>
      <c r="B234" t="s">
        <v>13</v>
      </c>
      <c r="C234">
        <v>61</v>
      </c>
      <c r="D234">
        <v>1</v>
      </c>
      <c r="E234" s="8">
        <v>61</v>
      </c>
      <c r="G234">
        <v>11.14</v>
      </c>
    </row>
    <row r="235" spans="1:9" x14ac:dyDescent="0.25">
      <c r="A235" t="s">
        <v>84</v>
      </c>
      <c r="B235" t="s">
        <v>15</v>
      </c>
      <c r="C235">
        <v>59</v>
      </c>
      <c r="D235">
        <v>1</v>
      </c>
      <c r="E235" s="8">
        <v>59</v>
      </c>
      <c r="G235">
        <v>11.14</v>
      </c>
    </row>
    <row r="236" spans="1:9" x14ac:dyDescent="0.25">
      <c r="A236" t="s">
        <v>84</v>
      </c>
      <c r="B236" t="s">
        <v>19</v>
      </c>
      <c r="C236">
        <v>68</v>
      </c>
      <c r="D236">
        <v>1</v>
      </c>
      <c r="E236" s="8">
        <v>68</v>
      </c>
      <c r="G236">
        <v>11.14</v>
      </c>
    </row>
    <row r="237" spans="1:9" x14ac:dyDescent="0.25">
      <c r="A237" t="s">
        <v>84</v>
      </c>
      <c r="B237" t="s">
        <v>21</v>
      </c>
      <c r="C237">
        <v>65</v>
      </c>
      <c r="D237">
        <v>1</v>
      </c>
      <c r="E237" s="8">
        <v>65</v>
      </c>
      <c r="G237">
        <v>11.14</v>
      </c>
    </row>
    <row r="238" spans="1:9" s="3" customFormat="1" x14ac:dyDescent="0.25">
      <c r="A238" s="3" t="s">
        <v>84</v>
      </c>
      <c r="E238" s="8">
        <f>SUM(E234:E237)</f>
        <v>253</v>
      </c>
      <c r="F238" s="7">
        <f>E238*1.15</f>
        <v>290.95</v>
      </c>
      <c r="G238" s="3">
        <f>SUM(G234:G237)</f>
        <v>44.56</v>
      </c>
      <c r="H238" s="3">
        <v>291</v>
      </c>
      <c r="I238" s="7">
        <v>45</v>
      </c>
    </row>
    <row r="239" spans="1:9" x14ac:dyDescent="0.25">
      <c r="A239" t="s">
        <v>89</v>
      </c>
      <c r="B239" t="s">
        <v>14</v>
      </c>
      <c r="C239">
        <v>61</v>
      </c>
      <c r="D239">
        <v>4</v>
      </c>
      <c r="E239" s="8">
        <f>C239*D239</f>
        <v>244</v>
      </c>
      <c r="G239">
        <v>44.56</v>
      </c>
    </row>
    <row r="240" spans="1:9" s="3" customFormat="1" x14ac:dyDescent="0.25">
      <c r="A240" s="3" t="s">
        <v>89</v>
      </c>
      <c r="E240" s="8">
        <f>SUM(E239)</f>
        <v>244</v>
      </c>
      <c r="F240" s="7">
        <f>E240*1.15</f>
        <v>280.59999999999997</v>
      </c>
      <c r="G240" s="3">
        <f>SUM(G239)</f>
        <v>44.56</v>
      </c>
      <c r="H240" s="3">
        <v>281</v>
      </c>
      <c r="I240" s="7">
        <v>45</v>
      </c>
    </row>
    <row r="241" spans="1:11" x14ac:dyDescent="0.25">
      <c r="A241" t="s">
        <v>88</v>
      </c>
      <c r="B241" t="s">
        <v>14</v>
      </c>
      <c r="C241">
        <v>61</v>
      </c>
      <c r="D241">
        <v>1</v>
      </c>
      <c r="E241" s="8">
        <v>61</v>
      </c>
      <c r="G241">
        <v>11.14</v>
      </c>
    </row>
    <row r="242" spans="1:11" x14ac:dyDescent="0.25">
      <c r="A242" t="s">
        <v>88</v>
      </c>
      <c r="B242" t="s">
        <v>17</v>
      </c>
      <c r="C242">
        <v>65</v>
      </c>
      <c r="D242">
        <v>1</v>
      </c>
      <c r="E242" s="8">
        <v>65</v>
      </c>
      <c r="G242">
        <v>11.14</v>
      </c>
    </row>
    <row r="243" spans="1:11" x14ac:dyDescent="0.25">
      <c r="A243" t="s">
        <v>88</v>
      </c>
      <c r="B243" t="s">
        <v>19</v>
      </c>
      <c r="C243">
        <v>68</v>
      </c>
      <c r="D243">
        <v>1</v>
      </c>
      <c r="E243" s="8">
        <v>68</v>
      </c>
      <c r="G243">
        <v>11.14</v>
      </c>
    </row>
    <row r="244" spans="1:11" s="3" customFormat="1" x14ac:dyDescent="0.25">
      <c r="A244" s="3" t="s">
        <v>88</v>
      </c>
      <c r="E244" s="8">
        <f>SUM(E241:E243)</f>
        <v>194</v>
      </c>
      <c r="F244" s="7">
        <f>E244*1.15</f>
        <v>223.1</v>
      </c>
      <c r="G244" s="3">
        <f>SUM(G241:G243)</f>
        <v>33.42</v>
      </c>
      <c r="H244" s="3">
        <v>223</v>
      </c>
      <c r="I244" s="7">
        <v>33</v>
      </c>
    </row>
    <row r="245" spans="1:11" x14ac:dyDescent="0.25">
      <c r="A245" t="s">
        <v>82</v>
      </c>
      <c r="B245" t="s">
        <v>12</v>
      </c>
      <c r="C245">
        <v>55</v>
      </c>
      <c r="D245">
        <v>1</v>
      </c>
      <c r="E245" s="8">
        <v>55</v>
      </c>
      <c r="G245">
        <v>11.14</v>
      </c>
    </row>
    <row r="246" spans="1:11" x14ac:dyDescent="0.25">
      <c r="A246" t="s">
        <v>82</v>
      </c>
      <c r="B246" t="s">
        <v>13</v>
      </c>
      <c r="C246">
        <v>61</v>
      </c>
      <c r="D246">
        <v>1</v>
      </c>
      <c r="E246" s="8">
        <v>61</v>
      </c>
      <c r="G246">
        <v>11.14</v>
      </c>
    </row>
    <row r="247" spans="1:11" x14ac:dyDescent="0.25">
      <c r="A247" t="s">
        <v>82</v>
      </c>
      <c r="B247" t="s">
        <v>19</v>
      </c>
      <c r="C247">
        <v>68</v>
      </c>
      <c r="D247">
        <v>1</v>
      </c>
      <c r="E247" s="8">
        <v>68</v>
      </c>
      <c r="G247">
        <v>11.14</v>
      </c>
    </row>
    <row r="248" spans="1:11" x14ac:dyDescent="0.25">
      <c r="A248" t="s">
        <v>82</v>
      </c>
      <c r="B248" t="s">
        <v>21</v>
      </c>
      <c r="C248">
        <v>65</v>
      </c>
      <c r="D248">
        <v>1</v>
      </c>
      <c r="E248" s="8">
        <v>65</v>
      </c>
      <c r="G248">
        <v>11.14</v>
      </c>
    </row>
    <row r="249" spans="1:11" s="3" customFormat="1" x14ac:dyDescent="0.25">
      <c r="A249" s="3" t="s">
        <v>82</v>
      </c>
      <c r="E249" s="8">
        <f>SUM(E245:E248)</f>
        <v>249</v>
      </c>
      <c r="F249" s="7">
        <f>E249*1.15</f>
        <v>286.34999999999997</v>
      </c>
      <c r="G249" s="3">
        <f>SUM(G245:G248)</f>
        <v>44.56</v>
      </c>
      <c r="H249" s="3">
        <v>286</v>
      </c>
      <c r="I249" s="7">
        <v>45</v>
      </c>
    </row>
    <row r="250" spans="1:11" x14ac:dyDescent="0.25">
      <c r="A250" t="s">
        <v>52</v>
      </c>
      <c r="B250" t="s">
        <v>7</v>
      </c>
      <c r="C250">
        <v>55</v>
      </c>
      <c r="D250">
        <v>10</v>
      </c>
      <c r="E250" s="8">
        <v>550</v>
      </c>
      <c r="G250">
        <f>G248*D250</f>
        <v>111.4</v>
      </c>
    </row>
    <row r="251" spans="1:11" x14ac:dyDescent="0.25">
      <c r="A251" t="s">
        <v>52</v>
      </c>
      <c r="B251" t="s">
        <v>15</v>
      </c>
      <c r="C251">
        <v>59</v>
      </c>
      <c r="D251">
        <v>10</v>
      </c>
      <c r="E251" s="8">
        <v>590</v>
      </c>
      <c r="G251">
        <v>111.4</v>
      </c>
    </row>
    <row r="252" spans="1:11" s="3" customFormat="1" x14ac:dyDescent="0.25">
      <c r="A252" s="3" t="s">
        <v>52</v>
      </c>
      <c r="E252" s="8">
        <f>SUM(E250:E251)</f>
        <v>1140</v>
      </c>
      <c r="F252" s="7">
        <f>E252*1.15</f>
        <v>1311</v>
      </c>
      <c r="G252" s="3">
        <f>SUM(G250:G251)</f>
        <v>222.8</v>
      </c>
      <c r="H252" s="3">
        <v>1311</v>
      </c>
      <c r="I252" s="3">
        <v>223</v>
      </c>
      <c r="K252" s="7" t="s">
        <v>107</v>
      </c>
    </row>
    <row r="253" spans="1:11" x14ac:dyDescent="0.25">
      <c r="A253" t="s">
        <v>63</v>
      </c>
      <c r="B253" t="s">
        <v>8</v>
      </c>
      <c r="C253">
        <v>55</v>
      </c>
      <c r="D253">
        <v>5</v>
      </c>
      <c r="E253" s="8">
        <f>C253*D253</f>
        <v>275</v>
      </c>
      <c r="G253">
        <f>11.14*D253</f>
        <v>55.7</v>
      </c>
    </row>
    <row r="254" spans="1:11" x14ac:dyDescent="0.25">
      <c r="A254" t="s">
        <v>63</v>
      </c>
      <c r="B254" t="s">
        <v>9</v>
      </c>
      <c r="C254">
        <v>55</v>
      </c>
      <c r="D254">
        <v>2</v>
      </c>
      <c r="E254" s="8">
        <v>110</v>
      </c>
      <c r="G254">
        <v>22.28</v>
      </c>
    </row>
    <row r="255" spans="1:11" x14ac:dyDescent="0.25">
      <c r="A255" t="s">
        <v>63</v>
      </c>
      <c r="B255" t="s">
        <v>17</v>
      </c>
      <c r="C255">
        <v>65</v>
      </c>
      <c r="D255">
        <v>10</v>
      </c>
      <c r="E255" s="8">
        <v>650</v>
      </c>
      <c r="G255">
        <v>111.4</v>
      </c>
    </row>
    <row r="256" spans="1:11" x14ac:dyDescent="0.25">
      <c r="A256" t="s">
        <v>51</v>
      </c>
      <c r="B256" t="s">
        <v>7</v>
      </c>
      <c r="C256">
        <v>55</v>
      </c>
      <c r="D256">
        <v>3</v>
      </c>
      <c r="E256" s="8">
        <f>C256*D256</f>
        <v>165</v>
      </c>
      <c r="G256">
        <f>11.14*D256</f>
        <v>33.42</v>
      </c>
    </row>
    <row r="257" spans="1:9" x14ac:dyDescent="0.25">
      <c r="A257" t="s">
        <v>51</v>
      </c>
      <c r="B257" t="s">
        <v>10</v>
      </c>
      <c r="C257">
        <v>55</v>
      </c>
      <c r="D257">
        <v>1</v>
      </c>
      <c r="E257" s="8">
        <v>55</v>
      </c>
      <c r="G257">
        <v>11.14</v>
      </c>
    </row>
    <row r="258" spans="1:9" x14ac:dyDescent="0.25">
      <c r="A258" t="s">
        <v>51</v>
      </c>
      <c r="B258" t="s">
        <v>12</v>
      </c>
      <c r="C258">
        <v>55</v>
      </c>
      <c r="D258">
        <v>7</v>
      </c>
      <c r="E258" s="8">
        <f>D258*C258</f>
        <v>385</v>
      </c>
      <c r="G258">
        <f>G257*D258</f>
        <v>77.98</v>
      </c>
    </row>
    <row r="259" spans="1:9" x14ac:dyDescent="0.25">
      <c r="A259" t="s">
        <v>51</v>
      </c>
      <c r="B259" t="s">
        <v>13</v>
      </c>
      <c r="C259">
        <v>61</v>
      </c>
      <c r="D259">
        <v>2</v>
      </c>
      <c r="E259" s="8">
        <v>122</v>
      </c>
      <c r="G259">
        <v>22.28</v>
      </c>
    </row>
    <row r="260" spans="1:9" x14ac:dyDescent="0.25">
      <c r="A260" t="s">
        <v>51</v>
      </c>
      <c r="B260" t="s">
        <v>15</v>
      </c>
      <c r="C260">
        <v>59</v>
      </c>
      <c r="D260">
        <v>10</v>
      </c>
      <c r="E260" s="8">
        <v>590</v>
      </c>
      <c r="G260">
        <v>111.4</v>
      </c>
    </row>
    <row r="261" spans="1:9" x14ac:dyDescent="0.25">
      <c r="A261" t="s">
        <v>51</v>
      </c>
      <c r="B261" t="s">
        <v>21</v>
      </c>
      <c r="C261">
        <v>65</v>
      </c>
      <c r="D261">
        <v>3</v>
      </c>
      <c r="E261" s="8">
        <f>C261*D261</f>
        <v>195</v>
      </c>
      <c r="G261">
        <v>33.42</v>
      </c>
    </row>
    <row r="262" spans="1:9" s="3" customFormat="1" x14ac:dyDescent="0.25">
      <c r="A262" s="3" t="s">
        <v>51</v>
      </c>
      <c r="E262" s="8">
        <f>SUM(E253:E261)</f>
        <v>2547</v>
      </c>
      <c r="F262" s="7">
        <f>E262*1.15</f>
        <v>2929.0499999999997</v>
      </c>
      <c r="G262" s="3">
        <f>SUM(G253:G261)</f>
        <v>479.02000000000004</v>
      </c>
      <c r="H262" s="3">
        <v>2929</v>
      </c>
      <c r="I262" s="7">
        <v>479</v>
      </c>
    </row>
    <row r="263" spans="1:9" x14ac:dyDescent="0.25">
      <c r="A263" t="s">
        <v>103</v>
      </c>
      <c r="B263" t="s">
        <v>27</v>
      </c>
      <c r="C263">
        <v>45</v>
      </c>
      <c r="D263">
        <v>1</v>
      </c>
      <c r="E263" s="8">
        <v>45</v>
      </c>
      <c r="G263">
        <v>11.14</v>
      </c>
    </row>
    <row r="264" spans="1:9" x14ac:dyDescent="0.25">
      <c r="A264" t="s">
        <v>35</v>
      </c>
      <c r="B264" t="s">
        <v>7</v>
      </c>
      <c r="C264">
        <v>55</v>
      </c>
      <c r="D264">
        <v>1</v>
      </c>
      <c r="E264" s="8">
        <v>55</v>
      </c>
      <c r="G264">
        <v>11.14</v>
      </c>
    </row>
    <row r="265" spans="1:9" x14ac:dyDescent="0.25">
      <c r="A265" t="s">
        <v>35</v>
      </c>
      <c r="B265" t="s">
        <v>8</v>
      </c>
      <c r="C265">
        <v>55</v>
      </c>
      <c r="D265">
        <v>1</v>
      </c>
      <c r="E265" s="8">
        <v>55</v>
      </c>
      <c r="G265">
        <v>11.14</v>
      </c>
    </row>
    <row r="266" spans="1:9" x14ac:dyDescent="0.25">
      <c r="A266" t="s">
        <v>35</v>
      </c>
      <c r="B266" t="s">
        <v>9</v>
      </c>
      <c r="C266">
        <v>55</v>
      </c>
      <c r="D266">
        <v>1</v>
      </c>
      <c r="E266" s="8">
        <v>55</v>
      </c>
      <c r="G266">
        <v>11.14</v>
      </c>
    </row>
    <row r="267" spans="1:9" x14ac:dyDescent="0.25">
      <c r="A267" t="s">
        <v>35</v>
      </c>
      <c r="B267" t="s">
        <v>14</v>
      </c>
      <c r="C267">
        <v>61</v>
      </c>
      <c r="D267">
        <v>1</v>
      </c>
      <c r="E267" s="8">
        <v>61</v>
      </c>
      <c r="G267">
        <v>11.14</v>
      </c>
    </row>
    <row r="268" spans="1:9" x14ac:dyDescent="0.25">
      <c r="A268" t="s">
        <v>35</v>
      </c>
      <c r="B268" t="s">
        <v>15</v>
      </c>
      <c r="C268">
        <v>59</v>
      </c>
      <c r="D268">
        <v>1</v>
      </c>
      <c r="E268" s="8">
        <v>59</v>
      </c>
      <c r="G268">
        <v>11.14</v>
      </c>
    </row>
    <row r="269" spans="1:9" x14ac:dyDescent="0.25">
      <c r="A269" t="s">
        <v>35</v>
      </c>
      <c r="B269" t="s">
        <v>17</v>
      </c>
      <c r="C269">
        <v>65</v>
      </c>
      <c r="D269">
        <v>1</v>
      </c>
      <c r="E269" s="8">
        <v>65</v>
      </c>
      <c r="G269">
        <v>11.14</v>
      </c>
    </row>
    <row r="270" spans="1:9" x14ac:dyDescent="0.25">
      <c r="A270" t="s">
        <v>35</v>
      </c>
      <c r="B270" t="s">
        <v>19</v>
      </c>
      <c r="C270">
        <v>68</v>
      </c>
      <c r="D270">
        <v>1</v>
      </c>
      <c r="E270" s="8">
        <v>68</v>
      </c>
      <c r="G270">
        <v>11.14</v>
      </c>
    </row>
    <row r="271" spans="1:9" x14ac:dyDescent="0.25">
      <c r="A271" t="s">
        <v>35</v>
      </c>
      <c r="B271" t="s">
        <v>21</v>
      </c>
      <c r="C271">
        <v>65</v>
      </c>
      <c r="D271">
        <v>1</v>
      </c>
      <c r="E271" s="8">
        <v>65</v>
      </c>
      <c r="G271">
        <v>11.14</v>
      </c>
    </row>
    <row r="272" spans="1:9" x14ac:dyDescent="0.25">
      <c r="A272" t="s">
        <v>35</v>
      </c>
      <c r="B272" t="s">
        <v>23</v>
      </c>
      <c r="C272">
        <v>72</v>
      </c>
      <c r="D272">
        <v>1</v>
      </c>
      <c r="E272" s="8">
        <v>72</v>
      </c>
      <c r="G272">
        <v>11.14</v>
      </c>
    </row>
    <row r="273" spans="1:9" x14ac:dyDescent="0.25">
      <c r="A273" t="s">
        <v>35</v>
      </c>
      <c r="B273" t="s">
        <v>26</v>
      </c>
      <c r="C273">
        <v>60</v>
      </c>
      <c r="D273">
        <v>1</v>
      </c>
      <c r="E273" s="8">
        <v>60</v>
      </c>
      <c r="G273">
        <v>11.14</v>
      </c>
    </row>
    <row r="274" spans="1:9" s="3" customFormat="1" x14ac:dyDescent="0.25">
      <c r="A274" s="3" t="s">
        <v>35</v>
      </c>
      <c r="E274" s="8">
        <f>SUM(E263:E273)</f>
        <v>660</v>
      </c>
      <c r="F274" s="7">
        <f>E274*1.15</f>
        <v>758.99999999999989</v>
      </c>
      <c r="G274" s="3">
        <f>SUM(G263:G273)</f>
        <v>122.54</v>
      </c>
      <c r="H274" s="3">
        <v>759</v>
      </c>
      <c r="I274" s="7">
        <v>123</v>
      </c>
    </row>
    <row r="275" spans="1:9" x14ac:dyDescent="0.25">
      <c r="A275" t="s">
        <v>47</v>
      </c>
      <c r="B275" t="s">
        <v>7</v>
      </c>
      <c r="C275">
        <v>55</v>
      </c>
      <c r="D275">
        <v>1</v>
      </c>
      <c r="E275" s="8">
        <v>55</v>
      </c>
      <c r="G275">
        <v>11.14</v>
      </c>
    </row>
    <row r="276" spans="1:9" x14ac:dyDescent="0.25">
      <c r="A276" t="s">
        <v>47</v>
      </c>
      <c r="B276" t="s">
        <v>9</v>
      </c>
      <c r="C276">
        <v>55</v>
      </c>
      <c r="D276">
        <v>1</v>
      </c>
      <c r="E276" s="8">
        <v>55</v>
      </c>
      <c r="G276">
        <v>11.14</v>
      </c>
    </row>
    <row r="277" spans="1:9" x14ac:dyDescent="0.25">
      <c r="A277" t="s">
        <v>47</v>
      </c>
      <c r="B277" t="s">
        <v>11</v>
      </c>
      <c r="C277">
        <v>55</v>
      </c>
      <c r="D277">
        <v>1</v>
      </c>
      <c r="E277" s="8">
        <v>55</v>
      </c>
      <c r="G277">
        <v>11.14</v>
      </c>
    </row>
    <row r="278" spans="1:9" x14ac:dyDescent="0.25">
      <c r="A278" t="s">
        <v>47</v>
      </c>
      <c r="B278" t="s">
        <v>12</v>
      </c>
      <c r="C278">
        <v>55</v>
      </c>
      <c r="D278">
        <v>1</v>
      </c>
      <c r="E278" s="8">
        <v>55</v>
      </c>
      <c r="G278">
        <v>11.14</v>
      </c>
    </row>
    <row r="279" spans="1:9" x14ac:dyDescent="0.25">
      <c r="A279" t="s">
        <v>47</v>
      </c>
      <c r="B279" t="s">
        <v>13</v>
      </c>
      <c r="C279">
        <v>61</v>
      </c>
      <c r="D279">
        <v>1</v>
      </c>
      <c r="E279" s="8">
        <v>61</v>
      </c>
      <c r="G279">
        <v>11.14</v>
      </c>
    </row>
    <row r="280" spans="1:9" x14ac:dyDescent="0.25">
      <c r="A280" t="s">
        <v>47</v>
      </c>
      <c r="B280" t="s">
        <v>14</v>
      </c>
      <c r="C280">
        <v>61</v>
      </c>
      <c r="D280">
        <v>1</v>
      </c>
      <c r="E280" s="8">
        <v>61</v>
      </c>
      <c r="G280">
        <v>11.14</v>
      </c>
    </row>
    <row r="281" spans="1:9" x14ac:dyDescent="0.25">
      <c r="A281" t="s">
        <v>47</v>
      </c>
      <c r="B281" t="s">
        <v>17</v>
      </c>
      <c r="C281">
        <v>65</v>
      </c>
      <c r="D281">
        <v>1</v>
      </c>
      <c r="E281" s="8">
        <v>65</v>
      </c>
      <c r="G281">
        <v>11.14</v>
      </c>
    </row>
    <row r="282" spans="1:9" x14ac:dyDescent="0.25">
      <c r="A282" t="s">
        <v>47</v>
      </c>
      <c r="B282" t="s">
        <v>21</v>
      </c>
      <c r="C282">
        <v>65</v>
      </c>
      <c r="D282">
        <v>1</v>
      </c>
      <c r="E282" s="8">
        <v>65</v>
      </c>
      <c r="G282">
        <v>11.14</v>
      </c>
    </row>
    <row r="283" spans="1:9" s="3" customFormat="1" x14ac:dyDescent="0.25">
      <c r="A283" s="3" t="s">
        <v>47</v>
      </c>
      <c r="E283" s="8">
        <f>SUM(E275:E282)</f>
        <v>472</v>
      </c>
      <c r="F283" s="7">
        <f>E283*1.15</f>
        <v>542.79999999999995</v>
      </c>
      <c r="G283" s="3">
        <f>SUM(G275:G282)</f>
        <v>89.12</v>
      </c>
      <c r="H283" s="3">
        <v>543</v>
      </c>
      <c r="I283" s="7">
        <v>89</v>
      </c>
    </row>
    <row r="284" spans="1:9" x14ac:dyDescent="0.25">
      <c r="A284" t="s">
        <v>68</v>
      </c>
      <c r="B284" t="s">
        <v>9</v>
      </c>
      <c r="C284">
        <v>55</v>
      </c>
      <c r="D284">
        <v>4</v>
      </c>
      <c r="E284" s="8">
        <f>C284*D284</f>
        <v>220</v>
      </c>
      <c r="G284">
        <f>11.14*D284</f>
        <v>44.56</v>
      </c>
    </row>
    <row r="285" spans="1:9" x14ac:dyDescent="0.25">
      <c r="A285" t="s">
        <v>68</v>
      </c>
      <c r="B285" t="s">
        <v>10</v>
      </c>
      <c r="C285">
        <v>55</v>
      </c>
      <c r="D285">
        <v>4</v>
      </c>
      <c r="E285" s="8">
        <v>220</v>
      </c>
      <c r="G285">
        <f t="shared" ref="G285:G290" si="0">11.14*D285</f>
        <v>44.56</v>
      </c>
    </row>
    <row r="286" spans="1:9" x14ac:dyDescent="0.25">
      <c r="A286" t="s">
        <v>68</v>
      </c>
      <c r="B286" t="s">
        <v>11</v>
      </c>
      <c r="C286">
        <v>55</v>
      </c>
      <c r="D286">
        <v>4</v>
      </c>
      <c r="E286" s="8">
        <v>220</v>
      </c>
      <c r="G286">
        <f t="shared" si="0"/>
        <v>44.56</v>
      </c>
    </row>
    <row r="287" spans="1:9" x14ac:dyDescent="0.25">
      <c r="A287" t="s">
        <v>68</v>
      </c>
      <c r="B287" t="s">
        <v>12</v>
      </c>
      <c r="C287">
        <v>55</v>
      </c>
      <c r="D287">
        <v>4</v>
      </c>
      <c r="E287" s="8">
        <v>220</v>
      </c>
      <c r="G287">
        <f t="shared" si="0"/>
        <v>44.56</v>
      </c>
    </row>
    <row r="288" spans="1:9" x14ac:dyDescent="0.25">
      <c r="A288" t="s">
        <v>68</v>
      </c>
      <c r="B288" t="s">
        <v>13</v>
      </c>
      <c r="C288">
        <v>61</v>
      </c>
      <c r="D288">
        <v>4</v>
      </c>
      <c r="E288" s="8">
        <f>C288*D288</f>
        <v>244</v>
      </c>
      <c r="G288">
        <f t="shared" si="0"/>
        <v>44.56</v>
      </c>
    </row>
    <row r="289" spans="1:9" x14ac:dyDescent="0.25">
      <c r="A289" t="s">
        <v>68</v>
      </c>
      <c r="B289" t="s">
        <v>14</v>
      </c>
      <c r="C289">
        <v>61</v>
      </c>
      <c r="D289">
        <v>4</v>
      </c>
      <c r="E289" s="8">
        <v>244</v>
      </c>
      <c r="G289">
        <f t="shared" si="0"/>
        <v>44.56</v>
      </c>
    </row>
    <row r="290" spans="1:9" x14ac:dyDescent="0.25">
      <c r="A290" t="s">
        <v>68</v>
      </c>
      <c r="B290" t="s">
        <v>19</v>
      </c>
      <c r="C290">
        <v>68</v>
      </c>
      <c r="D290">
        <v>4</v>
      </c>
      <c r="E290" s="8">
        <f>C290*D290</f>
        <v>272</v>
      </c>
      <c r="G290">
        <f t="shared" si="0"/>
        <v>44.56</v>
      </c>
    </row>
    <row r="291" spans="1:9" s="3" customFormat="1" x14ac:dyDescent="0.25">
      <c r="A291" s="3" t="s">
        <v>68</v>
      </c>
      <c r="E291" s="8">
        <f>SUM(E284:E290)</f>
        <v>1640</v>
      </c>
      <c r="F291" s="7">
        <f>E291*1.15</f>
        <v>1885.9999999999998</v>
      </c>
      <c r="G291" s="3">
        <f>SUM(G284:G290)</f>
        <v>311.92</v>
      </c>
      <c r="H291" s="3">
        <v>1886</v>
      </c>
      <c r="I291" s="7">
        <v>312</v>
      </c>
    </row>
    <row r="292" spans="1:9" x14ac:dyDescent="0.25">
      <c r="A292" t="s">
        <v>32</v>
      </c>
      <c r="B292" t="s">
        <v>7</v>
      </c>
      <c r="C292">
        <v>55</v>
      </c>
      <c r="D292">
        <v>2</v>
      </c>
      <c r="E292" s="8">
        <v>110</v>
      </c>
      <c r="G292">
        <v>22.28</v>
      </c>
    </row>
    <row r="293" spans="1:9" x14ac:dyDescent="0.25">
      <c r="A293" t="s">
        <v>32</v>
      </c>
      <c r="B293" t="s">
        <v>8</v>
      </c>
      <c r="C293">
        <v>55</v>
      </c>
      <c r="D293">
        <v>3</v>
      </c>
      <c r="E293" s="8">
        <f>D293*C293</f>
        <v>165</v>
      </c>
      <c r="G293">
        <v>33.42</v>
      </c>
    </row>
    <row r="294" spans="1:9" x14ac:dyDescent="0.25">
      <c r="A294" t="s">
        <v>32</v>
      </c>
      <c r="B294" t="s">
        <v>9</v>
      </c>
      <c r="C294">
        <v>55</v>
      </c>
      <c r="D294">
        <v>3</v>
      </c>
      <c r="E294" s="8">
        <v>165</v>
      </c>
      <c r="G294">
        <v>33.42</v>
      </c>
    </row>
    <row r="295" spans="1:9" x14ac:dyDescent="0.25">
      <c r="A295" t="s">
        <v>32</v>
      </c>
      <c r="B295" t="s">
        <v>10</v>
      </c>
      <c r="C295">
        <v>55</v>
      </c>
      <c r="D295">
        <v>2</v>
      </c>
      <c r="E295" s="8">
        <v>110</v>
      </c>
      <c r="G295">
        <v>22.28</v>
      </c>
    </row>
    <row r="296" spans="1:9" x14ac:dyDescent="0.25">
      <c r="A296" t="s">
        <v>32</v>
      </c>
      <c r="B296" t="s">
        <v>11</v>
      </c>
      <c r="C296">
        <v>55</v>
      </c>
      <c r="D296">
        <v>2</v>
      </c>
      <c r="E296" s="8">
        <v>110</v>
      </c>
      <c r="G296">
        <v>22.28</v>
      </c>
    </row>
    <row r="297" spans="1:9" x14ac:dyDescent="0.25">
      <c r="A297" t="s">
        <v>32</v>
      </c>
      <c r="B297" t="s">
        <v>12</v>
      </c>
      <c r="C297">
        <v>55</v>
      </c>
      <c r="D297">
        <v>2</v>
      </c>
      <c r="E297" s="8">
        <v>110</v>
      </c>
      <c r="G297">
        <v>22.28</v>
      </c>
    </row>
    <row r="298" spans="1:9" x14ac:dyDescent="0.25">
      <c r="A298" t="s">
        <v>32</v>
      </c>
      <c r="B298" t="s">
        <v>13</v>
      </c>
      <c r="C298">
        <v>61</v>
      </c>
      <c r="D298">
        <v>2</v>
      </c>
      <c r="E298" s="8">
        <f>C298*D298</f>
        <v>122</v>
      </c>
      <c r="G298">
        <v>22.28</v>
      </c>
    </row>
    <row r="299" spans="1:9" x14ac:dyDescent="0.25">
      <c r="A299" t="s">
        <v>32</v>
      </c>
      <c r="B299" t="s">
        <v>14</v>
      </c>
      <c r="C299">
        <v>61</v>
      </c>
      <c r="D299">
        <v>2</v>
      </c>
      <c r="E299" s="8">
        <v>122</v>
      </c>
      <c r="G299">
        <v>22.28</v>
      </c>
    </row>
    <row r="300" spans="1:9" x14ac:dyDescent="0.25">
      <c r="A300" t="s">
        <v>32</v>
      </c>
      <c r="B300" t="s">
        <v>15</v>
      </c>
      <c r="C300">
        <v>59</v>
      </c>
      <c r="D300">
        <v>2</v>
      </c>
      <c r="E300" s="8">
        <f>C300*D300</f>
        <v>118</v>
      </c>
      <c r="G300">
        <v>22.28</v>
      </c>
    </row>
    <row r="301" spans="1:9" x14ac:dyDescent="0.25">
      <c r="A301" t="s">
        <v>32</v>
      </c>
      <c r="B301" t="s">
        <v>19</v>
      </c>
      <c r="C301">
        <v>68</v>
      </c>
      <c r="D301">
        <v>2</v>
      </c>
      <c r="E301" s="8">
        <f>C301*D301</f>
        <v>136</v>
      </c>
      <c r="G301">
        <v>22.28</v>
      </c>
    </row>
    <row r="302" spans="1:9" x14ac:dyDescent="0.25">
      <c r="A302" t="s">
        <v>32</v>
      </c>
      <c r="B302" t="s">
        <v>21</v>
      </c>
      <c r="C302">
        <v>65</v>
      </c>
      <c r="D302">
        <v>1</v>
      </c>
      <c r="E302" s="8">
        <v>65</v>
      </c>
      <c r="G302">
        <v>11.14</v>
      </c>
    </row>
    <row r="303" spans="1:9" s="3" customFormat="1" x14ac:dyDescent="0.25">
      <c r="A303" s="3" t="s">
        <v>32</v>
      </c>
      <c r="E303" s="8">
        <f>SUM(E292:E302)</f>
        <v>1333</v>
      </c>
      <c r="F303" s="7">
        <f>E303*1.01</f>
        <v>1346.33</v>
      </c>
      <c r="G303" s="3">
        <f>SUM(G292:G302)</f>
        <v>256.22000000000003</v>
      </c>
      <c r="H303" s="3">
        <v>1346</v>
      </c>
      <c r="I303" s="7">
        <v>256</v>
      </c>
    </row>
    <row r="304" spans="1:9" x14ac:dyDescent="0.25">
      <c r="A304" t="s">
        <v>45</v>
      </c>
      <c r="B304" t="s">
        <v>7</v>
      </c>
      <c r="C304">
        <v>55</v>
      </c>
      <c r="D304">
        <v>2</v>
      </c>
      <c r="E304" s="8">
        <v>110</v>
      </c>
      <c r="G304">
        <v>22.28</v>
      </c>
    </row>
    <row r="305" spans="1:9" x14ac:dyDescent="0.25">
      <c r="A305" t="s">
        <v>45</v>
      </c>
      <c r="B305" t="s">
        <v>8</v>
      </c>
      <c r="C305">
        <v>55</v>
      </c>
      <c r="D305">
        <v>1</v>
      </c>
      <c r="E305" s="8">
        <v>55</v>
      </c>
      <c r="G305">
        <v>11.14</v>
      </c>
    </row>
    <row r="306" spans="1:9" x14ac:dyDescent="0.25">
      <c r="A306" t="s">
        <v>45</v>
      </c>
      <c r="B306" t="s">
        <v>21</v>
      </c>
      <c r="C306">
        <v>65</v>
      </c>
      <c r="D306">
        <v>2</v>
      </c>
      <c r="E306" s="8">
        <v>130</v>
      </c>
      <c r="G306">
        <v>22.28</v>
      </c>
    </row>
    <row r="307" spans="1:9" x14ac:dyDescent="0.25">
      <c r="A307" t="s">
        <v>45</v>
      </c>
      <c r="B307" t="s">
        <v>24</v>
      </c>
      <c r="C307">
        <v>67</v>
      </c>
      <c r="D307">
        <v>1</v>
      </c>
      <c r="E307" s="8">
        <v>67</v>
      </c>
      <c r="G307">
        <v>11.14</v>
      </c>
    </row>
    <row r="308" spans="1:9" x14ac:dyDescent="0.25">
      <c r="A308" t="s">
        <v>45</v>
      </c>
      <c r="B308" t="s">
        <v>26</v>
      </c>
      <c r="C308">
        <v>60</v>
      </c>
      <c r="D308">
        <v>1</v>
      </c>
      <c r="E308" s="8">
        <v>60</v>
      </c>
      <c r="G308">
        <v>11.14</v>
      </c>
    </row>
    <row r="309" spans="1:9" s="3" customFormat="1" x14ac:dyDescent="0.25">
      <c r="A309" s="3" t="s">
        <v>45</v>
      </c>
      <c r="E309" s="8">
        <f>SUM(E304:E308)</f>
        <v>422</v>
      </c>
      <c r="F309" s="7">
        <f>E309*1.15</f>
        <v>485.29999999999995</v>
      </c>
      <c r="G309" s="3">
        <f>SUM(G304:G308)</f>
        <v>77.98</v>
      </c>
      <c r="H309" s="3">
        <v>500</v>
      </c>
      <c r="I309" s="7">
        <v>78</v>
      </c>
    </row>
    <row r="310" spans="1:9" x14ac:dyDescent="0.25">
      <c r="A310" t="s">
        <v>72</v>
      </c>
      <c r="B310" t="s">
        <v>9</v>
      </c>
      <c r="C310">
        <v>55</v>
      </c>
      <c r="D310">
        <v>1</v>
      </c>
      <c r="E310" s="8">
        <v>55</v>
      </c>
      <c r="G310">
        <v>11.14</v>
      </c>
    </row>
    <row r="311" spans="1:9" x14ac:dyDescent="0.25">
      <c r="A311" t="s">
        <v>72</v>
      </c>
      <c r="B311" t="s">
        <v>12</v>
      </c>
      <c r="C311">
        <v>55</v>
      </c>
      <c r="D311">
        <v>1</v>
      </c>
      <c r="E311" s="8">
        <v>55</v>
      </c>
      <c r="G311">
        <v>11.14</v>
      </c>
    </row>
    <row r="312" spans="1:9" x14ac:dyDescent="0.25">
      <c r="A312" t="s">
        <v>72</v>
      </c>
      <c r="B312" t="s">
        <v>13</v>
      </c>
      <c r="C312">
        <v>61</v>
      </c>
      <c r="D312">
        <v>1</v>
      </c>
      <c r="E312" s="8">
        <v>61</v>
      </c>
      <c r="G312">
        <v>11.14</v>
      </c>
    </row>
    <row r="313" spans="1:9" x14ac:dyDescent="0.25">
      <c r="A313" t="s">
        <v>72</v>
      </c>
      <c r="B313" t="s">
        <v>21</v>
      </c>
      <c r="C313">
        <v>65</v>
      </c>
      <c r="D313">
        <v>1</v>
      </c>
      <c r="E313" s="8">
        <v>65</v>
      </c>
      <c r="G313">
        <v>11.14</v>
      </c>
    </row>
    <row r="314" spans="1:9" x14ac:dyDescent="0.25">
      <c r="A314" t="s">
        <v>72</v>
      </c>
      <c r="B314" t="s">
        <v>26</v>
      </c>
      <c r="C314">
        <v>60</v>
      </c>
      <c r="D314">
        <v>1</v>
      </c>
      <c r="E314" s="8">
        <v>60</v>
      </c>
      <c r="G314">
        <v>11.14</v>
      </c>
    </row>
    <row r="315" spans="1:9" s="3" customFormat="1" x14ac:dyDescent="0.25">
      <c r="A315" s="3" t="s">
        <v>72</v>
      </c>
      <c r="E315" s="8">
        <f>SUM(E310:E314)</f>
        <v>296</v>
      </c>
      <c r="F315" s="7">
        <f>E315*1.15</f>
        <v>340.4</v>
      </c>
      <c r="G315" s="3">
        <f>SUM(G310:G314)</f>
        <v>55.7</v>
      </c>
      <c r="H315" s="3">
        <v>340</v>
      </c>
      <c r="I315" s="7">
        <v>56</v>
      </c>
    </row>
    <row r="316" spans="1:9" x14ac:dyDescent="0.25">
      <c r="A316" t="s">
        <v>83</v>
      </c>
      <c r="B316" t="s">
        <v>12</v>
      </c>
      <c r="C316">
        <v>55</v>
      </c>
      <c r="D316">
        <v>1</v>
      </c>
      <c r="E316" s="8">
        <v>55</v>
      </c>
      <c r="G316">
        <v>11.14</v>
      </c>
    </row>
    <row r="317" spans="1:9" x14ac:dyDescent="0.25">
      <c r="A317" t="s">
        <v>83</v>
      </c>
      <c r="B317" t="s">
        <v>13</v>
      </c>
      <c r="C317">
        <v>61</v>
      </c>
      <c r="D317">
        <v>1</v>
      </c>
      <c r="E317" s="8">
        <v>61</v>
      </c>
      <c r="G317">
        <v>11.14</v>
      </c>
    </row>
    <row r="318" spans="1:9" x14ac:dyDescent="0.25">
      <c r="A318" t="s">
        <v>83</v>
      </c>
      <c r="B318" t="s">
        <v>14</v>
      </c>
      <c r="C318">
        <v>61</v>
      </c>
      <c r="D318">
        <v>1</v>
      </c>
      <c r="E318" s="8">
        <v>61</v>
      </c>
      <c r="G318">
        <v>11.14</v>
      </c>
    </row>
    <row r="319" spans="1:9" x14ac:dyDescent="0.25">
      <c r="A319" t="s">
        <v>83</v>
      </c>
      <c r="B319" t="s">
        <v>17</v>
      </c>
      <c r="C319">
        <v>65</v>
      </c>
      <c r="D319">
        <v>1</v>
      </c>
      <c r="E319" s="8">
        <v>65</v>
      </c>
      <c r="G319">
        <v>11.14</v>
      </c>
    </row>
    <row r="320" spans="1:9" x14ac:dyDescent="0.25">
      <c r="A320" t="s">
        <v>83</v>
      </c>
      <c r="B320" t="s">
        <v>19</v>
      </c>
      <c r="C320">
        <v>68</v>
      </c>
      <c r="D320">
        <v>1</v>
      </c>
      <c r="E320" s="8">
        <v>68</v>
      </c>
      <c r="G320">
        <v>11.14</v>
      </c>
    </row>
    <row r="321" spans="1:9" x14ac:dyDescent="0.25">
      <c r="A321" t="s">
        <v>83</v>
      </c>
      <c r="B321" t="s">
        <v>21</v>
      </c>
      <c r="C321">
        <v>65</v>
      </c>
      <c r="D321">
        <v>1</v>
      </c>
      <c r="E321" s="8">
        <v>65</v>
      </c>
      <c r="G321">
        <v>11.14</v>
      </c>
    </row>
    <row r="322" spans="1:9" x14ac:dyDescent="0.25">
      <c r="A322" t="s">
        <v>83</v>
      </c>
      <c r="B322" t="s">
        <v>26</v>
      </c>
      <c r="C322">
        <v>60</v>
      </c>
      <c r="D322">
        <v>1</v>
      </c>
      <c r="E322" s="8">
        <v>60</v>
      </c>
      <c r="G322">
        <v>11.14</v>
      </c>
    </row>
    <row r="323" spans="1:9" s="3" customFormat="1" x14ac:dyDescent="0.25">
      <c r="A323" s="3" t="s">
        <v>83</v>
      </c>
      <c r="E323" s="8">
        <f>SUM(E316:E322)</f>
        <v>435</v>
      </c>
      <c r="F323" s="7">
        <f>E323*1.15</f>
        <v>500.24999999999994</v>
      </c>
      <c r="G323" s="3">
        <f>SUM(G316:G322)</f>
        <v>77.98</v>
      </c>
      <c r="H323" s="3">
        <v>500</v>
      </c>
      <c r="I323" s="7">
        <v>78</v>
      </c>
    </row>
    <row r="324" spans="1:9" x14ac:dyDescent="0.25">
      <c r="A324" t="s">
        <v>42</v>
      </c>
      <c r="B324" t="s">
        <v>7</v>
      </c>
      <c r="C324">
        <v>55</v>
      </c>
      <c r="D324">
        <v>2</v>
      </c>
      <c r="E324" s="8">
        <v>110</v>
      </c>
      <c r="G324">
        <v>22.28</v>
      </c>
    </row>
    <row r="325" spans="1:9" x14ac:dyDescent="0.25">
      <c r="A325" t="s">
        <v>42</v>
      </c>
      <c r="B325" t="s">
        <v>19</v>
      </c>
      <c r="C325">
        <v>68</v>
      </c>
      <c r="D325">
        <v>2</v>
      </c>
      <c r="E325" s="8">
        <f>C325*D325</f>
        <v>136</v>
      </c>
      <c r="G325">
        <v>22.28</v>
      </c>
    </row>
    <row r="326" spans="1:9" x14ac:dyDescent="0.25">
      <c r="A326" t="s">
        <v>42</v>
      </c>
      <c r="B326" t="s">
        <v>24</v>
      </c>
      <c r="C326">
        <v>67</v>
      </c>
      <c r="D326">
        <v>8</v>
      </c>
      <c r="E326" s="8">
        <f>C326*D326</f>
        <v>536</v>
      </c>
      <c r="G326">
        <f>11.14*D326</f>
        <v>89.12</v>
      </c>
    </row>
    <row r="327" spans="1:9" x14ac:dyDescent="0.25">
      <c r="A327" t="s">
        <v>42</v>
      </c>
      <c r="B327" t="s">
        <v>26</v>
      </c>
      <c r="C327">
        <v>60</v>
      </c>
      <c r="D327">
        <v>4</v>
      </c>
      <c r="E327" s="8">
        <f>C327*D327</f>
        <v>240</v>
      </c>
      <c r="G327">
        <f>11.14*D327</f>
        <v>44.56</v>
      </c>
    </row>
    <row r="328" spans="1:9" s="3" customFormat="1" x14ac:dyDescent="0.25">
      <c r="A328" s="3" t="s">
        <v>42</v>
      </c>
      <c r="E328" s="8">
        <f>SUM(E324:E327)</f>
        <v>1022</v>
      </c>
      <c r="F328" s="7">
        <f>E328*1.15</f>
        <v>1175.3</v>
      </c>
      <c r="G328" s="3">
        <f>SUM(G324:G327)</f>
        <v>178.24</v>
      </c>
      <c r="H328" s="3">
        <v>1175</v>
      </c>
      <c r="I328" s="7">
        <v>178</v>
      </c>
    </row>
    <row r="329" spans="1:9" x14ac:dyDescent="0.25">
      <c r="A329" t="s">
        <v>44</v>
      </c>
      <c r="B329" t="s">
        <v>7</v>
      </c>
      <c r="C329">
        <v>55</v>
      </c>
      <c r="D329">
        <v>2</v>
      </c>
      <c r="E329" s="8">
        <v>110</v>
      </c>
      <c r="G329">
        <v>22.28</v>
      </c>
    </row>
    <row r="330" spans="1:9" x14ac:dyDescent="0.25">
      <c r="A330" t="s">
        <v>44</v>
      </c>
      <c r="B330" t="s">
        <v>8</v>
      </c>
      <c r="C330">
        <v>55</v>
      </c>
      <c r="D330">
        <v>1</v>
      </c>
      <c r="E330" s="8">
        <v>55</v>
      </c>
      <c r="G330">
        <v>11.14</v>
      </c>
    </row>
    <row r="331" spans="1:9" x14ac:dyDescent="0.25">
      <c r="A331" t="s">
        <v>44</v>
      </c>
      <c r="B331" t="s">
        <v>9</v>
      </c>
      <c r="C331">
        <v>55</v>
      </c>
      <c r="D331">
        <v>3</v>
      </c>
      <c r="E331" s="8">
        <v>165</v>
      </c>
      <c r="G331">
        <f>11.14*D331</f>
        <v>33.42</v>
      </c>
    </row>
    <row r="332" spans="1:9" x14ac:dyDescent="0.25">
      <c r="A332" t="s">
        <v>44</v>
      </c>
      <c r="B332" t="s">
        <v>10</v>
      </c>
      <c r="C332">
        <v>55</v>
      </c>
      <c r="D332">
        <v>1</v>
      </c>
      <c r="E332" s="8">
        <v>55</v>
      </c>
      <c r="G332">
        <v>11.14</v>
      </c>
    </row>
    <row r="333" spans="1:9" x14ac:dyDescent="0.25">
      <c r="A333" t="s">
        <v>44</v>
      </c>
      <c r="B333" t="s">
        <v>11</v>
      </c>
      <c r="C333">
        <v>55</v>
      </c>
      <c r="D333">
        <v>2</v>
      </c>
      <c r="E333" s="8">
        <v>110</v>
      </c>
      <c r="G333">
        <v>22.28</v>
      </c>
    </row>
    <row r="334" spans="1:9" x14ac:dyDescent="0.25">
      <c r="A334" t="s">
        <v>44</v>
      </c>
      <c r="B334" t="s">
        <v>13</v>
      </c>
      <c r="C334">
        <v>61</v>
      </c>
      <c r="D334">
        <v>1</v>
      </c>
      <c r="E334" s="8">
        <v>61</v>
      </c>
      <c r="G334">
        <v>11.14</v>
      </c>
    </row>
    <row r="335" spans="1:9" x14ac:dyDescent="0.25">
      <c r="A335" t="s">
        <v>44</v>
      </c>
      <c r="B335" t="s">
        <v>14</v>
      </c>
      <c r="C335">
        <v>61</v>
      </c>
      <c r="D335">
        <v>1</v>
      </c>
      <c r="E335" s="8">
        <v>61</v>
      </c>
      <c r="G335">
        <v>11.14</v>
      </c>
    </row>
    <row r="336" spans="1:9" x14ac:dyDescent="0.25">
      <c r="A336" t="s">
        <v>44</v>
      </c>
      <c r="B336" t="s">
        <v>17</v>
      </c>
      <c r="C336">
        <v>65</v>
      </c>
      <c r="D336">
        <v>2</v>
      </c>
      <c r="E336" s="8">
        <v>130</v>
      </c>
      <c r="G336">
        <v>22.28</v>
      </c>
    </row>
    <row r="337" spans="1:9" x14ac:dyDescent="0.25">
      <c r="A337" t="s">
        <v>44</v>
      </c>
      <c r="B337" t="s">
        <v>19</v>
      </c>
      <c r="C337">
        <v>68</v>
      </c>
      <c r="D337">
        <v>2</v>
      </c>
      <c r="E337" s="8">
        <f>C337*D337</f>
        <v>136</v>
      </c>
      <c r="G337">
        <v>22.28</v>
      </c>
    </row>
    <row r="338" spans="1:9" x14ac:dyDescent="0.25">
      <c r="A338" t="s">
        <v>44</v>
      </c>
      <c r="B338" t="s">
        <v>21</v>
      </c>
      <c r="C338">
        <v>65</v>
      </c>
      <c r="D338">
        <v>1</v>
      </c>
      <c r="E338" s="8">
        <v>65</v>
      </c>
      <c r="G338">
        <v>11.14</v>
      </c>
    </row>
    <row r="339" spans="1:9" s="3" customFormat="1" x14ac:dyDescent="0.25">
      <c r="A339" s="3" t="s">
        <v>44</v>
      </c>
      <c r="E339" s="8">
        <f>SUM(E329:E338)</f>
        <v>948</v>
      </c>
      <c r="F339" s="7">
        <f>E339*1.15</f>
        <v>1090.1999999999998</v>
      </c>
      <c r="G339" s="3">
        <f>SUM(G329:G338)</f>
        <v>178.24</v>
      </c>
      <c r="H339" s="3">
        <v>1090</v>
      </c>
      <c r="I339" s="7">
        <v>178</v>
      </c>
    </row>
    <row r="340" spans="1:9" x14ac:dyDescent="0.25">
      <c r="A340" t="s">
        <v>100</v>
      </c>
      <c r="B340" t="s">
        <v>26</v>
      </c>
      <c r="C340">
        <v>60</v>
      </c>
      <c r="D340">
        <v>2</v>
      </c>
      <c r="E340" s="8">
        <v>120</v>
      </c>
      <c r="G340">
        <v>22.28</v>
      </c>
    </row>
    <row r="341" spans="1:9" s="3" customFormat="1" x14ac:dyDescent="0.25">
      <c r="A341" s="3" t="s">
        <v>100</v>
      </c>
      <c r="E341" s="8">
        <f>SUM(E340)</f>
        <v>120</v>
      </c>
      <c r="F341" s="7">
        <f>E341*1.15</f>
        <v>138</v>
      </c>
      <c r="G341" s="3">
        <f>SUM(G340)</f>
        <v>22.28</v>
      </c>
      <c r="H341" s="3">
        <v>138</v>
      </c>
      <c r="I341" s="7">
        <v>22</v>
      </c>
    </row>
    <row r="342" spans="1:9" x14ac:dyDescent="0.25">
      <c r="A342" t="s">
        <v>77</v>
      </c>
      <c r="B342" t="s">
        <v>11</v>
      </c>
      <c r="C342">
        <v>55</v>
      </c>
      <c r="D342">
        <v>1</v>
      </c>
      <c r="E342" s="8">
        <v>55</v>
      </c>
      <c r="G342">
        <v>11.14</v>
      </c>
    </row>
    <row r="343" spans="1:9" x14ac:dyDescent="0.25">
      <c r="A343" t="s">
        <v>77</v>
      </c>
      <c r="B343" t="s">
        <v>16</v>
      </c>
      <c r="C343">
        <v>68</v>
      </c>
      <c r="D343">
        <v>3</v>
      </c>
      <c r="E343" s="8">
        <f>C343*D343</f>
        <v>204</v>
      </c>
      <c r="G343">
        <f>11.14*D343</f>
        <v>33.42</v>
      </c>
    </row>
    <row r="344" spans="1:9" x14ac:dyDescent="0.25">
      <c r="A344" t="s">
        <v>76</v>
      </c>
      <c r="B344" t="s">
        <v>10</v>
      </c>
      <c r="C344">
        <v>55</v>
      </c>
      <c r="D344">
        <v>1</v>
      </c>
      <c r="E344" s="8">
        <v>55</v>
      </c>
      <c r="G344">
        <v>11.14</v>
      </c>
    </row>
    <row r="345" spans="1:9" x14ac:dyDescent="0.25">
      <c r="A345" t="s">
        <v>76</v>
      </c>
      <c r="B345" t="s">
        <v>12</v>
      </c>
      <c r="C345">
        <v>55</v>
      </c>
      <c r="D345">
        <v>2</v>
      </c>
      <c r="E345" s="8">
        <v>110</v>
      </c>
      <c r="G345">
        <v>22.28</v>
      </c>
    </row>
    <row r="346" spans="1:9" s="3" customFormat="1" x14ac:dyDescent="0.25">
      <c r="A346" s="3" t="s">
        <v>76</v>
      </c>
      <c r="E346" s="8">
        <f>SUM(E342:E345)</f>
        <v>424</v>
      </c>
      <c r="F346" s="7">
        <f>E346*1.15</f>
        <v>487.59999999999997</v>
      </c>
      <c r="G346" s="3">
        <f>SUM(G342:G345)</f>
        <v>77.98</v>
      </c>
      <c r="H346" s="3">
        <v>488</v>
      </c>
      <c r="I346" s="7">
        <v>78</v>
      </c>
    </row>
    <row r="347" spans="1:9" x14ac:dyDescent="0.25">
      <c r="A347" t="s">
        <v>78</v>
      </c>
      <c r="B347" t="s">
        <v>12</v>
      </c>
      <c r="C347">
        <v>55</v>
      </c>
      <c r="D347">
        <v>1</v>
      </c>
      <c r="E347" s="8">
        <v>55</v>
      </c>
      <c r="G347">
        <v>11.14</v>
      </c>
    </row>
    <row r="348" spans="1:9" x14ac:dyDescent="0.25">
      <c r="A348" t="s">
        <v>78</v>
      </c>
      <c r="B348" t="s">
        <v>13</v>
      </c>
      <c r="C348">
        <v>61</v>
      </c>
      <c r="D348">
        <v>1</v>
      </c>
      <c r="E348" s="8">
        <v>61</v>
      </c>
      <c r="G348">
        <v>11.14</v>
      </c>
    </row>
    <row r="349" spans="1:9" x14ac:dyDescent="0.25">
      <c r="A349" t="s">
        <v>78</v>
      </c>
      <c r="B349" t="s">
        <v>17</v>
      </c>
      <c r="C349">
        <v>65</v>
      </c>
      <c r="D349">
        <v>1</v>
      </c>
      <c r="E349" s="8">
        <v>65</v>
      </c>
      <c r="G349">
        <v>11.14</v>
      </c>
    </row>
    <row r="350" spans="1:9" s="3" customFormat="1" x14ac:dyDescent="0.25">
      <c r="A350" s="3" t="s">
        <v>78</v>
      </c>
      <c r="E350" s="8">
        <f>SUM(E347:E349)</f>
        <v>181</v>
      </c>
      <c r="F350" s="7">
        <f>E350*1.15</f>
        <v>208.14999999999998</v>
      </c>
      <c r="G350" s="3">
        <f>SUM(G347:G349)</f>
        <v>33.42</v>
      </c>
      <c r="H350" s="3">
        <v>208</v>
      </c>
      <c r="I350" s="7">
        <v>33</v>
      </c>
    </row>
    <row r="351" spans="1:9" x14ac:dyDescent="0.25">
      <c r="A351" t="s">
        <v>74</v>
      </c>
      <c r="B351" t="s">
        <v>10</v>
      </c>
      <c r="C351">
        <v>55</v>
      </c>
      <c r="D351">
        <v>1</v>
      </c>
      <c r="E351" s="8">
        <v>55</v>
      </c>
      <c r="G351">
        <v>11.14</v>
      </c>
    </row>
    <row r="352" spans="1:9" x14ac:dyDescent="0.25">
      <c r="A352" t="s">
        <v>74</v>
      </c>
      <c r="B352" t="s">
        <v>12</v>
      </c>
      <c r="C352">
        <v>55</v>
      </c>
      <c r="D352">
        <v>1</v>
      </c>
      <c r="E352" s="8">
        <v>55</v>
      </c>
      <c r="G352">
        <v>11.14</v>
      </c>
    </row>
    <row r="353" spans="1:9" x14ac:dyDescent="0.25">
      <c r="A353" t="s">
        <v>74</v>
      </c>
      <c r="B353" t="s">
        <v>12</v>
      </c>
      <c r="C353">
        <v>55</v>
      </c>
      <c r="D353">
        <v>1</v>
      </c>
      <c r="E353" s="8">
        <v>55</v>
      </c>
      <c r="G353">
        <v>11.14</v>
      </c>
    </row>
    <row r="354" spans="1:9" x14ac:dyDescent="0.25">
      <c r="A354" t="s">
        <v>74</v>
      </c>
      <c r="B354" t="s">
        <v>13</v>
      </c>
      <c r="C354">
        <v>61</v>
      </c>
      <c r="D354">
        <v>1</v>
      </c>
      <c r="E354" s="8">
        <v>61</v>
      </c>
      <c r="G354">
        <v>11.14</v>
      </c>
    </row>
    <row r="355" spans="1:9" x14ac:dyDescent="0.25">
      <c r="A355" t="s">
        <v>74</v>
      </c>
      <c r="B355" t="s">
        <v>14</v>
      </c>
      <c r="C355">
        <v>61</v>
      </c>
      <c r="D355">
        <v>1</v>
      </c>
      <c r="E355" s="8">
        <v>61</v>
      </c>
      <c r="G355">
        <v>11.14</v>
      </c>
    </row>
    <row r="356" spans="1:9" x14ac:dyDescent="0.25">
      <c r="A356" t="s">
        <v>74</v>
      </c>
      <c r="B356" t="s">
        <v>14</v>
      </c>
      <c r="C356">
        <v>61</v>
      </c>
      <c r="D356">
        <v>1</v>
      </c>
      <c r="E356" s="8">
        <v>61</v>
      </c>
      <c r="G356">
        <v>11.14</v>
      </c>
    </row>
    <row r="357" spans="1:9" x14ac:dyDescent="0.25">
      <c r="A357" t="s">
        <v>74</v>
      </c>
      <c r="B357" t="s">
        <v>19</v>
      </c>
      <c r="C357">
        <v>68</v>
      </c>
      <c r="D357">
        <v>1</v>
      </c>
      <c r="E357" s="8">
        <v>68</v>
      </c>
      <c r="G357">
        <v>11.14</v>
      </c>
    </row>
    <row r="358" spans="1:9" s="3" customFormat="1" x14ac:dyDescent="0.25">
      <c r="A358" s="3" t="s">
        <v>74</v>
      </c>
      <c r="E358" s="8">
        <f>SUM(E351:E357)</f>
        <v>416</v>
      </c>
      <c r="F358" s="7">
        <f>E358*1.15</f>
        <v>478.4</v>
      </c>
      <c r="G358" s="3">
        <f>SUM(G351:G357)</f>
        <v>77.98</v>
      </c>
      <c r="H358" s="3">
        <v>478</v>
      </c>
      <c r="I358" s="7">
        <v>78</v>
      </c>
    </row>
    <row r="359" spans="1:9" x14ac:dyDescent="0.25">
      <c r="A359" t="s">
        <v>41</v>
      </c>
      <c r="B359" t="s">
        <v>7</v>
      </c>
      <c r="C359">
        <v>55</v>
      </c>
      <c r="D359">
        <v>1</v>
      </c>
      <c r="E359" s="8">
        <v>55</v>
      </c>
      <c r="G359">
        <v>11.14</v>
      </c>
    </row>
    <row r="360" spans="1:9" x14ac:dyDescent="0.25">
      <c r="A360" t="s">
        <v>41</v>
      </c>
      <c r="B360" t="s">
        <v>12</v>
      </c>
      <c r="C360">
        <v>55</v>
      </c>
      <c r="D360">
        <v>1</v>
      </c>
      <c r="E360" s="8">
        <v>55</v>
      </c>
      <c r="G360">
        <v>11.14</v>
      </c>
    </row>
    <row r="361" spans="1:9" x14ac:dyDescent="0.25">
      <c r="A361" t="s">
        <v>41</v>
      </c>
      <c r="B361" t="s">
        <v>13</v>
      </c>
      <c r="C361">
        <v>61</v>
      </c>
      <c r="D361">
        <v>1</v>
      </c>
      <c r="E361" s="8">
        <v>61</v>
      </c>
      <c r="G361">
        <v>11.14</v>
      </c>
    </row>
    <row r="362" spans="1:9" x14ac:dyDescent="0.25">
      <c r="A362" t="s">
        <v>41</v>
      </c>
      <c r="B362" t="s">
        <v>14</v>
      </c>
      <c r="C362">
        <v>61</v>
      </c>
      <c r="D362">
        <v>1</v>
      </c>
      <c r="E362" s="8">
        <v>61</v>
      </c>
      <c r="G362">
        <v>11.14</v>
      </c>
    </row>
    <row r="363" spans="1:9" x14ac:dyDescent="0.25">
      <c r="A363" t="s">
        <v>41</v>
      </c>
      <c r="B363" t="s">
        <v>19</v>
      </c>
      <c r="C363">
        <v>68</v>
      </c>
      <c r="D363">
        <v>1</v>
      </c>
      <c r="E363" s="8">
        <v>68</v>
      </c>
      <c r="G363">
        <v>11.14</v>
      </c>
    </row>
    <row r="364" spans="1:9" s="3" customFormat="1" x14ac:dyDescent="0.25">
      <c r="A364" s="3" t="s">
        <v>41</v>
      </c>
      <c r="E364" s="8">
        <f>SUM(E359:E363)</f>
        <v>300</v>
      </c>
      <c r="F364" s="7">
        <f>E364*1.15</f>
        <v>345</v>
      </c>
      <c r="G364" s="3">
        <f>SUM(G359:G363)</f>
        <v>55.7</v>
      </c>
      <c r="H364" s="3">
        <v>345</v>
      </c>
      <c r="I364" s="7">
        <v>56</v>
      </c>
    </row>
    <row r="365" spans="1:9" x14ac:dyDescent="0.25">
      <c r="A365" t="s">
        <v>65</v>
      </c>
      <c r="B365" t="s">
        <v>9</v>
      </c>
      <c r="C365">
        <v>55</v>
      </c>
      <c r="D365">
        <v>1</v>
      </c>
      <c r="E365" s="8">
        <v>55</v>
      </c>
      <c r="G365">
        <v>11.14</v>
      </c>
    </row>
    <row r="366" spans="1:9" x14ac:dyDescent="0.25">
      <c r="A366" t="s">
        <v>65</v>
      </c>
      <c r="B366" t="s">
        <v>13</v>
      </c>
      <c r="C366">
        <v>61</v>
      </c>
      <c r="D366">
        <v>1</v>
      </c>
      <c r="E366" s="8">
        <v>61</v>
      </c>
      <c r="G366">
        <v>11.14</v>
      </c>
    </row>
    <row r="367" spans="1:9" x14ac:dyDescent="0.25">
      <c r="A367" t="s">
        <v>65</v>
      </c>
      <c r="B367" t="s">
        <v>20</v>
      </c>
      <c r="C367">
        <v>72</v>
      </c>
      <c r="D367">
        <v>1</v>
      </c>
      <c r="E367" s="8">
        <v>72</v>
      </c>
      <c r="G367">
        <v>11.14</v>
      </c>
    </row>
    <row r="368" spans="1:9" x14ac:dyDescent="0.25">
      <c r="A368" t="s">
        <v>65</v>
      </c>
      <c r="B368" t="s">
        <v>23</v>
      </c>
      <c r="C368">
        <v>72</v>
      </c>
      <c r="D368">
        <v>1</v>
      </c>
      <c r="E368" s="8">
        <v>72</v>
      </c>
      <c r="G368">
        <v>11.14</v>
      </c>
    </row>
    <row r="369" spans="1:9" s="3" customFormat="1" x14ac:dyDescent="0.25">
      <c r="A369" s="3" t="s">
        <v>65</v>
      </c>
      <c r="E369" s="8">
        <f>SUM(E365:E368)</f>
        <v>260</v>
      </c>
      <c r="F369" s="7">
        <f>E369*1.15</f>
        <v>299</v>
      </c>
      <c r="G369" s="3">
        <f>SUM(G365:G368)</f>
        <v>44.56</v>
      </c>
      <c r="H369" s="3">
        <v>300</v>
      </c>
      <c r="I369" s="7">
        <v>45</v>
      </c>
    </row>
    <row r="370" spans="1:9" x14ac:dyDescent="0.25">
      <c r="A370" t="s">
        <v>94</v>
      </c>
      <c r="B370" t="s">
        <v>17</v>
      </c>
      <c r="C370">
        <v>65</v>
      </c>
      <c r="D370">
        <v>2</v>
      </c>
      <c r="E370" s="8">
        <v>130</v>
      </c>
      <c r="G370">
        <v>22.28</v>
      </c>
    </row>
    <row r="371" spans="1:9" x14ac:dyDescent="0.25">
      <c r="A371" t="s">
        <v>94</v>
      </c>
      <c r="B371" t="s">
        <v>22</v>
      </c>
      <c r="C371">
        <v>72</v>
      </c>
      <c r="D371">
        <v>1</v>
      </c>
      <c r="E371" s="8">
        <v>72</v>
      </c>
      <c r="G371">
        <v>11.14</v>
      </c>
    </row>
    <row r="372" spans="1:9" x14ac:dyDescent="0.25">
      <c r="A372" t="s">
        <v>101</v>
      </c>
      <c r="B372" t="s">
        <v>26</v>
      </c>
      <c r="C372">
        <v>60</v>
      </c>
      <c r="D372">
        <v>1</v>
      </c>
      <c r="E372" s="8">
        <v>60</v>
      </c>
      <c r="G372">
        <v>11.14</v>
      </c>
    </row>
    <row r="373" spans="1:9" s="3" customFormat="1" x14ac:dyDescent="0.25">
      <c r="A373" s="3" t="s">
        <v>101</v>
      </c>
      <c r="E373" s="8">
        <f>SUM(E370:E372)</f>
        <v>262</v>
      </c>
      <c r="F373" s="7">
        <f>E373*1.15</f>
        <v>301.29999999999995</v>
      </c>
      <c r="G373" s="3">
        <f>SUM(G370:G372)</f>
        <v>44.56</v>
      </c>
      <c r="H373" s="3">
        <v>301</v>
      </c>
      <c r="I373" s="7">
        <v>45</v>
      </c>
    </row>
    <row r="374" spans="1:9" x14ac:dyDescent="0.25">
      <c r="A374" t="s">
        <v>57</v>
      </c>
      <c r="B374" t="s">
        <v>8</v>
      </c>
      <c r="C374">
        <v>55</v>
      </c>
      <c r="D374">
        <v>2</v>
      </c>
      <c r="E374" s="8">
        <v>110</v>
      </c>
      <c r="G374">
        <v>22.28</v>
      </c>
    </row>
    <row r="375" spans="1:9" x14ac:dyDescent="0.25">
      <c r="A375" t="s">
        <v>57</v>
      </c>
      <c r="B375" t="s">
        <v>9</v>
      </c>
      <c r="C375">
        <v>55</v>
      </c>
      <c r="D375">
        <v>1</v>
      </c>
      <c r="E375" s="8">
        <v>55</v>
      </c>
      <c r="G375">
        <v>11.14</v>
      </c>
    </row>
    <row r="376" spans="1:9" x14ac:dyDescent="0.25">
      <c r="A376" t="s">
        <v>57</v>
      </c>
      <c r="B376" t="s">
        <v>10</v>
      </c>
      <c r="C376">
        <v>55</v>
      </c>
      <c r="D376">
        <v>2</v>
      </c>
      <c r="E376" s="8">
        <v>110</v>
      </c>
      <c r="G376">
        <v>22.28</v>
      </c>
    </row>
    <row r="377" spans="1:9" x14ac:dyDescent="0.25">
      <c r="A377" t="s">
        <v>57</v>
      </c>
      <c r="B377" t="s">
        <v>12</v>
      </c>
      <c r="C377">
        <v>55</v>
      </c>
      <c r="D377">
        <v>2</v>
      </c>
      <c r="E377" s="8">
        <v>110</v>
      </c>
      <c r="G377">
        <v>22.28</v>
      </c>
    </row>
    <row r="378" spans="1:9" x14ac:dyDescent="0.25">
      <c r="A378" t="s">
        <v>57</v>
      </c>
      <c r="B378" t="s">
        <v>13</v>
      </c>
      <c r="C378">
        <v>61</v>
      </c>
      <c r="D378">
        <v>2</v>
      </c>
      <c r="E378" s="8">
        <v>122</v>
      </c>
      <c r="G378">
        <v>22.28</v>
      </c>
    </row>
    <row r="379" spans="1:9" x14ac:dyDescent="0.25">
      <c r="A379" t="s">
        <v>57</v>
      </c>
      <c r="B379" t="s">
        <v>14</v>
      </c>
      <c r="C379">
        <v>61</v>
      </c>
      <c r="D379">
        <v>2</v>
      </c>
      <c r="E379" s="8">
        <v>122</v>
      </c>
      <c r="G379">
        <v>22.28</v>
      </c>
    </row>
    <row r="380" spans="1:9" x14ac:dyDescent="0.25">
      <c r="A380" t="s">
        <v>57</v>
      </c>
      <c r="B380" t="s">
        <v>15</v>
      </c>
      <c r="C380">
        <v>59</v>
      </c>
      <c r="D380">
        <v>2</v>
      </c>
      <c r="E380" s="8">
        <v>118</v>
      </c>
      <c r="G380">
        <v>22.28</v>
      </c>
    </row>
    <row r="381" spans="1:9" x14ac:dyDescent="0.25">
      <c r="A381" t="s">
        <v>57</v>
      </c>
      <c r="B381" t="s">
        <v>17</v>
      </c>
      <c r="C381">
        <v>65</v>
      </c>
      <c r="D381">
        <v>1</v>
      </c>
      <c r="E381" s="8">
        <v>65</v>
      </c>
      <c r="G381">
        <v>11.14</v>
      </c>
    </row>
    <row r="382" spans="1:9" x14ac:dyDescent="0.25">
      <c r="A382" t="s">
        <v>57</v>
      </c>
      <c r="B382" t="s">
        <v>19</v>
      </c>
      <c r="C382">
        <v>68</v>
      </c>
      <c r="D382">
        <v>1</v>
      </c>
      <c r="E382" s="8">
        <v>68</v>
      </c>
      <c r="G382">
        <v>11.14</v>
      </c>
    </row>
    <row r="383" spans="1:9" x14ac:dyDescent="0.25">
      <c r="A383" t="s">
        <v>57</v>
      </c>
      <c r="B383" t="s">
        <v>22</v>
      </c>
      <c r="C383">
        <v>72</v>
      </c>
      <c r="D383">
        <v>1</v>
      </c>
      <c r="E383" s="8">
        <v>72</v>
      </c>
      <c r="G383">
        <v>11.14</v>
      </c>
    </row>
    <row r="384" spans="1:9" s="3" customFormat="1" x14ac:dyDescent="0.25">
      <c r="A384" s="3" t="s">
        <v>57</v>
      </c>
      <c r="E384" s="8">
        <f>SUM(E374:E383)</f>
        <v>952</v>
      </c>
      <c r="F384" s="7">
        <f>E384*1.15</f>
        <v>1094.8</v>
      </c>
      <c r="G384" s="3">
        <f>SUM(G374:G383)</f>
        <v>178.23999999999995</v>
      </c>
      <c r="H384" s="3">
        <v>1095</v>
      </c>
      <c r="I384" s="7">
        <v>178</v>
      </c>
    </row>
    <row r="385" spans="1:9" x14ac:dyDescent="0.25">
      <c r="A385" s="2" t="s">
        <v>75</v>
      </c>
      <c r="B385" t="s">
        <v>10</v>
      </c>
      <c r="C385">
        <v>55</v>
      </c>
      <c r="D385">
        <v>1</v>
      </c>
      <c r="E385" s="8">
        <v>55</v>
      </c>
      <c r="G385">
        <v>11.14</v>
      </c>
    </row>
    <row r="386" spans="1:9" x14ac:dyDescent="0.25">
      <c r="A386" s="2" t="s">
        <v>75</v>
      </c>
      <c r="B386" t="s">
        <v>12</v>
      </c>
      <c r="C386">
        <v>55</v>
      </c>
      <c r="D386">
        <v>1</v>
      </c>
      <c r="E386" s="8">
        <v>55</v>
      </c>
      <c r="G386">
        <v>11.14</v>
      </c>
    </row>
    <row r="387" spans="1:9" x14ac:dyDescent="0.25">
      <c r="A387" s="2" t="s">
        <v>75</v>
      </c>
      <c r="B387" t="s">
        <v>13</v>
      </c>
      <c r="C387">
        <v>61</v>
      </c>
      <c r="D387">
        <v>1</v>
      </c>
      <c r="E387" s="8">
        <v>61</v>
      </c>
      <c r="G387">
        <v>11.14</v>
      </c>
    </row>
    <row r="388" spans="1:9" x14ac:dyDescent="0.25">
      <c r="A388" s="2" t="s">
        <v>75</v>
      </c>
      <c r="B388" t="s">
        <v>15</v>
      </c>
      <c r="C388">
        <v>59</v>
      </c>
      <c r="D388">
        <v>1</v>
      </c>
      <c r="E388" s="8">
        <v>59</v>
      </c>
      <c r="G388">
        <v>11.14</v>
      </c>
    </row>
    <row r="389" spans="1:9" s="3" customFormat="1" x14ac:dyDescent="0.25">
      <c r="A389" s="4" t="s">
        <v>75</v>
      </c>
      <c r="E389" s="8">
        <f>SUM(E385:E388)</f>
        <v>230</v>
      </c>
      <c r="F389" s="7">
        <f>E389*1.15</f>
        <v>264.5</v>
      </c>
      <c r="G389" s="3">
        <f>SUM(G385:G388)</f>
        <v>44.56</v>
      </c>
      <c r="H389" s="3">
        <v>265</v>
      </c>
      <c r="I389" s="7">
        <v>45</v>
      </c>
    </row>
    <row r="390" spans="1:9" x14ac:dyDescent="0.25">
      <c r="A390" t="s">
        <v>18</v>
      </c>
      <c r="B390" t="s">
        <v>17</v>
      </c>
      <c r="C390">
        <v>65</v>
      </c>
      <c r="D390">
        <v>4</v>
      </c>
      <c r="E390" s="8">
        <f>C390*D390</f>
        <v>260</v>
      </c>
      <c r="G390">
        <v>44.56</v>
      </c>
    </row>
    <row r="393" spans="1:9" x14ac:dyDescent="0.25">
      <c r="A393" t="s">
        <v>64</v>
      </c>
      <c r="B393" t="s">
        <v>9</v>
      </c>
      <c r="C393">
        <v>55</v>
      </c>
      <c r="D393">
        <v>1</v>
      </c>
      <c r="E393" s="8">
        <v>55</v>
      </c>
      <c r="G393">
        <v>11.14</v>
      </c>
    </row>
    <row r="394" spans="1:9" x14ac:dyDescent="0.25">
      <c r="A394" t="s">
        <v>64</v>
      </c>
      <c r="B394" t="s">
        <v>10</v>
      </c>
      <c r="C394">
        <v>55</v>
      </c>
      <c r="D394">
        <v>1</v>
      </c>
      <c r="E394" s="8">
        <v>55</v>
      </c>
      <c r="G394">
        <v>11.14</v>
      </c>
    </row>
    <row r="395" spans="1:9" x14ac:dyDescent="0.25">
      <c r="A395" t="s">
        <v>64</v>
      </c>
      <c r="B395" t="s">
        <v>11</v>
      </c>
      <c r="C395">
        <v>55</v>
      </c>
      <c r="D395">
        <v>1</v>
      </c>
      <c r="E395" s="8">
        <v>55</v>
      </c>
      <c r="G395">
        <v>11.14</v>
      </c>
    </row>
    <row r="396" spans="1:9" x14ac:dyDescent="0.25">
      <c r="A396" t="s">
        <v>64</v>
      </c>
      <c r="B396" t="s">
        <v>13</v>
      </c>
      <c r="C396">
        <v>61</v>
      </c>
      <c r="D396">
        <v>1</v>
      </c>
      <c r="E396" s="8">
        <v>61</v>
      </c>
      <c r="G396">
        <v>11.14</v>
      </c>
    </row>
    <row r="397" spans="1:9" x14ac:dyDescent="0.25">
      <c r="A397" t="s">
        <v>64</v>
      </c>
      <c r="B397" t="s">
        <v>14</v>
      </c>
      <c r="C397">
        <v>61</v>
      </c>
      <c r="D397">
        <v>1</v>
      </c>
      <c r="E397" s="8">
        <v>61</v>
      </c>
      <c r="G397">
        <v>11.14</v>
      </c>
    </row>
    <row r="398" spans="1:9" x14ac:dyDescent="0.25">
      <c r="A398" t="s">
        <v>64</v>
      </c>
      <c r="B398" t="s">
        <v>15</v>
      </c>
      <c r="C398">
        <v>59</v>
      </c>
      <c r="D398">
        <v>1</v>
      </c>
      <c r="E398" s="8">
        <v>59</v>
      </c>
      <c r="G398">
        <v>11.14</v>
      </c>
    </row>
    <row r="399" spans="1:9" x14ac:dyDescent="0.25">
      <c r="A399" t="s">
        <v>64</v>
      </c>
      <c r="B399" t="s">
        <v>21</v>
      </c>
      <c r="C399">
        <v>65</v>
      </c>
      <c r="D399">
        <v>1</v>
      </c>
      <c r="E399" s="8">
        <v>65</v>
      </c>
      <c r="G399">
        <v>11.14</v>
      </c>
    </row>
    <row r="400" spans="1:9" x14ac:dyDescent="0.25">
      <c r="A400" t="s">
        <v>64</v>
      </c>
      <c r="B400" t="s">
        <v>22</v>
      </c>
      <c r="C400">
        <v>72</v>
      </c>
      <c r="D400">
        <v>1</v>
      </c>
      <c r="E400" s="8">
        <v>72</v>
      </c>
      <c r="G400">
        <v>11.14</v>
      </c>
    </row>
    <row r="401" spans="1:9" x14ac:dyDescent="0.25">
      <c r="A401" t="s">
        <v>64</v>
      </c>
      <c r="B401" t="s">
        <v>23</v>
      </c>
      <c r="C401">
        <v>72</v>
      </c>
      <c r="D401">
        <v>1</v>
      </c>
      <c r="E401" s="8">
        <v>72</v>
      </c>
      <c r="G401">
        <v>11.14</v>
      </c>
    </row>
    <row r="402" spans="1:9" s="3" customFormat="1" x14ac:dyDescent="0.25">
      <c r="A402" s="3" t="s">
        <v>64</v>
      </c>
      <c r="E402" s="8">
        <f>SUM(E393:E401)</f>
        <v>555</v>
      </c>
      <c r="F402" s="7">
        <f>E402*1.15</f>
        <v>638.25</v>
      </c>
      <c r="G402" s="3">
        <f>SUM(G393:G401)</f>
        <v>100.26</v>
      </c>
      <c r="H402" s="3">
        <v>638</v>
      </c>
      <c r="I402" s="7">
        <v>100</v>
      </c>
    </row>
    <row r="403" spans="1:9" x14ac:dyDescent="0.25">
      <c r="A403" t="s">
        <v>37</v>
      </c>
      <c r="B403" t="s">
        <v>7</v>
      </c>
      <c r="C403">
        <v>55</v>
      </c>
      <c r="D403">
        <v>1</v>
      </c>
      <c r="E403" s="8">
        <v>55</v>
      </c>
      <c r="G403">
        <v>11.14</v>
      </c>
    </row>
    <row r="404" spans="1:9" x14ac:dyDescent="0.25">
      <c r="A404" t="s">
        <v>37</v>
      </c>
      <c r="B404" t="s">
        <v>10</v>
      </c>
      <c r="C404">
        <v>55</v>
      </c>
      <c r="D404">
        <v>1</v>
      </c>
      <c r="E404" s="8">
        <v>55</v>
      </c>
      <c r="G404">
        <v>11.14</v>
      </c>
    </row>
    <row r="405" spans="1:9" x14ac:dyDescent="0.25">
      <c r="A405" t="s">
        <v>37</v>
      </c>
      <c r="B405" t="s">
        <v>12</v>
      </c>
      <c r="C405">
        <v>55</v>
      </c>
      <c r="D405">
        <v>1</v>
      </c>
      <c r="E405" s="8">
        <v>55</v>
      </c>
      <c r="G405">
        <v>11.14</v>
      </c>
    </row>
    <row r="406" spans="1:9" x14ac:dyDescent="0.25">
      <c r="A406" t="s">
        <v>37</v>
      </c>
      <c r="B406" t="s">
        <v>13</v>
      </c>
      <c r="C406">
        <v>61</v>
      </c>
      <c r="D406">
        <v>2</v>
      </c>
      <c r="E406" s="8">
        <v>122</v>
      </c>
      <c r="G406">
        <v>22.28</v>
      </c>
    </row>
    <row r="407" spans="1:9" x14ac:dyDescent="0.25">
      <c r="A407" t="s">
        <v>37</v>
      </c>
      <c r="B407" t="s">
        <v>19</v>
      </c>
      <c r="C407">
        <v>68</v>
      </c>
      <c r="D407">
        <v>1</v>
      </c>
      <c r="E407" s="8">
        <v>68</v>
      </c>
      <c r="G407">
        <v>11.14</v>
      </c>
    </row>
    <row r="408" spans="1:9" x14ac:dyDescent="0.25">
      <c r="A408" t="s">
        <v>37</v>
      </c>
      <c r="B408" t="s">
        <v>21</v>
      </c>
      <c r="C408">
        <v>65</v>
      </c>
      <c r="D408">
        <v>2</v>
      </c>
      <c r="E408" s="8">
        <v>130</v>
      </c>
      <c r="G408">
        <v>22.28</v>
      </c>
    </row>
    <row r="409" spans="1:9" x14ac:dyDescent="0.25">
      <c r="A409" t="s">
        <v>37</v>
      </c>
      <c r="B409" t="s">
        <v>26</v>
      </c>
      <c r="C409">
        <v>60</v>
      </c>
      <c r="D409">
        <v>2</v>
      </c>
      <c r="E409" s="8">
        <v>120</v>
      </c>
      <c r="G409">
        <v>22.28</v>
      </c>
    </row>
    <row r="410" spans="1:9" s="3" customFormat="1" x14ac:dyDescent="0.25">
      <c r="A410" s="3" t="s">
        <v>37</v>
      </c>
      <c r="E410" s="8">
        <f>SUM(E403:E409)</f>
        <v>605</v>
      </c>
      <c r="F410" s="7">
        <f>E410*1.15</f>
        <v>695.75</v>
      </c>
      <c r="G410" s="3">
        <f>SUM(G403:G409)</f>
        <v>111.4</v>
      </c>
      <c r="H410" s="3">
        <v>696</v>
      </c>
      <c r="I410" s="7">
        <v>111</v>
      </c>
    </row>
    <row r="411" spans="1:9" x14ac:dyDescent="0.25">
      <c r="A411" t="s">
        <v>34</v>
      </c>
      <c r="B411" t="s">
        <v>7</v>
      </c>
      <c r="C411">
        <v>55</v>
      </c>
      <c r="D411">
        <v>1</v>
      </c>
      <c r="E411" s="8">
        <v>55</v>
      </c>
      <c r="G411">
        <v>11.14</v>
      </c>
    </row>
    <row r="412" spans="1:9" x14ac:dyDescent="0.25">
      <c r="A412" t="s">
        <v>34</v>
      </c>
      <c r="B412" t="s">
        <v>8</v>
      </c>
      <c r="C412">
        <v>55</v>
      </c>
      <c r="D412">
        <v>1</v>
      </c>
      <c r="E412" s="8">
        <v>55</v>
      </c>
      <c r="G412">
        <v>11.14</v>
      </c>
    </row>
    <row r="413" spans="1:9" x14ac:dyDescent="0.25">
      <c r="A413" t="s">
        <v>34</v>
      </c>
      <c r="B413" t="s">
        <v>9</v>
      </c>
      <c r="C413">
        <v>55</v>
      </c>
      <c r="D413">
        <v>1</v>
      </c>
      <c r="E413" s="8">
        <v>55</v>
      </c>
      <c r="G413">
        <v>11.14</v>
      </c>
    </row>
    <row r="414" spans="1:9" x14ac:dyDescent="0.25">
      <c r="A414" t="s">
        <v>34</v>
      </c>
      <c r="B414" t="s">
        <v>12</v>
      </c>
      <c r="C414">
        <v>55</v>
      </c>
      <c r="D414">
        <v>1</v>
      </c>
      <c r="E414" s="8">
        <v>55</v>
      </c>
      <c r="G414">
        <v>11.14</v>
      </c>
    </row>
    <row r="415" spans="1:9" x14ac:dyDescent="0.25">
      <c r="A415" t="s">
        <v>34</v>
      </c>
      <c r="B415" t="s">
        <v>17</v>
      </c>
      <c r="C415">
        <v>65</v>
      </c>
      <c r="D415">
        <v>1</v>
      </c>
      <c r="E415" s="8">
        <v>65</v>
      </c>
      <c r="G415">
        <v>11.14</v>
      </c>
    </row>
    <row r="416" spans="1:9" x14ac:dyDescent="0.25">
      <c r="A416" t="s">
        <v>34</v>
      </c>
      <c r="B416" t="s">
        <v>19</v>
      </c>
      <c r="C416">
        <v>68</v>
      </c>
      <c r="D416">
        <v>1</v>
      </c>
      <c r="E416" s="8">
        <v>68</v>
      </c>
      <c r="G416">
        <v>11.14</v>
      </c>
    </row>
    <row r="417" spans="1:9" x14ac:dyDescent="0.25">
      <c r="A417" t="s">
        <v>34</v>
      </c>
      <c r="B417" t="s">
        <v>21</v>
      </c>
      <c r="C417">
        <v>65</v>
      </c>
      <c r="D417">
        <v>1</v>
      </c>
      <c r="E417" s="8">
        <v>65</v>
      </c>
      <c r="G417">
        <v>11.14</v>
      </c>
    </row>
    <row r="418" spans="1:9" s="3" customFormat="1" x14ac:dyDescent="0.25">
      <c r="A418" s="3" t="s">
        <v>34</v>
      </c>
      <c r="E418" s="8">
        <f>SUM(E411:E417)</f>
        <v>418</v>
      </c>
      <c r="F418" s="7">
        <f>E418*1.15</f>
        <v>480.7</v>
      </c>
      <c r="G418" s="3">
        <f>SUM(G411:G417)</f>
        <v>77.98</v>
      </c>
      <c r="H418" s="3">
        <v>481</v>
      </c>
      <c r="I418" s="7">
        <v>78</v>
      </c>
    </row>
    <row r="419" spans="1:9" x14ac:dyDescent="0.25">
      <c r="A419" t="s">
        <v>66</v>
      </c>
      <c r="B419" t="s">
        <v>9</v>
      </c>
      <c r="C419">
        <v>55</v>
      </c>
      <c r="D419">
        <v>1</v>
      </c>
      <c r="E419" s="8">
        <v>55</v>
      </c>
      <c r="G419">
        <v>11.14</v>
      </c>
    </row>
    <row r="420" spans="1:9" x14ac:dyDescent="0.25">
      <c r="A420" t="s">
        <v>66</v>
      </c>
      <c r="B420" t="s">
        <v>11</v>
      </c>
      <c r="C420">
        <v>55</v>
      </c>
      <c r="D420">
        <v>1</v>
      </c>
      <c r="E420" s="8">
        <v>55</v>
      </c>
      <c r="G420">
        <v>11.14</v>
      </c>
    </row>
    <row r="421" spans="1:9" x14ac:dyDescent="0.25">
      <c r="A421" t="s">
        <v>66</v>
      </c>
      <c r="B421" t="s">
        <v>13</v>
      </c>
      <c r="C421">
        <v>61</v>
      </c>
      <c r="D421">
        <v>1</v>
      </c>
      <c r="E421" s="8">
        <v>61</v>
      </c>
      <c r="G421">
        <v>11.14</v>
      </c>
    </row>
    <row r="422" spans="1:9" x14ac:dyDescent="0.25">
      <c r="A422" t="s">
        <v>66</v>
      </c>
      <c r="B422" t="s">
        <v>15</v>
      </c>
      <c r="C422">
        <v>59</v>
      </c>
      <c r="D422">
        <v>1</v>
      </c>
      <c r="E422" s="8">
        <v>59</v>
      </c>
      <c r="G422">
        <v>11.14</v>
      </c>
    </row>
    <row r="423" spans="1:9" s="3" customFormat="1" x14ac:dyDescent="0.25">
      <c r="A423" s="3" t="s">
        <v>66</v>
      </c>
      <c r="E423" s="3">
        <f>SUM(E419:E422)</f>
        <v>230</v>
      </c>
      <c r="F423" s="7">
        <f>E423*1.15</f>
        <v>264.5</v>
      </c>
      <c r="G423" s="3">
        <f>SUM(G419:G422)</f>
        <v>44.56</v>
      </c>
      <c r="H423" s="3">
        <v>265</v>
      </c>
      <c r="I423" s="7">
        <v>45</v>
      </c>
    </row>
    <row r="424" spans="1:9" x14ac:dyDescent="0.25">
      <c r="A424" t="s">
        <v>62</v>
      </c>
      <c r="B424" t="s">
        <v>8</v>
      </c>
      <c r="C424">
        <v>55</v>
      </c>
      <c r="D424">
        <v>2</v>
      </c>
      <c r="E424" s="8">
        <v>110</v>
      </c>
      <c r="G424">
        <v>22.28</v>
      </c>
    </row>
    <row r="425" spans="1:9" x14ac:dyDescent="0.25">
      <c r="A425" t="s">
        <v>62</v>
      </c>
      <c r="B425" t="s">
        <v>12</v>
      </c>
      <c r="C425">
        <v>55</v>
      </c>
      <c r="D425">
        <v>2</v>
      </c>
      <c r="E425" s="8">
        <v>110</v>
      </c>
      <c r="G425">
        <v>22.28</v>
      </c>
    </row>
    <row r="426" spans="1:9" s="3" customFormat="1" x14ac:dyDescent="0.25">
      <c r="A426" t="s">
        <v>62</v>
      </c>
      <c r="B426" t="s">
        <v>14</v>
      </c>
      <c r="C426">
        <v>61</v>
      </c>
      <c r="D426">
        <v>10</v>
      </c>
      <c r="E426" s="8">
        <v>610</v>
      </c>
      <c r="F426" s="6"/>
      <c r="G426">
        <v>111.4</v>
      </c>
      <c r="H426"/>
      <c r="I426" s="6"/>
    </row>
    <row r="427" spans="1:9" x14ac:dyDescent="0.25">
      <c r="A427" s="3" t="s">
        <v>62</v>
      </c>
      <c r="B427" s="3"/>
      <c r="C427" s="3"/>
      <c r="D427" s="3"/>
      <c r="E427" s="8">
        <f>SUM(E424:E426)</f>
        <v>830</v>
      </c>
      <c r="F427" s="7">
        <f>E427*1.15</f>
        <v>954.49999999999989</v>
      </c>
      <c r="G427" s="3">
        <f>SUM(G424:G426)</f>
        <v>155.96</v>
      </c>
      <c r="H427" s="3">
        <v>955</v>
      </c>
      <c r="I427" s="7">
        <v>156</v>
      </c>
    </row>
    <row r="428" spans="1:9" x14ac:dyDescent="0.25">
      <c r="A428" t="s">
        <v>58</v>
      </c>
      <c r="B428" t="s">
        <v>8</v>
      </c>
      <c r="C428">
        <v>55</v>
      </c>
      <c r="D428">
        <v>1</v>
      </c>
      <c r="E428" s="8">
        <v>55</v>
      </c>
      <c r="G428">
        <v>11.14</v>
      </c>
    </row>
    <row r="429" spans="1:9" x14ac:dyDescent="0.25">
      <c r="A429" t="s">
        <v>58</v>
      </c>
      <c r="B429" t="s">
        <v>15</v>
      </c>
      <c r="C429">
        <v>59</v>
      </c>
      <c r="D429">
        <v>1</v>
      </c>
      <c r="E429" s="8">
        <v>59</v>
      </c>
      <c r="G429">
        <v>11.14</v>
      </c>
    </row>
    <row r="430" spans="1:9" x14ac:dyDescent="0.25">
      <c r="A430" t="s">
        <v>58</v>
      </c>
      <c r="B430" t="s">
        <v>17</v>
      </c>
      <c r="C430">
        <v>65</v>
      </c>
      <c r="D430">
        <v>1</v>
      </c>
      <c r="E430" s="8">
        <v>65</v>
      </c>
      <c r="G430">
        <v>11.14</v>
      </c>
    </row>
    <row r="431" spans="1:9" s="3" customFormat="1" x14ac:dyDescent="0.25">
      <c r="A431" t="s">
        <v>58</v>
      </c>
      <c r="B431" t="s">
        <v>19</v>
      </c>
      <c r="C431">
        <v>68</v>
      </c>
      <c r="D431">
        <v>1</v>
      </c>
      <c r="E431" s="8">
        <v>68</v>
      </c>
      <c r="F431" s="6"/>
      <c r="G431">
        <v>11.14</v>
      </c>
      <c r="H431"/>
      <c r="I431" s="6"/>
    </row>
    <row r="432" spans="1:9" x14ac:dyDescent="0.25">
      <c r="A432" s="3" t="s">
        <v>58</v>
      </c>
      <c r="B432" s="3"/>
      <c r="C432" s="3"/>
      <c r="D432" s="3"/>
      <c r="E432" s="8">
        <f>SUM(E428:E431)</f>
        <v>247</v>
      </c>
      <c r="F432" s="7">
        <f>E432*1.15</f>
        <v>284.04999999999995</v>
      </c>
      <c r="G432" s="3">
        <f>SUM(G428:G431)</f>
        <v>44.56</v>
      </c>
      <c r="H432" s="3">
        <v>284</v>
      </c>
      <c r="I432" s="7">
        <v>45</v>
      </c>
    </row>
    <row r="433" spans="1:9" x14ac:dyDescent="0.25">
      <c r="A433" t="s">
        <v>90</v>
      </c>
      <c r="B433" t="s">
        <v>14</v>
      </c>
      <c r="C433">
        <v>61</v>
      </c>
      <c r="D433">
        <v>1</v>
      </c>
      <c r="E433" s="8">
        <v>61</v>
      </c>
      <c r="G433">
        <v>11.14</v>
      </c>
    </row>
    <row r="434" spans="1:9" x14ac:dyDescent="0.25">
      <c r="A434" t="s">
        <v>48</v>
      </c>
      <c r="B434" t="s">
        <v>7</v>
      </c>
      <c r="C434">
        <v>55</v>
      </c>
      <c r="D434">
        <v>1</v>
      </c>
      <c r="E434" s="8">
        <v>55</v>
      </c>
      <c r="G434">
        <v>11.14</v>
      </c>
    </row>
    <row r="435" spans="1:9" x14ac:dyDescent="0.25">
      <c r="A435" t="s">
        <v>48</v>
      </c>
      <c r="B435" t="s">
        <v>8</v>
      </c>
      <c r="C435">
        <v>55</v>
      </c>
      <c r="D435">
        <v>1</v>
      </c>
      <c r="E435" s="8">
        <v>55</v>
      </c>
      <c r="G435">
        <v>11.14</v>
      </c>
    </row>
    <row r="436" spans="1:9" x14ac:dyDescent="0.25">
      <c r="A436" t="s">
        <v>48</v>
      </c>
      <c r="B436" t="s">
        <v>10</v>
      </c>
      <c r="C436">
        <v>55</v>
      </c>
      <c r="D436">
        <v>1</v>
      </c>
      <c r="E436" s="8">
        <v>55</v>
      </c>
      <c r="G436">
        <v>11.14</v>
      </c>
    </row>
    <row r="437" spans="1:9" x14ac:dyDescent="0.25">
      <c r="A437" t="s">
        <v>48</v>
      </c>
      <c r="B437" t="s">
        <v>11</v>
      </c>
      <c r="C437">
        <v>55</v>
      </c>
      <c r="D437">
        <v>1</v>
      </c>
      <c r="E437" s="8">
        <v>55</v>
      </c>
      <c r="G437">
        <v>11.14</v>
      </c>
    </row>
    <row r="438" spans="1:9" x14ac:dyDescent="0.25">
      <c r="A438" t="s">
        <v>48</v>
      </c>
      <c r="B438" t="s">
        <v>13</v>
      </c>
      <c r="C438">
        <v>61</v>
      </c>
      <c r="D438">
        <v>1</v>
      </c>
      <c r="E438" s="8">
        <v>61</v>
      </c>
      <c r="G438">
        <v>11.14</v>
      </c>
    </row>
    <row r="439" spans="1:9" s="3" customFormat="1" x14ac:dyDescent="0.25">
      <c r="A439" t="s">
        <v>48</v>
      </c>
      <c r="B439" t="s">
        <v>22</v>
      </c>
      <c r="C439">
        <v>72</v>
      </c>
      <c r="D439">
        <v>1</v>
      </c>
      <c r="E439" s="8">
        <v>72</v>
      </c>
      <c r="F439" s="6"/>
      <c r="G439">
        <v>11.14</v>
      </c>
      <c r="H439"/>
      <c r="I439" s="6"/>
    </row>
    <row r="440" spans="1:9" x14ac:dyDescent="0.25">
      <c r="A440" s="3" t="s">
        <v>48</v>
      </c>
      <c r="B440" s="3"/>
      <c r="C440" s="3"/>
      <c r="D440" s="3"/>
      <c r="E440" s="8">
        <f>SUM(E433:E439)</f>
        <v>414</v>
      </c>
      <c r="F440" s="7">
        <f>E440*1.15</f>
        <v>476.09999999999997</v>
      </c>
      <c r="G440" s="3">
        <f>SUM(G433:G439)</f>
        <v>77.98</v>
      </c>
      <c r="H440" s="3">
        <v>476</v>
      </c>
      <c r="I440" s="7">
        <v>78</v>
      </c>
    </row>
    <row r="441" spans="1:9" x14ac:dyDescent="0.25">
      <c r="A441" t="s">
        <v>91</v>
      </c>
      <c r="B441" t="s">
        <v>15</v>
      </c>
      <c r="C441">
        <v>59</v>
      </c>
      <c r="D441">
        <v>2</v>
      </c>
      <c r="E441" s="8">
        <v>118</v>
      </c>
      <c r="G441">
        <v>22.28</v>
      </c>
    </row>
    <row r="442" spans="1:9" s="3" customFormat="1" x14ac:dyDescent="0.25">
      <c r="A442" t="s">
        <v>91</v>
      </c>
      <c r="B442" t="s">
        <v>25</v>
      </c>
      <c r="C442">
        <v>60</v>
      </c>
      <c r="D442">
        <v>1</v>
      </c>
      <c r="E442" s="8">
        <v>60</v>
      </c>
      <c r="F442" s="6"/>
      <c r="G442">
        <v>11.14</v>
      </c>
      <c r="H442"/>
      <c r="I442" s="6"/>
    </row>
    <row r="443" spans="1:9" x14ac:dyDescent="0.25">
      <c r="A443" s="3" t="s">
        <v>91</v>
      </c>
      <c r="B443" s="3"/>
      <c r="C443" s="3"/>
      <c r="D443" s="3"/>
      <c r="E443" s="8">
        <f>SUM(E441:E442)</f>
        <v>178</v>
      </c>
      <c r="F443" s="7">
        <f>E443*1.15</f>
        <v>204.7</v>
      </c>
      <c r="G443" s="3">
        <f>SUM(G441:G442)</f>
        <v>33.42</v>
      </c>
      <c r="H443" s="3">
        <v>205</v>
      </c>
      <c r="I443" s="7">
        <v>33</v>
      </c>
    </row>
    <row r="444" spans="1:9" x14ac:dyDescent="0.25">
      <c r="A444" t="s">
        <v>86</v>
      </c>
      <c r="B444" t="s">
        <v>13</v>
      </c>
      <c r="C444">
        <v>61</v>
      </c>
      <c r="D444">
        <v>2</v>
      </c>
      <c r="E444" s="8">
        <v>122</v>
      </c>
      <c r="G444">
        <v>22.28</v>
      </c>
    </row>
    <row r="445" spans="1:9" x14ac:dyDescent="0.25">
      <c r="A445" t="s">
        <v>86</v>
      </c>
      <c r="B445" t="s">
        <v>15</v>
      </c>
      <c r="C445">
        <v>59</v>
      </c>
      <c r="D445">
        <v>2</v>
      </c>
      <c r="E445" s="8">
        <v>118</v>
      </c>
      <c r="G445">
        <v>22.28</v>
      </c>
    </row>
    <row r="446" spans="1:9" x14ac:dyDescent="0.25">
      <c r="A446" t="s">
        <v>86</v>
      </c>
      <c r="B446" t="s">
        <v>17</v>
      </c>
      <c r="C446">
        <v>65</v>
      </c>
      <c r="D446">
        <v>2</v>
      </c>
      <c r="E446" s="8">
        <v>130</v>
      </c>
      <c r="G446">
        <v>22.28</v>
      </c>
    </row>
    <row r="447" spans="1:9" x14ac:dyDescent="0.25">
      <c r="A447" t="s">
        <v>86</v>
      </c>
      <c r="B447" t="s">
        <v>19</v>
      </c>
      <c r="C447">
        <v>68</v>
      </c>
      <c r="D447">
        <v>2</v>
      </c>
      <c r="E447" s="8">
        <v>136</v>
      </c>
      <c r="G447">
        <v>22.28</v>
      </c>
    </row>
    <row r="448" spans="1:9" x14ac:dyDescent="0.25">
      <c r="A448" t="s">
        <v>86</v>
      </c>
      <c r="B448" t="s">
        <v>24</v>
      </c>
      <c r="C448">
        <v>67</v>
      </c>
      <c r="D448">
        <v>1</v>
      </c>
      <c r="E448" s="8">
        <v>67</v>
      </c>
      <c r="G448">
        <v>11.14</v>
      </c>
    </row>
    <row r="449" spans="1:9" s="3" customFormat="1" x14ac:dyDescent="0.25">
      <c r="A449" t="s">
        <v>86</v>
      </c>
      <c r="B449" t="s">
        <v>26</v>
      </c>
      <c r="C449">
        <v>60</v>
      </c>
      <c r="D449">
        <v>2</v>
      </c>
      <c r="E449" s="8">
        <v>120</v>
      </c>
      <c r="F449" s="6"/>
      <c r="G449">
        <v>22.28</v>
      </c>
      <c r="H449"/>
      <c r="I449" s="6"/>
    </row>
    <row r="450" spans="1:9" x14ac:dyDescent="0.25">
      <c r="A450" s="3" t="s">
        <v>86</v>
      </c>
      <c r="B450" s="3"/>
      <c r="C450" s="3"/>
      <c r="D450" s="3"/>
      <c r="E450" s="8">
        <f>SUM(E444:E449)</f>
        <v>693</v>
      </c>
      <c r="F450" s="7">
        <f>E450*1.15</f>
        <v>796.94999999999993</v>
      </c>
      <c r="G450" s="3">
        <f>SUM(G444:G449)</f>
        <v>122.54</v>
      </c>
      <c r="H450" s="3">
        <v>797</v>
      </c>
      <c r="I450" s="7">
        <v>123</v>
      </c>
    </row>
    <row r="452" spans="1:9" x14ac:dyDescent="0.25">
      <c r="A452" t="s">
        <v>108</v>
      </c>
      <c r="B452" t="s">
        <v>17</v>
      </c>
      <c r="C452">
        <v>65</v>
      </c>
      <c r="D452">
        <v>1</v>
      </c>
      <c r="E452">
        <v>65</v>
      </c>
      <c r="G452">
        <v>11.14</v>
      </c>
    </row>
    <row r="453" spans="1:9" x14ac:dyDescent="0.25">
      <c r="A453" t="s">
        <v>108</v>
      </c>
      <c r="B453" t="s">
        <v>22</v>
      </c>
      <c r="C453">
        <v>72</v>
      </c>
      <c r="D453">
        <v>1</v>
      </c>
      <c r="E453">
        <v>72</v>
      </c>
      <c r="G453">
        <v>11.14</v>
      </c>
    </row>
    <row r="454" spans="1:9" s="3" customFormat="1" x14ac:dyDescent="0.25">
      <c r="A454" s="3" t="s">
        <v>108</v>
      </c>
      <c r="E454" s="3">
        <f>SUM(E452:E453)</f>
        <v>137</v>
      </c>
      <c r="F454" s="7">
        <f>E454*1.15</f>
        <v>157.54999999999998</v>
      </c>
      <c r="G454" s="3">
        <f>SUM(G452:G453)</f>
        <v>22.28</v>
      </c>
      <c r="H454" s="3">
        <v>0</v>
      </c>
      <c r="I454" s="7">
        <f>F454+G454-H454</f>
        <v>179.82999999999998</v>
      </c>
    </row>
  </sheetData>
  <sortState ref="A2:F410">
    <sortCondition ref="A2"/>
  </sortState>
  <hyperlinks>
    <hyperlink ref="A101" r:id="rId1"/>
    <hyperlink ref="A385" r:id="rId2"/>
    <hyperlink ref="A102" r:id="rId3"/>
    <hyperlink ref="A386" r:id="rId4"/>
    <hyperlink ref="A103" r:id="rId5"/>
    <hyperlink ref="A387" r:id="rId6"/>
    <hyperlink ref="A388" r:id="rId7"/>
    <hyperlink ref="A104" r:id="rId8"/>
    <hyperlink ref="A105" r:id="rId9"/>
    <hyperlink ref="A106" r:id="rId10"/>
    <hyperlink ref="A107" r:id="rId11"/>
    <hyperlink ref="A389" r:id="rId12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2014-10-06T11:31:34Z</dcterms:modified>
</cp:coreProperties>
</file>