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F106" i="1"/>
  <c r="E106"/>
  <c r="F101"/>
  <c r="E101"/>
  <c r="F96"/>
  <c r="E96"/>
  <c r="F89"/>
  <c r="E89"/>
  <c r="F84"/>
  <c r="E84"/>
  <c r="E68"/>
  <c r="F68" s="1"/>
  <c r="E59"/>
  <c r="F59" s="1"/>
  <c r="E53"/>
  <c r="F53" s="1"/>
  <c r="E48"/>
  <c r="F48" s="1"/>
  <c r="E43"/>
  <c r="F43" s="1"/>
  <c r="E38"/>
  <c r="F38" s="1"/>
  <c r="E29"/>
  <c r="F29" s="1"/>
  <c r="E25"/>
  <c r="F25" s="1"/>
  <c r="E15"/>
  <c r="F15" s="1"/>
  <c r="E17"/>
  <c r="E20" s="1"/>
  <c r="F20" s="1"/>
</calcChain>
</file>

<file path=xl/sharedStrings.xml><?xml version="1.0" encoding="utf-8"?>
<sst xmlns="http://schemas.openxmlformats.org/spreadsheetml/2006/main" count="205" uniqueCount="116">
  <si>
    <t>ник</t>
  </si>
  <si>
    <t xml:space="preserve">наименование </t>
  </si>
  <si>
    <t>цена</t>
  </si>
  <si>
    <t>кол-во</t>
  </si>
  <si>
    <t>ЮляEvdokimova</t>
  </si>
  <si>
    <t xml:space="preserve">Распашонка (ф.з.) Артикул: 4.94.2 р.56/36 23.0 р. 2шт. </t>
  </si>
  <si>
    <t xml:space="preserve"> Распашонка с боков.застеж.(ф.з.) Артикул: 4.2.2 р.56/36 31.0 р. 2 шт. </t>
  </si>
  <si>
    <t xml:space="preserve"> Чепчик Артикул: 4.0.2 Производитель: Фанни Зебра (Funny Zebra) р.36 12.0 р. 3 шт.</t>
  </si>
  <si>
    <t xml:space="preserve">Комплект для девочки вар.3 (Бум) Артикул: 60001 р.116/60 1850.0 р. </t>
  </si>
  <si>
    <t xml:space="preserve"> Носки подрост.(алсу) Артикул: пФС102 р.18/20 34.0 р. 5шт на девочку (мне надо с плюшем внутри)</t>
  </si>
  <si>
    <t>pyuli</t>
  </si>
  <si>
    <t xml:space="preserve">Мне нужно два джемпера разных цветов голубой и оранжевый, без разницы какая из них будет оранж., но если оранжевого нет, то поставь в заказ один голубой, какой будет в наличии и пижамку на мальчика, плиз. </t>
  </si>
  <si>
    <t xml:space="preserve"> Джемпер для мальчика Blue (пеликан) BJR303 р.3 163.0 р. оранж </t>
  </si>
  <si>
    <t xml:space="preserve"> Джемпер д/мальч. Sky (Пеликан) BJR318 р.3 208.0 р. </t>
  </si>
  <si>
    <t xml:space="preserve"> Пижама для мальчика Green (Пеликан) BNJP314 р.3 299.0 р.</t>
  </si>
  <si>
    <t>Юлия Гонштейн</t>
  </si>
  <si>
    <t>Actra</t>
  </si>
  <si>
    <t>Халат женский Aqua (Пеликан) р.S 592.0 р.</t>
  </si>
  <si>
    <t>P!nk</t>
  </si>
  <si>
    <t>филл</t>
  </si>
  <si>
    <t xml:space="preserve">Трусы муж. Пеликан распр. 2012г. </t>
  </si>
  <si>
    <t>Халат женский Light pink (Пеликан) PG-159 р.S (ц.454р.)</t>
  </si>
  <si>
    <t>трусы-бокс. д/мал. синий (черубино),   Артикул:CAK1163,р.98-104/56 - 1 уп. (если там не более 3-5шт), 54 р.</t>
  </si>
  <si>
    <t>АрсиБусинка</t>
  </si>
  <si>
    <t xml:space="preserve">Джемпер мужской, Арт. 3274 Производитель:Виктория-Текс, размер 52 - 1 шт. </t>
  </si>
  <si>
    <t xml:space="preserve">фуфайка мужская (консалт), арт. Е3071 размер XL - 1 шт. (черный), </t>
  </si>
  <si>
    <t xml:space="preserve">фуфайка муж.(консалт), арт. СЕ3070, размер XL - 1 шт. (серый), </t>
  </si>
  <si>
    <t>Майка мужская (черубино), арт. ML6081, размер 52 - 1 шт. (цвет любой)</t>
  </si>
  <si>
    <t>ГЭЛРЭН</t>
  </si>
  <si>
    <t>Krikuha</t>
  </si>
  <si>
    <t xml:space="preserve">Пижама женская Yellow (Пеликан)Пр-ль: Распродажа 2012,Артикул: PVH190,р М, 384 руб. </t>
  </si>
  <si>
    <t xml:space="preserve"> Трусы мужские Light blue (пеликан),Артикул:MHS338,р. XXL, 117руб. </t>
  </si>
  <si>
    <t xml:space="preserve"> Трусы мужские Red (пеликан),Артикул:MH375,р. XXL, 134 руб. </t>
  </si>
  <si>
    <t xml:space="preserve"> Трусы мужские Orange (пеликан),Артикул:MH321,р. XXL, 114 руб. </t>
  </si>
  <si>
    <t xml:space="preserve"> Комплект женский White (пеликан),Артикул:PAV184,р.М, 299р.</t>
  </si>
  <si>
    <t>Goopy</t>
  </si>
  <si>
    <t>helena1</t>
  </si>
  <si>
    <t xml:space="preserve">Комплект д/дев. Lilac (Пеликан)GAXP428 Распродажа 2012 р.8 600 руб. </t>
  </si>
  <si>
    <t xml:space="preserve">Пижама для девочки White (Пеликан)GNML403 Распродажа 2012 р.8 336 руб. </t>
  </si>
  <si>
    <t xml:space="preserve">трусы женские White (пеликан)LMT187 Распродажа 2012 S 68 руб. </t>
  </si>
  <si>
    <t>трусы женские Pink (пеликан) LLH184 Распродажа 2012 S 78 руб.</t>
  </si>
  <si>
    <t xml:space="preserve"> трусы д/мал. Multy (пеликан) BUH186размер 6 112р. 3 шт.</t>
  </si>
  <si>
    <t xml:space="preserve"> комплект д.мал. (пеликан) арт. BATB294, размер 3 - 1 шт. </t>
  </si>
  <si>
    <t xml:space="preserve"> на замену: Комплект для мальчика (Пеликан) арт. BATB301, размер 3 - 1 шт. </t>
  </si>
  <si>
    <t xml:space="preserve"> на замену: Комплект д/мальч. Stone (Пеликан) арт. BAXP312-1 размер 4 - 1 шт. </t>
  </si>
  <si>
    <t xml:space="preserve"> на замену: футболка д.мал. Blue (пеликан), арт. BTR298, размер 3 - 1 шт. </t>
  </si>
  <si>
    <t xml:space="preserve"> Комплект д.мал. Orange (пеликан),Артикул:BATH298,р.2 (замена р.3 или р.4)-218р </t>
  </si>
  <si>
    <t xml:space="preserve"> Комплект для мальчика Grey (Пеликан),"Артикул:BAXP302,р.3-396р</t>
  </si>
  <si>
    <t>Солнечный зaйчик*</t>
  </si>
  <si>
    <t xml:space="preserve">1.Брюки для мальчиков (пеликан), Артикул: BWP4012, размер 7, 342 р. (Замена  BWP4014 , BWP4013,  размер 7) </t>
  </si>
  <si>
    <t xml:space="preserve"> Трусы женские White (Пеликан),Артикул:LLC200,р.M-99р</t>
  </si>
  <si>
    <t xml:space="preserve">Комплект для девочки Berry (Пеликан) Арт:GAXP409 р.7 </t>
  </si>
  <si>
    <t xml:space="preserve"> трусы для девочек Multy (пеликан) набор 3 шт.Артикул:GUL419 р.7</t>
  </si>
  <si>
    <t>olaniculina</t>
  </si>
  <si>
    <t xml:space="preserve">BATH298 комплект для мальчиков 4, Apple 218 1шт (на замену BATH298 комплект для мальчиков 4, Orange 218 1шт) </t>
  </si>
  <si>
    <t xml:space="preserve"> футболка д.мал. Apple (пеликан) Артикул:BTR298 р.3 142.0 р. 1шт (на замену BTR298 Blue р.3 142.0 р. 1шт) </t>
  </si>
  <si>
    <t xml:space="preserve"> Футболка для мальчика (Пеликан) Артикул:BTR299 р.4 147.0 р. 1шт</t>
  </si>
  <si>
    <t>Klybnika</t>
  </si>
  <si>
    <t>charoit</t>
  </si>
  <si>
    <t>Комплект д/дев. Lilac (Пеликан)  GAXP428 р.11</t>
  </si>
  <si>
    <t>трусы д/мал. Multy (пеликан) BUH184 р.6</t>
  </si>
  <si>
    <t xml:space="preserve">MB321 р.3ХL </t>
  </si>
  <si>
    <t xml:space="preserve"> MB403 р.3ХL </t>
  </si>
  <si>
    <t xml:space="preserve"> MB420 р.3ХL </t>
  </si>
  <si>
    <t xml:space="preserve"> MB422 р.3ХL </t>
  </si>
  <si>
    <t xml:space="preserve"> LMM192 р.3ХL </t>
  </si>
  <si>
    <t xml:space="preserve"> LMM200 р.3ХL </t>
  </si>
  <si>
    <t xml:space="preserve"> LMM204-1 р.3ХL </t>
  </si>
  <si>
    <t xml:space="preserve"> LMM215 р.3ХL</t>
  </si>
  <si>
    <t>пелёнка ситцев.(светлячок) Артикул: 0101 р.0,8/1,20 35.0 р 5 шт.</t>
  </si>
  <si>
    <t>GAXB314 Комплект для девочек Yellow - 4 р-р</t>
  </si>
  <si>
    <t>Lapin</t>
  </si>
  <si>
    <t>BJN184  джемпер д.мал. (пеликан)  размер 6, цена 176</t>
  </si>
  <si>
    <t>FT23  Футболка женская White (пеликан) белая(кроме чёрной) L</t>
  </si>
  <si>
    <t>FVF555  Майка женская White (пеликан) белая M</t>
  </si>
  <si>
    <t>tatianna78</t>
  </si>
  <si>
    <t>трусы д/мал. Multy (пеликан) BUH186 р-р 6</t>
  </si>
  <si>
    <t>Асти</t>
  </si>
  <si>
    <t>МВ 380 2шт( желат . разн.), XL (134р.). трусы муж.</t>
  </si>
  <si>
    <t>KSSeniya</t>
  </si>
  <si>
    <t>Трусы мужские Orange (пеликан)  MHS335  р.XL 129.0 р. 1шт</t>
  </si>
  <si>
    <t xml:space="preserve">Трусы мужские Sea (пеликан)  MHS339  р.XL 117.0 р. 1шт </t>
  </si>
  <si>
    <t xml:space="preserve">Трусы мужские Navy (пеликан)  MB359  р.L 124.0 р. </t>
  </si>
  <si>
    <t>Трусы женские White (Пеликан)  LLH201  р.XS 77.0 р</t>
  </si>
  <si>
    <t xml:space="preserve">Трусы женские L.grey melange классика (визави) белые р-р 104 -2шт DS0273 </t>
  </si>
  <si>
    <t>трусы женские Tea rose классика (визави) белые р-р 104 -2шт  DS0274</t>
  </si>
  <si>
    <t xml:space="preserve">Трусы женские White (Пеликан) белые XL -1шт и L -1шт LL201 </t>
  </si>
  <si>
    <t xml:space="preserve">Комплект для мальчика Grey (Пеликан) арт. BAXP302, размер 3 - 1 шт. </t>
  </si>
  <si>
    <t xml:space="preserve">Комплект для девочки Camellia (пели кан) артикул:GAML318, размер 5 </t>
  </si>
  <si>
    <t xml:space="preserve">Футболка для мальчика Sky (Пеликан) арт. BTR305, размер 3 - 1 шт. </t>
  </si>
  <si>
    <t>Брюки для девочки (пеликан) , GWB3007,размер 5, розовый цвет, 212р</t>
  </si>
  <si>
    <t xml:space="preserve">Майка женская White (пеликан), арт. FVT559, размер S - 1 шт. </t>
  </si>
  <si>
    <t xml:space="preserve">Джемпер женский Indigo (пеликан), арт. FTF548, размер М - 1 шт. </t>
  </si>
  <si>
    <t>Футболка женская Lime (пеликан), арт. FTR562-1, размер М - 1 шт.</t>
  </si>
  <si>
    <t xml:space="preserve">Джемпер д/мальч. Orange (Пеликан) BJN318 размер 5 цвет для мальчика, цена 236р. </t>
  </si>
  <si>
    <t>я</t>
  </si>
  <si>
    <t>Трусы для девочки 2шт WIHTE PR.\ULTRAPINK(визави) GS11-028 р.S</t>
  </si>
  <si>
    <t>трусы для девочки персиковый (черубино) CAK1159 р.110-116/60</t>
  </si>
  <si>
    <t xml:space="preserve"> трусы женские Pink (пеликан) LLH191, р.М, 203 </t>
  </si>
  <si>
    <t xml:space="preserve"> трусы женские Rose (пеликан)LLB187, р.М,63 руб. </t>
  </si>
  <si>
    <t xml:space="preserve"> трусы женские Rose (пеликан), LLH188, р.M, 63 руб. </t>
  </si>
  <si>
    <t>Трусы женские White (Пеликан), Артикул:LLC192,размер м,81р -2шт(замена LLC200)</t>
  </si>
  <si>
    <t>трусы женские Black классика (визави) DS0274 р.104</t>
  </si>
  <si>
    <t>МВ 420 р. XL</t>
  </si>
  <si>
    <t>МВ 321 (ц.104р.) - р. XL .</t>
  </si>
  <si>
    <t>МВ 358 (ц.129р.) - р. XL . Всех по одному.</t>
  </si>
  <si>
    <t xml:space="preserve"> Трусы мужские Orange (пеликан) MB321размер XXL-104р.-4шт, если вдруг таких не будет, можно любые другого цвета, кроме белого в этой ценовой категории </t>
  </si>
  <si>
    <t xml:space="preserve"> Трусы мужские Orange (пеликан) MB321р XXL-104р</t>
  </si>
  <si>
    <r>
      <t xml:space="preserve"> Футболка д.мал. Blue (пеликан),BTR298 </t>
    </r>
    <r>
      <rPr>
        <sz val="11"/>
        <color rgb="FFFF0000"/>
        <rFont val="Calibri"/>
        <family val="2"/>
        <charset val="204"/>
        <scheme val="minor"/>
      </rPr>
      <t>р.2</t>
    </r>
    <r>
      <rPr>
        <sz val="11"/>
        <color theme="1"/>
        <rFont val="Calibri"/>
        <family val="2"/>
        <charset val="204"/>
        <scheme val="minor"/>
      </rPr>
      <t xml:space="preserve"> и р.3 (2 шт) - 142р </t>
    </r>
  </si>
  <si>
    <t>итого</t>
  </si>
  <si>
    <t>с орг%</t>
  </si>
  <si>
    <t xml:space="preserve"> Джемпер для девочки JERSEY Yellow (Пеликан) GJR280 р-р 3 - 1шт.</t>
  </si>
  <si>
    <t xml:space="preserve">Трусы мужские Light blue (пеликан)MHS338 р-р XXL - 1 шт. </t>
  </si>
  <si>
    <t xml:space="preserve"> Футболка для мальчика Sky (Пеликан),BTR305,р.3-147р </t>
  </si>
  <si>
    <t xml:space="preserve">Брюки для мальчика (Пеликан),BWP3005,р.4 (замена р.5)-337р </t>
  </si>
  <si>
    <t xml:space="preserve">Комплект для мальчика (Пеликан), BATB301,р.3 (замена р.4)-277р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</si>
</sst>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0"/>
  <sheetViews>
    <sheetView tabSelected="1" workbookViewId="0">
      <selection activeCell="J1" sqref="J1"/>
    </sheetView>
  </sheetViews>
  <sheetFormatPr defaultRowHeight="15"/>
  <cols>
    <col min="1" max="1" width="26.85546875" customWidth="1"/>
    <col min="2" max="2" width="58.140625" customWidth="1"/>
  </cols>
  <sheetData>
    <row r="1" spans="1:6" s="2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109</v>
      </c>
      <c r="F1" s="2" t="s">
        <v>110</v>
      </c>
    </row>
    <row r="2" spans="1:6">
      <c r="A2" t="s">
        <v>16</v>
      </c>
      <c r="B2" t="s">
        <v>111</v>
      </c>
      <c r="C2">
        <v>0</v>
      </c>
    </row>
    <row r="3" spans="1:6">
      <c r="A3" t="s">
        <v>16</v>
      </c>
      <c r="B3" t="s">
        <v>112</v>
      </c>
      <c r="C3">
        <v>0</v>
      </c>
    </row>
    <row r="4" spans="1:6" s="3" customFormat="1">
      <c r="A4" s="3" t="s">
        <v>16</v>
      </c>
      <c r="E4" s="3">
        <v>0</v>
      </c>
      <c r="F4" s="3">
        <v>0</v>
      </c>
    </row>
    <row r="5" spans="1:6">
      <c r="A5" t="s">
        <v>58</v>
      </c>
      <c r="B5" t="s">
        <v>65</v>
      </c>
      <c r="C5">
        <v>86</v>
      </c>
      <c r="E5">
        <v>86</v>
      </c>
    </row>
    <row r="6" spans="1:6">
      <c r="A6" t="s">
        <v>58</v>
      </c>
      <c r="B6" t="s">
        <v>66</v>
      </c>
      <c r="C6">
        <v>114</v>
      </c>
      <c r="E6">
        <v>114</v>
      </c>
    </row>
    <row r="7" spans="1:6">
      <c r="A7" t="s">
        <v>58</v>
      </c>
      <c r="B7" t="s">
        <v>67</v>
      </c>
      <c r="C7">
        <v>114</v>
      </c>
      <c r="E7">
        <v>114</v>
      </c>
    </row>
    <row r="8" spans="1:6">
      <c r="A8" t="s">
        <v>58</v>
      </c>
      <c r="B8" t="s">
        <v>68</v>
      </c>
      <c r="C8">
        <v>117</v>
      </c>
      <c r="E8">
        <v>117</v>
      </c>
    </row>
    <row r="9" spans="1:6">
      <c r="A9" t="s">
        <v>58</v>
      </c>
      <c r="B9" t="s">
        <v>62</v>
      </c>
      <c r="C9">
        <v>129</v>
      </c>
      <c r="E9">
        <v>129</v>
      </c>
    </row>
    <row r="10" spans="1:6">
      <c r="A10" t="s">
        <v>58</v>
      </c>
      <c r="B10" t="s">
        <v>63</v>
      </c>
      <c r="C10">
        <v>129</v>
      </c>
      <c r="E10">
        <v>129</v>
      </c>
    </row>
    <row r="11" spans="1:6">
      <c r="A11" t="s">
        <v>58</v>
      </c>
      <c r="B11" t="s">
        <v>64</v>
      </c>
      <c r="C11">
        <v>0</v>
      </c>
      <c r="E11">
        <v>0</v>
      </c>
    </row>
    <row r="12" spans="1:6">
      <c r="A12" t="s">
        <v>58</v>
      </c>
      <c r="B12" t="s">
        <v>61</v>
      </c>
      <c r="C12">
        <v>104</v>
      </c>
      <c r="E12">
        <v>104</v>
      </c>
    </row>
    <row r="13" spans="1:6">
      <c r="A13" t="s">
        <v>58</v>
      </c>
      <c r="B13" t="s">
        <v>59</v>
      </c>
      <c r="C13">
        <v>0</v>
      </c>
      <c r="E13">
        <v>0</v>
      </c>
    </row>
    <row r="14" spans="1:6">
      <c r="A14" t="s">
        <v>58</v>
      </c>
      <c r="B14" t="s">
        <v>60</v>
      </c>
      <c r="C14">
        <v>112</v>
      </c>
      <c r="E14">
        <v>112</v>
      </c>
    </row>
    <row r="15" spans="1:6" s="3" customFormat="1">
      <c r="A15" s="3" t="s">
        <v>58</v>
      </c>
      <c r="E15" s="3">
        <f>SUM(E5:E14)</f>
        <v>905</v>
      </c>
      <c r="F15" s="3">
        <f>E15*1.1</f>
        <v>995.50000000000011</v>
      </c>
    </row>
    <row r="16" spans="1:6">
      <c r="A16" t="s">
        <v>35</v>
      </c>
      <c r="B16" t="s">
        <v>41</v>
      </c>
      <c r="C16">
        <v>112</v>
      </c>
      <c r="D16">
        <v>2</v>
      </c>
      <c r="E16">
        <v>224</v>
      </c>
    </row>
    <row r="17" spans="1:6">
      <c r="A17" t="s">
        <v>35</v>
      </c>
      <c r="B17" t="s">
        <v>106</v>
      </c>
      <c r="C17">
        <v>104</v>
      </c>
      <c r="D17">
        <v>4</v>
      </c>
      <c r="E17">
        <f>C17*D17</f>
        <v>416</v>
      </c>
    </row>
    <row r="18" spans="1:6">
      <c r="A18" t="s">
        <v>35</v>
      </c>
      <c r="B18" t="s">
        <v>72</v>
      </c>
      <c r="C18">
        <v>176</v>
      </c>
      <c r="E18">
        <v>176</v>
      </c>
    </row>
    <row r="19" spans="1:6">
      <c r="A19" t="s">
        <v>35</v>
      </c>
      <c r="B19" t="s">
        <v>94</v>
      </c>
      <c r="C19">
        <v>236</v>
      </c>
      <c r="E19">
        <v>236</v>
      </c>
    </row>
    <row r="20" spans="1:6" s="3" customFormat="1">
      <c r="A20" s="3" t="s">
        <v>35</v>
      </c>
      <c r="E20" s="3">
        <f>SUM(E16:E19)</f>
        <v>1052</v>
      </c>
      <c r="F20" s="3">
        <f>E20*1.1</f>
        <v>1157.2</v>
      </c>
    </row>
    <row r="21" spans="1:6">
      <c r="A21" t="s">
        <v>36</v>
      </c>
      <c r="B21" t="s">
        <v>37</v>
      </c>
      <c r="C21">
        <v>600</v>
      </c>
      <c r="E21">
        <v>600</v>
      </c>
    </row>
    <row r="22" spans="1:6">
      <c r="A22" t="s">
        <v>36</v>
      </c>
      <c r="B22" t="s">
        <v>38</v>
      </c>
      <c r="C22">
        <v>336</v>
      </c>
      <c r="E22">
        <v>336</v>
      </c>
    </row>
    <row r="23" spans="1:6">
      <c r="A23" t="s">
        <v>36</v>
      </c>
      <c r="B23" t="s">
        <v>40</v>
      </c>
      <c r="C23">
        <v>78</v>
      </c>
      <c r="E23">
        <v>78</v>
      </c>
    </row>
    <row r="24" spans="1:6">
      <c r="A24" t="s">
        <v>36</v>
      </c>
      <c r="B24" t="s">
        <v>39</v>
      </c>
      <c r="C24">
        <v>68</v>
      </c>
      <c r="E24">
        <v>68</v>
      </c>
    </row>
    <row r="25" spans="1:6" s="3" customFormat="1">
      <c r="A25" s="3" t="s">
        <v>36</v>
      </c>
      <c r="E25" s="3">
        <f>SUM(E21:E24)</f>
        <v>1082</v>
      </c>
      <c r="F25" s="3">
        <f>E25*1.1</f>
        <v>1190.2</v>
      </c>
    </row>
    <row r="26" spans="1:6">
      <c r="A26" t="s">
        <v>57</v>
      </c>
      <c r="B26" s="1" t="s">
        <v>55</v>
      </c>
      <c r="C26">
        <v>0</v>
      </c>
      <c r="E26">
        <v>0</v>
      </c>
    </row>
    <row r="27" spans="1:6">
      <c r="A27" t="s">
        <v>57</v>
      </c>
      <c r="B27" s="1" t="s">
        <v>56</v>
      </c>
      <c r="C27">
        <v>0</v>
      </c>
      <c r="E27">
        <v>0</v>
      </c>
    </row>
    <row r="28" spans="1:6">
      <c r="A28" t="s">
        <v>57</v>
      </c>
      <c r="B28" t="s">
        <v>54</v>
      </c>
      <c r="C28">
        <v>218</v>
      </c>
      <c r="E28">
        <v>218</v>
      </c>
    </row>
    <row r="29" spans="1:6" s="3" customFormat="1">
      <c r="A29" s="3" t="s">
        <v>57</v>
      </c>
      <c r="E29" s="3">
        <f>SUM(E26:E28)</f>
        <v>218</v>
      </c>
      <c r="F29" s="3">
        <f>E29*1.1</f>
        <v>239.8</v>
      </c>
    </row>
    <row r="30" spans="1:6">
      <c r="A30" t="s">
        <v>29</v>
      </c>
      <c r="B30" t="s">
        <v>34</v>
      </c>
      <c r="C30">
        <v>299</v>
      </c>
      <c r="E30">
        <v>299</v>
      </c>
    </row>
    <row r="31" spans="1:6">
      <c r="A31" t="s">
        <v>29</v>
      </c>
      <c r="B31" t="s">
        <v>98</v>
      </c>
      <c r="C31">
        <v>0</v>
      </c>
      <c r="E31">
        <v>0</v>
      </c>
    </row>
    <row r="32" spans="1:6">
      <c r="A32" t="s">
        <v>29</v>
      </c>
      <c r="B32" t="s">
        <v>99</v>
      </c>
      <c r="C32">
        <v>63</v>
      </c>
      <c r="E32">
        <v>63</v>
      </c>
    </row>
    <row r="33" spans="1:6">
      <c r="A33" t="s">
        <v>29</v>
      </c>
      <c r="B33" t="s">
        <v>100</v>
      </c>
      <c r="C33">
        <v>63</v>
      </c>
      <c r="E33">
        <v>63</v>
      </c>
    </row>
    <row r="34" spans="1:6">
      <c r="A34" t="s">
        <v>29</v>
      </c>
      <c r="B34" t="s">
        <v>31</v>
      </c>
      <c r="C34">
        <v>117</v>
      </c>
      <c r="E34">
        <v>117</v>
      </c>
    </row>
    <row r="35" spans="1:6">
      <c r="A35" t="s">
        <v>29</v>
      </c>
      <c r="B35" t="s">
        <v>33</v>
      </c>
      <c r="C35">
        <v>114</v>
      </c>
      <c r="E35">
        <v>114</v>
      </c>
    </row>
    <row r="36" spans="1:6">
      <c r="A36" t="s">
        <v>29</v>
      </c>
      <c r="B36" t="s">
        <v>32</v>
      </c>
      <c r="C36">
        <v>134</v>
      </c>
      <c r="E36">
        <v>134</v>
      </c>
    </row>
    <row r="37" spans="1:6">
      <c r="A37" t="s">
        <v>29</v>
      </c>
      <c r="B37" t="s">
        <v>30</v>
      </c>
      <c r="C37">
        <v>384</v>
      </c>
      <c r="E37">
        <v>384</v>
      </c>
    </row>
    <row r="38" spans="1:6" s="3" customFormat="1">
      <c r="A38" s="3" t="s">
        <v>29</v>
      </c>
      <c r="E38" s="3">
        <f>SUM(E30:E37)</f>
        <v>1174</v>
      </c>
      <c r="F38" s="3">
        <f>E38*1.1</f>
        <v>1291.4000000000001</v>
      </c>
    </row>
    <row r="39" spans="1:6">
      <c r="A39" t="s">
        <v>79</v>
      </c>
      <c r="B39" t="s">
        <v>83</v>
      </c>
      <c r="C39">
        <v>77</v>
      </c>
      <c r="E39">
        <v>77</v>
      </c>
    </row>
    <row r="40" spans="1:6">
      <c r="A40" t="s">
        <v>79</v>
      </c>
      <c r="B40" t="s">
        <v>82</v>
      </c>
      <c r="C40">
        <v>124</v>
      </c>
      <c r="E40">
        <v>124</v>
      </c>
    </row>
    <row r="41" spans="1:6">
      <c r="A41" t="s">
        <v>79</v>
      </c>
      <c r="B41" t="s">
        <v>80</v>
      </c>
      <c r="C41">
        <v>129</v>
      </c>
      <c r="E41">
        <v>129</v>
      </c>
    </row>
    <row r="42" spans="1:6">
      <c r="A42" t="s">
        <v>79</v>
      </c>
      <c r="B42" t="s">
        <v>81</v>
      </c>
      <c r="C42">
        <v>0</v>
      </c>
      <c r="E42">
        <v>0</v>
      </c>
    </row>
    <row r="43" spans="1:6" s="3" customFormat="1">
      <c r="A43" s="3" t="s">
        <v>79</v>
      </c>
      <c r="E43" s="3">
        <f>SUM(E39:E42)</f>
        <v>330</v>
      </c>
      <c r="F43" s="3">
        <f>E43*1.1</f>
        <v>363.00000000000006</v>
      </c>
    </row>
    <row r="44" spans="1:6">
      <c r="A44" t="s">
        <v>71</v>
      </c>
      <c r="B44" s="1" t="s">
        <v>70</v>
      </c>
    </row>
    <row r="45" spans="1:6" s="3" customFormat="1">
      <c r="A45" s="3" t="s">
        <v>71</v>
      </c>
    </row>
    <row r="46" spans="1:6">
      <c r="A46" t="s">
        <v>53</v>
      </c>
      <c r="B46" t="s">
        <v>52</v>
      </c>
      <c r="C46">
        <v>141</v>
      </c>
      <c r="E46">
        <v>141</v>
      </c>
    </row>
    <row r="47" spans="1:6">
      <c r="A47" t="s">
        <v>53</v>
      </c>
      <c r="B47" s="1" t="s">
        <v>51</v>
      </c>
    </row>
    <row r="48" spans="1:6" s="3" customFormat="1">
      <c r="A48" s="3" t="s">
        <v>53</v>
      </c>
      <c r="E48" s="3">
        <f>SUM(E46:E47)</f>
        <v>141</v>
      </c>
      <c r="F48" s="3">
        <f>E48*1.1</f>
        <v>155.10000000000002</v>
      </c>
    </row>
    <row r="49" spans="1:6">
      <c r="A49" t="s">
        <v>18</v>
      </c>
      <c r="B49" t="s">
        <v>17</v>
      </c>
      <c r="C49">
        <v>0</v>
      </c>
      <c r="E49">
        <v>0</v>
      </c>
    </row>
    <row r="50" spans="1:6" s="3" customFormat="1">
      <c r="A50" s="3" t="s">
        <v>18</v>
      </c>
      <c r="E50" s="3">
        <v>0</v>
      </c>
      <c r="F50" s="3">
        <v>0</v>
      </c>
    </row>
    <row r="51" spans="1:6">
      <c r="A51" t="s">
        <v>10</v>
      </c>
      <c r="B51" t="s">
        <v>9</v>
      </c>
      <c r="C51">
        <v>34</v>
      </c>
      <c r="D51">
        <v>5</v>
      </c>
      <c r="E51">
        <v>170</v>
      </c>
    </row>
    <row r="52" spans="1:6">
      <c r="A52" t="s">
        <v>10</v>
      </c>
      <c r="B52" s="1" t="s">
        <v>8</v>
      </c>
    </row>
    <row r="53" spans="1:6" s="3" customFormat="1">
      <c r="A53" s="3" t="s">
        <v>10</v>
      </c>
      <c r="E53" s="3">
        <f>SUM(E51:E52)</f>
        <v>170</v>
      </c>
      <c r="F53" s="3">
        <f>E53*1.13</f>
        <v>192.1</v>
      </c>
    </row>
    <row r="54" spans="1:6">
      <c r="A54" t="s">
        <v>75</v>
      </c>
      <c r="B54" t="s">
        <v>73</v>
      </c>
      <c r="C54">
        <v>155</v>
      </c>
      <c r="E54">
        <v>155</v>
      </c>
    </row>
    <row r="55" spans="1:6">
      <c r="A55" t="s">
        <v>75</v>
      </c>
      <c r="B55" t="s">
        <v>74</v>
      </c>
      <c r="C55">
        <v>0</v>
      </c>
      <c r="E55">
        <v>0</v>
      </c>
    </row>
    <row r="56" spans="1:6">
      <c r="A56" t="s">
        <v>75</v>
      </c>
      <c r="B56" t="s">
        <v>84</v>
      </c>
      <c r="C56">
        <v>75</v>
      </c>
      <c r="D56">
        <v>2</v>
      </c>
      <c r="E56">
        <v>150</v>
      </c>
    </row>
    <row r="57" spans="1:6">
      <c r="A57" t="s">
        <v>75</v>
      </c>
      <c r="B57" t="s">
        <v>85</v>
      </c>
      <c r="C57">
        <v>50</v>
      </c>
      <c r="D57">
        <v>2</v>
      </c>
      <c r="E57">
        <v>100</v>
      </c>
    </row>
    <row r="58" spans="1:6">
      <c r="A58" t="s">
        <v>75</v>
      </c>
      <c r="B58" s="1" t="s">
        <v>86</v>
      </c>
    </row>
    <row r="59" spans="1:6" s="3" customFormat="1">
      <c r="A59" s="3" t="s">
        <v>75</v>
      </c>
      <c r="E59" s="3">
        <f>SUM(E54:E58)</f>
        <v>405</v>
      </c>
      <c r="F59" s="3">
        <f>E59*1.1</f>
        <v>445.50000000000006</v>
      </c>
    </row>
    <row r="60" spans="1:6">
      <c r="A60" t="s">
        <v>23</v>
      </c>
      <c r="B60" t="s">
        <v>46</v>
      </c>
      <c r="C60">
        <v>218</v>
      </c>
      <c r="E60">
        <v>218</v>
      </c>
    </row>
    <row r="61" spans="1:6">
      <c r="A61" t="s">
        <v>23</v>
      </c>
      <c r="B61" t="s">
        <v>47</v>
      </c>
      <c r="C61">
        <v>0</v>
      </c>
      <c r="E61">
        <v>0</v>
      </c>
    </row>
    <row r="62" spans="1:6">
      <c r="A62" t="s">
        <v>23</v>
      </c>
      <c r="B62" t="s">
        <v>50</v>
      </c>
      <c r="C62">
        <v>99</v>
      </c>
      <c r="E62">
        <v>99</v>
      </c>
    </row>
    <row r="63" spans="1:6">
      <c r="A63" t="s">
        <v>23</v>
      </c>
      <c r="B63" t="s">
        <v>108</v>
      </c>
      <c r="C63">
        <v>142</v>
      </c>
      <c r="E63">
        <v>142</v>
      </c>
    </row>
    <row r="64" spans="1:6">
      <c r="A64" t="s">
        <v>23</v>
      </c>
      <c r="B64" t="s">
        <v>113</v>
      </c>
      <c r="C64">
        <v>0</v>
      </c>
      <c r="E64">
        <v>0</v>
      </c>
    </row>
    <row r="65" spans="1:6">
      <c r="A65" t="s">
        <v>23</v>
      </c>
      <c r="B65" s="1" t="s">
        <v>114</v>
      </c>
      <c r="C65">
        <v>0</v>
      </c>
      <c r="E65">
        <v>0</v>
      </c>
    </row>
    <row r="66" spans="1:6">
      <c r="A66" t="s">
        <v>23</v>
      </c>
      <c r="B66" s="4" t="s">
        <v>115</v>
      </c>
      <c r="C66">
        <v>277</v>
      </c>
      <c r="E66">
        <v>277</v>
      </c>
    </row>
    <row r="67" spans="1:6">
      <c r="A67" t="s">
        <v>23</v>
      </c>
      <c r="B67" t="s">
        <v>22</v>
      </c>
      <c r="C67">
        <v>54</v>
      </c>
      <c r="E67">
        <v>54</v>
      </c>
    </row>
    <row r="68" spans="1:6" s="3" customFormat="1">
      <c r="A68" s="3" t="s">
        <v>23</v>
      </c>
      <c r="E68" s="3">
        <f>SUM(E60:E67)</f>
        <v>790</v>
      </c>
      <c r="F68" s="3">
        <f>E68*1.1</f>
        <v>869.00000000000011</v>
      </c>
    </row>
    <row r="69" spans="1:6">
      <c r="A69" t="s">
        <v>77</v>
      </c>
      <c r="B69" s="1" t="s">
        <v>76</v>
      </c>
    </row>
    <row r="70" spans="1:6" s="3" customFormat="1">
      <c r="A70" s="3" t="s">
        <v>77</v>
      </c>
    </row>
    <row r="71" spans="1:6">
      <c r="A71" t="s">
        <v>28</v>
      </c>
      <c r="B71" t="s">
        <v>42</v>
      </c>
      <c r="C71">
        <v>0</v>
      </c>
      <c r="E71">
        <v>0</v>
      </c>
    </row>
    <row r="72" spans="1:6">
      <c r="A72" t="s">
        <v>28</v>
      </c>
      <c r="B72" t="s">
        <v>44</v>
      </c>
      <c r="C72">
        <v>0</v>
      </c>
      <c r="E72">
        <v>0</v>
      </c>
    </row>
    <row r="73" spans="1:6">
      <c r="A73" t="s">
        <v>28</v>
      </c>
      <c r="B73" s="5" t="s">
        <v>43</v>
      </c>
    </row>
    <row r="74" spans="1:6">
      <c r="A74" t="s">
        <v>28</v>
      </c>
      <c r="B74" t="s">
        <v>45</v>
      </c>
      <c r="C74">
        <v>0</v>
      </c>
      <c r="E74">
        <v>0</v>
      </c>
    </row>
    <row r="75" spans="1:6">
      <c r="A75" t="s">
        <v>28</v>
      </c>
      <c r="B75" t="s">
        <v>92</v>
      </c>
      <c r="C75">
        <v>0</v>
      </c>
      <c r="E75">
        <v>0</v>
      </c>
    </row>
    <row r="76" spans="1:6">
      <c r="A76" t="s">
        <v>28</v>
      </c>
      <c r="B76" t="s">
        <v>24</v>
      </c>
      <c r="C76">
        <v>108</v>
      </c>
      <c r="E76">
        <v>108</v>
      </c>
    </row>
    <row r="77" spans="1:6">
      <c r="A77" t="s">
        <v>28</v>
      </c>
      <c r="B77" t="s">
        <v>87</v>
      </c>
      <c r="C77">
        <v>0</v>
      </c>
      <c r="E77">
        <v>0</v>
      </c>
    </row>
    <row r="78" spans="1:6">
      <c r="A78" t="s">
        <v>28</v>
      </c>
      <c r="B78" t="s">
        <v>91</v>
      </c>
      <c r="C78">
        <v>0</v>
      </c>
      <c r="E78">
        <v>0</v>
      </c>
    </row>
    <row r="79" spans="1:6">
      <c r="A79" t="s">
        <v>28</v>
      </c>
      <c r="B79" t="s">
        <v>27</v>
      </c>
      <c r="C79">
        <v>0</v>
      </c>
      <c r="E79">
        <v>0</v>
      </c>
    </row>
    <row r="80" spans="1:6">
      <c r="A80" t="s">
        <v>28</v>
      </c>
      <c r="B80" t="s">
        <v>89</v>
      </c>
      <c r="C80">
        <v>0</v>
      </c>
      <c r="E80">
        <v>0</v>
      </c>
    </row>
    <row r="81" spans="1:6">
      <c r="A81" t="s">
        <v>28</v>
      </c>
      <c r="B81" t="s">
        <v>93</v>
      </c>
      <c r="C81">
        <v>0</v>
      </c>
      <c r="E81">
        <v>0</v>
      </c>
    </row>
    <row r="82" spans="1:6">
      <c r="A82" t="s">
        <v>28</v>
      </c>
      <c r="B82" t="s">
        <v>26</v>
      </c>
      <c r="C82">
        <v>0</v>
      </c>
      <c r="E82">
        <v>0</v>
      </c>
    </row>
    <row r="83" spans="1:6">
      <c r="A83" t="s">
        <v>28</v>
      </c>
      <c r="B83" t="s">
        <v>25</v>
      </c>
      <c r="C83">
        <v>235</v>
      </c>
      <c r="E83">
        <v>235</v>
      </c>
    </row>
    <row r="84" spans="1:6" s="3" customFormat="1">
      <c r="A84" s="3" t="s">
        <v>28</v>
      </c>
      <c r="E84" s="3">
        <f>SUM(E71:E83)</f>
        <v>343</v>
      </c>
      <c r="F84" s="3">
        <f>E84*1.13</f>
        <v>387.59</v>
      </c>
    </row>
    <row r="85" spans="1:6">
      <c r="A85" t="s">
        <v>48</v>
      </c>
      <c r="B85" t="s">
        <v>49</v>
      </c>
      <c r="C85">
        <v>342</v>
      </c>
      <c r="E85">
        <v>342</v>
      </c>
    </row>
    <row r="86" spans="1:6">
      <c r="A86" t="s">
        <v>48</v>
      </c>
      <c r="B86" t="s">
        <v>101</v>
      </c>
      <c r="C86">
        <v>81</v>
      </c>
      <c r="E86">
        <v>81</v>
      </c>
    </row>
    <row r="87" spans="1:6">
      <c r="A87" t="s">
        <v>48</v>
      </c>
      <c r="B87" t="s">
        <v>90</v>
      </c>
      <c r="C87">
        <v>212</v>
      </c>
      <c r="E87">
        <v>212</v>
      </c>
    </row>
    <row r="88" spans="1:6">
      <c r="A88" t="s">
        <v>48</v>
      </c>
      <c r="B88" t="s">
        <v>88</v>
      </c>
      <c r="C88">
        <v>0</v>
      </c>
      <c r="E88">
        <v>0</v>
      </c>
    </row>
    <row r="89" spans="1:6" s="3" customFormat="1">
      <c r="A89" s="3" t="s">
        <v>48</v>
      </c>
      <c r="E89" s="3">
        <f>SUM(E85:E88)</f>
        <v>635</v>
      </c>
      <c r="F89" s="3">
        <f>E89*1.1</f>
        <v>698.5</v>
      </c>
    </row>
    <row r="90" spans="1:6">
      <c r="A90" t="s">
        <v>19</v>
      </c>
      <c r="B90" t="s">
        <v>105</v>
      </c>
      <c r="C90">
        <v>129</v>
      </c>
      <c r="E90">
        <v>129</v>
      </c>
    </row>
    <row r="91" spans="1:6">
      <c r="A91" t="s">
        <v>19</v>
      </c>
      <c r="B91" t="s">
        <v>103</v>
      </c>
      <c r="C91">
        <v>129</v>
      </c>
      <c r="E91">
        <v>129</v>
      </c>
    </row>
    <row r="92" spans="1:6">
      <c r="A92" t="s">
        <v>19</v>
      </c>
      <c r="B92" t="s">
        <v>104</v>
      </c>
      <c r="C92">
        <v>0</v>
      </c>
      <c r="E92">
        <v>0</v>
      </c>
    </row>
    <row r="93" spans="1:6">
      <c r="A93" t="s">
        <v>19</v>
      </c>
      <c r="B93" t="s">
        <v>78</v>
      </c>
      <c r="C93">
        <v>0</v>
      </c>
      <c r="E93">
        <v>0</v>
      </c>
    </row>
    <row r="94" spans="1:6">
      <c r="A94" t="s">
        <v>19</v>
      </c>
      <c r="B94" t="s">
        <v>20</v>
      </c>
      <c r="C94">
        <v>0</v>
      </c>
      <c r="E94">
        <v>0</v>
      </c>
    </row>
    <row r="95" spans="1:6">
      <c r="A95" t="s">
        <v>19</v>
      </c>
      <c r="B95" t="s">
        <v>21</v>
      </c>
      <c r="C95">
        <v>454</v>
      </c>
      <c r="E95">
        <v>454</v>
      </c>
    </row>
    <row r="96" spans="1:6" s="3" customFormat="1">
      <c r="A96" s="3" t="s">
        <v>19</v>
      </c>
      <c r="E96" s="3">
        <f>SUM(E90:E95)</f>
        <v>712</v>
      </c>
      <c r="F96" s="3">
        <f>E96*1.1</f>
        <v>783.2</v>
      </c>
    </row>
    <row r="97" spans="1:6">
      <c r="A97" t="s">
        <v>15</v>
      </c>
      <c r="B97" t="s">
        <v>13</v>
      </c>
      <c r="C97">
        <v>208</v>
      </c>
      <c r="E97">
        <v>208</v>
      </c>
    </row>
    <row r="98" spans="1:6">
      <c r="A98" t="s">
        <v>15</v>
      </c>
      <c r="B98" t="s">
        <v>12</v>
      </c>
      <c r="C98">
        <v>168</v>
      </c>
      <c r="E98">
        <v>168</v>
      </c>
    </row>
    <row r="99" spans="1:6">
      <c r="A99" t="s">
        <v>15</v>
      </c>
      <c r="B99" t="s">
        <v>14</v>
      </c>
      <c r="C99">
        <v>299</v>
      </c>
      <c r="E99">
        <v>299</v>
      </c>
    </row>
    <row r="100" spans="1:6">
      <c r="A100" t="s">
        <v>15</v>
      </c>
      <c r="B100" t="s">
        <v>11</v>
      </c>
    </row>
    <row r="101" spans="1:6" s="3" customFormat="1">
      <c r="A101" s="3" t="s">
        <v>15</v>
      </c>
      <c r="E101" s="3">
        <f>SUM(E97:E100)</f>
        <v>675</v>
      </c>
      <c r="F101" s="3">
        <f>E101*1.1</f>
        <v>742.50000000000011</v>
      </c>
    </row>
    <row r="102" spans="1:6">
      <c r="A102" t="s">
        <v>4</v>
      </c>
      <c r="B102" t="s">
        <v>6</v>
      </c>
      <c r="C102">
        <v>31</v>
      </c>
      <c r="D102">
        <v>2</v>
      </c>
      <c r="E102">
        <v>62</v>
      </c>
    </row>
    <row r="103" spans="1:6">
      <c r="A103" t="s">
        <v>4</v>
      </c>
      <c r="B103" t="s">
        <v>7</v>
      </c>
      <c r="C103">
        <v>12</v>
      </c>
      <c r="D103">
        <v>3</v>
      </c>
      <c r="E103">
        <v>36</v>
      </c>
    </row>
    <row r="104" spans="1:6">
      <c r="A104" t="s">
        <v>4</v>
      </c>
      <c r="B104" t="s">
        <v>69</v>
      </c>
      <c r="C104">
        <v>35</v>
      </c>
      <c r="D104">
        <v>5</v>
      </c>
      <c r="E104">
        <v>175</v>
      </c>
    </row>
    <row r="105" spans="1:6">
      <c r="A105" t="s">
        <v>4</v>
      </c>
      <c r="B105" t="s">
        <v>5</v>
      </c>
      <c r="C105">
        <v>23</v>
      </c>
      <c r="D105">
        <v>2</v>
      </c>
      <c r="E105">
        <v>46</v>
      </c>
    </row>
    <row r="106" spans="1:6" s="3" customFormat="1">
      <c r="A106" s="3" t="s">
        <v>4</v>
      </c>
      <c r="E106" s="3">
        <f>SUM(E102:E105)</f>
        <v>319</v>
      </c>
      <c r="F106" s="3">
        <f>E106*1.13</f>
        <v>360.46999999999997</v>
      </c>
    </row>
    <row r="107" spans="1:6">
      <c r="A107" t="s">
        <v>95</v>
      </c>
      <c r="B107" t="s">
        <v>96</v>
      </c>
      <c r="C107">
        <v>65</v>
      </c>
      <c r="E107">
        <v>65</v>
      </c>
    </row>
    <row r="108" spans="1:6">
      <c r="A108" t="s">
        <v>95</v>
      </c>
      <c r="B108" t="s">
        <v>97</v>
      </c>
      <c r="C108">
        <v>37</v>
      </c>
      <c r="D108">
        <v>2</v>
      </c>
      <c r="E108">
        <v>74</v>
      </c>
    </row>
    <row r="109" spans="1:6">
      <c r="A109" t="s">
        <v>95</v>
      </c>
      <c r="B109" t="s">
        <v>102</v>
      </c>
      <c r="C109">
        <v>50</v>
      </c>
      <c r="E109">
        <v>50</v>
      </c>
    </row>
    <row r="110" spans="1:6">
      <c r="A110" t="s">
        <v>95</v>
      </c>
      <c r="B110" t="s">
        <v>107</v>
      </c>
      <c r="C110">
        <v>104</v>
      </c>
      <c r="D110">
        <v>3</v>
      </c>
      <c r="E110">
        <v>312</v>
      </c>
    </row>
  </sheetData>
  <sortState ref="A2:F128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2013-07-14T16:43:09Z</dcterms:modified>
</cp:coreProperties>
</file>