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F96" i="1" l="1"/>
  <c r="E96" i="1"/>
  <c r="F92" i="1"/>
  <c r="E92" i="1"/>
  <c r="F87" i="1"/>
  <c r="E87" i="1"/>
  <c r="F85" i="1"/>
  <c r="E85" i="1"/>
  <c r="F83" i="1"/>
  <c r="E83" i="1"/>
  <c r="F80" i="1"/>
  <c r="E80" i="1"/>
  <c r="F77" i="1"/>
  <c r="E77" i="1"/>
  <c r="F74" i="1"/>
  <c r="E74" i="1"/>
  <c r="F70" i="1"/>
  <c r="E70" i="1"/>
  <c r="F60" i="1"/>
  <c r="E60" i="1"/>
  <c r="F50" i="1"/>
  <c r="E50" i="1"/>
  <c r="F39" i="1"/>
  <c r="E39" i="1"/>
  <c r="F35" i="1"/>
  <c r="E35" i="1"/>
  <c r="F31" i="1"/>
  <c r="E31" i="1"/>
  <c r="F29" i="1"/>
  <c r="E29" i="1"/>
  <c r="F25" i="1"/>
  <c r="E25" i="1"/>
  <c r="F7" i="1"/>
  <c r="E7" i="1"/>
  <c r="F3" i="1"/>
  <c r="E3" i="1"/>
  <c r="E34" i="1"/>
  <c r="E16" i="1"/>
  <c r="E51" i="1"/>
</calcChain>
</file>

<file path=xl/sharedStrings.xml><?xml version="1.0" encoding="utf-8"?>
<sst xmlns="http://schemas.openxmlformats.org/spreadsheetml/2006/main" count="239" uniqueCount="140">
  <si>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</si>
  <si>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</si>
  <si>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</si>
  <si>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</si>
  <si>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</si>
  <si>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</si>
  <si>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</si>
  <si>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</si>
  <si>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1. Комбинезон с лампасами для мальчика (Лаки Чайлд) арт 1-1М р.68-74 319р </t>
  </si>
  <si>
    <t>2. Комбинезон детский ажур (Лаки Чайлд) арт 0-12 р. 68-74 голубой 259р </t>
  </si>
  <si>
    <t>3. Джемпер ясельный (Черубино) арт CWN61420 р.74 экрю 150р </t>
  </si>
  <si>
    <t>4. Джемпер ясельный (Черубино) арт CWN61420 р. 80 св.бирюзовый 150р </t>
  </si>
  <si>
    <t>5. Брючки детские с лампасами для мальчика(Лаки Чайлд) арт 1-14М р 68-74 179р </t>
  </si>
  <si>
    <t>6. Брючки детские с лампасами для мальчика(Лаки Чайлд) арт 1-14М р 74-80 179р </t>
  </si>
  <si>
    <t>7. Брюки ясельные (Консалт) арт К4072-2 р. 80 син полоса 150р </t>
  </si>
  <si>
    <t>8. Брюки ясельные (Черубино) арт CWN7526 р. 80 бирюзовый 155р</t>
  </si>
  <si>
    <t>Beluchi</t>
  </si>
  <si>
    <t>Комбинезон ясельный (Консалт)Артикул: К6027-2 р. 52/86 мятн.полоска+роз.поп-звезда получается мне надо два комплекта одного размера (4 шт. в конечном итоге будет) </t>
  </si>
  <si>
    <t>Комплект детский: штанишки 3 шт. (Лаки Чайлд)Артикул: 30-149 р.26 (80-86) </t>
  </si>
  <si>
    <t>Носки жен. (Красная ветка) Артикул: с961кр.в 3 шт. </t>
  </si>
  <si>
    <t>Комплект для девочки (Консалт)Артикул: К1107 р. 52/92(цвет белый) </t>
  </si>
  <si>
    <t>Брюки для девочки (Черубино)Артикул: CWB7529 р.86/52 цвет серый меланж </t>
  </si>
  <si>
    <t>Джемпер для девочки (Черубино)Артикул: CWB61529 р.86/52 цвет фуксия</t>
  </si>
  <si>
    <t>Nasttasja</t>
  </si>
  <si>
    <t>Шапка детская (Арктик) Артикул: ТР-136 Шапка для мальчика из трикотажного полотна (двойная). Размер52-54,</t>
  </si>
  <si>
    <t>Трусы боксеры на мальчика Черубино) Артикул: CAK1360 Полотно: рибана р.122/128/64</t>
  </si>
  <si>
    <t>ValeriyaS</t>
  </si>
  <si>
    <t>Платье детское (Лунева) Артикул: 910-07 рост 104 - голубое</t>
  </si>
  <si>
    <t>lulka12</t>
  </si>
  <si>
    <t>1. Футболка детская (Черубино) Артикул: CAK6604 р-р 116/60 цвет - только белый - 1 шт. </t>
  </si>
  <si>
    <t>2. Шорты для девочки (Консалт) Артикул: К4476к93 р-р 80/152 цвет - леденец полоска - 1 шт. </t>
  </si>
  <si>
    <t>3. Брюки для девочки (Консалт) Артикул: К4477к93 р-р 80/152 цвет - серо-голубой меланж якоря -1 шт. </t>
  </si>
  <si>
    <t>4. Комплект (джемпер+шорты) (Евразия) Артикул: Н651 р-р 7/122 цвет - василек+полоса - 1 шт.</t>
  </si>
  <si>
    <t>лвс1980</t>
  </si>
  <si>
    <t>Бриджи женские (Мило Слава) 280р Артикул: Ж0744-1 Р-р 170/116-124 Цвет любой</t>
  </si>
  <si>
    <t xml:space="preserve">Трусы-боксеры для мальчика (Черубино) 102р Артикул: CAJ1363 Р-р 134 -1шт Р-р 140 -1штЦвет любой </t>
  </si>
  <si>
    <t>tatianna78</t>
  </si>
  <si>
    <t>Кофточка ясельная (Консалт)Артикул: К300050-2 р.52/80 неж. роз +мят. поп-звезда (беру 2 шт) </t>
  </si>
  <si>
    <t>Джемперы ясельные (Консалт) Артикул: К3936 р.52/80 леденец полоска </t>
  </si>
  <si>
    <t>Джемперы ясельные (Консалт) Артикул: К3936 р.52/86 леденец</t>
  </si>
  <si>
    <t>1. Трусы (Евразия) арт К448 р3/98 - 3 шт </t>
  </si>
  <si>
    <t>3. Пижама для мальчика (Черубино) арт CAB5263, р80/52 бел/голубой - 1 шт. 281р </t>
  </si>
  <si>
    <t>4. Пижама для мальчика (Черубино) арт CAB5264, р 86/52 бирюзовый - 1шт 318 </t>
  </si>
  <si>
    <t>5. Пижама для девочки (Черубино) арт CAB5244, р 98/56, розовый - 1 шт 321р </t>
  </si>
  <si>
    <t>6. Комплект для мальчиков (Пеликан) арт BUA327, р1 blue, 1 шт - 99р </t>
  </si>
  <si>
    <t>7. Платье (Евразия) Артикул: Л366 р3/98 - 1 шт, 199р </t>
  </si>
  <si>
    <t>8. Платье (Евразия) Артикул: Л635 р 3/98 -1 шт, 255р </t>
  </si>
  <si>
    <t>9. Фуфайка для мальчика (Консалт), Артикул: К3471к98, р 52/92, цвет как на сайте - 1шт, 150р</t>
  </si>
  <si>
    <t>Ползунки без ножек (Фанни Зебра)Артикул: 4.82.4 размер 74-5шт на мальчика</t>
  </si>
  <si>
    <t>2. Трусы детские (Консалт), арт К1040-3 р56/86 - 2 шт на мальчика</t>
  </si>
  <si>
    <t>ELEN$</t>
  </si>
  <si>
    <t>1. Футболка (Евразия) Артикул: Н012 ,размер 2/92, цвет любой на мальчика - 1 шт </t>
  </si>
  <si>
    <t>2. Футболка (Евразия) Артикул: Н002, размер 2/92, цвет любой -1 шт</t>
  </si>
  <si>
    <t>Swettina</t>
  </si>
  <si>
    <t>Комплект ясельный (джемпер, ползунки) (Черубино)Артикул: CWN9410.р-р62/40-1 шт. </t>
  </si>
  <si>
    <t>Боди ясельное (Черубино)Артикул: CAN4143,р-р 62/40-1 шт. </t>
  </si>
  <si>
    <t>Боди ясельное (Черубино)Артикул: CWB4133,р-р 62/40-1шт </t>
  </si>
  <si>
    <t>Ползунки ясельные (Черубино)Артикул: CWN7521,р-р 62/40-1 шт.бирюзовый </t>
  </si>
  <si>
    <t>Ползунки ясельные (Черубино)Артикул: CWN7519,р-р 62/40-1 шт.экрю</t>
  </si>
  <si>
    <t>ol-chik2008</t>
  </si>
  <si>
    <t>Носки детские (Красная ветка) Артикул: с773кр.в размер 22 5 шт. </t>
  </si>
  <si>
    <t>Носки детские (Красная ветка) Артикул: с553кр.в размер 22 5 шт. </t>
  </si>
  <si>
    <t>Трусы для мальчика (Черубино) Артикул: CAK1358 размер 122/128/64 цвет любой 2 шт.</t>
  </si>
  <si>
    <t>Mona Lisa</t>
  </si>
  <si>
    <t>Штанишки (Фанни Зебра) Артикул: И4.21.4 р 92/60 - 4 шт (10 не надо)</t>
  </si>
  <si>
    <t>ALLENNA22</t>
  </si>
  <si>
    <t>Носки муж. (Красная ветка)Артикул: с129кр.в. размер 27, 10пар</t>
  </si>
  <si>
    <t>бабуин</t>
  </si>
  <si>
    <t>LK0114 Перчатки классика - Цвет - белый, размер -5/12 Цена - 100 руб.</t>
  </si>
  <si>
    <t>Бэнтли</t>
  </si>
  <si>
    <t>Брюки для девочки (Орби) (цвет сер. вар. 2), арт. 62089, размер 110 - 1 шт., цена 778 руб.</t>
  </si>
  <si>
    <t>krasotulian</t>
  </si>
  <si>
    <t>Сорочка вискоза (Гамма Текс) 1251гт 54 размер</t>
  </si>
  <si>
    <t>Натаффка</t>
  </si>
  <si>
    <t>Купальник гимнастический для девочки (Черубино) Артикул: CAJ4122 размер 140/72 или 134 черный (только) 244,0 1шт. </t>
  </si>
  <si>
    <t>Трусы (Евразия) Артикул: К448 размер 4/104 набивка 48,0 1шт. </t>
  </si>
  <si>
    <t>Трусы (Евразия) Артикул: К448 размер 5/110 набивка 48,0 1 шт.</t>
  </si>
  <si>
    <t>Лизи</t>
  </si>
  <si>
    <t>Колготки детские плюш (Орел) Артикул: с661ор Производитель: Орёл размер 18-19</t>
  </si>
  <si>
    <t>Svettta</t>
  </si>
  <si>
    <t>Комбинезон (Евразия)Артикул: П578 р.6/68,ц.178-1 шт. </t>
  </si>
  <si>
    <t>Комбинезон ясельный (Черубино)Артикул: CWN9596,р.68/44,ц.309-1 шт. </t>
  </si>
  <si>
    <t>Джемпер ясельный (Черубино)Артикул: CWN61413,р.68/44,ц.178-1 шт. </t>
  </si>
  <si>
    <t>Рубашечка ясельная (Черубино)Артикул: CWN6970,р.68/44,ц.166-1 шт.</t>
  </si>
  <si>
    <t xml:space="preserve">Колготки детские плюш (Красная ветка) Артикул: с868кв размер 13/14 </t>
  </si>
  <si>
    <t>1. Водолазка для мальчика (Черубино), арт.CWK61453, цв.серый, р.р.110/60-1шт, ц.264р </t>
  </si>
  <si>
    <t>2. Джемпер для мальчика (Черубино), арт.CWK61452, цв.синий, р.р.116-1шт, ц.251р </t>
  </si>
  <si>
    <t>3. Костюм детский (Лунева), арт.01-30, р.р.116-1шт, ц.343р </t>
  </si>
  <si>
    <t>4. Комплект (джемпер+шорты) (Евразия), врт.Н651, цв.т.синий, р.р.110-1шт, ц.298р </t>
  </si>
  <si>
    <t>5. Комплект (джемпер+шорты) (Евразия),арт.Н656, цв.набивка+лимон, р.р.110-1шт, ц.306 </t>
  </si>
  <si>
    <t>6. Костюм детский (Лунева), арт.01-35, р.р.116-1шт, ц.277р </t>
  </si>
  <si>
    <t>7. Костюм детский (Лунева),арт.01-22,р.р.110-1шт, ц.304р </t>
  </si>
  <si>
    <t>8. Куртка детская (Лунева),арт.15-08, р.р.110-1шт, ц.634р </t>
  </si>
  <si>
    <t>9. Джемпер-поло для мал (Консалт), арт.К300207к92, р.р.116-1шт, цв.синий шторм,ц.350р </t>
  </si>
  <si>
    <t>10. Куртка для мальчика (Черубино), арт. CWK61212, р.р.116-1шт,цв.тм.сер/св.сер, ц.730р</t>
  </si>
  <si>
    <t>NADKOT</t>
  </si>
  <si>
    <t xml:space="preserve">Кальсоны муж. (Евразия) Артикул: 02-251-001 Футер с начесом,Р-р. L 170-176, 411руб </t>
  </si>
  <si>
    <t>anya128</t>
  </si>
  <si>
    <t>замена Кальсоны муж. (Евразия)Артикул: В182 Кулирка, 100% хлопок Р-р. L 170-176, 356р</t>
  </si>
  <si>
    <t>Пижама для мальчика (Черубино) Артикул: CAJ5275 128 размер меланж</t>
  </si>
  <si>
    <t>махровые носочки на девочку, ножка 15см, 10шт по любой цене, качеством получше</t>
  </si>
  <si>
    <t>Мышкенция</t>
  </si>
  <si>
    <t>Рукавицы детские (Арктик) Артикул: Р-21Арктик р.4-6, 282,15руб.</t>
  </si>
  <si>
    <t>@N@T@LI@_</t>
  </si>
  <si>
    <t>Шорты для мальчика (Черубино)Артикул: CAK7518 р-р 122/64 44 руб 2 шт </t>
  </si>
  <si>
    <t>Получулки детские (Орел) на девочку Артикул: с806ор рр 20-22 70.50 2 шт </t>
  </si>
  <si>
    <t>Фуфайка ясельная (Консалт)Артикул: К3506 рр 48/74 150 1 шт</t>
  </si>
  <si>
    <t>Na9in</t>
  </si>
  <si>
    <t>1)Фуфайка мужская (Консалт) Артику Е3068 цвет яркий лимон р-р 100/176 ( 50 р) 1 шт, ц 345р. </t>
  </si>
  <si>
    <t>2)Штанишки детские (Лаки Чайлд)Артикул: 24-14 р-р 86-92, 1 шт, ц 219 р </t>
  </si>
  <si>
    <t>3)Комплект ясельный (майка, трусы) (Черубино) Артикул: CAN3387 цвет белый, р- р 86, 1 шт , ц 145 р, </t>
  </si>
  <si>
    <t>4)Джемпер ясельный (Черубино)Артикул: CWN61235 цвет цвет экрю р - р 80, ц 179 р. </t>
  </si>
  <si>
    <t>5)Штанишки (Лаки Чайлд) Артикул: 3-11 р-р 86-92, 1 шт, ц 189 р </t>
  </si>
  <si>
    <t>6)Комплект женский (туника, бриджи) (Черубино)Артикул: FL9102 р-р 52 цвет бирюза /т синий, ц 698</t>
  </si>
  <si>
    <t>СерединаЛета</t>
  </si>
  <si>
    <t>1) Майка (Евразия) Артикул: М256 размер 128 цена 75 р 2 шт </t>
  </si>
  <si>
    <t>2) Майка для мальчика (Консалт) Артикул: К1068 122-*128 цвет серый цена 115 р </t>
  </si>
  <si>
    <t>3) Майка для мальчика (Консалт) Артикул: К1087 размер 122-128 цвет меланж, цена 115 р </t>
  </si>
  <si>
    <t>4) Майка (Евразия) Артикул: К238 размер 128, цвет белый цена 130 р. 3 штуки</t>
  </si>
  <si>
    <t>Иронька 3</t>
  </si>
  <si>
    <t>Джемпер-поло для мал. (Консалт) Артикул: К300251к100 р.60/116 синий шторм полоска 350,00 1 шт </t>
  </si>
  <si>
    <t>Фуфайка для девочки (Консалт) Артикул: К300044 рр44/68 165 1 шт </t>
  </si>
  <si>
    <t>Комбинезон детский (Лаки Чайлд) Артикул: 17-1 розовый 419р рр 22(68-74) 1 шт.</t>
  </si>
  <si>
    <t>Трусы женские (Пеликан)Артикул: LLB337 размер xs, цвет - red </t>
  </si>
  <si>
    <t>Трусы женские (Пеликан)Артикул: LMB315-1 размер xs, цвет - blue </t>
  </si>
  <si>
    <t>Комплект для мальчика (майка, шорты) (Черубино)Артикул: CSK9450 размер 98, цвет зеленый</t>
  </si>
  <si>
    <t>Пани КатЭ</t>
  </si>
  <si>
    <t>1. Майка мужская (Черубино) Артикул: MS2032 р 176/92/46 белый 142 </t>
  </si>
  <si>
    <t>2. Майка мужская (Черубино) Артикул: MS2036 р 176/92/46 св. серый меланж 164</t>
  </si>
  <si>
    <t>1. Майка для мальчика (Черубино), Артикул: CAK2094, белый, р. 110/116, 1 шт., цена: 76 руб. </t>
  </si>
  <si>
    <t>2. Майка для мальчика (Черубино), Артикул: CAK2239, зеленый, р. 110/116, 2 шт., цена: 88 руб. </t>
  </si>
  <si>
    <t>3. Трусы-боксеры для мальчика (Черубино), Артикул: CAK1360, серый, 2 шт., цена: 88 руб.</t>
  </si>
  <si>
    <t>lessja</t>
  </si>
  <si>
    <t>Комплект для девочки (Консалт)Артикул: К2265к91 р.52/92 цвет мороз мята полоска +бледный лимон </t>
  </si>
  <si>
    <t>Платье для девочки (Консалт)Артикул: К5361 р.52/92 цвет мороз мята полоска</t>
  </si>
  <si>
    <t xml:space="preserve">1 шт CWB7529 Брюки для девочки (Черубино) размер 98 серый меланж </t>
  </si>
  <si>
    <t>1 шт CWK7541 Брюки для девочки (Черубино) размер 104 серый меланж</t>
  </si>
  <si>
    <t>Елена Люфт</t>
  </si>
  <si>
    <t xml:space="preserve">1)Носки мужские (Орел) Артикул: с748ор РАЗМЕР 31 57,7 5 ШТ </t>
  </si>
  <si>
    <t>2)Носки мужские (Орел) Артикул: с713ор РАЗМЕРТ 31 5 ШТ 53,4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</si>
</sst>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abSelected="1" workbookViewId="0">
      <selection activeCell="I2" sqref="I2"/>
    </sheetView>
  </sheetViews>
  <sheetFormatPr defaultRowHeight="15" x14ac:dyDescent="0.25"/>
  <cols>
    <col min="1" max="1" width="27.7109375" customWidth="1"/>
    <col min="2" max="2" width="54.140625" style="4" customWidth="1"/>
    <col min="6" max="6" width="9.140625" style="7"/>
  </cols>
  <sheetData>
    <row r="1" spans="1:8" s="1" customFormat="1" x14ac:dyDescent="0.25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1" t="s">
        <v>6</v>
      </c>
      <c r="H1" s="1" t="s">
        <v>7</v>
      </c>
    </row>
    <row r="2" spans="1:8" x14ac:dyDescent="0.25">
      <c r="A2" t="s">
        <v>103</v>
      </c>
      <c r="B2" s="4" t="s">
        <v>102</v>
      </c>
      <c r="C2">
        <v>297</v>
      </c>
      <c r="E2">
        <v>297</v>
      </c>
    </row>
    <row r="3" spans="1:8" s="2" customFormat="1" x14ac:dyDescent="0.25">
      <c r="A3" s="2" t="s">
        <v>103</v>
      </c>
      <c r="B3" s="3"/>
      <c r="E3" s="2">
        <f>SUM(E2)</f>
        <v>297</v>
      </c>
      <c r="F3" s="8">
        <f>E3*1.08</f>
        <v>320.76000000000005</v>
      </c>
    </row>
    <row r="4" spans="1:8" x14ac:dyDescent="0.25">
      <c r="A4" t="s">
        <v>65</v>
      </c>
      <c r="B4" s="5" t="s">
        <v>64</v>
      </c>
    </row>
    <row r="5" spans="1:8" s="2" customFormat="1" x14ac:dyDescent="0.25">
      <c r="A5" s="2" t="s">
        <v>65</v>
      </c>
      <c r="B5" s="3"/>
      <c r="F5" s="8"/>
    </row>
    <row r="6" spans="1:8" x14ac:dyDescent="0.25">
      <c r="A6" t="s">
        <v>97</v>
      </c>
      <c r="B6" s="4" t="s">
        <v>96</v>
      </c>
      <c r="C6">
        <v>411</v>
      </c>
      <c r="E6">
        <v>411</v>
      </c>
    </row>
    <row r="7" spans="1:8" s="2" customFormat="1" x14ac:dyDescent="0.25">
      <c r="A7" s="2" t="s">
        <v>97</v>
      </c>
      <c r="B7" s="3"/>
      <c r="E7" s="2">
        <f>SUM(E6)</f>
        <v>411</v>
      </c>
      <c r="F7" s="8">
        <f>E7*1.08</f>
        <v>443.88000000000005</v>
      </c>
    </row>
    <row r="8" spans="1:8" x14ac:dyDescent="0.25">
      <c r="A8" t="s">
        <v>16</v>
      </c>
      <c r="B8" s="4" t="s">
        <v>8</v>
      </c>
      <c r="C8">
        <v>319</v>
      </c>
      <c r="E8">
        <v>319</v>
      </c>
    </row>
    <row r="9" spans="1:8" x14ac:dyDescent="0.25">
      <c r="A9" t="s">
        <v>16</v>
      </c>
      <c r="B9" s="4" t="s">
        <v>9</v>
      </c>
      <c r="C9">
        <v>259</v>
      </c>
      <c r="E9">
        <v>259</v>
      </c>
    </row>
    <row r="10" spans="1:8" x14ac:dyDescent="0.25">
      <c r="A10" t="s">
        <v>16</v>
      </c>
      <c r="B10" s="4" t="s">
        <v>10</v>
      </c>
      <c r="C10">
        <v>150</v>
      </c>
      <c r="E10">
        <v>150</v>
      </c>
    </row>
    <row r="11" spans="1:8" x14ac:dyDescent="0.25">
      <c r="A11" t="s">
        <v>16</v>
      </c>
      <c r="B11" s="4" t="s">
        <v>11</v>
      </c>
      <c r="C11">
        <v>150</v>
      </c>
      <c r="E11">
        <v>150</v>
      </c>
    </row>
    <row r="12" spans="1:8" x14ac:dyDescent="0.25">
      <c r="A12" t="s">
        <v>16</v>
      </c>
      <c r="B12" s="4" t="s">
        <v>12</v>
      </c>
      <c r="C12">
        <v>179</v>
      </c>
      <c r="E12">
        <v>179</v>
      </c>
    </row>
    <row r="13" spans="1:8" x14ac:dyDescent="0.25">
      <c r="A13" t="s">
        <v>16</v>
      </c>
      <c r="B13" s="4" t="s">
        <v>13</v>
      </c>
      <c r="C13">
        <v>179</v>
      </c>
      <c r="E13">
        <v>179</v>
      </c>
    </row>
    <row r="14" spans="1:8" x14ac:dyDescent="0.25">
      <c r="A14" t="s">
        <v>16</v>
      </c>
      <c r="B14" s="5" t="s">
        <v>14</v>
      </c>
    </row>
    <row r="15" spans="1:8" x14ac:dyDescent="0.25">
      <c r="A15" t="s">
        <v>16</v>
      </c>
      <c r="B15" s="4" t="s">
        <v>15</v>
      </c>
      <c r="C15">
        <v>155</v>
      </c>
      <c r="E15">
        <v>155</v>
      </c>
    </row>
    <row r="16" spans="1:8" x14ac:dyDescent="0.25">
      <c r="A16" t="s">
        <v>16</v>
      </c>
      <c r="B16" s="4" t="s">
        <v>40</v>
      </c>
      <c r="C16">
        <v>48</v>
      </c>
      <c r="D16">
        <v>3</v>
      </c>
      <c r="E16">
        <f>C16*D16</f>
        <v>144</v>
      </c>
    </row>
    <row r="17" spans="1:6" x14ac:dyDescent="0.25">
      <c r="A17" t="s">
        <v>16</v>
      </c>
      <c r="B17" s="4" t="s">
        <v>49</v>
      </c>
      <c r="C17">
        <v>0</v>
      </c>
      <c r="E17">
        <v>0</v>
      </c>
    </row>
    <row r="18" spans="1:6" x14ac:dyDescent="0.25">
      <c r="A18" t="s">
        <v>16</v>
      </c>
      <c r="B18" s="4" t="s">
        <v>41</v>
      </c>
      <c r="C18">
        <v>281</v>
      </c>
      <c r="E18">
        <v>281</v>
      </c>
    </row>
    <row r="19" spans="1:6" x14ac:dyDescent="0.25">
      <c r="A19" t="s">
        <v>16</v>
      </c>
      <c r="B19" s="4" t="s">
        <v>42</v>
      </c>
      <c r="C19">
        <v>318</v>
      </c>
      <c r="E19">
        <v>318</v>
      </c>
    </row>
    <row r="20" spans="1:6" x14ac:dyDescent="0.25">
      <c r="A20" t="s">
        <v>16</v>
      </c>
      <c r="B20" s="4" t="s">
        <v>43</v>
      </c>
    </row>
    <row r="21" spans="1:6" x14ac:dyDescent="0.25">
      <c r="A21" t="s">
        <v>16</v>
      </c>
      <c r="B21" s="4" t="s">
        <v>44</v>
      </c>
      <c r="C21">
        <v>99</v>
      </c>
      <c r="E21">
        <v>99</v>
      </c>
    </row>
    <row r="22" spans="1:6" x14ac:dyDescent="0.25">
      <c r="A22" t="s">
        <v>16</v>
      </c>
      <c r="B22" s="4" t="s">
        <v>45</v>
      </c>
      <c r="C22">
        <v>0</v>
      </c>
      <c r="E22">
        <v>0</v>
      </c>
    </row>
    <row r="23" spans="1:6" x14ac:dyDescent="0.25">
      <c r="A23" t="s">
        <v>16</v>
      </c>
      <c r="B23" s="4" t="s">
        <v>46</v>
      </c>
      <c r="C23">
        <v>255</v>
      </c>
      <c r="E23">
        <v>255</v>
      </c>
    </row>
    <row r="24" spans="1:6" x14ac:dyDescent="0.25">
      <c r="A24" t="s">
        <v>16</v>
      </c>
      <c r="B24" s="4" t="s">
        <v>47</v>
      </c>
      <c r="C24">
        <v>150</v>
      </c>
      <c r="E24">
        <v>150</v>
      </c>
    </row>
    <row r="25" spans="1:6" s="2" customFormat="1" x14ac:dyDescent="0.25">
      <c r="A25" s="2" t="s">
        <v>16</v>
      </c>
      <c r="B25" s="3"/>
      <c r="E25" s="2">
        <f>SUM(E8:E24)</f>
        <v>2638</v>
      </c>
      <c r="F25" s="8">
        <f>E25*1.08</f>
        <v>2849.04</v>
      </c>
    </row>
    <row r="26" spans="1:6" x14ac:dyDescent="0.25">
      <c r="A26" t="s">
        <v>50</v>
      </c>
      <c r="B26" s="5" t="s">
        <v>48</v>
      </c>
    </row>
    <row r="27" spans="1:6" s="2" customFormat="1" x14ac:dyDescent="0.25">
      <c r="A27" s="2" t="s">
        <v>50</v>
      </c>
      <c r="B27" s="3"/>
      <c r="F27" s="8"/>
    </row>
    <row r="28" spans="1:6" x14ac:dyDescent="0.25">
      <c r="A28" t="s">
        <v>71</v>
      </c>
      <c r="B28" s="4" t="s">
        <v>70</v>
      </c>
      <c r="C28">
        <v>778</v>
      </c>
      <c r="E28">
        <v>778</v>
      </c>
    </row>
    <row r="29" spans="1:6" s="2" customFormat="1" x14ac:dyDescent="0.25">
      <c r="A29" s="2" t="s">
        <v>71</v>
      </c>
      <c r="B29" s="3"/>
      <c r="E29" s="2">
        <f>SUM(E28)</f>
        <v>778</v>
      </c>
      <c r="F29" s="8">
        <f>E29*1.08</f>
        <v>840.24</v>
      </c>
    </row>
    <row r="30" spans="1:6" x14ac:dyDescent="0.25">
      <c r="A30" t="s">
        <v>28</v>
      </c>
      <c r="B30" s="4" t="s">
        <v>27</v>
      </c>
      <c r="C30">
        <v>264</v>
      </c>
      <c r="E30">
        <v>264</v>
      </c>
    </row>
    <row r="31" spans="1:6" s="2" customFormat="1" x14ac:dyDescent="0.25">
      <c r="A31" s="2" t="s">
        <v>28</v>
      </c>
      <c r="B31" s="3"/>
      <c r="E31" s="2">
        <f>SUM(E30)</f>
        <v>264</v>
      </c>
      <c r="F31" s="8">
        <f>E31*1.08</f>
        <v>285.12</v>
      </c>
    </row>
    <row r="32" spans="1:6" x14ac:dyDescent="0.25">
      <c r="A32" t="s">
        <v>63</v>
      </c>
      <c r="B32" s="4" t="s">
        <v>60</v>
      </c>
      <c r="D32">
        <v>5</v>
      </c>
      <c r="E32">
        <v>178</v>
      </c>
    </row>
    <row r="33" spans="1:6" x14ac:dyDescent="0.25">
      <c r="A33" t="s">
        <v>63</v>
      </c>
      <c r="B33" s="4" t="s">
        <v>61</v>
      </c>
      <c r="D33">
        <v>5</v>
      </c>
      <c r="E33">
        <v>178</v>
      </c>
    </row>
    <row r="34" spans="1:6" x14ac:dyDescent="0.25">
      <c r="A34" t="s">
        <v>63</v>
      </c>
      <c r="B34" s="4" t="s">
        <v>62</v>
      </c>
      <c r="C34">
        <v>84</v>
      </c>
      <c r="D34">
        <v>2</v>
      </c>
      <c r="E34">
        <f>C34*D34</f>
        <v>168</v>
      </c>
    </row>
    <row r="35" spans="1:6" s="2" customFormat="1" x14ac:dyDescent="0.25">
      <c r="A35" s="2" t="s">
        <v>63</v>
      </c>
      <c r="B35" s="3"/>
      <c r="E35" s="2">
        <f>SUM(E32:E34)</f>
        <v>524</v>
      </c>
      <c r="F35" s="8">
        <f>E35*1.08</f>
        <v>565.92000000000007</v>
      </c>
    </row>
    <row r="36" spans="1:6" x14ac:dyDescent="0.25">
      <c r="A36" t="s">
        <v>107</v>
      </c>
      <c r="B36" s="4" t="s">
        <v>104</v>
      </c>
      <c r="C36">
        <v>244</v>
      </c>
      <c r="D36">
        <v>2</v>
      </c>
      <c r="E36">
        <v>488</v>
      </c>
    </row>
    <row r="37" spans="1:6" x14ac:dyDescent="0.25">
      <c r="A37" t="s">
        <v>107</v>
      </c>
      <c r="B37" s="5" t="s">
        <v>105</v>
      </c>
    </row>
    <row r="38" spans="1:6" x14ac:dyDescent="0.25">
      <c r="A38" t="s">
        <v>107</v>
      </c>
      <c r="B38" s="4" t="s">
        <v>106</v>
      </c>
      <c r="C38">
        <v>150</v>
      </c>
      <c r="E38">
        <v>150</v>
      </c>
    </row>
    <row r="39" spans="1:6" s="2" customFormat="1" x14ac:dyDescent="0.25">
      <c r="A39" s="2" t="s">
        <v>107</v>
      </c>
      <c r="B39" s="3"/>
      <c r="E39" s="2">
        <f>SUM(E36:E38)</f>
        <v>638</v>
      </c>
      <c r="F39" s="8">
        <f>E39*1.08</f>
        <v>689.04000000000008</v>
      </c>
    </row>
    <row r="40" spans="1:6" x14ac:dyDescent="0.25">
      <c r="A40" t="s">
        <v>95</v>
      </c>
      <c r="B40" s="4" t="s">
        <v>85</v>
      </c>
      <c r="C40">
        <v>264</v>
      </c>
      <c r="E40">
        <v>264</v>
      </c>
    </row>
    <row r="41" spans="1:6" x14ac:dyDescent="0.25">
      <c r="A41" t="s">
        <v>95</v>
      </c>
      <c r="B41" s="4" t="s">
        <v>86</v>
      </c>
      <c r="C41">
        <v>251</v>
      </c>
      <c r="E41">
        <v>251</v>
      </c>
    </row>
    <row r="42" spans="1:6" x14ac:dyDescent="0.25">
      <c r="A42" t="s">
        <v>95</v>
      </c>
      <c r="B42" s="4" t="s">
        <v>87</v>
      </c>
      <c r="C42">
        <v>343</v>
      </c>
      <c r="E42">
        <v>343</v>
      </c>
    </row>
    <row r="43" spans="1:6" x14ac:dyDescent="0.25">
      <c r="A43" t="s">
        <v>95</v>
      </c>
      <c r="B43" s="4" t="s">
        <v>88</v>
      </c>
      <c r="C43">
        <v>298</v>
      </c>
      <c r="E43">
        <v>298</v>
      </c>
    </row>
    <row r="44" spans="1:6" x14ac:dyDescent="0.25">
      <c r="A44" t="s">
        <v>95</v>
      </c>
      <c r="B44" s="4" t="s">
        <v>89</v>
      </c>
      <c r="C44">
        <v>306</v>
      </c>
      <c r="E44">
        <v>306</v>
      </c>
    </row>
    <row r="45" spans="1:6" x14ac:dyDescent="0.25">
      <c r="A45" t="s">
        <v>95</v>
      </c>
      <c r="B45" s="4" t="s">
        <v>90</v>
      </c>
      <c r="C45">
        <v>277</v>
      </c>
      <c r="E45">
        <v>277</v>
      </c>
    </row>
    <row r="46" spans="1:6" x14ac:dyDescent="0.25">
      <c r="A46" t="s">
        <v>95</v>
      </c>
      <c r="B46" s="4" t="s">
        <v>91</v>
      </c>
      <c r="C46">
        <v>304</v>
      </c>
      <c r="E46">
        <v>304</v>
      </c>
    </row>
    <row r="47" spans="1:6" x14ac:dyDescent="0.25">
      <c r="A47" t="s">
        <v>95</v>
      </c>
      <c r="B47" s="4" t="s">
        <v>92</v>
      </c>
      <c r="C47">
        <v>634</v>
      </c>
      <c r="E47">
        <v>634</v>
      </c>
    </row>
    <row r="48" spans="1:6" x14ac:dyDescent="0.25">
      <c r="A48" t="s">
        <v>95</v>
      </c>
      <c r="B48" s="4" t="s">
        <v>93</v>
      </c>
      <c r="C48">
        <v>350</v>
      </c>
      <c r="E48">
        <v>350</v>
      </c>
    </row>
    <row r="49" spans="1:6" x14ac:dyDescent="0.25">
      <c r="A49" t="s">
        <v>95</v>
      </c>
      <c r="B49" s="4" t="s">
        <v>94</v>
      </c>
      <c r="C49">
        <v>730</v>
      </c>
      <c r="E49">
        <v>730</v>
      </c>
    </row>
    <row r="50" spans="1:6" s="2" customFormat="1" x14ac:dyDescent="0.25">
      <c r="A50" s="2" t="s">
        <v>95</v>
      </c>
      <c r="B50" s="3"/>
      <c r="E50" s="2">
        <f>SUM(E40:E49)</f>
        <v>3757</v>
      </c>
      <c r="F50" s="8">
        <f>E50*1.08</f>
        <v>4057.5600000000004</v>
      </c>
    </row>
    <row r="51" spans="1:6" x14ac:dyDescent="0.25">
      <c r="A51" t="s">
        <v>23</v>
      </c>
      <c r="B51" s="4" t="s">
        <v>17</v>
      </c>
      <c r="C51">
        <v>315</v>
      </c>
      <c r="D51">
        <v>4</v>
      </c>
      <c r="E51">
        <f>C51*D51</f>
        <v>1260</v>
      </c>
    </row>
    <row r="52" spans="1:6" x14ac:dyDescent="0.25">
      <c r="A52" t="s">
        <v>23</v>
      </c>
      <c r="B52" s="4" t="s">
        <v>18</v>
      </c>
      <c r="C52">
        <v>589</v>
      </c>
      <c r="E52">
        <v>589</v>
      </c>
    </row>
    <row r="53" spans="1:6" x14ac:dyDescent="0.25">
      <c r="A53" t="s">
        <v>23</v>
      </c>
      <c r="B53" s="4" t="s">
        <v>19</v>
      </c>
      <c r="C53">
        <v>0</v>
      </c>
      <c r="E53">
        <v>0</v>
      </c>
    </row>
    <row r="54" spans="1:6" x14ac:dyDescent="0.25">
      <c r="A54" t="s">
        <v>23</v>
      </c>
      <c r="B54" s="4" t="s">
        <v>20</v>
      </c>
      <c r="C54">
        <v>185</v>
      </c>
      <c r="E54">
        <v>185</v>
      </c>
    </row>
    <row r="55" spans="1:6" x14ac:dyDescent="0.25">
      <c r="A55" t="s">
        <v>23</v>
      </c>
      <c r="B55" s="4" t="s">
        <v>21</v>
      </c>
      <c r="C55">
        <v>205</v>
      </c>
      <c r="E55">
        <v>205</v>
      </c>
    </row>
    <row r="56" spans="1:6" x14ac:dyDescent="0.25">
      <c r="A56" t="s">
        <v>23</v>
      </c>
      <c r="B56" s="4" t="s">
        <v>22</v>
      </c>
      <c r="C56">
        <v>211</v>
      </c>
      <c r="E56">
        <v>211</v>
      </c>
    </row>
    <row r="57" spans="1:6" x14ac:dyDescent="0.25">
      <c r="A57" t="s">
        <v>23</v>
      </c>
      <c r="B57" s="4" t="s">
        <v>37</v>
      </c>
      <c r="D57">
        <v>2</v>
      </c>
      <c r="E57">
        <v>370</v>
      </c>
    </row>
    <row r="58" spans="1:6" x14ac:dyDescent="0.25">
      <c r="A58" t="s">
        <v>23</v>
      </c>
      <c r="B58" s="4" t="s">
        <v>38</v>
      </c>
      <c r="C58">
        <v>175</v>
      </c>
      <c r="E58">
        <v>175</v>
      </c>
    </row>
    <row r="59" spans="1:6" x14ac:dyDescent="0.25">
      <c r="A59" t="s">
        <v>23</v>
      </c>
      <c r="B59" s="4" t="s">
        <v>39</v>
      </c>
      <c r="C59">
        <v>175</v>
      </c>
      <c r="E59">
        <v>175</v>
      </c>
    </row>
    <row r="60" spans="1:6" s="2" customFormat="1" x14ac:dyDescent="0.25">
      <c r="A60" s="2" t="s">
        <v>23</v>
      </c>
      <c r="E60" s="2">
        <f>SUM(E51:E59)</f>
        <v>3170</v>
      </c>
      <c r="F60" s="8">
        <f>E60*1.08</f>
        <v>3423.6000000000004</v>
      </c>
    </row>
    <row r="61" spans="1:6" x14ac:dyDescent="0.25">
      <c r="A61" t="s">
        <v>59</v>
      </c>
      <c r="B61" s="4" t="s">
        <v>54</v>
      </c>
      <c r="C61">
        <v>575</v>
      </c>
      <c r="E61">
        <v>575</v>
      </c>
    </row>
    <row r="62" spans="1:6" x14ac:dyDescent="0.25">
      <c r="A62" t="s">
        <v>59</v>
      </c>
      <c r="B62" s="4" t="s">
        <v>55</v>
      </c>
      <c r="C62">
        <v>132</v>
      </c>
      <c r="E62">
        <v>132</v>
      </c>
    </row>
    <row r="63" spans="1:6" x14ac:dyDescent="0.25">
      <c r="A63" t="s">
        <v>59</v>
      </c>
      <c r="B63" s="4" t="s">
        <v>56</v>
      </c>
      <c r="C63">
        <v>176</v>
      </c>
      <c r="E63">
        <v>176</v>
      </c>
    </row>
    <row r="64" spans="1:6" x14ac:dyDescent="0.25">
      <c r="A64" t="s">
        <v>59</v>
      </c>
      <c r="B64" s="4" t="s">
        <v>57</v>
      </c>
      <c r="C64">
        <v>161</v>
      </c>
      <c r="E64">
        <v>161</v>
      </c>
    </row>
    <row r="65" spans="1:6" x14ac:dyDescent="0.25">
      <c r="A65" t="s">
        <v>59</v>
      </c>
      <c r="B65" s="4" t="s">
        <v>58</v>
      </c>
      <c r="C65">
        <v>140</v>
      </c>
      <c r="E65">
        <v>140</v>
      </c>
    </row>
    <row r="66" spans="1:6" x14ac:dyDescent="0.25">
      <c r="A66" t="s">
        <v>59</v>
      </c>
      <c r="B66" s="4" t="s">
        <v>80</v>
      </c>
      <c r="C66">
        <v>178</v>
      </c>
      <c r="E66">
        <v>178</v>
      </c>
    </row>
    <row r="67" spans="1:6" x14ac:dyDescent="0.25">
      <c r="A67" t="s">
        <v>59</v>
      </c>
      <c r="B67" s="4" t="s">
        <v>81</v>
      </c>
      <c r="C67">
        <v>309</v>
      </c>
      <c r="E67">
        <v>309</v>
      </c>
    </row>
    <row r="68" spans="1:6" x14ac:dyDescent="0.25">
      <c r="A68" t="s">
        <v>59</v>
      </c>
      <c r="B68" s="4" t="s">
        <v>82</v>
      </c>
      <c r="C68">
        <v>0</v>
      </c>
      <c r="E68">
        <v>0</v>
      </c>
    </row>
    <row r="69" spans="1:6" x14ac:dyDescent="0.25">
      <c r="A69" t="s">
        <v>59</v>
      </c>
      <c r="B69" s="4" t="s">
        <v>83</v>
      </c>
      <c r="C69">
        <v>166</v>
      </c>
      <c r="E69">
        <v>166</v>
      </c>
    </row>
    <row r="70" spans="1:6" s="2" customFormat="1" x14ac:dyDescent="0.25">
      <c r="A70" s="2" t="s">
        <v>59</v>
      </c>
      <c r="E70" s="2">
        <f>SUM(E61:E69)</f>
        <v>1837</v>
      </c>
      <c r="F70" s="8">
        <f>E70*1.08</f>
        <v>1983.96</v>
      </c>
    </row>
    <row r="71" spans="1:6" x14ac:dyDescent="0.25">
      <c r="A71" t="s">
        <v>79</v>
      </c>
      <c r="B71" s="4" t="s">
        <v>78</v>
      </c>
      <c r="C71">
        <v>153.1</v>
      </c>
      <c r="E71">
        <v>153.1</v>
      </c>
    </row>
    <row r="72" spans="1:6" x14ac:dyDescent="0.25">
      <c r="A72" t="s">
        <v>79</v>
      </c>
      <c r="B72" s="4" t="s">
        <v>84</v>
      </c>
      <c r="C72">
        <v>133.19999999999999</v>
      </c>
      <c r="E72">
        <v>133.19999999999999</v>
      </c>
    </row>
    <row r="73" spans="1:6" x14ac:dyDescent="0.25">
      <c r="A73" t="s">
        <v>79</v>
      </c>
      <c r="B73" s="4" t="s">
        <v>99</v>
      </c>
      <c r="C73">
        <v>0</v>
      </c>
      <c r="E73">
        <v>0</v>
      </c>
    </row>
    <row r="74" spans="1:6" s="2" customFormat="1" x14ac:dyDescent="0.25">
      <c r="A74" s="2" t="s">
        <v>79</v>
      </c>
      <c r="E74" s="2">
        <f>SUM(E71:E73)</f>
        <v>286.29999999999995</v>
      </c>
      <c r="F74" s="8">
        <f>E74*1.08</f>
        <v>309.20399999999995</v>
      </c>
    </row>
    <row r="75" spans="1:6" x14ac:dyDescent="0.25">
      <c r="A75" t="s">
        <v>53</v>
      </c>
      <c r="B75" s="4" t="s">
        <v>51</v>
      </c>
      <c r="C75">
        <v>163</v>
      </c>
      <c r="E75">
        <v>163</v>
      </c>
    </row>
    <row r="76" spans="1:6" x14ac:dyDescent="0.25">
      <c r="A76" t="s">
        <v>53</v>
      </c>
      <c r="B76" s="4" t="s">
        <v>52</v>
      </c>
      <c r="C76">
        <v>167</v>
      </c>
      <c r="E76">
        <v>167</v>
      </c>
    </row>
    <row r="77" spans="1:6" s="2" customFormat="1" x14ac:dyDescent="0.25">
      <c r="A77" s="2" t="s">
        <v>53</v>
      </c>
      <c r="E77" s="2">
        <f>SUM(E75:E76)</f>
        <v>330</v>
      </c>
      <c r="F77" s="8">
        <f>E77*1.08</f>
        <v>356.40000000000003</v>
      </c>
    </row>
    <row r="78" spans="1:6" x14ac:dyDescent="0.25">
      <c r="A78" t="s">
        <v>36</v>
      </c>
      <c r="B78" s="4" t="s">
        <v>35</v>
      </c>
      <c r="C78">
        <v>102</v>
      </c>
      <c r="D78">
        <v>2</v>
      </c>
      <c r="E78">
        <v>204</v>
      </c>
    </row>
    <row r="79" spans="1:6" x14ac:dyDescent="0.25">
      <c r="A79" t="s">
        <v>36</v>
      </c>
      <c r="B79" s="4" t="s">
        <v>34</v>
      </c>
      <c r="C79">
        <v>280</v>
      </c>
      <c r="E79">
        <v>280</v>
      </c>
    </row>
    <row r="80" spans="1:6" s="2" customFormat="1" x14ac:dyDescent="0.25">
      <c r="A80" s="2" t="s">
        <v>36</v>
      </c>
      <c r="E80" s="2">
        <f>SUM(E78:E79)</f>
        <v>484</v>
      </c>
      <c r="F80" s="8">
        <f>E80*1.08</f>
        <v>522.72</v>
      </c>
    </row>
    <row r="81" spans="1:6" x14ac:dyDescent="0.25">
      <c r="A81" t="s">
        <v>26</v>
      </c>
      <c r="B81" s="4" t="s">
        <v>24</v>
      </c>
      <c r="C81">
        <v>224</v>
      </c>
      <c r="E81">
        <v>224</v>
      </c>
    </row>
    <row r="82" spans="1:6" x14ac:dyDescent="0.25">
      <c r="A82" t="s">
        <v>26</v>
      </c>
      <c r="B82" s="4" t="s">
        <v>25</v>
      </c>
      <c r="C82">
        <v>88</v>
      </c>
      <c r="E82">
        <v>88</v>
      </c>
    </row>
    <row r="83" spans="1:6" s="2" customFormat="1" x14ac:dyDescent="0.25">
      <c r="A83" s="2" t="s">
        <v>26</v>
      </c>
      <c r="E83" s="2">
        <f>SUM(E81:E82)</f>
        <v>312</v>
      </c>
      <c r="F83" s="8">
        <f>E83*1.08</f>
        <v>336.96000000000004</v>
      </c>
    </row>
    <row r="84" spans="1:6" x14ac:dyDescent="0.25">
      <c r="A84" t="s">
        <v>67</v>
      </c>
      <c r="B84" s="4" t="s">
        <v>66</v>
      </c>
      <c r="D84">
        <v>10</v>
      </c>
      <c r="E84">
        <v>336</v>
      </c>
    </row>
    <row r="85" spans="1:6" s="2" customFormat="1" x14ac:dyDescent="0.25">
      <c r="A85" s="2" t="s">
        <v>67</v>
      </c>
      <c r="E85" s="2">
        <f>SUM(E84)</f>
        <v>336</v>
      </c>
      <c r="F85" s="8">
        <f>E85*1.08</f>
        <v>362.88</v>
      </c>
    </row>
    <row r="86" spans="1:6" x14ac:dyDescent="0.25">
      <c r="A86" t="s">
        <v>69</v>
      </c>
      <c r="B86" s="4" t="s">
        <v>68</v>
      </c>
      <c r="C86">
        <v>100</v>
      </c>
      <c r="E86">
        <v>100</v>
      </c>
    </row>
    <row r="87" spans="1:6" s="2" customFormat="1" x14ac:dyDescent="0.25">
      <c r="A87" s="2" t="s">
        <v>69</v>
      </c>
      <c r="E87" s="2">
        <f>SUM(E86)</f>
        <v>100</v>
      </c>
      <c r="F87" s="8">
        <f>E87*1.08</f>
        <v>108</v>
      </c>
    </row>
    <row r="88" spans="1:6" x14ac:dyDescent="0.25">
      <c r="A88" t="s">
        <v>33</v>
      </c>
      <c r="B88" s="4" t="s">
        <v>29</v>
      </c>
      <c r="C88">
        <v>117</v>
      </c>
      <c r="E88">
        <v>117</v>
      </c>
    </row>
    <row r="89" spans="1:6" x14ac:dyDescent="0.25">
      <c r="A89" t="s">
        <v>33</v>
      </c>
      <c r="B89" s="4" t="s">
        <v>30</v>
      </c>
      <c r="C89">
        <v>265</v>
      </c>
      <c r="E89">
        <v>265</v>
      </c>
    </row>
    <row r="90" spans="1:6" x14ac:dyDescent="0.25">
      <c r="A90" t="s">
        <v>33</v>
      </c>
      <c r="B90" s="4" t="s">
        <v>31</v>
      </c>
      <c r="C90">
        <v>400</v>
      </c>
      <c r="E90">
        <v>400</v>
      </c>
    </row>
    <row r="91" spans="1:6" x14ac:dyDescent="0.25">
      <c r="A91" t="s">
        <v>33</v>
      </c>
      <c r="B91" s="4" t="s">
        <v>32</v>
      </c>
      <c r="C91">
        <v>298</v>
      </c>
      <c r="E91">
        <v>298</v>
      </c>
    </row>
    <row r="92" spans="1:6" s="2" customFormat="1" x14ac:dyDescent="0.25">
      <c r="A92" s="2" t="s">
        <v>33</v>
      </c>
      <c r="E92" s="2">
        <f>SUM(E88:E91)</f>
        <v>1080</v>
      </c>
      <c r="F92" s="8">
        <f>E92*1.08</f>
        <v>1166.4000000000001</v>
      </c>
    </row>
    <row r="93" spans="1:6" x14ac:dyDescent="0.25">
      <c r="A93" t="s">
        <v>77</v>
      </c>
      <c r="B93" s="4" t="s">
        <v>74</v>
      </c>
      <c r="C93">
        <v>244</v>
      </c>
      <c r="E93">
        <v>244</v>
      </c>
    </row>
    <row r="94" spans="1:6" x14ac:dyDescent="0.25">
      <c r="A94" t="s">
        <v>77</v>
      </c>
      <c r="B94" s="4" t="s">
        <v>75</v>
      </c>
      <c r="C94">
        <v>48</v>
      </c>
      <c r="E94">
        <v>48</v>
      </c>
    </row>
    <row r="95" spans="1:6" x14ac:dyDescent="0.25">
      <c r="A95" t="s">
        <v>77</v>
      </c>
      <c r="B95" s="4" t="s">
        <v>76</v>
      </c>
      <c r="C95">
        <v>48</v>
      </c>
      <c r="E95">
        <v>48</v>
      </c>
    </row>
    <row r="96" spans="1:6" s="2" customFormat="1" x14ac:dyDescent="0.25">
      <c r="A96" s="2" t="s">
        <v>77</v>
      </c>
      <c r="E96" s="2">
        <f>SUM(E93:E95)</f>
        <v>340</v>
      </c>
      <c r="F96" s="8">
        <f>E96*1.08</f>
        <v>367.20000000000005</v>
      </c>
    </row>
    <row r="97" spans="1:6" x14ac:dyDescent="0.25">
      <c r="A97" t="s">
        <v>101</v>
      </c>
      <c r="B97" s="5" t="s">
        <v>100</v>
      </c>
    </row>
    <row r="98" spans="1:6" s="2" customFormat="1" x14ac:dyDescent="0.25">
      <c r="A98" s="2" t="s">
        <v>101</v>
      </c>
      <c r="F98" s="8"/>
    </row>
    <row r="99" spans="1:6" x14ac:dyDescent="0.25">
      <c r="A99" t="s">
        <v>73</v>
      </c>
      <c r="B99" s="4" t="s">
        <v>72</v>
      </c>
      <c r="C99">
        <v>0</v>
      </c>
      <c r="E99">
        <v>0</v>
      </c>
    </row>
    <row r="100" spans="1:6" s="2" customFormat="1" x14ac:dyDescent="0.25">
      <c r="A100" s="2" t="s">
        <v>73</v>
      </c>
      <c r="E100" s="2">
        <v>0</v>
      </c>
      <c r="F100" s="8">
        <v>0</v>
      </c>
    </row>
    <row r="126" spans="2:2" x14ac:dyDescent="0.25">
      <c r="B126" s="4" t="s">
        <v>98</v>
      </c>
    </row>
    <row r="135" spans="1:2" x14ac:dyDescent="0.25">
      <c r="A135" t="s">
        <v>114</v>
      </c>
      <c r="B135" s="4" t="s">
        <v>108</v>
      </c>
    </row>
    <row r="136" spans="1:2" x14ac:dyDescent="0.25">
      <c r="A136" t="s">
        <v>114</v>
      </c>
      <c r="B136" s="4" t="s">
        <v>109</v>
      </c>
    </row>
    <row r="137" spans="1:2" x14ac:dyDescent="0.25">
      <c r="A137" t="s">
        <v>114</v>
      </c>
      <c r="B137" s="4" t="s">
        <v>110</v>
      </c>
    </row>
    <row r="138" spans="1:2" x14ac:dyDescent="0.25">
      <c r="A138" t="s">
        <v>114</v>
      </c>
      <c r="B138" s="4" t="s">
        <v>111</v>
      </c>
    </row>
    <row r="139" spans="1:2" x14ac:dyDescent="0.25">
      <c r="A139" t="s">
        <v>114</v>
      </c>
      <c r="B139" s="4" t="s">
        <v>112</v>
      </c>
    </row>
    <row r="140" spans="1:2" x14ac:dyDescent="0.25">
      <c r="A140" t="s">
        <v>114</v>
      </c>
      <c r="B140" s="4" t="s">
        <v>113</v>
      </c>
    </row>
    <row r="142" spans="1:2" x14ac:dyDescent="0.25">
      <c r="A142" t="s">
        <v>119</v>
      </c>
      <c r="B142" s="4" t="s">
        <v>115</v>
      </c>
    </row>
    <row r="143" spans="1:2" x14ac:dyDescent="0.25">
      <c r="A143" t="s">
        <v>119</v>
      </c>
      <c r="B143" s="4" t="s">
        <v>116</v>
      </c>
    </row>
    <row r="144" spans="1:2" x14ac:dyDescent="0.25">
      <c r="A144" t="s">
        <v>119</v>
      </c>
      <c r="B144" s="4" t="s">
        <v>117</v>
      </c>
    </row>
    <row r="145" spans="1:2" x14ac:dyDescent="0.25">
      <c r="A145" t="s">
        <v>119</v>
      </c>
      <c r="B145" s="4" t="s">
        <v>118</v>
      </c>
    </row>
    <row r="147" spans="1:2" x14ac:dyDescent="0.25">
      <c r="A147" t="s">
        <v>107</v>
      </c>
      <c r="B147" s="4" t="s">
        <v>120</v>
      </c>
    </row>
    <row r="148" spans="1:2" x14ac:dyDescent="0.25">
      <c r="A148" t="s">
        <v>107</v>
      </c>
      <c r="B148" s="4" t="s">
        <v>121</v>
      </c>
    </row>
    <row r="149" spans="1:2" x14ac:dyDescent="0.25">
      <c r="A149" t="s">
        <v>107</v>
      </c>
      <c r="B149" s="4" t="s">
        <v>122</v>
      </c>
    </row>
    <row r="151" spans="1:2" x14ac:dyDescent="0.25">
      <c r="A151" t="s">
        <v>126</v>
      </c>
      <c r="B151" s="4" t="s">
        <v>123</v>
      </c>
    </row>
    <row r="152" spans="1:2" x14ac:dyDescent="0.25">
      <c r="A152" t="s">
        <v>126</v>
      </c>
      <c r="B152" s="4" t="s">
        <v>124</v>
      </c>
    </row>
    <row r="153" spans="1:2" x14ac:dyDescent="0.25">
      <c r="A153" t="s">
        <v>126</v>
      </c>
      <c r="B153" s="4" t="s">
        <v>125</v>
      </c>
    </row>
    <row r="155" spans="1:2" x14ac:dyDescent="0.25">
      <c r="A155" t="s">
        <v>16</v>
      </c>
      <c r="B155" s="4" t="s">
        <v>127</v>
      </c>
    </row>
    <row r="156" spans="1:2" x14ac:dyDescent="0.25">
      <c r="A156" t="s">
        <v>16</v>
      </c>
      <c r="B156" s="4" t="s">
        <v>128</v>
      </c>
    </row>
    <row r="158" spans="1:2" x14ac:dyDescent="0.25">
      <c r="A158" t="s">
        <v>132</v>
      </c>
      <c r="B158" s="4" t="s">
        <v>129</v>
      </c>
    </row>
    <row r="159" spans="1:2" x14ac:dyDescent="0.25">
      <c r="A159" t="s">
        <v>132</v>
      </c>
      <c r="B159" s="4" t="s">
        <v>130</v>
      </c>
    </row>
    <row r="160" spans="1:2" x14ac:dyDescent="0.25">
      <c r="A160" t="s">
        <v>132</v>
      </c>
      <c r="B160" s="4" t="s">
        <v>131</v>
      </c>
    </row>
    <row r="162" spans="1:2" x14ac:dyDescent="0.25">
      <c r="A162" t="s">
        <v>23</v>
      </c>
      <c r="B162" s="4" t="s">
        <v>133</v>
      </c>
    </row>
    <row r="163" spans="1:2" x14ac:dyDescent="0.25">
      <c r="A163" t="s">
        <v>23</v>
      </c>
      <c r="B163" s="4" t="s">
        <v>134</v>
      </c>
    </row>
    <row r="165" spans="1:2" x14ac:dyDescent="0.25">
      <c r="A165" t="s">
        <v>137</v>
      </c>
      <c r="B165" s="4" t="s">
        <v>135</v>
      </c>
    </row>
    <row r="166" spans="1:2" x14ac:dyDescent="0.25">
      <c r="A166" t="s">
        <v>137</v>
      </c>
      <c r="B166" s="4" t="s">
        <v>136</v>
      </c>
    </row>
    <row r="168" spans="1:2" x14ac:dyDescent="0.25">
      <c r="A168" t="s">
        <v>114</v>
      </c>
      <c r="B168" s="4" t="s">
        <v>138</v>
      </c>
    </row>
    <row r="169" spans="1:2" x14ac:dyDescent="0.25">
      <c r="A169" t="s">
        <v>114</v>
      </c>
      <c r="B169" s="4" t="s">
        <v>139</v>
      </c>
    </row>
  </sheetData>
  <sortState ref="A2:J113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2017-01-15T05:34:04Z</dcterms:modified>
</cp:coreProperties>
</file>