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840" windowHeight="12435"/>
  </bookViews>
  <sheets>
    <sheet name="Лист1" sheetId="1" r:id="rId1"/>
    <sheet name="Лист2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33" i="2" l="1"/>
  <c r="C282" i="2"/>
  <c r="C281" i="2"/>
  <c r="C265" i="2"/>
  <c r="C231" i="2"/>
  <c r="C219" i="2"/>
  <c r="C218" i="2"/>
  <c r="C204" i="2"/>
  <c r="C203" i="2"/>
  <c r="C199" i="2"/>
  <c r="C192" i="2"/>
  <c r="C189" i="2"/>
  <c r="C186" i="2"/>
  <c r="C183" i="2"/>
  <c r="C169" i="2"/>
  <c r="C165" i="2"/>
  <c r="C109" i="2"/>
  <c r="C93" i="2"/>
  <c r="C84" i="2"/>
  <c r="C74" i="2"/>
  <c r="C71" i="2"/>
  <c r="C68" i="2"/>
  <c r="C67" i="2"/>
  <c r="C59" i="2"/>
  <c r="C56" i="2"/>
  <c r="C51" i="2"/>
  <c r="C48" i="2"/>
  <c r="C18" i="2"/>
  <c r="C6" i="2"/>
  <c r="C244" i="1" l="1"/>
  <c r="C243" i="1"/>
  <c r="C190" i="1"/>
  <c r="C178" i="1"/>
  <c r="C170" i="1"/>
  <c r="C166" i="1"/>
  <c r="C151" i="1"/>
  <c r="C86" i="1"/>
  <c r="C79" i="1"/>
  <c r="C71" i="1"/>
  <c r="C57" i="1"/>
  <c r="C47" i="1"/>
  <c r="C18" i="1"/>
  <c r="C6" i="1"/>
</calcChain>
</file>

<file path=xl/sharedStrings.xml><?xml version="1.0" encoding="utf-8"?>
<sst xmlns="http://schemas.openxmlformats.org/spreadsheetml/2006/main" count="1447" uniqueCount="447">
  <si>
    <t>Ник УЗ</t>
  </si>
  <si>
    <t>№СП</t>
  </si>
  <si>
    <t>Разброс</t>
  </si>
  <si>
    <t>Итого</t>
  </si>
  <si>
    <t>Paris 232-20202 + раскид 37 размера</t>
  </si>
  <si>
    <t>СП3</t>
  </si>
  <si>
    <t>38;38</t>
  </si>
  <si>
    <t>39;40</t>
  </si>
  <si>
    <t>santa108</t>
  </si>
  <si>
    <t xml:space="preserve">marischka! </t>
  </si>
  <si>
    <t>н_а_с_т_а_с_ь_я</t>
  </si>
  <si>
    <t>СП4</t>
  </si>
  <si>
    <t>СП5</t>
  </si>
  <si>
    <t>Туфли Sandra valery M-A 226 + разброс 35 размера!</t>
  </si>
  <si>
    <t>РомОкс</t>
  </si>
  <si>
    <t>Ок$ана</t>
  </si>
  <si>
    <t>stan79</t>
  </si>
  <si>
    <t>Olya_s</t>
  </si>
  <si>
    <t>unison</t>
  </si>
  <si>
    <t>Ирина__</t>
  </si>
  <si>
    <t>Туфли Bolyssi 367-15-01 + разброс 36 размеров!</t>
  </si>
  <si>
    <r>
      <t xml:space="preserve">40 </t>
    </r>
    <r>
      <rPr>
        <b/>
        <sz val="9"/>
        <color indexed="10"/>
        <rFont val="Arial"/>
        <family val="2"/>
        <charset val="204"/>
      </rPr>
      <t>(36)</t>
    </r>
  </si>
  <si>
    <t>bogdanovauv</t>
  </si>
  <si>
    <t>Юлясил</t>
  </si>
  <si>
    <t>Anna Mel</t>
  </si>
  <si>
    <t>Романя</t>
  </si>
  <si>
    <t>Ботфорты Izel 9A20-21-1-100 + разброс 35 размера!</t>
  </si>
  <si>
    <t>ksyuxa</t>
  </si>
  <si>
    <t>Марина@Мария</t>
  </si>
  <si>
    <t xml:space="preserve"> ves212 </t>
  </si>
  <si>
    <t>Наталья-77</t>
  </si>
  <si>
    <t xml:space="preserve">*Romashka* </t>
  </si>
  <si>
    <t>Денаюр</t>
  </si>
  <si>
    <t>Туфли GRACIANA N 803-07-2 + раскид 35 и 35 размеров!</t>
  </si>
  <si>
    <t xml:space="preserve">Томасенок </t>
  </si>
  <si>
    <t>ekos</t>
  </si>
  <si>
    <t>Оксна</t>
  </si>
  <si>
    <t>Елена Белова</t>
  </si>
  <si>
    <t>aka_Nurka</t>
  </si>
  <si>
    <t>Felixx</t>
  </si>
  <si>
    <t>lulu-elena</t>
  </si>
  <si>
    <t>37;36</t>
  </si>
  <si>
    <t>Nastya-NSK</t>
  </si>
  <si>
    <t>Туфли GRACIANA N 803-07-2+ раскид 39 р-р!</t>
  </si>
  <si>
    <t>ОксанаТ</t>
  </si>
  <si>
    <t>СП6</t>
  </si>
  <si>
    <t>Бережок</t>
  </si>
  <si>
    <t>Raneto4ka</t>
  </si>
  <si>
    <t>natawa_gal</t>
  </si>
  <si>
    <t>Туфли GRACIANA 2106-1 + разброс 38 размера!</t>
  </si>
  <si>
    <t>elena.nsk</t>
  </si>
  <si>
    <t xml:space="preserve">Anna Penzina </t>
  </si>
  <si>
    <t xml:space="preserve"> marsianja</t>
  </si>
  <si>
    <t>Лерочка Лерочка</t>
  </si>
  <si>
    <t xml:space="preserve">Ксюшон </t>
  </si>
  <si>
    <t>Туфли ASCALINI 2664 + разброс 35!</t>
  </si>
  <si>
    <t>Марина Маринина</t>
  </si>
  <si>
    <t>Ель</t>
  </si>
  <si>
    <t>vanetta 50</t>
  </si>
  <si>
    <t xml:space="preserve">Сладенькая34 </t>
  </si>
  <si>
    <t>Ларсэна</t>
  </si>
  <si>
    <t xml:space="preserve">gold_lady </t>
  </si>
  <si>
    <t xml:space="preserve">Полусапоги Paris B 203 A-10 + РАЗБРОС 35  РАЗМЕРОВ! </t>
  </si>
  <si>
    <t xml:space="preserve">SorAn </t>
  </si>
  <si>
    <t>Ната30</t>
  </si>
  <si>
    <t xml:space="preserve">Sandira </t>
  </si>
  <si>
    <t xml:space="preserve">Lin09 </t>
  </si>
  <si>
    <t xml:space="preserve"> leonarussia</t>
  </si>
  <si>
    <t xml:space="preserve">Богушевская </t>
  </si>
  <si>
    <t>СП7</t>
  </si>
  <si>
    <t>Сапоги BASIC BC 1714 + раскид 37 размеров! (брак в раскиде)</t>
  </si>
  <si>
    <t>Джага</t>
  </si>
  <si>
    <t>yagenij</t>
  </si>
  <si>
    <t>Простыня</t>
  </si>
  <si>
    <t xml:space="preserve">СЮНЯ999 </t>
  </si>
  <si>
    <t>Алели4ка</t>
  </si>
  <si>
    <t xml:space="preserve">Марфуша </t>
  </si>
  <si>
    <t>Сандалии GRACIANA 1042-4-1 + раскид 36 размера!</t>
  </si>
  <si>
    <t xml:space="preserve"> Ligrena </t>
  </si>
  <si>
    <t xml:space="preserve">leidi83 </t>
  </si>
  <si>
    <t>annamar13</t>
  </si>
  <si>
    <t>vero44a</t>
  </si>
  <si>
    <t>Sonnia</t>
  </si>
  <si>
    <t>Туфли ASCALINI B 2327 + 40 размера!</t>
  </si>
  <si>
    <t>Эртран</t>
  </si>
  <si>
    <t>Анна-988-7</t>
  </si>
  <si>
    <t>Семицветная</t>
  </si>
  <si>
    <t>Lubashkin</t>
  </si>
  <si>
    <t>ninell</t>
  </si>
  <si>
    <t xml:space="preserve">innessVP </t>
  </si>
  <si>
    <t>Туфли Mar-tochi 83281-1 GF 107 + раскид 36 размеров!</t>
  </si>
  <si>
    <t>Marina Smirnova</t>
  </si>
  <si>
    <t>Nata7710</t>
  </si>
  <si>
    <t>Alza</t>
  </si>
  <si>
    <t>О-LЯ-ЛЯ</t>
  </si>
  <si>
    <t>Суселка</t>
  </si>
  <si>
    <t xml:space="preserve">lulu-elena </t>
  </si>
  <si>
    <t>Балетки SANDRA VALERI X 3-061 X 2016-112 (M 320-146) + 35 размеров!</t>
  </si>
  <si>
    <t>мама Ната72</t>
  </si>
  <si>
    <t>Sneжинка</t>
  </si>
  <si>
    <t>МаняЯ</t>
  </si>
  <si>
    <t>Пиявка</t>
  </si>
  <si>
    <t>samalen</t>
  </si>
  <si>
    <t>Балетки IZEL 338-22 + разброс 36  размеров!</t>
  </si>
  <si>
    <t>SANDRA VALERI A 335 + раскид 35 размера!</t>
  </si>
  <si>
    <t>37;38</t>
  </si>
  <si>
    <t>samson4ik</t>
  </si>
  <si>
    <t>Ber Ta</t>
  </si>
  <si>
    <t>Мускат</t>
  </si>
  <si>
    <t>Anastasiya83</t>
  </si>
  <si>
    <t>tochkaZ</t>
  </si>
  <si>
    <t>Туфли TWINS 886722 + раскид 36 размеров!</t>
  </si>
  <si>
    <t>Татьна</t>
  </si>
  <si>
    <t>mama_Lena</t>
  </si>
  <si>
    <t>СоНюшка</t>
  </si>
  <si>
    <t>Taptun4ik</t>
  </si>
  <si>
    <t xml:space="preserve">Мечтательница </t>
  </si>
  <si>
    <t>Туфли ASCALINI B 1476 + разброс 35 и размеров!</t>
  </si>
  <si>
    <t>ElaSh</t>
  </si>
  <si>
    <t>чара</t>
  </si>
  <si>
    <t>helenara</t>
  </si>
  <si>
    <t>Светюля</t>
  </si>
  <si>
    <t>Туфли GRACIANA 649-31 G + разброс 39 размера!</t>
  </si>
  <si>
    <t xml:space="preserve">лисича-сестричка </t>
  </si>
  <si>
    <t>KuTasha</t>
  </si>
  <si>
    <t>Ритынь</t>
  </si>
  <si>
    <t>Yahont</t>
  </si>
  <si>
    <t xml:space="preserve">ТВП </t>
  </si>
  <si>
    <t>СП8</t>
  </si>
  <si>
    <t>Туфли Grown markiza 117-12-001 + разброс 35 размера!</t>
  </si>
  <si>
    <t>Комет@</t>
  </si>
  <si>
    <t>Azena</t>
  </si>
  <si>
    <t>tasamaya</t>
  </si>
  <si>
    <t>Наталья Зверева</t>
  </si>
  <si>
    <t>МОЙ ПРИСТРОЙ</t>
  </si>
  <si>
    <t>kTV111</t>
  </si>
  <si>
    <t>Туфли GRACIANA 0430 D-05-1 + 40 размеров!</t>
  </si>
  <si>
    <t>ОКСАНА270679</t>
  </si>
  <si>
    <t>Yuly</t>
  </si>
  <si>
    <t>Ирина Вараксина</t>
  </si>
  <si>
    <t>Карэ</t>
  </si>
  <si>
    <t>Мксения</t>
  </si>
  <si>
    <t>Ботильоны MEDEA 1 А 1623 - 17 + разброс 36 размера!</t>
  </si>
  <si>
    <t>Olize</t>
  </si>
  <si>
    <t xml:space="preserve">РЦР Заельцовский </t>
  </si>
  <si>
    <t>Елена1981</t>
  </si>
  <si>
    <t>Босоножки Bb 81720 + разброс 35 размера!</t>
  </si>
  <si>
    <t>СП9</t>
  </si>
  <si>
    <t>Студеная</t>
  </si>
  <si>
    <t>Natal'Ok</t>
  </si>
  <si>
    <t xml:space="preserve">Дольче вита </t>
  </si>
  <si>
    <t xml:space="preserve">Malink@ </t>
  </si>
  <si>
    <t>redli2404</t>
  </si>
  <si>
    <t>asha79</t>
  </si>
  <si>
    <t>Сандалии GRACIANA 114 A -14-4 + разброс 36 размера!</t>
  </si>
  <si>
    <t>Fidanzata</t>
  </si>
  <si>
    <t>@LADY@</t>
  </si>
  <si>
    <t>AlenkaKrasa1</t>
  </si>
  <si>
    <t>Дусечка</t>
  </si>
  <si>
    <t>Вера_Лёвина</t>
  </si>
  <si>
    <t>Босоножки GRACIANA N 803-27 черн + разброс 39 размеров!</t>
  </si>
  <si>
    <t>Таншука</t>
  </si>
  <si>
    <t>Дольче вита</t>
  </si>
  <si>
    <t>Tanett</t>
  </si>
  <si>
    <t>Туфли MENIANI B-18 + разброс 37, 35!</t>
  </si>
  <si>
    <t>Яся2301</t>
  </si>
  <si>
    <t>Ирина_Нерух</t>
  </si>
  <si>
    <t>кларас</t>
  </si>
  <si>
    <t>Gali4</t>
  </si>
  <si>
    <t>Иренчик</t>
  </si>
  <si>
    <t>СП10</t>
  </si>
  <si>
    <t>Туфли CITY STAR 264-231 + разброс 36 размера!</t>
  </si>
  <si>
    <t>СВЕ-ТА</t>
  </si>
  <si>
    <t>zhurunowa</t>
  </si>
  <si>
    <t>Леди Ночь</t>
  </si>
  <si>
    <t>LENA0507</t>
  </si>
  <si>
    <t>Балетки GRACIANA 61-601-2 син + разброс 40 размера!</t>
  </si>
  <si>
    <t>selena07</t>
  </si>
  <si>
    <t>polinkos86</t>
  </si>
  <si>
    <t xml:space="preserve">ДианаЧегоужтам </t>
  </si>
  <si>
    <t>Natka-b</t>
  </si>
  <si>
    <t>Алена Авдеева</t>
  </si>
  <si>
    <t>kolana</t>
  </si>
  <si>
    <t>ves212</t>
  </si>
  <si>
    <t>Kotoreva</t>
  </si>
  <si>
    <t>Натушья</t>
  </si>
  <si>
    <t>Туфли ASCALINI 2072, беж  + разброс 42размер!</t>
  </si>
  <si>
    <t>35 (40)</t>
  </si>
  <si>
    <t>37(40)</t>
  </si>
  <si>
    <t>37(41)</t>
  </si>
  <si>
    <t>38(41)</t>
  </si>
  <si>
    <t>38 (42)</t>
  </si>
  <si>
    <t>39 (40)</t>
  </si>
  <si>
    <t>40 (41)</t>
  </si>
  <si>
    <t xml:space="preserve">Albinka </t>
  </si>
  <si>
    <t xml:space="preserve">Иржик </t>
  </si>
  <si>
    <t xml:space="preserve">Viksya </t>
  </si>
  <si>
    <t>фЕленаА</t>
  </si>
  <si>
    <t>NNASTENNKA</t>
  </si>
  <si>
    <t xml:space="preserve">Aleksandrovn@84 </t>
  </si>
  <si>
    <t>2010Юлия</t>
  </si>
  <si>
    <t>СП11</t>
  </si>
  <si>
    <t>Шлепки MakFine 1036-X 10 B + разброс 39, 40, 40!</t>
  </si>
  <si>
    <t>36(39)</t>
  </si>
  <si>
    <t xml:space="preserve">Мири </t>
  </si>
  <si>
    <t xml:space="preserve">Elena-kuzmina </t>
  </si>
  <si>
    <t>perechnica</t>
  </si>
  <si>
    <t xml:space="preserve">Ja-brunetko </t>
  </si>
  <si>
    <t>Nucha</t>
  </si>
  <si>
    <t>Славба</t>
  </si>
  <si>
    <t xml:space="preserve">musyk </t>
  </si>
  <si>
    <t>Сабо MARIPOSA 105 765 01 958 01, белый  + разброс 37 и 39 размеров!</t>
  </si>
  <si>
    <t>yug</t>
  </si>
  <si>
    <t xml:space="preserve">Oksi777 </t>
  </si>
  <si>
    <t>Kacherigka</t>
  </si>
  <si>
    <t>Туфли MM8 8829-86 кожа + разброс 39!</t>
  </si>
  <si>
    <t xml:space="preserve">Ольга Б. </t>
  </si>
  <si>
    <t xml:space="preserve">ОКСАНА270679 </t>
  </si>
  <si>
    <t>pelogia</t>
  </si>
  <si>
    <t xml:space="preserve">О-Ля-Ля27 </t>
  </si>
  <si>
    <t xml:space="preserve">N_a_d_y </t>
  </si>
  <si>
    <t>Босоножки PP3 762 + разброс 39 размера!</t>
  </si>
  <si>
    <t>SibirNsk82</t>
  </si>
  <si>
    <t>sml1981</t>
  </si>
  <si>
    <t>WAREGER</t>
  </si>
  <si>
    <t xml:space="preserve">Gold Sindi </t>
  </si>
  <si>
    <t>СП12</t>
  </si>
  <si>
    <t>Босоножки DONNA RICCO 7855 + разброс 40 размера!</t>
  </si>
  <si>
    <t xml:space="preserve">Анастасия 5 </t>
  </si>
  <si>
    <t xml:space="preserve">Olga1984 </t>
  </si>
  <si>
    <t>Ligrena</t>
  </si>
  <si>
    <t xml:space="preserve">AVISTA </t>
  </si>
  <si>
    <t xml:space="preserve">valensa </t>
  </si>
  <si>
    <t>Сабо Bb 36994 + разброс 35 !</t>
  </si>
  <si>
    <t>Масянька</t>
  </si>
  <si>
    <t xml:space="preserve">Lelchik </t>
  </si>
  <si>
    <t>nastaya</t>
  </si>
  <si>
    <t>Ярило</t>
  </si>
  <si>
    <t xml:space="preserve">uhecnyj </t>
  </si>
  <si>
    <t>Сандалии MasiMaluo 1010 + раскид 36 размера!</t>
  </si>
  <si>
    <t>ЭNN</t>
  </si>
  <si>
    <t xml:space="preserve">Dariad </t>
  </si>
  <si>
    <t xml:space="preserve">siberia.ice </t>
  </si>
  <si>
    <t>Босоножки Bb 61217 + раскид 35,39!</t>
  </si>
  <si>
    <t xml:space="preserve">Инга09 </t>
  </si>
  <si>
    <t xml:space="preserve">Nataly-K2010 </t>
  </si>
  <si>
    <t>Босоножки Izel 1258-610-379 + раскид 35 размера!</t>
  </si>
  <si>
    <t xml:space="preserve">марина-василёк </t>
  </si>
  <si>
    <t>Tata23</t>
  </si>
  <si>
    <t xml:space="preserve">*Ленусик* </t>
  </si>
  <si>
    <t xml:space="preserve">Наталья. </t>
  </si>
  <si>
    <t xml:space="preserve">nastuffa </t>
  </si>
  <si>
    <t xml:space="preserve">Kristina_mit </t>
  </si>
  <si>
    <t>Gattino</t>
  </si>
  <si>
    <t>Босоножки ROCCOL A828-A35-6299 + раскид 39  и 39 размера!</t>
  </si>
  <si>
    <t>Юшка2</t>
  </si>
  <si>
    <t>Lus'en</t>
  </si>
  <si>
    <t xml:space="preserve">Кларус </t>
  </si>
  <si>
    <t xml:space="preserve">кудлатик </t>
  </si>
  <si>
    <t>Полусапоги GRACIANA 836-5-32 + раскид 35 размера!</t>
  </si>
  <si>
    <t>alicha5</t>
  </si>
  <si>
    <t>alima</t>
  </si>
  <si>
    <t>Birka</t>
  </si>
  <si>
    <t>Ветлана</t>
  </si>
  <si>
    <t>Босоножки PEPOL 9333-101 + раскид 38, 38, 40!</t>
  </si>
  <si>
    <t>AVISTA</t>
  </si>
  <si>
    <t>Чернуша</t>
  </si>
  <si>
    <t>*Inessa*</t>
  </si>
  <si>
    <t>irixa608</t>
  </si>
  <si>
    <t>Босоножки MAR TOCHI 807-13 Black + раскид 38 и 39!</t>
  </si>
  <si>
    <t xml:space="preserve">marsianja </t>
  </si>
  <si>
    <t>Lnatalya</t>
  </si>
  <si>
    <t xml:space="preserve"> shilko</t>
  </si>
  <si>
    <t>Анастасия 5</t>
  </si>
  <si>
    <t xml:space="preserve">Анюта13 </t>
  </si>
  <si>
    <t>Туфли MAR-TOCHI 639-1 + раскид 38 и 39!</t>
  </si>
  <si>
    <t>fyz</t>
  </si>
  <si>
    <t xml:space="preserve">Лялич </t>
  </si>
  <si>
    <t xml:space="preserve">Cерегина </t>
  </si>
  <si>
    <t>natali1983</t>
  </si>
  <si>
    <t>Туфли GRACIANA 1019-07 А+ РАСКИД 36 размера!</t>
  </si>
  <si>
    <t>sem.oly</t>
  </si>
  <si>
    <t>Nuсha</t>
  </si>
  <si>
    <t>МАГниТА</t>
  </si>
  <si>
    <t>churilka77</t>
  </si>
  <si>
    <t>СП13</t>
  </si>
  <si>
    <t>СП14</t>
  </si>
  <si>
    <t>Полусапоги RENZONI 9 M 385-7 G 15-9081 + раскид 35 размера!</t>
  </si>
  <si>
    <t xml:space="preserve">шпитальная </t>
  </si>
  <si>
    <t>Мири</t>
  </si>
  <si>
    <t xml:space="preserve">mama_Lena </t>
  </si>
  <si>
    <t xml:space="preserve">Карин </t>
  </si>
  <si>
    <t xml:space="preserve">Леди Ночь </t>
  </si>
  <si>
    <t>Серебринка</t>
  </si>
  <si>
    <t xml:space="preserve">liss_214 </t>
  </si>
  <si>
    <t>nataly1979</t>
  </si>
  <si>
    <t>brohka</t>
  </si>
  <si>
    <t xml:space="preserve">Пламя_NSK </t>
  </si>
  <si>
    <t>Татьяна_shark</t>
  </si>
  <si>
    <t>Туфли TWINS 886722 + раскид 36!</t>
  </si>
  <si>
    <t xml:space="preserve">Людмила82 </t>
  </si>
  <si>
    <t xml:space="preserve">Полинка-малинка </t>
  </si>
  <si>
    <t xml:space="preserve">Мурашечка </t>
  </si>
  <si>
    <t xml:space="preserve">Lenchishka </t>
  </si>
  <si>
    <t>Алена</t>
  </si>
  <si>
    <t xml:space="preserve">A-LI-SA </t>
  </si>
  <si>
    <t>Полусапоги MAEVI 227 + раскид 40 размера!</t>
  </si>
  <si>
    <t>ПринцессаКоролевишна</t>
  </si>
  <si>
    <t xml:space="preserve">Юшка2 </t>
  </si>
  <si>
    <t xml:space="preserve">zhemapel-ka </t>
  </si>
  <si>
    <t xml:space="preserve">Indi.87 </t>
  </si>
  <si>
    <t>jerry</t>
  </si>
  <si>
    <t xml:space="preserve">Ольга_7 </t>
  </si>
  <si>
    <t>Туфли Sandra valeri M-A 197 + 37 размеров!</t>
  </si>
  <si>
    <t xml:space="preserve">Erica </t>
  </si>
  <si>
    <t>Ленка я</t>
  </si>
  <si>
    <t xml:space="preserve">Оля-ля 82 </t>
  </si>
  <si>
    <t xml:space="preserve">Эйвелина </t>
  </si>
  <si>
    <t>Валенки ANGELOVANI 10 F 35-1-2 + раскид 35 размера!</t>
  </si>
  <si>
    <t xml:space="preserve">Алена Авдеева </t>
  </si>
  <si>
    <t xml:space="preserve">FIALKA-80 </t>
  </si>
  <si>
    <t>СП15</t>
  </si>
  <si>
    <t>Сапоги MELANES 03 + раскид 35-го размера!</t>
  </si>
  <si>
    <t>36;37;38</t>
  </si>
  <si>
    <t xml:space="preserve">iridiumix </t>
  </si>
  <si>
    <t>SONET@</t>
  </si>
  <si>
    <t>Indi.87</t>
  </si>
  <si>
    <t xml:space="preserve">aromania </t>
  </si>
  <si>
    <t xml:space="preserve">Элен и ребята </t>
  </si>
  <si>
    <t>Мокасины Izel 113-3231-64 роз + раскид 39 размеров!</t>
  </si>
  <si>
    <t xml:space="preserve">Варисабель </t>
  </si>
  <si>
    <t>ЕленаХХХ</t>
  </si>
  <si>
    <t xml:space="preserve">Татьяна_shark </t>
  </si>
  <si>
    <t xml:space="preserve">Драгоценная </t>
  </si>
  <si>
    <t>Сапоги зимние Lucky Key7 976-47 Q 97 M + разброс 35 размера!</t>
  </si>
  <si>
    <t>Nurcha</t>
  </si>
  <si>
    <t>Елена Казакова</t>
  </si>
  <si>
    <t xml:space="preserve">РомОкс  </t>
  </si>
  <si>
    <t>Nataly-K2010</t>
  </si>
  <si>
    <t xml:space="preserve">AIRIN 22 </t>
  </si>
  <si>
    <t>Ириен</t>
  </si>
  <si>
    <t>Сапоги зимние ASCALINI 522 + разброс 40 размера!</t>
  </si>
  <si>
    <t xml:space="preserve">Anna Mel </t>
  </si>
  <si>
    <t>natkar</t>
  </si>
  <si>
    <t xml:space="preserve">Lynaya </t>
  </si>
  <si>
    <t xml:space="preserve">yarosl-anna </t>
  </si>
  <si>
    <t xml:space="preserve">Бузина </t>
  </si>
  <si>
    <t xml:space="preserve">Стрелок </t>
  </si>
  <si>
    <t>СП16</t>
  </si>
  <si>
    <t>Полусапоги TORRINI 180-15-04 + раскид 35!</t>
  </si>
  <si>
    <t xml:space="preserve">KESHUNYA </t>
  </si>
  <si>
    <t xml:space="preserve">ONA </t>
  </si>
  <si>
    <t>Танюш</t>
  </si>
  <si>
    <t>Полусапоги зимние Lucky Key7 976-86 Q 97 M + раскид 35-го размера!</t>
  </si>
  <si>
    <t>tes</t>
  </si>
  <si>
    <t>Юлия Я</t>
  </si>
  <si>
    <t>Ол_га</t>
  </si>
  <si>
    <t xml:space="preserve">Irbis_m </t>
  </si>
  <si>
    <t>Флориана</t>
  </si>
  <si>
    <t xml:space="preserve">НАДЮЛЯ </t>
  </si>
  <si>
    <t>SANDRA VALERI X-B 121 M + раскид 35 и 36 размера!</t>
  </si>
  <si>
    <t>Зинуля27</t>
  </si>
  <si>
    <t xml:space="preserve">оксаначик </t>
  </si>
  <si>
    <t>Annutik</t>
  </si>
  <si>
    <t>pokahontas_</t>
  </si>
  <si>
    <t xml:space="preserve">Монетка </t>
  </si>
  <si>
    <t>Сапоги зимние IZEL 002-89-16 M замша + раскид 35 размера!</t>
  </si>
  <si>
    <t>Senedra</t>
  </si>
  <si>
    <t>Марика22</t>
  </si>
  <si>
    <t xml:space="preserve">ОлькаКаза </t>
  </si>
  <si>
    <t>ТаняД</t>
  </si>
  <si>
    <t>Полусапоги зимние BB 57017 + разброс 36 размера!</t>
  </si>
  <si>
    <t>iridiumix</t>
  </si>
  <si>
    <t>tazya79</t>
  </si>
  <si>
    <t>МаняИванова</t>
  </si>
  <si>
    <t>Сапоги зимние MM8 741 + разброс 36 размера!</t>
  </si>
  <si>
    <t xml:space="preserve">Тушканчик в бигудях </t>
  </si>
  <si>
    <t>Окс714</t>
  </si>
  <si>
    <t xml:space="preserve">nastaya </t>
  </si>
  <si>
    <t>Анна_1979</t>
  </si>
  <si>
    <t xml:space="preserve">Алё-Алёна </t>
  </si>
  <si>
    <t>Кошка в доме</t>
  </si>
  <si>
    <t>СП19</t>
  </si>
  <si>
    <t>Сапоги зимние Lucky Key7 948-2101 Q 97 M + раскид 36!</t>
  </si>
  <si>
    <t xml:space="preserve">Kimberly </t>
  </si>
  <si>
    <t>Vikas</t>
  </si>
  <si>
    <t xml:space="preserve">Аришкина мама </t>
  </si>
  <si>
    <t>Царапка</t>
  </si>
  <si>
    <t>Рыбка@</t>
  </si>
  <si>
    <t>Olya000</t>
  </si>
  <si>
    <t>СП20</t>
  </si>
  <si>
    <t>Мокасины Bb 46144 + раскид 36 и 41 р-р!</t>
  </si>
  <si>
    <t>Босоножки MAR TOCHI 1090-6 + раскид 35 и 36 р-р!</t>
  </si>
  <si>
    <t>Инга09</t>
  </si>
  <si>
    <t>Иронька 3</t>
  </si>
  <si>
    <t>Lerro</t>
  </si>
  <si>
    <t xml:space="preserve">Tanett </t>
  </si>
  <si>
    <t>Стриповна</t>
  </si>
  <si>
    <t>Туфли IZEL 103-080 + разброс 36 и 37 р-р!</t>
  </si>
  <si>
    <t xml:space="preserve">ЛЕМАНА </t>
  </si>
  <si>
    <t>Zlat@</t>
  </si>
  <si>
    <t>KESHUNYA</t>
  </si>
  <si>
    <t>веснушкина</t>
  </si>
  <si>
    <t>Шиншила 1979</t>
  </si>
  <si>
    <t>Туфли GRACIANA 3107-130-7 + раскид р-р 37!</t>
  </si>
  <si>
    <t>Матю-Ха</t>
  </si>
  <si>
    <t>Kosha30</t>
  </si>
  <si>
    <t>Татка86</t>
  </si>
  <si>
    <t>Сабо ROSSARIO ROSSO 1217-T 50 + раскид 36!</t>
  </si>
  <si>
    <t>Vитаминка</t>
  </si>
  <si>
    <t xml:space="preserve">Самаркина Татьяна </t>
  </si>
  <si>
    <t>Евгения83</t>
  </si>
  <si>
    <t xml:space="preserve"> ctemi </t>
  </si>
  <si>
    <t>Topaz83</t>
  </si>
  <si>
    <t xml:space="preserve">Рина_34 </t>
  </si>
  <si>
    <t>Соша</t>
  </si>
  <si>
    <t>СП4, СП7</t>
  </si>
  <si>
    <t>СП4, СП19</t>
  </si>
  <si>
    <t>СП4, СП9, СП10, СП13, СП16</t>
  </si>
  <si>
    <t>СП5, СП6, СП8</t>
  </si>
  <si>
    <t>СП5, СП7</t>
  </si>
  <si>
    <t>СП5, СП8</t>
  </si>
  <si>
    <t>СП6, СП8</t>
  </si>
  <si>
    <t>СП6, СП7</t>
  </si>
  <si>
    <t>СП6, СП11, СП14</t>
  </si>
  <si>
    <t>СП7, СП13</t>
  </si>
  <si>
    <t>СП7, СП16</t>
  </si>
  <si>
    <t>СП7, СП8, СП12</t>
  </si>
  <si>
    <t>СП7, СП20</t>
  </si>
  <si>
    <t>СП7, СП11</t>
  </si>
  <si>
    <t>СП7, СП12</t>
  </si>
  <si>
    <t>СП8, СП20</t>
  </si>
  <si>
    <t>СП8, СП12, СП19</t>
  </si>
  <si>
    <t>СП9, СП15</t>
  </si>
  <si>
    <t>СП10, СП12</t>
  </si>
  <si>
    <t>СП10, СП15, СП16, СП19</t>
  </si>
  <si>
    <t>СП11, СП11, СП12</t>
  </si>
  <si>
    <t>СП11, СП14</t>
  </si>
  <si>
    <t>СП11, СП19</t>
  </si>
  <si>
    <t>СП12, СП19, СП20</t>
  </si>
  <si>
    <t>СП13, СП15</t>
  </si>
  <si>
    <t>СП12, СП13, СП19</t>
  </si>
  <si>
    <t>СП12, СП13, СП20</t>
  </si>
  <si>
    <t>СП13, СП15, СП16</t>
  </si>
  <si>
    <t>СП14, СП16, СП19</t>
  </si>
  <si>
    <t>СП15, СП19</t>
  </si>
  <si>
    <t>Итого по разбросам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</si>
</sst>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9"/>
      <name val="Arial"/>
      <family val="2"/>
      <charset val="204"/>
    </font>
    <font>
      <u/>
      <sz val="11"/>
      <color indexed="12"/>
      <name val="Arial Cyr"/>
      <family val="2"/>
      <charset val="204"/>
    </font>
    <font>
      <b/>
      <sz val="9"/>
      <color indexed="8"/>
      <name val="Arial Cyr"/>
      <family val="2"/>
      <charset val="204"/>
    </font>
    <font>
      <b/>
      <sz val="9"/>
      <color theme="1"/>
      <name val="Arial"/>
      <family val="2"/>
      <charset val="204"/>
    </font>
    <font>
      <b/>
      <sz val="9"/>
      <color theme="1"/>
      <name val="Arial Cyr"/>
      <family val="2"/>
      <charset val="204"/>
    </font>
    <font>
      <b/>
      <sz val="9"/>
      <color indexed="10"/>
      <name val="Arial"/>
      <family val="2"/>
      <charset val="204"/>
    </font>
    <font>
      <b/>
      <sz val="9"/>
      <color theme="1"/>
      <name val="Arial Cyr"/>
      <charset val="204"/>
    </font>
    <font>
      <b/>
      <sz val="9"/>
      <color rgb="FFFF0000"/>
      <name val="Arial Cyr"/>
      <family val="2"/>
      <charset val="204"/>
    </font>
    <font>
      <b/>
      <sz val="10"/>
      <color theme="1"/>
      <name val="Arial Cyr"/>
      <family val="2"/>
      <charset val="204"/>
    </font>
    <font>
      <b/>
      <sz val="10"/>
      <color theme="1"/>
      <name val="Arial Cyr"/>
      <charset val="204"/>
    </font>
    <font>
      <b/>
      <sz val="9"/>
      <color rgb="FFFF0000"/>
      <name val="Arial Cyr"/>
      <charset val="204"/>
    </font>
    <font>
      <b/>
      <sz val="9"/>
      <name val="Arial Cyr"/>
      <family val="2"/>
      <charset val="204"/>
    </font>
    <font>
      <b/>
      <sz val="9"/>
      <name val="Arial Cyr"/>
      <charset val="204"/>
    </font>
    <font>
      <b/>
      <i/>
      <sz val="9"/>
      <color theme="1"/>
      <name val="Arial Cyr"/>
      <charset val="204"/>
    </font>
    <font>
      <b/>
      <i/>
      <sz val="9"/>
      <color theme="1"/>
      <name val="Arial"/>
      <family val="2"/>
      <charset val="204"/>
    </font>
    <font>
      <b/>
      <i/>
      <sz val="9"/>
      <name val="Arial Cyr"/>
      <charset val="204"/>
    </font>
    <font>
      <u/>
      <sz val="11"/>
      <name val="Arial Cyr"/>
      <charset val="204"/>
    </font>
    <font>
      <b/>
      <sz val="9"/>
      <color rgb="FF000000"/>
      <name val="Arial"/>
      <family val="2"/>
      <charset val="204"/>
    </font>
    <font>
      <b/>
      <u/>
      <sz val="11"/>
      <color indexed="12"/>
      <name val="Calibri"/>
      <family val="2"/>
      <charset val="204"/>
      <scheme val="minor"/>
    </font>
    <font>
      <b/>
      <u/>
      <sz val="11"/>
      <name val="Calibri"/>
      <family val="2"/>
      <charset val="204"/>
      <scheme val="minor"/>
    </font>
    <font>
      <b/>
      <sz val="11"/>
      <color indexed="8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2">
    <xf numFmtId="0" fontId="0" fillId="0" borderId="0" xfId="0"/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0" fillId="0" borderId="0" xfId="0" applyAlignment="1">
      <alignment wrapText="1"/>
    </xf>
    <xf numFmtId="0" fontId="0" fillId="0" borderId="1" xfId="0" applyFont="1" applyBorder="1"/>
    <xf numFmtId="0" fontId="3" fillId="0" borderId="2" xfId="0" applyFont="1" applyFill="1" applyBorder="1" applyAlignment="1">
      <alignment horizontal="center"/>
    </xf>
    <xf numFmtId="0" fontId="5" fillId="0" borderId="3" xfId="1" applyNumberFormat="1" applyFont="1" applyFill="1" applyBorder="1" applyAlignment="1" applyProtection="1">
      <alignment horizontal="center"/>
    </xf>
    <xf numFmtId="0" fontId="3" fillId="0" borderId="4" xfId="0" applyFont="1" applyFill="1" applyBorder="1" applyAlignment="1">
      <alignment horizontal="center"/>
    </xf>
    <xf numFmtId="0" fontId="2" fillId="0" borderId="0" xfId="0" applyFont="1" applyAlignment="1">
      <alignment wrapText="1"/>
    </xf>
    <xf numFmtId="0" fontId="6" fillId="0" borderId="2" xfId="0" applyFont="1" applyFill="1" applyBorder="1" applyAlignment="1">
      <alignment horizontal="center"/>
    </xf>
    <xf numFmtId="0" fontId="7" fillId="0" borderId="3" xfId="1" applyNumberFormat="1" applyFont="1" applyFill="1" applyBorder="1" applyAlignment="1" applyProtection="1">
      <alignment horizontal="center"/>
    </xf>
    <xf numFmtId="0" fontId="5" fillId="0" borderId="2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5" fillId="0" borderId="5" xfId="1" applyNumberFormat="1" applyFont="1" applyFill="1" applyBorder="1" applyAlignment="1" applyProtection="1">
      <alignment horizontal="center"/>
    </xf>
    <xf numFmtId="0" fontId="4" fillId="0" borderId="5" xfId="1" applyNumberFormat="1" applyFill="1" applyBorder="1" applyAlignment="1" applyProtection="1">
      <alignment horizontal="center"/>
    </xf>
    <xf numFmtId="0" fontId="7" fillId="0" borderId="5" xfId="1" applyNumberFormat="1" applyFont="1" applyFill="1" applyBorder="1" applyAlignment="1" applyProtection="1">
      <alignment horizontal="center"/>
    </xf>
    <xf numFmtId="0" fontId="3" fillId="0" borderId="6" xfId="0" applyFont="1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9" fillId="0" borderId="5" xfId="1" applyNumberFormat="1" applyFont="1" applyFill="1" applyBorder="1" applyAlignment="1" applyProtection="1">
      <alignment horizontal="center"/>
    </xf>
    <xf numFmtId="0" fontId="5" fillId="0" borderId="2" xfId="0" applyFont="1" applyFill="1" applyBorder="1" applyAlignment="1">
      <alignment horizontal="center" wrapText="1"/>
    </xf>
    <xf numFmtId="0" fontId="7" fillId="0" borderId="2" xfId="0" applyFont="1" applyFill="1" applyBorder="1" applyAlignment="1">
      <alignment horizontal="center" wrapText="1"/>
    </xf>
    <xf numFmtId="0" fontId="10" fillId="0" borderId="2" xfId="0" applyFont="1" applyFill="1" applyBorder="1" applyAlignment="1">
      <alignment horizontal="center" wrapText="1"/>
    </xf>
    <xf numFmtId="0" fontId="11" fillId="0" borderId="5" xfId="1" applyNumberFormat="1" applyFont="1" applyFill="1" applyBorder="1" applyAlignment="1" applyProtection="1">
      <alignment horizontal="center"/>
    </xf>
    <xf numFmtId="49" fontId="7" fillId="0" borderId="5" xfId="1" applyNumberFormat="1" applyFont="1" applyFill="1" applyBorder="1" applyAlignment="1" applyProtection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/>
    </xf>
    <xf numFmtId="0" fontId="12" fillId="0" borderId="5" xfId="1" applyNumberFormat="1" applyFont="1" applyFill="1" applyBorder="1" applyAlignment="1" applyProtection="1">
      <alignment horizontal="center"/>
    </xf>
    <xf numFmtId="0" fontId="9" fillId="0" borderId="2" xfId="0" applyFont="1" applyFill="1" applyBorder="1" applyAlignment="1">
      <alignment horizontal="center" wrapText="1"/>
    </xf>
    <xf numFmtId="0" fontId="9" fillId="0" borderId="2" xfId="0" applyFont="1" applyFill="1" applyBorder="1" applyAlignment="1">
      <alignment horizontal="center"/>
    </xf>
    <xf numFmtId="0" fontId="13" fillId="0" borderId="2" xfId="0" applyFont="1" applyFill="1" applyBorder="1" applyAlignment="1">
      <alignment horizontal="center" wrapText="1"/>
    </xf>
    <xf numFmtId="0" fontId="14" fillId="0" borderId="2" xfId="0" applyFont="1" applyFill="1" applyBorder="1" applyAlignment="1">
      <alignment horizontal="center" wrapText="1"/>
    </xf>
    <xf numFmtId="0" fontId="14" fillId="0" borderId="2" xfId="0" applyFont="1" applyFill="1" applyBorder="1" applyAlignment="1">
      <alignment horizontal="center"/>
    </xf>
    <xf numFmtId="49" fontId="9" fillId="0" borderId="5" xfId="1" applyNumberFormat="1" applyFont="1" applyFill="1" applyBorder="1" applyAlignment="1" applyProtection="1">
      <alignment horizontal="center"/>
    </xf>
    <xf numFmtId="0" fontId="14" fillId="0" borderId="5" xfId="1" applyNumberFormat="1" applyFont="1" applyFill="1" applyBorder="1" applyAlignment="1" applyProtection="1">
      <alignment horizontal="center"/>
    </xf>
    <xf numFmtId="0" fontId="9" fillId="0" borderId="1" xfId="0" applyFont="1" applyFill="1" applyBorder="1" applyAlignment="1">
      <alignment horizontal="center" wrapText="1"/>
    </xf>
    <xf numFmtId="0" fontId="9" fillId="0" borderId="1" xfId="0" applyFont="1" applyFill="1" applyBorder="1" applyAlignment="1">
      <alignment horizontal="center"/>
    </xf>
    <xf numFmtId="0" fontId="9" fillId="0" borderId="7" xfId="0" applyFont="1" applyFill="1" applyBorder="1" applyAlignment="1">
      <alignment horizontal="center" wrapText="1"/>
    </xf>
    <xf numFmtId="0" fontId="9" fillId="0" borderId="7" xfId="1" applyFont="1" applyFill="1" applyBorder="1" applyAlignment="1" applyProtection="1">
      <alignment horizontal="center"/>
    </xf>
    <xf numFmtId="0" fontId="9" fillId="0" borderId="7" xfId="0" applyFont="1" applyFill="1" applyBorder="1" applyAlignment="1">
      <alignment horizontal="center"/>
    </xf>
    <xf numFmtId="49" fontId="9" fillId="0" borderId="7" xfId="1" applyNumberFormat="1" applyFont="1" applyFill="1" applyBorder="1" applyAlignment="1" applyProtection="1">
      <alignment horizontal="center"/>
    </xf>
    <xf numFmtId="0" fontId="3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 wrapText="1"/>
    </xf>
    <xf numFmtId="0" fontId="6" fillId="0" borderId="7" xfId="0" applyFont="1" applyFill="1" applyBorder="1" applyAlignment="1">
      <alignment horizontal="center" wrapText="1"/>
    </xf>
    <xf numFmtId="0" fontId="6" fillId="0" borderId="7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wrapText="1"/>
    </xf>
    <xf numFmtId="0" fontId="7" fillId="0" borderId="3" xfId="1" applyNumberFormat="1" applyFont="1" applyFill="1" applyBorder="1" applyAlignment="1" applyProtection="1">
      <alignment horizontal="center" wrapText="1"/>
    </xf>
    <xf numFmtId="0" fontId="4" fillId="0" borderId="3" xfId="1" applyNumberFormat="1" applyFont="1" applyFill="1" applyBorder="1" applyAlignment="1" applyProtection="1">
      <alignment horizontal="center"/>
    </xf>
    <xf numFmtId="0" fontId="5" fillId="0" borderId="3" xfId="0" applyFont="1" applyFill="1" applyBorder="1" applyAlignment="1">
      <alignment horizontal="center"/>
    </xf>
    <xf numFmtId="49" fontId="5" fillId="0" borderId="3" xfId="1" applyNumberFormat="1" applyFont="1" applyFill="1" applyBorder="1" applyAlignment="1" applyProtection="1">
      <alignment horizontal="center"/>
    </xf>
    <xf numFmtId="0" fontId="7" fillId="0" borderId="3" xfId="0" applyFont="1" applyFill="1" applyBorder="1" applyAlignment="1">
      <alignment horizontal="center" wrapText="1"/>
    </xf>
    <xf numFmtId="0" fontId="7" fillId="0" borderId="3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wrapText="1"/>
    </xf>
    <xf numFmtId="0" fontId="15" fillId="0" borderId="1" xfId="0" applyFont="1" applyFill="1" applyBorder="1" applyAlignment="1">
      <alignment horizontal="center"/>
    </xf>
    <xf numFmtId="0" fontId="15" fillId="0" borderId="7" xfId="0" applyFont="1" applyFill="1" applyBorder="1" applyAlignment="1">
      <alignment horizontal="center"/>
    </xf>
    <xf numFmtId="0" fontId="15" fillId="0" borderId="7" xfId="1" applyFont="1" applyFill="1" applyBorder="1" applyAlignment="1" applyProtection="1">
      <alignment horizontal="center"/>
    </xf>
    <xf numFmtId="0" fontId="6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wrapText="1"/>
    </xf>
    <xf numFmtId="0" fontId="15" fillId="0" borderId="7" xfId="0" applyFont="1" applyFill="1" applyBorder="1" applyAlignment="1">
      <alignment horizontal="center" wrapText="1"/>
    </xf>
    <xf numFmtId="0" fontId="7" fillId="0" borderId="4" xfId="0" applyFont="1" applyFill="1" applyBorder="1" applyAlignment="1">
      <alignment horizontal="center" wrapText="1"/>
    </xf>
    <xf numFmtId="0" fontId="9" fillId="0" borderId="3" xfId="1" applyNumberFormat="1" applyFont="1" applyFill="1" applyBorder="1" applyAlignment="1" applyProtection="1">
      <alignment horizontal="center"/>
    </xf>
    <xf numFmtId="0" fontId="1" fillId="0" borderId="1" xfId="0" applyFont="1" applyBorder="1"/>
    <xf numFmtId="0" fontId="16" fillId="0" borderId="1" xfId="0" applyFont="1" applyFill="1" applyBorder="1" applyAlignment="1">
      <alignment horizontal="center" wrapText="1"/>
    </xf>
    <xf numFmtId="0" fontId="16" fillId="0" borderId="1" xfId="0" applyFont="1" applyFill="1" applyBorder="1" applyAlignment="1">
      <alignment horizontal="center"/>
    </xf>
    <xf numFmtId="0" fontId="16" fillId="0" borderId="7" xfId="0" applyFont="1" applyFill="1" applyBorder="1" applyAlignment="1">
      <alignment horizontal="center" wrapText="1"/>
    </xf>
    <xf numFmtId="0" fontId="16" fillId="0" borderId="7" xfId="1" applyFont="1" applyFill="1" applyBorder="1" applyAlignment="1" applyProtection="1">
      <alignment horizontal="center" wrapText="1"/>
    </xf>
    <xf numFmtId="0" fontId="16" fillId="0" borderId="7" xfId="1" applyFont="1" applyFill="1" applyBorder="1" applyAlignment="1" applyProtection="1">
      <alignment horizontal="center"/>
    </xf>
    <xf numFmtId="0" fontId="17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wrapText="1"/>
    </xf>
    <xf numFmtId="0" fontId="17" fillId="0" borderId="1" xfId="0" applyFont="1" applyFill="1" applyBorder="1" applyAlignment="1">
      <alignment horizontal="center"/>
    </xf>
    <xf numFmtId="0" fontId="17" fillId="0" borderId="7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/>
    </xf>
    <xf numFmtId="0" fontId="4" fillId="0" borderId="7" xfId="1" applyFill="1" applyBorder="1" applyAlignment="1" applyProtection="1">
      <alignment horizontal="center" wrapText="1"/>
    </xf>
    <xf numFmtId="0" fontId="16" fillId="0" borderId="7" xfId="0" applyFont="1" applyFill="1" applyBorder="1" applyAlignment="1">
      <alignment horizontal="center"/>
    </xf>
    <xf numFmtId="0" fontId="17" fillId="0" borderId="7" xfId="0" applyFont="1" applyFill="1" applyBorder="1" applyAlignment="1">
      <alignment horizontal="center" wrapText="1"/>
    </xf>
    <xf numFmtId="0" fontId="17" fillId="0" borderId="1" xfId="0" applyFont="1" applyFill="1" applyBorder="1"/>
    <xf numFmtId="0" fontId="16" fillId="0" borderId="8" xfId="0" applyFont="1" applyFill="1" applyBorder="1" applyAlignment="1">
      <alignment horizontal="center" wrapText="1"/>
    </xf>
    <xf numFmtId="0" fontId="9" fillId="0" borderId="7" xfId="1" applyFont="1" applyFill="1" applyBorder="1" applyAlignment="1" applyProtection="1">
      <alignment horizontal="center" wrapText="1"/>
    </xf>
    <xf numFmtId="49" fontId="16" fillId="0" borderId="7" xfId="1" applyNumberFormat="1" applyFont="1" applyFill="1" applyBorder="1" applyAlignment="1" applyProtection="1">
      <alignment horizontal="center"/>
    </xf>
    <xf numFmtId="0" fontId="16" fillId="0" borderId="9" xfId="0" applyFont="1" applyFill="1" applyBorder="1" applyAlignment="1">
      <alignment horizontal="center" wrapText="1"/>
    </xf>
    <xf numFmtId="0" fontId="4" fillId="0" borderId="7" xfId="1" applyFill="1" applyBorder="1" applyAlignment="1" applyProtection="1">
      <alignment horizontal="center"/>
    </xf>
    <xf numFmtId="0" fontId="18" fillId="0" borderId="1" xfId="0" applyFont="1" applyFill="1" applyBorder="1" applyAlignment="1">
      <alignment horizontal="center" wrapText="1"/>
    </xf>
    <xf numFmtId="0" fontId="18" fillId="0" borderId="1" xfId="0" applyFont="1" applyFill="1" applyBorder="1" applyAlignment="1">
      <alignment horizontal="center"/>
    </xf>
    <xf numFmtId="0" fontId="19" fillId="0" borderId="7" xfId="1" applyFont="1" applyFill="1" applyBorder="1" applyAlignment="1" applyProtection="1">
      <alignment horizontal="center" wrapText="1"/>
    </xf>
    <xf numFmtId="0" fontId="20" fillId="0" borderId="1" xfId="0" applyFont="1" applyBorder="1" applyAlignment="1">
      <alignment horizontal="center"/>
    </xf>
    <xf numFmtId="0" fontId="21" fillId="0" borderId="5" xfId="1" applyNumberFormat="1" applyFont="1" applyFill="1" applyBorder="1" applyAlignment="1" applyProtection="1">
      <alignment horizontal="center"/>
    </xf>
    <xf numFmtId="0" fontId="21" fillId="0" borderId="3" xfId="1" applyNumberFormat="1" applyFont="1" applyFill="1" applyBorder="1" applyAlignment="1" applyProtection="1">
      <alignment horizontal="center"/>
    </xf>
    <xf numFmtId="0" fontId="21" fillId="0" borderId="7" xfId="1" applyFont="1" applyFill="1" applyBorder="1" applyAlignment="1" applyProtection="1">
      <alignment horizontal="center" wrapText="1"/>
    </xf>
    <xf numFmtId="0" fontId="21" fillId="0" borderId="7" xfId="1" applyFont="1" applyFill="1" applyBorder="1" applyAlignment="1" applyProtection="1">
      <alignment horizontal="center"/>
    </xf>
    <xf numFmtId="0" fontId="22" fillId="0" borderId="7" xfId="1" applyFont="1" applyFill="1" applyBorder="1" applyAlignment="1" applyProtection="1">
      <alignment horizontal="center" wrapText="1"/>
    </xf>
    <xf numFmtId="0" fontId="23" fillId="0" borderId="3" xfId="1" applyNumberFormat="1" applyFont="1" applyFill="1" applyBorder="1" applyAlignment="1" applyProtection="1">
      <alignment horizontal="center"/>
    </xf>
    <xf numFmtId="0" fontId="23" fillId="0" borderId="2" xfId="0" applyFont="1" applyFill="1" applyBorder="1" applyAlignment="1">
      <alignment horizontal="center"/>
    </xf>
    <xf numFmtId="0" fontId="2" fillId="0" borderId="3" xfId="1" applyNumberFormat="1" applyFont="1" applyFill="1" applyBorder="1" applyAlignment="1" applyProtection="1">
      <alignment horizontal="center"/>
    </xf>
    <xf numFmtId="0" fontId="2" fillId="0" borderId="2" xfId="0" applyFont="1" applyFill="1" applyBorder="1" applyAlignment="1">
      <alignment horizontal="center"/>
    </xf>
    <xf numFmtId="0" fontId="23" fillId="0" borderId="5" xfId="1" applyNumberFormat="1" applyFont="1" applyFill="1" applyBorder="1" applyAlignment="1" applyProtection="1">
      <alignment horizontal="center"/>
    </xf>
    <xf numFmtId="0" fontId="2" fillId="0" borderId="5" xfId="1" applyNumberFormat="1" applyFont="1" applyFill="1" applyBorder="1" applyAlignment="1" applyProtection="1">
      <alignment horizontal="center"/>
    </xf>
    <xf numFmtId="49" fontId="2" fillId="0" borderId="5" xfId="1" applyNumberFormat="1" applyFont="1" applyFill="1" applyBorder="1" applyAlignment="1" applyProtection="1">
      <alignment horizontal="center"/>
    </xf>
    <xf numFmtId="0" fontId="24" fillId="0" borderId="2" xfId="0" applyFont="1" applyFill="1" applyBorder="1" applyAlignment="1">
      <alignment horizontal="center"/>
    </xf>
    <xf numFmtId="0" fontId="24" fillId="0" borderId="5" xfId="1" applyNumberFormat="1" applyFont="1" applyFill="1" applyBorder="1" applyAlignment="1" applyProtection="1">
      <alignment horizontal="center"/>
    </xf>
    <xf numFmtId="0" fontId="2" fillId="0" borderId="7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/>
    </xf>
    <xf numFmtId="0" fontId="2" fillId="0" borderId="7" xfId="1" applyFont="1" applyFill="1" applyBorder="1" applyAlignment="1" applyProtection="1">
      <alignment horizontal="center"/>
    </xf>
    <xf numFmtId="0" fontId="2" fillId="0" borderId="7" xfId="0" applyFont="1" applyFill="1" applyBorder="1" applyAlignment="1">
      <alignment horizontal="center"/>
    </xf>
    <xf numFmtId="49" fontId="2" fillId="0" borderId="7" xfId="1" applyNumberFormat="1" applyFont="1" applyFill="1" applyBorder="1" applyAlignment="1" applyProtection="1">
      <alignment horizontal="center"/>
    </xf>
    <xf numFmtId="0" fontId="24" fillId="0" borderId="7" xfId="0" applyFont="1" applyFill="1" applyBorder="1" applyAlignment="1">
      <alignment horizontal="center"/>
    </xf>
    <xf numFmtId="0" fontId="24" fillId="0" borderId="1" xfId="0" applyFont="1" applyFill="1" applyBorder="1" applyAlignment="1">
      <alignment horizontal="center"/>
    </xf>
    <xf numFmtId="0" fontId="24" fillId="0" borderId="7" xfId="0" applyFont="1" applyFill="1" applyBorder="1" applyAlignment="1">
      <alignment horizontal="center" wrapText="1"/>
    </xf>
    <xf numFmtId="0" fontId="24" fillId="0" borderId="7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3" fillId="0" borderId="3" xfId="0" applyFont="1" applyFill="1" applyBorder="1" applyAlignment="1">
      <alignment horizontal="center" wrapText="1"/>
    </xf>
    <xf numFmtId="0" fontId="2" fillId="0" borderId="3" xfId="1" applyNumberFormat="1" applyFont="1" applyFill="1" applyBorder="1" applyAlignment="1" applyProtection="1">
      <alignment horizontal="center" wrapText="1"/>
    </xf>
    <xf numFmtId="0" fontId="23" fillId="0" borderId="3" xfId="0" applyFont="1" applyFill="1" applyBorder="1" applyAlignment="1">
      <alignment horizontal="center"/>
    </xf>
    <xf numFmtId="49" fontId="23" fillId="0" borderId="3" xfId="1" applyNumberFormat="1" applyFont="1" applyFill="1" applyBorder="1" applyAlignment="1" applyProtection="1">
      <alignment horizontal="center"/>
    </xf>
    <xf numFmtId="0" fontId="2" fillId="0" borderId="3" xfId="0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center"/>
    </xf>
    <xf numFmtId="0" fontId="23" fillId="0" borderId="2" xfId="0" applyFont="1" applyFill="1" applyBorder="1" applyAlignment="1">
      <alignment horizontal="center" wrapText="1"/>
    </xf>
    <xf numFmtId="0" fontId="2" fillId="0" borderId="2" xfId="0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center" vertical="center"/>
    </xf>
    <xf numFmtId="0" fontId="24" fillId="0" borderId="7" xfId="1" applyFont="1" applyFill="1" applyBorder="1" applyAlignment="1" applyProtection="1">
      <alignment horizontal="center"/>
    </xf>
    <xf numFmtId="0" fontId="2" fillId="0" borderId="1" xfId="0" applyFont="1" applyFill="1" applyBorder="1" applyAlignment="1">
      <alignment horizontal="center" wrapText="1"/>
    </xf>
    <xf numFmtId="0" fontId="24" fillId="0" borderId="7" xfId="1" applyFont="1" applyFill="1" applyBorder="1" applyAlignment="1" applyProtection="1">
      <alignment horizontal="center" wrapText="1"/>
    </xf>
    <xf numFmtId="0" fontId="24" fillId="0" borderId="1" xfId="0" applyFont="1" applyFill="1" applyBorder="1" applyAlignment="1">
      <alignment horizontal="center" wrapText="1"/>
    </xf>
    <xf numFmtId="0" fontId="2" fillId="0" borderId="7" xfId="1" applyFont="1" applyFill="1" applyBorder="1" applyAlignment="1" applyProtection="1">
      <alignment horizontal="center" wrapText="1"/>
    </xf>
  </cellXfs>
  <cellStyles count="2">
    <cellStyle name="Гиперссылка" xfId="1" builtinId="8"/>
    <cellStyle name="Обычный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mailto:Malink@" TargetMode="External"/><Relationship Id="rId7" Type="http://schemas.openxmlformats.org/officeDocument/2006/relationships/hyperlink" Target="mailto:Zlat@" TargetMode="External"/><Relationship Id="rId2" Type="http://schemas.openxmlformats.org/officeDocument/2006/relationships/hyperlink" Target="mailto:&#1050;&#1086;&#1084;&#1077;&#1090;@" TargetMode="External"/><Relationship Id="rId1" Type="http://schemas.openxmlformats.org/officeDocument/2006/relationships/hyperlink" Target="mailto:&#1052;&#1072;&#1088;&#1080;&#1085;&#1072;@&#1052;&#1072;&#1088;&#1080;&#1103;" TargetMode="External"/><Relationship Id="rId6" Type="http://schemas.openxmlformats.org/officeDocument/2006/relationships/hyperlink" Target="mailto:&#1056;&#1099;&#1073;&#1082;&#1072;@" TargetMode="External"/><Relationship Id="rId5" Type="http://schemas.openxmlformats.org/officeDocument/2006/relationships/hyperlink" Target="mailto:SONET@" TargetMode="External"/><Relationship Id="rId4" Type="http://schemas.openxmlformats.org/officeDocument/2006/relationships/hyperlink" Target="mailto:Aleksandrovn@84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Malink@" TargetMode="External"/><Relationship Id="rId7" Type="http://schemas.openxmlformats.org/officeDocument/2006/relationships/hyperlink" Target="mailto:Zlat@" TargetMode="External"/><Relationship Id="rId2" Type="http://schemas.openxmlformats.org/officeDocument/2006/relationships/hyperlink" Target="mailto:&#1050;&#1086;&#1084;&#1077;&#1090;@" TargetMode="External"/><Relationship Id="rId1" Type="http://schemas.openxmlformats.org/officeDocument/2006/relationships/hyperlink" Target="mailto:&#1052;&#1072;&#1088;&#1080;&#1085;&#1072;@&#1052;&#1072;&#1088;&#1080;&#1103;" TargetMode="External"/><Relationship Id="rId6" Type="http://schemas.openxmlformats.org/officeDocument/2006/relationships/hyperlink" Target="mailto:&#1056;&#1099;&#1073;&#1082;&#1072;@" TargetMode="External"/><Relationship Id="rId5" Type="http://schemas.openxmlformats.org/officeDocument/2006/relationships/hyperlink" Target="mailto:SONET@" TargetMode="External"/><Relationship Id="rId4" Type="http://schemas.openxmlformats.org/officeDocument/2006/relationships/hyperlink" Target="mailto:Aleksandrovn@8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2"/>
  <sheetViews>
    <sheetView tabSelected="1" topLeftCell="A268" workbookViewId="0">
      <pane xSplit="3" topLeftCell="D1" activePane="topRight" state="frozen"/>
      <selection pane="topRight" activeCell="I288" sqref="I288"/>
    </sheetView>
  </sheetViews>
  <sheetFormatPr defaultRowHeight="15" x14ac:dyDescent="0.25"/>
  <cols>
    <col min="1" max="1" width="20.5703125" style="13" bestFit="1" customWidth="1"/>
    <col min="2" max="2" width="25.7109375" style="13" bestFit="1" customWidth="1"/>
    <col min="3" max="3" width="19.5703125" style="13" bestFit="1" customWidth="1"/>
  </cols>
  <sheetData>
    <row r="1" spans="1:4" x14ac:dyDescent="0.25">
      <c r="A1" s="13" t="s">
        <v>0</v>
      </c>
      <c r="B1" s="13" t="s">
        <v>1</v>
      </c>
      <c r="C1" s="13" t="s">
        <v>446</v>
      </c>
      <c r="D1" s="3"/>
    </row>
    <row r="2" spans="1:4" x14ac:dyDescent="0.25">
      <c r="A2" s="99" t="s">
        <v>9</v>
      </c>
      <c r="B2" s="13" t="s">
        <v>5</v>
      </c>
      <c r="C2" s="13">
        <v>141</v>
      </c>
    </row>
    <row r="3" spans="1:4" x14ac:dyDescent="0.25">
      <c r="A3" s="99" t="s">
        <v>10</v>
      </c>
      <c r="B3" s="13" t="s">
        <v>5</v>
      </c>
      <c r="C3" s="13">
        <v>141</v>
      </c>
    </row>
    <row r="4" spans="1:4" x14ac:dyDescent="0.25">
      <c r="A4" s="99" t="s">
        <v>14</v>
      </c>
      <c r="B4" s="13" t="s">
        <v>11</v>
      </c>
      <c r="C4" s="100">
        <v>141</v>
      </c>
    </row>
    <row r="5" spans="1:4" x14ac:dyDescent="0.25">
      <c r="A5" s="99" t="s">
        <v>15</v>
      </c>
      <c r="B5" s="13" t="s">
        <v>11</v>
      </c>
      <c r="C5" s="100">
        <v>141</v>
      </c>
    </row>
    <row r="6" spans="1:4" x14ac:dyDescent="0.25">
      <c r="A6" s="99" t="s">
        <v>16</v>
      </c>
      <c r="B6" s="13" t="s">
        <v>11</v>
      </c>
      <c r="C6" s="100">
        <f>141</f>
        <v>141</v>
      </c>
    </row>
    <row r="7" spans="1:4" x14ac:dyDescent="0.25">
      <c r="A7" s="101" t="s">
        <v>17</v>
      </c>
      <c r="B7" s="13" t="s">
        <v>11</v>
      </c>
      <c r="C7" s="102">
        <v>141</v>
      </c>
    </row>
    <row r="8" spans="1:4" x14ac:dyDescent="0.25">
      <c r="A8" s="101" t="s">
        <v>18</v>
      </c>
      <c r="B8" s="13" t="s">
        <v>11</v>
      </c>
      <c r="C8" s="100">
        <v>141</v>
      </c>
    </row>
    <row r="9" spans="1:4" x14ac:dyDescent="0.25">
      <c r="A9" s="101" t="s">
        <v>19</v>
      </c>
      <c r="B9" s="13" t="s">
        <v>416</v>
      </c>
      <c r="C9" s="102">
        <v>219</v>
      </c>
    </row>
    <row r="10" spans="1:4" x14ac:dyDescent="0.25">
      <c r="A10" s="99" t="s">
        <v>22</v>
      </c>
      <c r="B10" s="13" t="s">
        <v>11</v>
      </c>
      <c r="C10" s="100">
        <v>141</v>
      </c>
    </row>
    <row r="11" spans="1:4" x14ac:dyDescent="0.25">
      <c r="A11" s="99" t="s">
        <v>23</v>
      </c>
      <c r="B11" s="13" t="s">
        <v>417</v>
      </c>
      <c r="C11" s="100">
        <v>526</v>
      </c>
    </row>
    <row r="12" spans="1:4" x14ac:dyDescent="0.25">
      <c r="A12" s="101" t="s">
        <v>24</v>
      </c>
      <c r="B12" s="13" t="s">
        <v>418</v>
      </c>
      <c r="C12" s="100">
        <v>987</v>
      </c>
    </row>
    <row r="13" spans="1:4" x14ac:dyDescent="0.25">
      <c r="A13" s="99" t="s">
        <v>25</v>
      </c>
      <c r="B13" s="13" t="s">
        <v>11</v>
      </c>
      <c r="C13" s="100">
        <v>141</v>
      </c>
    </row>
    <row r="14" spans="1:4" x14ac:dyDescent="0.25">
      <c r="A14" s="103" t="s">
        <v>27</v>
      </c>
      <c r="B14" s="13" t="s">
        <v>419</v>
      </c>
      <c r="C14" s="100">
        <v>713</v>
      </c>
    </row>
    <row r="15" spans="1:4" x14ac:dyDescent="0.25">
      <c r="A15" s="94" t="s">
        <v>28</v>
      </c>
      <c r="B15" s="13" t="s">
        <v>12</v>
      </c>
      <c r="C15" s="100">
        <v>316</v>
      </c>
    </row>
    <row r="16" spans="1:4" x14ac:dyDescent="0.25">
      <c r="A16" s="103" t="s">
        <v>29</v>
      </c>
      <c r="B16" s="13" t="s">
        <v>12</v>
      </c>
      <c r="C16" s="100">
        <v>316</v>
      </c>
    </row>
    <row r="17" spans="1:3" x14ac:dyDescent="0.25">
      <c r="A17" s="103" t="s">
        <v>30</v>
      </c>
      <c r="B17" s="13" t="s">
        <v>420</v>
      </c>
      <c r="C17" s="100">
        <v>487</v>
      </c>
    </row>
    <row r="18" spans="1:3" x14ac:dyDescent="0.25">
      <c r="A18" s="103" t="s">
        <v>31</v>
      </c>
      <c r="B18" s="13" t="s">
        <v>12</v>
      </c>
      <c r="C18" s="100">
        <f>316</f>
        <v>316</v>
      </c>
    </row>
    <row r="19" spans="1:3" x14ac:dyDescent="0.25">
      <c r="A19" s="104" t="s">
        <v>32</v>
      </c>
      <c r="B19" s="13" t="s">
        <v>12</v>
      </c>
      <c r="C19" s="102">
        <v>316</v>
      </c>
    </row>
    <row r="20" spans="1:3" x14ac:dyDescent="0.25">
      <c r="A20" s="104" t="s">
        <v>34</v>
      </c>
      <c r="B20" s="13" t="s">
        <v>12</v>
      </c>
      <c r="C20" s="102">
        <v>240</v>
      </c>
    </row>
    <row r="21" spans="1:3" x14ac:dyDescent="0.25">
      <c r="A21" s="103" t="s">
        <v>35</v>
      </c>
      <c r="B21" s="13" t="s">
        <v>12</v>
      </c>
      <c r="C21" s="100">
        <v>240</v>
      </c>
    </row>
    <row r="22" spans="1:3" x14ac:dyDescent="0.25">
      <c r="A22" s="103" t="s">
        <v>36</v>
      </c>
      <c r="B22" s="13" t="s">
        <v>12</v>
      </c>
      <c r="C22" s="100">
        <v>240</v>
      </c>
    </row>
    <row r="23" spans="1:3" x14ac:dyDescent="0.25">
      <c r="A23" s="103" t="s">
        <v>37</v>
      </c>
      <c r="B23" s="13" t="s">
        <v>421</v>
      </c>
      <c r="C23" s="100">
        <v>384</v>
      </c>
    </row>
    <row r="24" spans="1:3" x14ac:dyDescent="0.25">
      <c r="A24" s="103" t="s">
        <v>38</v>
      </c>
      <c r="B24" s="13" t="s">
        <v>12</v>
      </c>
      <c r="C24" s="100">
        <v>240</v>
      </c>
    </row>
    <row r="25" spans="1:3" x14ac:dyDescent="0.25">
      <c r="A25" s="104" t="s">
        <v>39</v>
      </c>
      <c r="B25" s="13" t="s">
        <v>12</v>
      </c>
      <c r="C25" s="102">
        <v>240</v>
      </c>
    </row>
    <row r="26" spans="1:3" x14ac:dyDescent="0.25">
      <c r="A26" s="13" t="s">
        <v>40</v>
      </c>
      <c r="B26" s="13" t="s">
        <v>12</v>
      </c>
      <c r="C26" s="13">
        <v>240</v>
      </c>
    </row>
    <row r="27" spans="1:3" x14ac:dyDescent="0.25">
      <c r="A27" s="13" t="s">
        <v>42</v>
      </c>
      <c r="B27" s="13" t="s">
        <v>12</v>
      </c>
      <c r="C27" s="13">
        <v>480</v>
      </c>
    </row>
    <row r="28" spans="1:3" x14ac:dyDescent="0.25">
      <c r="A28" s="13" t="s">
        <v>44</v>
      </c>
      <c r="B28" s="13" t="s">
        <v>45</v>
      </c>
      <c r="C28" s="13">
        <v>150</v>
      </c>
    </row>
    <row r="29" spans="1:3" x14ac:dyDescent="0.25">
      <c r="A29" s="104" t="s">
        <v>46</v>
      </c>
      <c r="B29" s="13" t="s">
        <v>422</v>
      </c>
      <c r="C29" s="102">
        <v>294</v>
      </c>
    </row>
    <row r="30" spans="1:3" x14ac:dyDescent="0.25">
      <c r="A30" s="104" t="s">
        <v>47</v>
      </c>
      <c r="B30" s="13" t="s">
        <v>45</v>
      </c>
      <c r="C30" s="102">
        <v>150</v>
      </c>
    </row>
    <row r="31" spans="1:3" x14ac:dyDescent="0.25">
      <c r="A31" s="104" t="s">
        <v>48</v>
      </c>
      <c r="B31" s="13" t="s">
        <v>45</v>
      </c>
      <c r="C31" s="102">
        <v>150</v>
      </c>
    </row>
    <row r="32" spans="1:3" x14ac:dyDescent="0.25">
      <c r="A32" s="103" t="s">
        <v>50</v>
      </c>
      <c r="B32" s="13" t="s">
        <v>423</v>
      </c>
      <c r="C32" s="13">
        <v>425</v>
      </c>
    </row>
    <row r="33" spans="1:3" x14ac:dyDescent="0.25">
      <c r="A33" s="103" t="s">
        <v>51</v>
      </c>
      <c r="B33" s="13" t="s">
        <v>424</v>
      </c>
      <c r="C33" s="100">
        <v>704</v>
      </c>
    </row>
    <row r="34" spans="1:3" x14ac:dyDescent="0.25">
      <c r="A34" s="104" t="s">
        <v>52</v>
      </c>
      <c r="B34" s="13" t="s">
        <v>45</v>
      </c>
      <c r="C34" s="102">
        <v>240</v>
      </c>
    </row>
    <row r="35" spans="1:3" x14ac:dyDescent="0.25">
      <c r="A35" s="103" t="s">
        <v>53</v>
      </c>
      <c r="B35" s="13" t="s">
        <v>45</v>
      </c>
      <c r="C35" s="100">
        <v>240</v>
      </c>
    </row>
    <row r="36" spans="1:3" x14ac:dyDescent="0.25">
      <c r="A36" s="104" t="s">
        <v>54</v>
      </c>
      <c r="B36" s="13" t="s">
        <v>45</v>
      </c>
      <c r="C36" s="100">
        <v>240</v>
      </c>
    </row>
    <row r="37" spans="1:3" x14ac:dyDescent="0.25">
      <c r="A37" s="103" t="s">
        <v>56</v>
      </c>
      <c r="B37" s="13" t="s">
        <v>45</v>
      </c>
      <c r="C37" s="100">
        <v>137</v>
      </c>
    </row>
    <row r="38" spans="1:3" x14ac:dyDescent="0.25">
      <c r="A38" s="104" t="s">
        <v>57</v>
      </c>
      <c r="B38" s="13" t="s">
        <v>45</v>
      </c>
      <c r="C38" s="100">
        <v>137</v>
      </c>
    </row>
    <row r="39" spans="1:3" x14ac:dyDescent="0.25">
      <c r="A39" s="103" t="s">
        <v>58</v>
      </c>
      <c r="B39" s="13" t="s">
        <v>45</v>
      </c>
      <c r="C39" s="100">
        <v>137</v>
      </c>
    </row>
    <row r="40" spans="1:3" x14ac:dyDescent="0.25">
      <c r="A40" s="103" t="s">
        <v>59</v>
      </c>
      <c r="B40" s="13" t="s">
        <v>45</v>
      </c>
      <c r="C40" s="100">
        <v>137</v>
      </c>
    </row>
    <row r="41" spans="1:3" x14ac:dyDescent="0.25">
      <c r="A41" s="104" t="s">
        <v>60</v>
      </c>
      <c r="B41" s="13" t="s">
        <v>45</v>
      </c>
      <c r="C41" s="100">
        <v>137</v>
      </c>
    </row>
    <row r="42" spans="1:3" x14ac:dyDescent="0.25">
      <c r="A42" s="104" t="s">
        <v>61</v>
      </c>
      <c r="B42" s="13" t="s">
        <v>45</v>
      </c>
      <c r="C42" s="100">
        <v>137</v>
      </c>
    </row>
    <row r="43" spans="1:3" x14ac:dyDescent="0.25">
      <c r="A43" s="103" t="s">
        <v>63</v>
      </c>
      <c r="B43" s="13" t="s">
        <v>69</v>
      </c>
      <c r="C43" s="102">
        <v>150</v>
      </c>
    </row>
    <row r="44" spans="1:3" x14ac:dyDescent="0.25">
      <c r="A44" s="104" t="s">
        <v>64</v>
      </c>
      <c r="B44" s="13" t="s">
        <v>69</v>
      </c>
      <c r="C44" s="102">
        <v>150</v>
      </c>
    </row>
    <row r="45" spans="1:3" x14ac:dyDescent="0.25">
      <c r="A45" s="104" t="s">
        <v>65</v>
      </c>
      <c r="B45" s="13" t="s">
        <v>69</v>
      </c>
      <c r="C45" s="102">
        <v>150</v>
      </c>
    </row>
    <row r="46" spans="1:3" x14ac:dyDescent="0.25">
      <c r="A46" s="103" t="s">
        <v>66</v>
      </c>
      <c r="B46" s="13" t="s">
        <v>69</v>
      </c>
      <c r="C46" s="102">
        <v>150</v>
      </c>
    </row>
    <row r="47" spans="1:3" x14ac:dyDescent="0.25">
      <c r="A47" s="104" t="s">
        <v>67</v>
      </c>
      <c r="B47" s="13" t="s">
        <v>69</v>
      </c>
      <c r="C47" s="102">
        <f>150</f>
        <v>150</v>
      </c>
    </row>
    <row r="48" spans="1:3" x14ac:dyDescent="0.25">
      <c r="A48" s="104" t="s">
        <v>68</v>
      </c>
      <c r="B48" s="13" t="s">
        <v>69</v>
      </c>
      <c r="C48" s="102">
        <v>150</v>
      </c>
    </row>
    <row r="49" spans="1:3" x14ac:dyDescent="0.25">
      <c r="A49" s="104" t="s">
        <v>71</v>
      </c>
      <c r="B49" s="13" t="s">
        <v>69</v>
      </c>
      <c r="C49" s="102">
        <v>250</v>
      </c>
    </row>
    <row r="50" spans="1:3" x14ac:dyDescent="0.25">
      <c r="A50" s="104" t="s">
        <v>72</v>
      </c>
      <c r="B50" s="13" t="s">
        <v>425</v>
      </c>
      <c r="C50" s="102">
        <v>611</v>
      </c>
    </row>
    <row r="51" spans="1:3" x14ac:dyDescent="0.25">
      <c r="A51" s="104" t="s">
        <v>73</v>
      </c>
      <c r="B51" s="13" t="s">
        <v>69</v>
      </c>
      <c r="C51" s="102">
        <v>250</v>
      </c>
    </row>
    <row r="52" spans="1:3" x14ac:dyDescent="0.25">
      <c r="A52" s="104" t="s">
        <v>74</v>
      </c>
      <c r="B52" s="13" t="s">
        <v>69</v>
      </c>
      <c r="C52" s="102">
        <v>250</v>
      </c>
    </row>
    <row r="53" spans="1:3" x14ac:dyDescent="0.25">
      <c r="A53" s="104" t="s">
        <v>75</v>
      </c>
      <c r="B53" s="13" t="s">
        <v>69</v>
      </c>
      <c r="C53" s="102">
        <v>250</v>
      </c>
    </row>
    <row r="54" spans="1:3" x14ac:dyDescent="0.25">
      <c r="A54" s="104" t="s">
        <v>76</v>
      </c>
      <c r="B54" s="13" t="s">
        <v>69</v>
      </c>
      <c r="C54" s="102">
        <v>250</v>
      </c>
    </row>
    <row r="55" spans="1:3" x14ac:dyDescent="0.25">
      <c r="A55" s="104" t="s">
        <v>79</v>
      </c>
      <c r="B55" s="13" t="s">
        <v>69</v>
      </c>
      <c r="C55" s="102">
        <v>200</v>
      </c>
    </row>
    <row r="56" spans="1:3" x14ac:dyDescent="0.25">
      <c r="A56" s="104" t="s">
        <v>80</v>
      </c>
      <c r="B56" s="13" t="s">
        <v>69</v>
      </c>
      <c r="C56" s="100">
        <v>200</v>
      </c>
    </row>
    <row r="57" spans="1:3" x14ac:dyDescent="0.25">
      <c r="A57" s="104" t="s">
        <v>81</v>
      </c>
      <c r="B57" s="13" t="s">
        <v>69</v>
      </c>
      <c r="C57" s="100">
        <f>200</f>
        <v>200</v>
      </c>
    </row>
    <row r="58" spans="1:3" x14ac:dyDescent="0.25">
      <c r="A58" s="104" t="s">
        <v>82</v>
      </c>
      <c r="B58" s="13" t="s">
        <v>69</v>
      </c>
      <c r="C58" s="100">
        <v>200</v>
      </c>
    </row>
    <row r="59" spans="1:3" x14ac:dyDescent="0.25">
      <c r="A59" s="104" t="s">
        <v>84</v>
      </c>
      <c r="B59" s="13" t="s">
        <v>69</v>
      </c>
      <c r="C59" s="102">
        <v>183</v>
      </c>
    </row>
    <row r="60" spans="1:3" x14ac:dyDescent="0.25">
      <c r="A60" s="104" t="s">
        <v>85</v>
      </c>
      <c r="B60" s="13" t="s">
        <v>69</v>
      </c>
      <c r="C60" s="102">
        <v>183</v>
      </c>
    </row>
    <row r="61" spans="1:3" x14ac:dyDescent="0.25">
      <c r="A61" s="104" t="s">
        <v>86</v>
      </c>
      <c r="B61" s="13" t="s">
        <v>69</v>
      </c>
      <c r="C61" s="102">
        <v>183</v>
      </c>
    </row>
    <row r="62" spans="1:3" x14ac:dyDescent="0.25">
      <c r="A62" s="104" t="s">
        <v>87</v>
      </c>
      <c r="B62" s="13" t="s">
        <v>69</v>
      </c>
      <c r="C62" s="102">
        <v>183</v>
      </c>
    </row>
    <row r="63" spans="1:3" x14ac:dyDescent="0.25">
      <c r="A63" s="104" t="s">
        <v>88</v>
      </c>
      <c r="B63" s="13" t="s">
        <v>426</v>
      </c>
      <c r="C63" s="102">
        <v>495</v>
      </c>
    </row>
    <row r="64" spans="1:3" x14ac:dyDescent="0.25">
      <c r="A64" s="104" t="s">
        <v>89</v>
      </c>
      <c r="B64" s="13" t="s">
        <v>69</v>
      </c>
      <c r="C64" s="102">
        <v>183</v>
      </c>
    </row>
    <row r="65" spans="1:3" x14ac:dyDescent="0.25">
      <c r="A65" s="104" t="s">
        <v>92</v>
      </c>
      <c r="B65" s="13" t="s">
        <v>427</v>
      </c>
      <c r="C65" s="102">
        <v>665</v>
      </c>
    </row>
    <row r="66" spans="1:3" x14ac:dyDescent="0.25">
      <c r="A66" s="104" t="s">
        <v>93</v>
      </c>
      <c r="B66" s="13" t="s">
        <v>69</v>
      </c>
      <c r="C66" s="100">
        <v>183</v>
      </c>
    </row>
    <row r="67" spans="1:3" x14ac:dyDescent="0.25">
      <c r="A67" s="104" t="s">
        <v>94</v>
      </c>
      <c r="B67" s="13" t="s">
        <v>69</v>
      </c>
      <c r="C67" s="100">
        <v>183</v>
      </c>
    </row>
    <row r="68" spans="1:3" x14ac:dyDescent="0.25">
      <c r="A68" s="104" t="s">
        <v>95</v>
      </c>
      <c r="B68" s="13" t="s">
        <v>428</v>
      </c>
      <c r="C68" s="102">
        <v>291</v>
      </c>
    </row>
    <row r="69" spans="1:3" x14ac:dyDescent="0.25">
      <c r="A69" s="104" t="s">
        <v>96</v>
      </c>
      <c r="B69" s="13" t="s">
        <v>69</v>
      </c>
      <c r="C69" s="102">
        <v>183</v>
      </c>
    </row>
    <row r="70" spans="1:3" x14ac:dyDescent="0.25">
      <c r="A70" s="104" t="s">
        <v>78</v>
      </c>
      <c r="B70" s="13" t="s">
        <v>69</v>
      </c>
      <c r="C70" s="13">
        <v>366</v>
      </c>
    </row>
    <row r="71" spans="1:3" x14ac:dyDescent="0.25">
      <c r="A71" s="104" t="s">
        <v>98</v>
      </c>
      <c r="B71" s="13" t="s">
        <v>69</v>
      </c>
      <c r="C71" s="102">
        <f>166</f>
        <v>166</v>
      </c>
    </row>
    <row r="72" spans="1:3" x14ac:dyDescent="0.25">
      <c r="A72" s="104" t="s">
        <v>99</v>
      </c>
      <c r="B72" s="13" t="s">
        <v>69</v>
      </c>
      <c r="C72" s="102">
        <v>166</v>
      </c>
    </row>
    <row r="73" spans="1:3" x14ac:dyDescent="0.25">
      <c r="A73" s="105" t="s">
        <v>100</v>
      </c>
      <c r="B73" s="13" t="s">
        <v>425</v>
      </c>
      <c r="C73" s="102">
        <v>382</v>
      </c>
    </row>
    <row r="74" spans="1:3" x14ac:dyDescent="0.25">
      <c r="A74" s="104" t="s">
        <v>101</v>
      </c>
      <c r="B74" s="13" t="s">
        <v>69</v>
      </c>
      <c r="C74" s="102">
        <v>166</v>
      </c>
    </row>
    <row r="75" spans="1:3" x14ac:dyDescent="0.25">
      <c r="A75" s="104" t="s">
        <v>102</v>
      </c>
      <c r="B75" s="13" t="s">
        <v>69</v>
      </c>
      <c r="C75" s="102">
        <v>166</v>
      </c>
    </row>
    <row r="76" spans="1:3" x14ac:dyDescent="0.25">
      <c r="A76" s="104" t="s">
        <v>91</v>
      </c>
      <c r="B76" s="13" t="s">
        <v>69</v>
      </c>
      <c r="C76" s="13">
        <v>183</v>
      </c>
    </row>
    <row r="77" spans="1:3" x14ac:dyDescent="0.25">
      <c r="A77" s="104" t="s">
        <v>106</v>
      </c>
      <c r="B77" s="13" t="s">
        <v>429</v>
      </c>
      <c r="C77" s="13">
        <v>421</v>
      </c>
    </row>
    <row r="78" spans="1:3" x14ac:dyDescent="0.25">
      <c r="A78" s="103" t="s">
        <v>107</v>
      </c>
      <c r="B78" s="13" t="s">
        <v>69</v>
      </c>
      <c r="C78" s="13">
        <v>171</v>
      </c>
    </row>
    <row r="79" spans="1:3" x14ac:dyDescent="0.25">
      <c r="A79" s="104" t="s">
        <v>108</v>
      </c>
      <c r="B79" s="13" t="s">
        <v>69</v>
      </c>
      <c r="C79" s="102">
        <f>171+171+175</f>
        <v>517</v>
      </c>
    </row>
    <row r="80" spans="1:3" x14ac:dyDescent="0.25">
      <c r="A80" s="104" t="s">
        <v>109</v>
      </c>
      <c r="B80" s="13" t="s">
        <v>69</v>
      </c>
      <c r="C80" s="102">
        <v>171</v>
      </c>
    </row>
    <row r="81" spans="1:3" x14ac:dyDescent="0.25">
      <c r="A81" s="103" t="s">
        <v>110</v>
      </c>
      <c r="B81" s="13" t="s">
        <v>69</v>
      </c>
      <c r="C81" s="13">
        <v>171</v>
      </c>
    </row>
    <row r="82" spans="1:3" x14ac:dyDescent="0.25">
      <c r="A82" s="104" t="s">
        <v>112</v>
      </c>
      <c r="B82" s="13" t="s">
        <v>69</v>
      </c>
      <c r="C82" s="102">
        <v>78</v>
      </c>
    </row>
    <row r="83" spans="1:3" x14ac:dyDescent="0.25">
      <c r="A83" s="103" t="s">
        <v>113</v>
      </c>
      <c r="B83" s="13" t="s">
        <v>69</v>
      </c>
      <c r="C83" s="102">
        <v>78</v>
      </c>
    </row>
    <row r="84" spans="1:3" x14ac:dyDescent="0.25">
      <c r="A84" s="104" t="s">
        <v>114</v>
      </c>
      <c r="B84" s="13" t="s">
        <v>69</v>
      </c>
      <c r="C84" s="102">
        <v>78</v>
      </c>
    </row>
    <row r="85" spans="1:3" x14ac:dyDescent="0.25">
      <c r="A85" s="104" t="s">
        <v>115</v>
      </c>
      <c r="B85" s="13" t="s">
        <v>69</v>
      </c>
      <c r="C85" s="102">
        <v>78</v>
      </c>
    </row>
    <row r="86" spans="1:3" x14ac:dyDescent="0.25">
      <c r="A86" s="104" t="s">
        <v>116</v>
      </c>
      <c r="B86" s="13" t="s">
        <v>69</v>
      </c>
      <c r="C86" s="102">
        <f>78</f>
        <v>78</v>
      </c>
    </row>
    <row r="87" spans="1:3" x14ac:dyDescent="0.25">
      <c r="A87" s="103" t="s">
        <v>118</v>
      </c>
      <c r="B87" s="13" t="s">
        <v>430</v>
      </c>
      <c r="C87" s="100">
        <v>282</v>
      </c>
    </row>
    <row r="88" spans="1:3" x14ac:dyDescent="0.25">
      <c r="A88" s="104" t="s">
        <v>119</v>
      </c>
      <c r="B88" s="13" t="s">
        <v>69</v>
      </c>
      <c r="C88" s="100">
        <v>175</v>
      </c>
    </row>
    <row r="89" spans="1:3" x14ac:dyDescent="0.25">
      <c r="A89" s="103" t="s">
        <v>120</v>
      </c>
      <c r="B89" s="13" t="s">
        <v>69</v>
      </c>
      <c r="C89" s="100">
        <v>175</v>
      </c>
    </row>
    <row r="90" spans="1:3" x14ac:dyDescent="0.25">
      <c r="A90" s="103" t="s">
        <v>121</v>
      </c>
      <c r="B90" s="13" t="s">
        <v>69</v>
      </c>
      <c r="C90" s="100">
        <v>175</v>
      </c>
    </row>
    <row r="91" spans="1:3" x14ac:dyDescent="0.25">
      <c r="A91" s="104" t="s">
        <v>123</v>
      </c>
      <c r="B91" s="13" t="s">
        <v>128</v>
      </c>
      <c r="C91" s="102">
        <v>240</v>
      </c>
    </row>
    <row r="92" spans="1:3" x14ac:dyDescent="0.25">
      <c r="A92" s="104" t="s">
        <v>124</v>
      </c>
      <c r="B92" s="13" t="s">
        <v>128</v>
      </c>
      <c r="C92" s="102">
        <v>240</v>
      </c>
    </row>
    <row r="93" spans="1:3" x14ac:dyDescent="0.25">
      <c r="A93" s="104" t="s">
        <v>125</v>
      </c>
      <c r="B93" s="13" t="s">
        <v>128</v>
      </c>
      <c r="C93" s="102">
        <v>240</v>
      </c>
    </row>
    <row r="94" spans="1:3" x14ac:dyDescent="0.25">
      <c r="A94" s="104" t="s">
        <v>126</v>
      </c>
      <c r="B94" s="13" t="s">
        <v>128</v>
      </c>
      <c r="C94" s="102">
        <v>240</v>
      </c>
    </row>
    <row r="95" spans="1:3" x14ac:dyDescent="0.25">
      <c r="A95" s="104" t="s">
        <v>127</v>
      </c>
      <c r="B95" s="13" t="s">
        <v>128</v>
      </c>
      <c r="C95" s="102">
        <v>240</v>
      </c>
    </row>
    <row r="96" spans="1:3" x14ac:dyDescent="0.25">
      <c r="A96" s="94" t="s">
        <v>130</v>
      </c>
      <c r="B96" s="13" t="s">
        <v>128</v>
      </c>
      <c r="C96" s="102">
        <v>157</v>
      </c>
    </row>
    <row r="97" spans="1:3" x14ac:dyDescent="0.25">
      <c r="A97" s="104" t="s">
        <v>131</v>
      </c>
      <c r="B97" s="13" t="s">
        <v>431</v>
      </c>
      <c r="C97" s="102">
        <v>307</v>
      </c>
    </row>
    <row r="98" spans="1:3" x14ac:dyDescent="0.25">
      <c r="A98" s="104" t="s">
        <v>132</v>
      </c>
      <c r="B98" s="13" t="s">
        <v>128</v>
      </c>
      <c r="C98" s="102">
        <v>157</v>
      </c>
    </row>
    <row r="99" spans="1:3" x14ac:dyDescent="0.25">
      <c r="A99" s="104" t="s">
        <v>133</v>
      </c>
      <c r="B99" s="13" t="s">
        <v>128</v>
      </c>
      <c r="C99" s="102">
        <v>157</v>
      </c>
    </row>
    <row r="100" spans="1:3" x14ac:dyDescent="0.25">
      <c r="A100" s="104" t="s">
        <v>134</v>
      </c>
      <c r="B100" s="13" t="s">
        <v>128</v>
      </c>
      <c r="C100" s="102">
        <v>157</v>
      </c>
    </row>
    <row r="101" spans="1:3" x14ac:dyDescent="0.25">
      <c r="A101" s="104" t="s">
        <v>135</v>
      </c>
      <c r="B101" s="13" t="s">
        <v>128</v>
      </c>
      <c r="C101" s="102">
        <v>157</v>
      </c>
    </row>
    <row r="102" spans="1:3" x14ac:dyDescent="0.25">
      <c r="A102" s="104" t="s">
        <v>137</v>
      </c>
      <c r="B102" s="13" t="s">
        <v>128</v>
      </c>
      <c r="C102" s="102">
        <v>144</v>
      </c>
    </row>
    <row r="103" spans="1:3" x14ac:dyDescent="0.25">
      <c r="A103" s="104" t="s">
        <v>138</v>
      </c>
      <c r="B103" s="13" t="s">
        <v>128</v>
      </c>
      <c r="C103" s="102">
        <v>144</v>
      </c>
    </row>
    <row r="104" spans="1:3" x14ac:dyDescent="0.25">
      <c r="A104" s="104" t="s">
        <v>139</v>
      </c>
      <c r="B104" s="13" t="s">
        <v>128</v>
      </c>
      <c r="C104" s="102">
        <v>144</v>
      </c>
    </row>
    <row r="105" spans="1:3" x14ac:dyDescent="0.25">
      <c r="A105" s="104" t="s">
        <v>8</v>
      </c>
      <c r="B105" s="13" t="s">
        <v>128</v>
      </c>
      <c r="C105" s="102">
        <v>144</v>
      </c>
    </row>
    <row r="106" spans="1:3" x14ac:dyDescent="0.25">
      <c r="A106" s="104" t="s">
        <v>140</v>
      </c>
      <c r="B106" s="13" t="s">
        <v>128</v>
      </c>
      <c r="C106" s="102">
        <v>144</v>
      </c>
    </row>
    <row r="107" spans="1:3" x14ac:dyDescent="0.25">
      <c r="A107" s="104" t="s">
        <v>141</v>
      </c>
      <c r="B107" s="13" t="s">
        <v>432</v>
      </c>
      <c r="C107" s="102">
        <v>907</v>
      </c>
    </row>
    <row r="108" spans="1:3" x14ac:dyDescent="0.25">
      <c r="A108" s="104" t="s">
        <v>143</v>
      </c>
      <c r="B108" s="13" t="s">
        <v>128</v>
      </c>
      <c r="C108" s="102">
        <v>260</v>
      </c>
    </row>
    <row r="109" spans="1:3" x14ac:dyDescent="0.25">
      <c r="A109" s="104" t="s">
        <v>144</v>
      </c>
      <c r="B109" s="13" t="s">
        <v>128</v>
      </c>
      <c r="C109" s="100">
        <v>260</v>
      </c>
    </row>
    <row r="110" spans="1:3" x14ac:dyDescent="0.25">
      <c r="A110" s="104" t="s">
        <v>145</v>
      </c>
      <c r="B110" s="13" t="s">
        <v>128</v>
      </c>
      <c r="C110" s="102">
        <v>260</v>
      </c>
    </row>
    <row r="111" spans="1:3" x14ac:dyDescent="0.25">
      <c r="A111" s="104" t="s">
        <v>148</v>
      </c>
      <c r="B111" s="13" t="s">
        <v>147</v>
      </c>
      <c r="C111" s="102">
        <v>93</v>
      </c>
    </row>
    <row r="112" spans="1:3" x14ac:dyDescent="0.25">
      <c r="A112" s="104" t="s">
        <v>149</v>
      </c>
      <c r="B112" s="13" t="s">
        <v>147</v>
      </c>
      <c r="C112" s="102">
        <v>93</v>
      </c>
    </row>
    <row r="113" spans="1:3" x14ac:dyDescent="0.25">
      <c r="A113" s="104" t="s">
        <v>150</v>
      </c>
      <c r="B113" s="13" t="s">
        <v>433</v>
      </c>
      <c r="C113" s="102">
        <v>321</v>
      </c>
    </row>
    <row r="114" spans="1:3" x14ac:dyDescent="0.25">
      <c r="A114" s="94" t="s">
        <v>151</v>
      </c>
      <c r="B114" s="13" t="s">
        <v>147</v>
      </c>
      <c r="C114" s="106">
        <v>93</v>
      </c>
    </row>
    <row r="115" spans="1:3" x14ac:dyDescent="0.25">
      <c r="A115" s="104" t="s">
        <v>152</v>
      </c>
      <c r="B115" s="13" t="s">
        <v>433</v>
      </c>
      <c r="C115" s="102">
        <v>293</v>
      </c>
    </row>
    <row r="116" spans="1:3" x14ac:dyDescent="0.25">
      <c r="A116" s="104" t="s">
        <v>153</v>
      </c>
      <c r="B116" s="13" t="s">
        <v>147</v>
      </c>
      <c r="C116" s="102">
        <v>93</v>
      </c>
    </row>
    <row r="117" spans="1:3" x14ac:dyDescent="0.25">
      <c r="A117" s="104" t="s">
        <v>155</v>
      </c>
      <c r="B117" s="13" t="s">
        <v>147</v>
      </c>
      <c r="C117" s="102">
        <v>200</v>
      </c>
    </row>
    <row r="118" spans="1:3" x14ac:dyDescent="0.25">
      <c r="A118" s="105" t="s">
        <v>156</v>
      </c>
      <c r="B118" s="13" t="s">
        <v>147</v>
      </c>
      <c r="C118" s="102">
        <v>200</v>
      </c>
    </row>
    <row r="119" spans="1:3" x14ac:dyDescent="0.25">
      <c r="A119" s="104" t="s">
        <v>157</v>
      </c>
      <c r="B119" s="13" t="s">
        <v>147</v>
      </c>
      <c r="C119" s="102">
        <v>200</v>
      </c>
    </row>
    <row r="120" spans="1:3" x14ac:dyDescent="0.25">
      <c r="A120" s="104" t="s">
        <v>158</v>
      </c>
      <c r="B120" s="13" t="s">
        <v>147</v>
      </c>
      <c r="C120" s="102">
        <v>200</v>
      </c>
    </row>
    <row r="121" spans="1:3" x14ac:dyDescent="0.25">
      <c r="A121" s="107" t="s">
        <v>159</v>
      </c>
      <c r="B121" s="13" t="s">
        <v>147</v>
      </c>
      <c r="C121" s="106">
        <v>400</v>
      </c>
    </row>
    <row r="122" spans="1:3" x14ac:dyDescent="0.25">
      <c r="A122" s="108" t="s">
        <v>161</v>
      </c>
      <c r="B122" s="13" t="s">
        <v>170</v>
      </c>
      <c r="C122" s="109">
        <v>200</v>
      </c>
    </row>
    <row r="123" spans="1:3" x14ac:dyDescent="0.25">
      <c r="A123" s="110" t="s">
        <v>162</v>
      </c>
      <c r="B123" s="13" t="s">
        <v>170</v>
      </c>
      <c r="C123" s="109">
        <v>200</v>
      </c>
    </row>
    <row r="124" spans="1:3" x14ac:dyDescent="0.25">
      <c r="A124" s="111" t="s">
        <v>163</v>
      </c>
      <c r="B124" s="13" t="s">
        <v>170</v>
      </c>
      <c r="C124" s="109">
        <v>200</v>
      </c>
    </row>
    <row r="125" spans="1:3" x14ac:dyDescent="0.25">
      <c r="A125" s="112" t="s">
        <v>165</v>
      </c>
      <c r="B125" s="13" t="s">
        <v>170</v>
      </c>
      <c r="C125" s="109">
        <v>250</v>
      </c>
    </row>
    <row r="126" spans="1:3" x14ac:dyDescent="0.25">
      <c r="A126" s="108" t="s">
        <v>166</v>
      </c>
      <c r="B126" s="13" t="s">
        <v>170</v>
      </c>
      <c r="C126" s="109">
        <v>250</v>
      </c>
    </row>
    <row r="127" spans="1:3" x14ac:dyDescent="0.25">
      <c r="A127" s="108" t="s">
        <v>167</v>
      </c>
      <c r="B127" s="13" t="s">
        <v>434</v>
      </c>
      <c r="C127" s="109">
        <v>357</v>
      </c>
    </row>
    <row r="128" spans="1:3" x14ac:dyDescent="0.25">
      <c r="A128" s="111" t="s">
        <v>168</v>
      </c>
      <c r="B128" s="13" t="s">
        <v>170</v>
      </c>
      <c r="C128" s="109">
        <v>250</v>
      </c>
    </row>
    <row r="129" spans="1:3" x14ac:dyDescent="0.25">
      <c r="A129" s="111" t="s">
        <v>169</v>
      </c>
      <c r="B129" s="13" t="s">
        <v>170</v>
      </c>
      <c r="C129" s="109">
        <v>250</v>
      </c>
    </row>
    <row r="130" spans="1:3" x14ac:dyDescent="0.25">
      <c r="A130" s="108" t="s">
        <v>172</v>
      </c>
      <c r="B130" s="13" t="s">
        <v>170</v>
      </c>
      <c r="C130" s="109">
        <v>250</v>
      </c>
    </row>
    <row r="131" spans="1:3" x14ac:dyDescent="0.25">
      <c r="A131" s="112" t="s">
        <v>173</v>
      </c>
      <c r="B131" s="13" t="s">
        <v>170</v>
      </c>
      <c r="C131" s="109">
        <v>250</v>
      </c>
    </row>
    <row r="132" spans="1:3" x14ac:dyDescent="0.25">
      <c r="A132" s="111" t="s">
        <v>174</v>
      </c>
      <c r="B132" s="13" t="s">
        <v>170</v>
      </c>
      <c r="C132" s="109">
        <v>250</v>
      </c>
    </row>
    <row r="133" spans="1:3" x14ac:dyDescent="0.25">
      <c r="A133" s="110" t="s">
        <v>175</v>
      </c>
      <c r="B133" s="13" t="s">
        <v>170</v>
      </c>
      <c r="C133" s="109">
        <v>250</v>
      </c>
    </row>
    <row r="134" spans="1:3" x14ac:dyDescent="0.25">
      <c r="A134" s="113" t="s">
        <v>177</v>
      </c>
      <c r="B134" s="13" t="s">
        <v>170</v>
      </c>
      <c r="C134" s="114">
        <v>220</v>
      </c>
    </row>
    <row r="135" spans="1:3" x14ac:dyDescent="0.25">
      <c r="A135" s="115" t="s">
        <v>178</v>
      </c>
      <c r="B135" s="13" t="s">
        <v>170</v>
      </c>
      <c r="C135" s="114">
        <v>220</v>
      </c>
    </row>
    <row r="136" spans="1:3" x14ac:dyDescent="0.25">
      <c r="A136" s="113" t="s">
        <v>179</v>
      </c>
      <c r="B136" s="13" t="s">
        <v>170</v>
      </c>
      <c r="C136" s="114">
        <v>220</v>
      </c>
    </row>
    <row r="137" spans="1:3" x14ac:dyDescent="0.25">
      <c r="A137" s="108" t="s">
        <v>180</v>
      </c>
      <c r="B137" s="13" t="s">
        <v>170</v>
      </c>
      <c r="C137" s="109">
        <v>220</v>
      </c>
    </row>
    <row r="138" spans="1:3" x14ac:dyDescent="0.25">
      <c r="A138" s="111" t="s">
        <v>181</v>
      </c>
      <c r="B138" s="13" t="s">
        <v>435</v>
      </c>
      <c r="C138" s="109">
        <v>964</v>
      </c>
    </row>
    <row r="139" spans="1:3" x14ac:dyDescent="0.25">
      <c r="A139" s="108" t="s">
        <v>182</v>
      </c>
      <c r="B139" s="13" t="s">
        <v>170</v>
      </c>
      <c r="C139" s="13">
        <v>160</v>
      </c>
    </row>
    <row r="140" spans="1:3" x14ac:dyDescent="0.25">
      <c r="A140" s="113" t="s">
        <v>183</v>
      </c>
      <c r="B140" s="13" t="s">
        <v>170</v>
      </c>
      <c r="C140" s="109">
        <v>160</v>
      </c>
    </row>
    <row r="141" spans="1:3" x14ac:dyDescent="0.25">
      <c r="A141" s="116" t="s">
        <v>184</v>
      </c>
      <c r="B141" s="13" t="s">
        <v>170</v>
      </c>
      <c r="C141" s="109">
        <v>160</v>
      </c>
    </row>
    <row r="142" spans="1:3" x14ac:dyDescent="0.25">
      <c r="A142" s="117" t="s">
        <v>185</v>
      </c>
      <c r="B142" s="13" t="s">
        <v>170</v>
      </c>
      <c r="C142" s="109">
        <v>160</v>
      </c>
    </row>
    <row r="143" spans="1:3" x14ac:dyDescent="0.25">
      <c r="A143" s="118" t="s">
        <v>194</v>
      </c>
      <c r="B143" s="13" t="s">
        <v>201</v>
      </c>
      <c r="C143" s="100">
        <v>150</v>
      </c>
    </row>
    <row r="144" spans="1:3" x14ac:dyDescent="0.25">
      <c r="A144" s="119" t="s">
        <v>195</v>
      </c>
      <c r="B144" s="13" t="s">
        <v>201</v>
      </c>
      <c r="C144" s="100">
        <v>150</v>
      </c>
    </row>
    <row r="145" spans="1:3" x14ac:dyDescent="0.25">
      <c r="A145" s="101" t="s">
        <v>196</v>
      </c>
      <c r="B145" s="13" t="s">
        <v>201</v>
      </c>
      <c r="C145" s="100">
        <v>150</v>
      </c>
    </row>
    <row r="146" spans="1:3" x14ac:dyDescent="0.25">
      <c r="A146" s="118" t="s">
        <v>197</v>
      </c>
      <c r="B146" s="13" t="s">
        <v>201</v>
      </c>
      <c r="C146" s="100">
        <v>150</v>
      </c>
    </row>
    <row r="147" spans="1:3" x14ac:dyDescent="0.25">
      <c r="A147" s="118" t="s">
        <v>198</v>
      </c>
      <c r="B147" s="13" t="s">
        <v>201</v>
      </c>
      <c r="C147" s="100">
        <v>150</v>
      </c>
    </row>
    <row r="148" spans="1:3" x14ac:dyDescent="0.25">
      <c r="A148" s="95" t="s">
        <v>199</v>
      </c>
      <c r="B148" s="13" t="s">
        <v>201</v>
      </c>
      <c r="C148" s="100">
        <v>150</v>
      </c>
    </row>
    <row r="149" spans="1:3" x14ac:dyDescent="0.25">
      <c r="A149" s="120" t="s">
        <v>200</v>
      </c>
      <c r="B149" s="13" t="s">
        <v>201</v>
      </c>
      <c r="C149" s="100">
        <v>150</v>
      </c>
    </row>
    <row r="150" spans="1:3" x14ac:dyDescent="0.25">
      <c r="A150" s="120" t="s">
        <v>204</v>
      </c>
      <c r="B150" s="13" t="s">
        <v>201</v>
      </c>
      <c r="C150" s="100">
        <v>100</v>
      </c>
    </row>
    <row r="151" spans="1:3" x14ac:dyDescent="0.25">
      <c r="A151" s="121" t="s">
        <v>205</v>
      </c>
      <c r="B151" s="13" t="s">
        <v>201</v>
      </c>
      <c r="C151" s="100">
        <f>100</f>
        <v>100</v>
      </c>
    </row>
    <row r="152" spans="1:3" x14ac:dyDescent="0.25">
      <c r="A152" s="118" t="s">
        <v>206</v>
      </c>
      <c r="B152" s="13" t="s">
        <v>201</v>
      </c>
      <c r="C152" s="100">
        <v>100</v>
      </c>
    </row>
    <row r="153" spans="1:3" x14ac:dyDescent="0.25">
      <c r="A153" s="122" t="s">
        <v>207</v>
      </c>
      <c r="B153" s="13" t="s">
        <v>201</v>
      </c>
      <c r="C153" s="102">
        <v>100</v>
      </c>
    </row>
    <row r="154" spans="1:3" x14ac:dyDescent="0.25">
      <c r="A154" s="120" t="s">
        <v>208</v>
      </c>
      <c r="B154" s="13" t="s">
        <v>201</v>
      </c>
      <c r="C154" s="100">
        <v>100</v>
      </c>
    </row>
    <row r="155" spans="1:3" x14ac:dyDescent="0.25">
      <c r="A155" s="123" t="s">
        <v>209</v>
      </c>
      <c r="B155" s="13" t="s">
        <v>436</v>
      </c>
      <c r="C155" s="102">
        <v>516</v>
      </c>
    </row>
    <row r="156" spans="1:3" x14ac:dyDescent="0.25">
      <c r="A156" s="118" t="s">
        <v>210</v>
      </c>
      <c r="B156" s="13" t="s">
        <v>437</v>
      </c>
      <c r="C156" s="100">
        <v>171</v>
      </c>
    </row>
    <row r="157" spans="1:3" x14ac:dyDescent="0.25">
      <c r="A157" s="121" t="s">
        <v>212</v>
      </c>
      <c r="B157" s="13" t="s">
        <v>201</v>
      </c>
      <c r="C157" s="13">
        <v>250</v>
      </c>
    </row>
    <row r="158" spans="1:3" x14ac:dyDescent="0.25">
      <c r="A158" s="118" t="s">
        <v>213</v>
      </c>
      <c r="B158" s="13" t="s">
        <v>201</v>
      </c>
      <c r="C158" s="124">
        <v>250</v>
      </c>
    </row>
    <row r="159" spans="1:3" x14ac:dyDescent="0.25">
      <c r="A159" s="122" t="s">
        <v>214</v>
      </c>
      <c r="B159" s="13" t="s">
        <v>438</v>
      </c>
      <c r="C159" s="125">
        <v>464</v>
      </c>
    </row>
    <row r="160" spans="1:3" x14ac:dyDescent="0.25">
      <c r="A160" s="13" t="s">
        <v>216</v>
      </c>
      <c r="B160" s="13" t="s">
        <v>201</v>
      </c>
      <c r="C160" s="13">
        <v>100</v>
      </c>
    </row>
    <row r="161" spans="1:3" x14ac:dyDescent="0.25">
      <c r="A161" s="126" t="s">
        <v>217</v>
      </c>
      <c r="B161" s="13" t="s">
        <v>201</v>
      </c>
      <c r="C161" s="102">
        <v>100</v>
      </c>
    </row>
    <row r="162" spans="1:3" x14ac:dyDescent="0.25">
      <c r="A162" s="126" t="s">
        <v>218</v>
      </c>
      <c r="B162" s="13" t="s">
        <v>201</v>
      </c>
      <c r="C162" s="102">
        <v>100</v>
      </c>
    </row>
    <row r="163" spans="1:3" x14ac:dyDescent="0.25">
      <c r="A163" s="126" t="s">
        <v>219</v>
      </c>
      <c r="B163" s="13" t="s">
        <v>201</v>
      </c>
      <c r="C163" s="102">
        <v>100</v>
      </c>
    </row>
    <row r="164" spans="1:3" x14ac:dyDescent="0.25">
      <c r="A164" s="126" t="s">
        <v>220</v>
      </c>
      <c r="B164" s="13" t="s">
        <v>201</v>
      </c>
      <c r="C164" s="102">
        <v>100</v>
      </c>
    </row>
    <row r="165" spans="1:3" x14ac:dyDescent="0.25">
      <c r="A165" s="111" t="s">
        <v>222</v>
      </c>
      <c r="B165" s="13" t="s">
        <v>226</v>
      </c>
      <c r="C165" s="109">
        <v>280</v>
      </c>
    </row>
    <row r="166" spans="1:3" x14ac:dyDescent="0.25">
      <c r="A166" s="113" t="s">
        <v>223</v>
      </c>
      <c r="B166" s="13" t="s">
        <v>226</v>
      </c>
      <c r="C166" s="114">
        <f>118+200</f>
        <v>318</v>
      </c>
    </row>
    <row r="167" spans="1:3" x14ac:dyDescent="0.25">
      <c r="A167" s="108" t="s">
        <v>224</v>
      </c>
      <c r="B167" s="13" t="s">
        <v>226</v>
      </c>
      <c r="C167" s="109">
        <v>280</v>
      </c>
    </row>
    <row r="168" spans="1:3" x14ac:dyDescent="0.25">
      <c r="A168" s="110" t="s">
        <v>225</v>
      </c>
      <c r="B168" s="13" t="s">
        <v>226</v>
      </c>
      <c r="C168" s="109">
        <v>280</v>
      </c>
    </row>
    <row r="169" spans="1:3" x14ac:dyDescent="0.25">
      <c r="A169" s="13" t="s">
        <v>228</v>
      </c>
      <c r="B169" s="13" t="s">
        <v>442</v>
      </c>
      <c r="C169" s="13">
        <v>690</v>
      </c>
    </row>
    <row r="170" spans="1:3" x14ac:dyDescent="0.25">
      <c r="A170" s="111" t="s">
        <v>229</v>
      </c>
      <c r="B170" s="13" t="s">
        <v>226</v>
      </c>
      <c r="C170" s="109">
        <f>107+125</f>
        <v>232</v>
      </c>
    </row>
    <row r="171" spans="1:3" x14ac:dyDescent="0.25">
      <c r="A171" s="111" t="s">
        <v>230</v>
      </c>
      <c r="B171" s="13" t="s">
        <v>226</v>
      </c>
      <c r="C171" s="109">
        <v>107</v>
      </c>
    </row>
    <row r="172" spans="1:3" x14ac:dyDescent="0.25">
      <c r="A172" s="127" t="s">
        <v>231</v>
      </c>
      <c r="B172" s="13" t="s">
        <v>441</v>
      </c>
      <c r="C172" s="114">
        <v>768</v>
      </c>
    </row>
    <row r="173" spans="1:3" x14ac:dyDescent="0.25">
      <c r="A173" s="113" t="s">
        <v>232</v>
      </c>
      <c r="B173" s="13" t="s">
        <v>226</v>
      </c>
      <c r="C173" s="114">
        <v>107</v>
      </c>
    </row>
    <row r="174" spans="1:3" x14ac:dyDescent="0.25">
      <c r="A174" s="112" t="s">
        <v>234</v>
      </c>
      <c r="B174" s="13" t="s">
        <v>226</v>
      </c>
      <c r="C174" s="109">
        <v>118</v>
      </c>
    </row>
    <row r="175" spans="1:3" x14ac:dyDescent="0.25">
      <c r="A175" s="108" t="s">
        <v>235</v>
      </c>
      <c r="B175" s="13" t="s">
        <v>226</v>
      </c>
      <c r="C175" s="109">
        <v>118</v>
      </c>
    </row>
    <row r="176" spans="1:3" x14ac:dyDescent="0.25">
      <c r="A176" s="108" t="s">
        <v>236</v>
      </c>
      <c r="B176" s="13" t="s">
        <v>439</v>
      </c>
      <c r="C176" s="109">
        <v>609</v>
      </c>
    </row>
    <row r="177" spans="1:3" x14ac:dyDescent="0.25">
      <c r="A177" s="111" t="s">
        <v>237</v>
      </c>
      <c r="B177" s="13" t="s">
        <v>226</v>
      </c>
      <c r="C177" s="109">
        <v>118</v>
      </c>
    </row>
    <row r="178" spans="1:3" x14ac:dyDescent="0.25">
      <c r="A178" s="111" t="s">
        <v>238</v>
      </c>
      <c r="B178" s="13" t="s">
        <v>226</v>
      </c>
      <c r="C178" s="109">
        <f>118+125</f>
        <v>243</v>
      </c>
    </row>
    <row r="179" spans="1:3" x14ac:dyDescent="0.25">
      <c r="A179" s="111" t="s">
        <v>240</v>
      </c>
      <c r="B179" s="13" t="s">
        <v>226</v>
      </c>
      <c r="C179" s="13">
        <v>125</v>
      </c>
    </row>
    <row r="180" spans="1:3" x14ac:dyDescent="0.25">
      <c r="A180" s="111" t="s">
        <v>242</v>
      </c>
      <c r="B180" s="13" t="s">
        <v>226</v>
      </c>
      <c r="C180" s="128">
        <v>125</v>
      </c>
    </row>
    <row r="181" spans="1:3" x14ac:dyDescent="0.25">
      <c r="A181" s="111" t="s">
        <v>244</v>
      </c>
      <c r="B181" s="13" t="s">
        <v>226</v>
      </c>
      <c r="C181" s="109">
        <v>200</v>
      </c>
    </row>
    <row r="182" spans="1:3" x14ac:dyDescent="0.25">
      <c r="A182" s="111" t="s">
        <v>245</v>
      </c>
      <c r="B182" s="13" t="s">
        <v>226</v>
      </c>
      <c r="C182" s="109">
        <v>200</v>
      </c>
    </row>
    <row r="183" spans="1:3" x14ac:dyDescent="0.25">
      <c r="A183" s="110" t="s">
        <v>247</v>
      </c>
      <c r="B183" s="13" t="s">
        <v>226</v>
      </c>
      <c r="C183" s="13">
        <v>183</v>
      </c>
    </row>
    <row r="184" spans="1:3" x14ac:dyDescent="0.25">
      <c r="A184" s="111" t="s">
        <v>248</v>
      </c>
      <c r="B184" s="13" t="s">
        <v>226</v>
      </c>
      <c r="C184" s="109">
        <v>183</v>
      </c>
    </row>
    <row r="185" spans="1:3" x14ac:dyDescent="0.25">
      <c r="A185" s="111" t="s">
        <v>249</v>
      </c>
      <c r="B185" s="13" t="s">
        <v>226</v>
      </c>
      <c r="C185" s="109">
        <v>183</v>
      </c>
    </row>
    <row r="186" spans="1:3" x14ac:dyDescent="0.25">
      <c r="A186" s="111" t="s">
        <v>250</v>
      </c>
      <c r="B186" s="13" t="s">
        <v>226</v>
      </c>
      <c r="C186" s="109">
        <v>183</v>
      </c>
    </row>
    <row r="187" spans="1:3" x14ac:dyDescent="0.25">
      <c r="A187" s="111" t="s">
        <v>251</v>
      </c>
      <c r="B187" s="13" t="s">
        <v>226</v>
      </c>
      <c r="C187" s="109">
        <v>183</v>
      </c>
    </row>
    <row r="188" spans="1:3" x14ac:dyDescent="0.25">
      <c r="A188" s="111" t="s">
        <v>252</v>
      </c>
      <c r="B188" s="13" t="s">
        <v>226</v>
      </c>
      <c r="C188" s="109">
        <v>183</v>
      </c>
    </row>
    <row r="189" spans="1:3" x14ac:dyDescent="0.25">
      <c r="A189" s="111" t="s">
        <v>253</v>
      </c>
      <c r="B189" s="13" t="s">
        <v>226</v>
      </c>
      <c r="C189" s="109">
        <v>183</v>
      </c>
    </row>
    <row r="190" spans="1:3" x14ac:dyDescent="0.25">
      <c r="A190" s="111" t="s">
        <v>241</v>
      </c>
      <c r="B190" s="13" t="s">
        <v>226</v>
      </c>
      <c r="C190" s="128">
        <f>125+166</f>
        <v>291</v>
      </c>
    </row>
    <row r="191" spans="1:3" x14ac:dyDescent="0.25">
      <c r="A191" s="117" t="s">
        <v>255</v>
      </c>
      <c r="B191" s="13" t="s">
        <v>226</v>
      </c>
      <c r="C191" s="109">
        <v>166</v>
      </c>
    </row>
    <row r="192" spans="1:3" x14ac:dyDescent="0.25">
      <c r="A192" s="117" t="s">
        <v>256</v>
      </c>
      <c r="B192" s="13" t="s">
        <v>226</v>
      </c>
      <c r="C192" s="109">
        <v>166</v>
      </c>
    </row>
    <row r="193" spans="1:3" x14ac:dyDescent="0.25">
      <c r="A193" s="111" t="s">
        <v>257</v>
      </c>
      <c r="B193" s="13" t="s">
        <v>226</v>
      </c>
      <c r="C193" s="109">
        <v>166</v>
      </c>
    </row>
    <row r="194" spans="1:3" x14ac:dyDescent="0.25">
      <c r="A194" s="111" t="s">
        <v>258</v>
      </c>
      <c r="B194" s="13" t="s">
        <v>226</v>
      </c>
      <c r="C194" s="109">
        <v>166</v>
      </c>
    </row>
    <row r="195" spans="1:3" x14ac:dyDescent="0.25">
      <c r="A195" s="101" t="s">
        <v>260</v>
      </c>
      <c r="B195" s="13" t="s">
        <v>440</v>
      </c>
      <c r="C195" s="102">
        <v>483</v>
      </c>
    </row>
    <row r="196" spans="1:3" x14ac:dyDescent="0.25">
      <c r="A196" s="122" t="s">
        <v>261</v>
      </c>
      <c r="B196" s="13" t="s">
        <v>285</v>
      </c>
      <c r="C196" s="102">
        <v>300</v>
      </c>
    </row>
    <row r="197" spans="1:3" x14ac:dyDescent="0.25">
      <c r="A197" s="101" t="s">
        <v>262</v>
      </c>
      <c r="B197" s="13" t="s">
        <v>285</v>
      </c>
      <c r="C197" s="102">
        <v>300</v>
      </c>
    </row>
    <row r="198" spans="1:3" x14ac:dyDescent="0.25">
      <c r="A198" s="123" t="s">
        <v>263</v>
      </c>
      <c r="B198" s="13" t="s">
        <v>285</v>
      </c>
      <c r="C198" s="102">
        <v>300</v>
      </c>
    </row>
    <row r="199" spans="1:3" x14ac:dyDescent="0.25">
      <c r="A199" s="119" t="s">
        <v>266</v>
      </c>
      <c r="B199" s="13" t="s">
        <v>285</v>
      </c>
      <c r="C199" s="102">
        <v>281</v>
      </c>
    </row>
    <row r="200" spans="1:3" x14ac:dyDescent="0.25">
      <c r="A200" s="122" t="s">
        <v>268</v>
      </c>
      <c r="B200" s="13" t="s">
        <v>440</v>
      </c>
      <c r="C200" s="102">
        <v>468</v>
      </c>
    </row>
    <row r="201" spans="1:3" x14ac:dyDescent="0.25">
      <c r="A201" s="122" t="s">
        <v>270</v>
      </c>
      <c r="B201" s="13" t="s">
        <v>285</v>
      </c>
      <c r="C201" s="102">
        <v>275</v>
      </c>
    </row>
    <row r="202" spans="1:3" x14ac:dyDescent="0.25">
      <c r="A202" s="101" t="s">
        <v>271</v>
      </c>
      <c r="B202" s="13" t="s">
        <v>285</v>
      </c>
      <c r="C202" s="102">
        <v>275</v>
      </c>
    </row>
    <row r="203" spans="1:3" x14ac:dyDescent="0.25">
      <c r="A203" s="123" t="s">
        <v>272</v>
      </c>
      <c r="B203" s="13" t="s">
        <v>285</v>
      </c>
      <c r="C203" s="102">
        <v>275</v>
      </c>
    </row>
    <row r="204" spans="1:3" x14ac:dyDescent="0.25">
      <c r="A204" s="123" t="s">
        <v>274</v>
      </c>
      <c r="B204" s="13" t="s">
        <v>285</v>
      </c>
      <c r="C204" s="102">
        <v>275</v>
      </c>
    </row>
    <row r="205" spans="1:3" x14ac:dyDescent="0.25">
      <c r="A205" s="101" t="s">
        <v>267</v>
      </c>
      <c r="B205" s="13" t="s">
        <v>285</v>
      </c>
      <c r="C205" s="13">
        <v>497</v>
      </c>
    </row>
    <row r="206" spans="1:3" x14ac:dyDescent="0.25">
      <c r="A206" s="123" t="s">
        <v>276</v>
      </c>
      <c r="B206" s="13" t="s">
        <v>285</v>
      </c>
      <c r="C206" s="102">
        <v>216</v>
      </c>
    </row>
    <row r="207" spans="1:3" x14ac:dyDescent="0.25">
      <c r="A207" s="123" t="s">
        <v>277</v>
      </c>
      <c r="B207" s="13" t="s">
        <v>285</v>
      </c>
      <c r="C207" s="102">
        <v>216</v>
      </c>
    </row>
    <row r="208" spans="1:3" x14ac:dyDescent="0.25">
      <c r="A208" s="122" t="s">
        <v>278</v>
      </c>
      <c r="B208" s="13" t="s">
        <v>443</v>
      </c>
      <c r="C208" s="102">
        <v>510</v>
      </c>
    </row>
    <row r="209" spans="1:3" x14ac:dyDescent="0.25">
      <c r="A209" s="123" t="s">
        <v>279</v>
      </c>
      <c r="B209" s="13" t="s">
        <v>285</v>
      </c>
      <c r="C209" s="102">
        <v>216</v>
      </c>
    </row>
    <row r="210" spans="1:3" x14ac:dyDescent="0.25">
      <c r="A210" s="101" t="s">
        <v>281</v>
      </c>
      <c r="B210" s="13" t="s">
        <v>285</v>
      </c>
      <c r="C210" s="102">
        <v>240</v>
      </c>
    </row>
    <row r="211" spans="1:3" x14ac:dyDescent="0.25">
      <c r="A211" s="123" t="s">
        <v>282</v>
      </c>
      <c r="B211" s="13" t="s">
        <v>285</v>
      </c>
      <c r="C211" s="102">
        <v>240</v>
      </c>
    </row>
    <row r="212" spans="1:3" x14ac:dyDescent="0.25">
      <c r="A212" s="122" t="s">
        <v>283</v>
      </c>
      <c r="B212" s="13" t="s">
        <v>285</v>
      </c>
      <c r="C212" s="102">
        <v>240</v>
      </c>
    </row>
    <row r="213" spans="1:3" x14ac:dyDescent="0.25">
      <c r="A213" s="101" t="s">
        <v>284</v>
      </c>
      <c r="B213" s="13" t="s">
        <v>285</v>
      </c>
      <c r="C213" s="102">
        <v>240</v>
      </c>
    </row>
    <row r="214" spans="1:3" x14ac:dyDescent="0.25">
      <c r="A214" s="115" t="s">
        <v>288</v>
      </c>
      <c r="B214" s="13" t="s">
        <v>286</v>
      </c>
      <c r="C214" s="114">
        <v>214</v>
      </c>
    </row>
    <row r="215" spans="1:3" x14ac:dyDescent="0.25">
      <c r="A215" s="127" t="s">
        <v>289</v>
      </c>
      <c r="B215" s="13" t="s">
        <v>286</v>
      </c>
      <c r="C215" s="114">
        <v>214</v>
      </c>
    </row>
    <row r="216" spans="1:3" x14ac:dyDescent="0.25">
      <c r="A216" s="113" t="s">
        <v>290</v>
      </c>
      <c r="B216" s="13" t="s">
        <v>286</v>
      </c>
      <c r="C216" s="114">
        <v>214</v>
      </c>
    </row>
    <row r="217" spans="1:3" x14ac:dyDescent="0.25">
      <c r="A217" s="127" t="s">
        <v>291</v>
      </c>
      <c r="B217" s="13" t="s">
        <v>286</v>
      </c>
      <c r="C217" s="114">
        <v>214</v>
      </c>
    </row>
    <row r="218" spans="1:3" x14ac:dyDescent="0.25">
      <c r="A218" s="127" t="s">
        <v>292</v>
      </c>
      <c r="B218" s="13" t="s">
        <v>286</v>
      </c>
      <c r="C218" s="114">
        <v>214</v>
      </c>
    </row>
    <row r="219" spans="1:3" x14ac:dyDescent="0.25">
      <c r="A219" s="113" t="s">
        <v>293</v>
      </c>
      <c r="B219" s="13" t="s">
        <v>286</v>
      </c>
      <c r="C219" s="114">
        <v>214</v>
      </c>
    </row>
    <row r="220" spans="1:3" x14ac:dyDescent="0.25">
      <c r="A220" s="129" t="s">
        <v>294</v>
      </c>
      <c r="B220" s="13" t="s">
        <v>286</v>
      </c>
      <c r="C220" s="13">
        <v>85</v>
      </c>
    </row>
    <row r="221" spans="1:3" x14ac:dyDescent="0.25">
      <c r="A221" s="115" t="s">
        <v>295</v>
      </c>
      <c r="B221" s="13" t="s">
        <v>286</v>
      </c>
      <c r="C221" s="13">
        <v>85</v>
      </c>
    </row>
    <row r="222" spans="1:3" x14ac:dyDescent="0.25">
      <c r="A222" s="111" t="s">
        <v>296</v>
      </c>
      <c r="B222" s="13" t="s">
        <v>444</v>
      </c>
      <c r="C222" s="13">
        <v>475</v>
      </c>
    </row>
    <row r="223" spans="1:3" x14ac:dyDescent="0.25">
      <c r="A223" s="113" t="s">
        <v>297</v>
      </c>
      <c r="B223" s="13" t="s">
        <v>286</v>
      </c>
      <c r="C223" s="13">
        <v>85</v>
      </c>
    </row>
    <row r="224" spans="1:3" x14ac:dyDescent="0.25">
      <c r="A224" s="115" t="s">
        <v>298</v>
      </c>
      <c r="B224" s="13" t="s">
        <v>286</v>
      </c>
      <c r="C224" s="13">
        <v>85</v>
      </c>
    </row>
    <row r="225" spans="1:3" x14ac:dyDescent="0.25">
      <c r="A225" s="127" t="s">
        <v>300</v>
      </c>
      <c r="B225" s="13" t="s">
        <v>286</v>
      </c>
      <c r="C225" s="13">
        <v>71</v>
      </c>
    </row>
    <row r="226" spans="1:3" x14ac:dyDescent="0.25">
      <c r="A226" s="115" t="s">
        <v>301</v>
      </c>
      <c r="B226" s="13" t="s">
        <v>286</v>
      </c>
      <c r="C226" s="130">
        <v>71</v>
      </c>
    </row>
    <row r="227" spans="1:3" x14ac:dyDescent="0.25">
      <c r="A227" s="113" t="s">
        <v>302</v>
      </c>
      <c r="B227" s="13" t="s">
        <v>286</v>
      </c>
      <c r="C227" s="130">
        <v>71</v>
      </c>
    </row>
    <row r="228" spans="1:3" x14ac:dyDescent="0.25">
      <c r="A228" s="113" t="s">
        <v>303</v>
      </c>
      <c r="B228" s="13" t="s">
        <v>286</v>
      </c>
      <c r="C228" s="130">
        <v>71</v>
      </c>
    </row>
    <row r="229" spans="1:3" x14ac:dyDescent="0.25">
      <c r="A229" s="113" t="s">
        <v>304</v>
      </c>
      <c r="B229" s="13" t="s">
        <v>286</v>
      </c>
      <c r="C229" s="130">
        <v>71</v>
      </c>
    </row>
    <row r="230" spans="1:3" x14ac:dyDescent="0.25">
      <c r="A230" s="113" t="s">
        <v>305</v>
      </c>
      <c r="B230" s="13" t="s">
        <v>286</v>
      </c>
      <c r="C230" s="130">
        <v>71</v>
      </c>
    </row>
    <row r="231" spans="1:3" ht="30" x14ac:dyDescent="0.25">
      <c r="A231" s="108" t="s">
        <v>307</v>
      </c>
      <c r="B231" s="13" t="s">
        <v>321</v>
      </c>
      <c r="C231" s="109">
        <v>228</v>
      </c>
    </row>
    <row r="232" spans="1:3" x14ac:dyDescent="0.25">
      <c r="A232" s="108" t="s">
        <v>308</v>
      </c>
      <c r="B232" s="13" t="s">
        <v>321</v>
      </c>
      <c r="C232" s="109">
        <v>228</v>
      </c>
    </row>
    <row r="233" spans="1:3" x14ac:dyDescent="0.25">
      <c r="A233" s="131" t="s">
        <v>309</v>
      </c>
      <c r="B233" s="13" t="s">
        <v>445</v>
      </c>
      <c r="C233" s="109">
        <v>629</v>
      </c>
    </row>
    <row r="234" spans="1:3" x14ac:dyDescent="0.25">
      <c r="A234" s="108" t="s">
        <v>310</v>
      </c>
      <c r="B234" s="13" t="s">
        <v>321</v>
      </c>
      <c r="C234" s="109">
        <v>228</v>
      </c>
    </row>
    <row r="235" spans="1:3" x14ac:dyDescent="0.25">
      <c r="A235" s="131" t="s">
        <v>311</v>
      </c>
      <c r="B235" s="13" t="s">
        <v>321</v>
      </c>
      <c r="C235" s="109">
        <v>228</v>
      </c>
    </row>
    <row r="236" spans="1:3" x14ac:dyDescent="0.25">
      <c r="A236" s="108" t="s">
        <v>312</v>
      </c>
      <c r="B236" s="13" t="s">
        <v>321</v>
      </c>
      <c r="C236" s="109">
        <v>228</v>
      </c>
    </row>
    <row r="237" spans="1:3" x14ac:dyDescent="0.25">
      <c r="A237" s="117" t="s">
        <v>314</v>
      </c>
      <c r="B237" s="13" t="s">
        <v>321</v>
      </c>
      <c r="C237" s="109">
        <v>183</v>
      </c>
    </row>
    <row r="238" spans="1:3" x14ac:dyDescent="0.25">
      <c r="A238" s="111" t="s">
        <v>315</v>
      </c>
      <c r="B238" s="13" t="s">
        <v>321</v>
      </c>
      <c r="C238" s="109">
        <v>183</v>
      </c>
    </row>
    <row r="239" spans="1:3" x14ac:dyDescent="0.25">
      <c r="A239" s="111" t="s">
        <v>316</v>
      </c>
      <c r="B239" s="13" t="s">
        <v>321</v>
      </c>
      <c r="C239" s="109">
        <v>183</v>
      </c>
    </row>
    <row r="240" spans="1:3" x14ac:dyDescent="0.25">
      <c r="A240" s="111" t="s">
        <v>317</v>
      </c>
      <c r="B240" s="13" t="s">
        <v>321</v>
      </c>
      <c r="C240" s="109">
        <v>183</v>
      </c>
    </row>
    <row r="241" spans="1:3" x14ac:dyDescent="0.25">
      <c r="A241" s="117" t="s">
        <v>320</v>
      </c>
      <c r="B241" s="13" t="s">
        <v>321</v>
      </c>
      <c r="C241" s="109">
        <v>187</v>
      </c>
    </row>
    <row r="242" spans="1:3" x14ac:dyDescent="0.25">
      <c r="A242" s="108" t="s">
        <v>324</v>
      </c>
      <c r="B242" s="13" t="s">
        <v>348</v>
      </c>
      <c r="C242" s="109">
        <v>250</v>
      </c>
    </row>
    <row r="243" spans="1:3" x14ac:dyDescent="0.25">
      <c r="A243" s="96" t="s">
        <v>325</v>
      </c>
      <c r="B243" s="13" t="s">
        <v>348</v>
      </c>
      <c r="C243" s="109">
        <f>250+133</f>
        <v>383</v>
      </c>
    </row>
    <row r="244" spans="1:3" x14ac:dyDescent="0.25">
      <c r="A244" s="108" t="s">
        <v>326</v>
      </c>
      <c r="B244" s="13" t="s">
        <v>348</v>
      </c>
      <c r="C244" s="109">
        <f>250+133</f>
        <v>383</v>
      </c>
    </row>
    <row r="245" spans="1:3" x14ac:dyDescent="0.25">
      <c r="A245" s="131" t="s">
        <v>327</v>
      </c>
      <c r="B245" s="13" t="s">
        <v>348</v>
      </c>
      <c r="C245" s="109">
        <v>250</v>
      </c>
    </row>
    <row r="246" spans="1:3" x14ac:dyDescent="0.25">
      <c r="A246" s="110" t="s">
        <v>328</v>
      </c>
      <c r="B246" s="13" t="s">
        <v>348</v>
      </c>
      <c r="C246" s="109">
        <v>250</v>
      </c>
    </row>
    <row r="247" spans="1:3" x14ac:dyDescent="0.25">
      <c r="A247" s="111" t="s">
        <v>330</v>
      </c>
      <c r="B247" s="13" t="s">
        <v>348</v>
      </c>
      <c r="C247" s="109">
        <v>107</v>
      </c>
    </row>
    <row r="248" spans="1:3" x14ac:dyDescent="0.25">
      <c r="A248" s="110" t="s">
        <v>331</v>
      </c>
      <c r="B248" s="13" t="s">
        <v>348</v>
      </c>
      <c r="C248" s="109">
        <v>107</v>
      </c>
    </row>
    <row r="249" spans="1:3" x14ac:dyDescent="0.25">
      <c r="A249" s="110" t="s">
        <v>332</v>
      </c>
      <c r="B249" s="13" t="s">
        <v>348</v>
      </c>
      <c r="C249" s="109">
        <v>107</v>
      </c>
    </row>
    <row r="250" spans="1:3" x14ac:dyDescent="0.25">
      <c r="A250" s="111" t="s">
        <v>333</v>
      </c>
      <c r="B250" s="13" t="s">
        <v>348</v>
      </c>
      <c r="C250" s="109">
        <v>107</v>
      </c>
    </row>
    <row r="251" spans="1:3" x14ac:dyDescent="0.25">
      <c r="A251" s="108" t="s">
        <v>335</v>
      </c>
      <c r="B251" s="13" t="s">
        <v>348</v>
      </c>
      <c r="C251" s="109">
        <v>157</v>
      </c>
    </row>
    <row r="252" spans="1:3" x14ac:dyDescent="0.25">
      <c r="A252" s="111" t="s">
        <v>336</v>
      </c>
      <c r="B252" s="13" t="s">
        <v>348</v>
      </c>
      <c r="C252" s="109">
        <v>157</v>
      </c>
    </row>
    <row r="253" spans="1:3" x14ac:dyDescent="0.25">
      <c r="A253" s="111" t="s">
        <v>337</v>
      </c>
      <c r="B253" s="13" t="s">
        <v>348</v>
      </c>
      <c r="C253" s="109">
        <v>157</v>
      </c>
    </row>
    <row r="254" spans="1:3" x14ac:dyDescent="0.25">
      <c r="A254" s="111" t="s">
        <v>338</v>
      </c>
      <c r="B254" s="13" t="s">
        <v>348</v>
      </c>
      <c r="C254" s="109">
        <v>157</v>
      </c>
    </row>
    <row r="255" spans="1:3" x14ac:dyDescent="0.25">
      <c r="A255" s="111" t="s">
        <v>339</v>
      </c>
      <c r="B255" s="13" t="s">
        <v>348</v>
      </c>
      <c r="C255" s="109">
        <v>157</v>
      </c>
    </row>
    <row r="256" spans="1:3" x14ac:dyDescent="0.25">
      <c r="A256" s="111" t="s">
        <v>340</v>
      </c>
      <c r="B256" s="13" t="s">
        <v>348</v>
      </c>
      <c r="C256" s="109">
        <v>157</v>
      </c>
    </row>
    <row r="257" spans="1:3" x14ac:dyDescent="0.25">
      <c r="A257" s="111" t="s">
        <v>343</v>
      </c>
      <c r="B257" s="13" t="s">
        <v>348</v>
      </c>
      <c r="C257" s="109">
        <v>312</v>
      </c>
    </row>
    <row r="258" spans="1:3" x14ac:dyDescent="0.25">
      <c r="A258" s="111" t="s">
        <v>344</v>
      </c>
      <c r="B258" s="13" t="s">
        <v>348</v>
      </c>
      <c r="C258" s="109">
        <v>312</v>
      </c>
    </row>
    <row r="259" spans="1:3" x14ac:dyDescent="0.25">
      <c r="A259" s="111" t="s">
        <v>345</v>
      </c>
      <c r="B259" s="13" t="s">
        <v>348</v>
      </c>
      <c r="C259" s="109">
        <v>312</v>
      </c>
    </row>
    <row r="260" spans="1:3" x14ac:dyDescent="0.25">
      <c r="A260" s="111" t="s">
        <v>346</v>
      </c>
      <c r="B260" s="13" t="s">
        <v>348</v>
      </c>
      <c r="C260" s="109">
        <v>312</v>
      </c>
    </row>
    <row r="261" spans="1:3" x14ac:dyDescent="0.25">
      <c r="A261" s="111" t="s">
        <v>347</v>
      </c>
      <c r="B261" s="13" t="s">
        <v>348</v>
      </c>
      <c r="C261" s="109">
        <v>312</v>
      </c>
    </row>
    <row r="262" spans="1:3" x14ac:dyDescent="0.25">
      <c r="A262" s="110" t="s">
        <v>350</v>
      </c>
      <c r="B262" s="13" t="s">
        <v>382</v>
      </c>
      <c r="C262" s="109">
        <v>214</v>
      </c>
    </row>
    <row r="263" spans="1:3" x14ac:dyDescent="0.25">
      <c r="A263" s="108" t="s">
        <v>351</v>
      </c>
      <c r="B263" s="13" t="s">
        <v>382</v>
      </c>
      <c r="C263" s="109">
        <v>214</v>
      </c>
    </row>
    <row r="264" spans="1:3" x14ac:dyDescent="0.25">
      <c r="A264" s="111" t="s">
        <v>352</v>
      </c>
      <c r="B264" s="13" t="s">
        <v>382</v>
      </c>
      <c r="C264" s="109">
        <v>214</v>
      </c>
    </row>
    <row r="265" spans="1:3" x14ac:dyDescent="0.25">
      <c r="A265" s="111" t="s">
        <v>354</v>
      </c>
      <c r="B265" s="13" t="s">
        <v>382</v>
      </c>
      <c r="C265" s="109">
        <v>157</v>
      </c>
    </row>
    <row r="266" spans="1:3" x14ac:dyDescent="0.25">
      <c r="A266" s="108" t="s">
        <v>355</v>
      </c>
      <c r="B266" s="13" t="s">
        <v>382</v>
      </c>
      <c r="C266" s="109">
        <v>314</v>
      </c>
    </row>
    <row r="267" spans="1:3" x14ac:dyDescent="0.25">
      <c r="A267" s="108" t="s">
        <v>356</v>
      </c>
      <c r="B267" s="13" t="s">
        <v>382</v>
      </c>
      <c r="C267" s="109">
        <v>157</v>
      </c>
    </row>
    <row r="268" spans="1:3" x14ac:dyDescent="0.25">
      <c r="A268" s="131" t="s">
        <v>357</v>
      </c>
      <c r="B268" s="13" t="s">
        <v>382</v>
      </c>
      <c r="C268" s="109">
        <v>157</v>
      </c>
    </row>
    <row r="269" spans="1:3" x14ac:dyDescent="0.25">
      <c r="A269" s="108" t="s">
        <v>358</v>
      </c>
      <c r="B269" s="13" t="s">
        <v>382</v>
      </c>
      <c r="C269" s="109">
        <v>157</v>
      </c>
    </row>
    <row r="270" spans="1:3" x14ac:dyDescent="0.25">
      <c r="A270" s="131" t="s">
        <v>359</v>
      </c>
      <c r="B270" s="13" t="s">
        <v>382</v>
      </c>
      <c r="C270" s="109">
        <v>157</v>
      </c>
    </row>
    <row r="271" spans="1:3" x14ac:dyDescent="0.25">
      <c r="A271" s="110" t="s">
        <v>361</v>
      </c>
      <c r="B271" s="13" t="s">
        <v>382</v>
      </c>
      <c r="C271" s="109">
        <v>380</v>
      </c>
    </row>
    <row r="272" spans="1:3" x14ac:dyDescent="0.25">
      <c r="A272" s="108" t="s">
        <v>362</v>
      </c>
      <c r="B272" s="13" t="s">
        <v>382</v>
      </c>
      <c r="C272" s="109">
        <v>380</v>
      </c>
    </row>
    <row r="273" spans="1:3" x14ac:dyDescent="0.25">
      <c r="A273" s="108" t="s">
        <v>363</v>
      </c>
      <c r="B273" s="13" t="s">
        <v>382</v>
      </c>
      <c r="C273" s="109">
        <v>380</v>
      </c>
    </row>
    <row r="274" spans="1:3" x14ac:dyDescent="0.25">
      <c r="A274" s="110" t="s">
        <v>364</v>
      </c>
      <c r="B274" s="13" t="s">
        <v>382</v>
      </c>
      <c r="C274" s="109">
        <v>380</v>
      </c>
    </row>
    <row r="275" spans="1:3" x14ac:dyDescent="0.25">
      <c r="A275" s="110" t="s">
        <v>365</v>
      </c>
      <c r="B275" s="13" t="s">
        <v>382</v>
      </c>
      <c r="C275" s="109">
        <v>380</v>
      </c>
    </row>
    <row r="276" spans="1:3" x14ac:dyDescent="0.25">
      <c r="A276" s="110" t="s">
        <v>367</v>
      </c>
      <c r="B276" s="13" t="s">
        <v>382</v>
      </c>
      <c r="C276" s="109">
        <v>385</v>
      </c>
    </row>
    <row r="277" spans="1:3" x14ac:dyDescent="0.25">
      <c r="A277" s="111" t="s">
        <v>368</v>
      </c>
      <c r="B277" s="13" t="s">
        <v>382</v>
      </c>
      <c r="C277" s="109">
        <v>385</v>
      </c>
    </row>
    <row r="278" spans="1:3" x14ac:dyDescent="0.25">
      <c r="A278" s="110" t="s">
        <v>369</v>
      </c>
      <c r="B278" s="13" t="s">
        <v>382</v>
      </c>
      <c r="C278" s="109">
        <v>385</v>
      </c>
    </row>
    <row r="279" spans="1:3" x14ac:dyDescent="0.25">
      <c r="A279" s="111" t="s">
        <v>370</v>
      </c>
      <c r="B279" s="13" t="s">
        <v>382</v>
      </c>
      <c r="C279" s="109">
        <v>385</v>
      </c>
    </row>
    <row r="280" spans="1:3" x14ac:dyDescent="0.25">
      <c r="A280" s="110" t="s">
        <v>372</v>
      </c>
      <c r="B280" s="13" t="s">
        <v>382</v>
      </c>
      <c r="C280" s="109">
        <v>283</v>
      </c>
    </row>
    <row r="281" spans="1:3" x14ac:dyDescent="0.25">
      <c r="A281" s="111" t="s">
        <v>373</v>
      </c>
      <c r="B281" s="13" t="s">
        <v>382</v>
      </c>
      <c r="C281" s="109">
        <v>283</v>
      </c>
    </row>
    <row r="282" spans="1:3" x14ac:dyDescent="0.25">
      <c r="A282" s="111" t="s">
        <v>374</v>
      </c>
      <c r="B282" s="13" t="s">
        <v>382</v>
      </c>
      <c r="C282" s="109">
        <v>283</v>
      </c>
    </row>
    <row r="283" spans="1:3" x14ac:dyDescent="0.25">
      <c r="A283" s="108" t="s">
        <v>377</v>
      </c>
      <c r="B283" s="13" t="s">
        <v>382</v>
      </c>
      <c r="C283" s="109">
        <v>400</v>
      </c>
    </row>
    <row r="284" spans="1:3" x14ac:dyDescent="0.25">
      <c r="A284" s="111" t="s">
        <v>379</v>
      </c>
      <c r="B284" s="13" t="s">
        <v>382</v>
      </c>
      <c r="C284" s="109">
        <v>400</v>
      </c>
    </row>
    <row r="285" spans="1:3" x14ac:dyDescent="0.25">
      <c r="A285" s="111" t="s">
        <v>380</v>
      </c>
      <c r="B285" s="13" t="s">
        <v>382</v>
      </c>
      <c r="C285" s="109">
        <v>400</v>
      </c>
    </row>
    <row r="286" spans="1:3" x14ac:dyDescent="0.25">
      <c r="A286" s="108" t="s">
        <v>381</v>
      </c>
      <c r="B286" s="13" t="s">
        <v>382</v>
      </c>
      <c r="C286" s="13">
        <v>400</v>
      </c>
    </row>
    <row r="287" spans="1:3" x14ac:dyDescent="0.25">
      <c r="A287" s="112" t="s">
        <v>384</v>
      </c>
      <c r="B287" s="13" t="s">
        <v>390</v>
      </c>
      <c r="C287" s="109">
        <v>130</v>
      </c>
    </row>
    <row r="288" spans="1:3" x14ac:dyDescent="0.25">
      <c r="A288" s="108" t="s">
        <v>385</v>
      </c>
      <c r="B288" s="13" t="s">
        <v>390</v>
      </c>
      <c r="C288" s="109">
        <v>130</v>
      </c>
    </row>
    <row r="289" spans="1:3" x14ac:dyDescent="0.25">
      <c r="A289" s="108" t="s">
        <v>386</v>
      </c>
      <c r="B289" s="13" t="s">
        <v>390</v>
      </c>
      <c r="C289" s="109">
        <v>130</v>
      </c>
    </row>
    <row r="290" spans="1:3" x14ac:dyDescent="0.25">
      <c r="A290" s="111" t="s">
        <v>387</v>
      </c>
      <c r="B290" s="13" t="s">
        <v>390</v>
      </c>
      <c r="C290" s="109">
        <v>130</v>
      </c>
    </row>
    <row r="291" spans="1:3" x14ac:dyDescent="0.25">
      <c r="A291" s="97" t="s">
        <v>388</v>
      </c>
      <c r="B291" s="13" t="s">
        <v>390</v>
      </c>
      <c r="C291" s="109">
        <v>130</v>
      </c>
    </row>
    <row r="292" spans="1:3" x14ac:dyDescent="0.25">
      <c r="A292" s="108" t="s">
        <v>389</v>
      </c>
      <c r="B292" s="13" t="s">
        <v>390</v>
      </c>
      <c r="C292" s="109">
        <v>130</v>
      </c>
    </row>
    <row r="293" spans="1:3" x14ac:dyDescent="0.25">
      <c r="A293" s="111" t="s">
        <v>393</v>
      </c>
      <c r="B293" s="13" t="s">
        <v>390</v>
      </c>
      <c r="C293" s="109">
        <v>150</v>
      </c>
    </row>
    <row r="294" spans="1:3" x14ac:dyDescent="0.25">
      <c r="A294" s="131" t="s">
        <v>394</v>
      </c>
      <c r="B294" s="13" t="s">
        <v>390</v>
      </c>
      <c r="C294" s="109">
        <v>150</v>
      </c>
    </row>
    <row r="295" spans="1:3" x14ac:dyDescent="0.25">
      <c r="A295" s="131" t="s">
        <v>395</v>
      </c>
      <c r="B295" s="13" t="s">
        <v>390</v>
      </c>
      <c r="C295" s="109">
        <v>150</v>
      </c>
    </row>
    <row r="296" spans="1:3" x14ac:dyDescent="0.25">
      <c r="A296" s="108" t="s">
        <v>396</v>
      </c>
      <c r="B296" s="13" t="s">
        <v>390</v>
      </c>
      <c r="C296" s="109">
        <v>150</v>
      </c>
    </row>
    <row r="297" spans="1:3" x14ac:dyDescent="0.25">
      <c r="A297" s="108" t="s">
        <v>397</v>
      </c>
      <c r="B297" s="13" t="s">
        <v>390</v>
      </c>
      <c r="C297" s="109">
        <v>150</v>
      </c>
    </row>
    <row r="298" spans="1:3" x14ac:dyDescent="0.25">
      <c r="A298" s="108" t="s">
        <v>399</v>
      </c>
      <c r="B298" s="13" t="s">
        <v>390</v>
      </c>
      <c r="C298" s="109">
        <v>160</v>
      </c>
    </row>
    <row r="299" spans="1:3" x14ac:dyDescent="0.25">
      <c r="A299" s="98" t="s">
        <v>400</v>
      </c>
      <c r="B299" s="13" t="s">
        <v>390</v>
      </c>
      <c r="C299" s="114">
        <v>160</v>
      </c>
    </row>
    <row r="300" spans="1:3" x14ac:dyDescent="0.25">
      <c r="A300" s="108" t="s">
        <v>401</v>
      </c>
      <c r="B300" s="13" t="s">
        <v>390</v>
      </c>
      <c r="C300" s="109">
        <v>160</v>
      </c>
    </row>
    <row r="301" spans="1:3" x14ac:dyDescent="0.25">
      <c r="A301" s="108" t="s">
        <v>402</v>
      </c>
      <c r="B301" s="13" t="s">
        <v>390</v>
      </c>
      <c r="C301" s="109">
        <v>160</v>
      </c>
    </row>
    <row r="302" spans="1:3" x14ac:dyDescent="0.25">
      <c r="A302" s="108" t="s">
        <v>403</v>
      </c>
      <c r="B302" s="13" t="s">
        <v>390</v>
      </c>
      <c r="C302" s="109">
        <v>160</v>
      </c>
    </row>
    <row r="303" spans="1:3" x14ac:dyDescent="0.25">
      <c r="A303" s="108" t="s">
        <v>405</v>
      </c>
      <c r="B303" s="13" t="s">
        <v>390</v>
      </c>
      <c r="C303" s="109">
        <v>200</v>
      </c>
    </row>
    <row r="304" spans="1:3" x14ac:dyDescent="0.25">
      <c r="A304" s="108" t="s">
        <v>406</v>
      </c>
      <c r="B304" s="13" t="s">
        <v>390</v>
      </c>
      <c r="C304" s="109">
        <v>200</v>
      </c>
    </row>
    <row r="305" spans="1:3" x14ac:dyDescent="0.25">
      <c r="A305" s="108" t="s">
        <v>407</v>
      </c>
      <c r="B305" s="13" t="s">
        <v>390</v>
      </c>
      <c r="C305" s="109">
        <v>200</v>
      </c>
    </row>
    <row r="306" spans="1:3" x14ac:dyDescent="0.25">
      <c r="A306" s="108" t="s">
        <v>409</v>
      </c>
      <c r="B306" s="13" t="s">
        <v>390</v>
      </c>
      <c r="C306" s="109">
        <v>85</v>
      </c>
    </row>
    <row r="307" spans="1:3" x14ac:dyDescent="0.25">
      <c r="A307" s="108" t="s">
        <v>410</v>
      </c>
      <c r="B307" s="13" t="s">
        <v>390</v>
      </c>
      <c r="C307" s="109">
        <v>85</v>
      </c>
    </row>
    <row r="308" spans="1:3" x14ac:dyDescent="0.25">
      <c r="A308" s="108" t="s">
        <v>411</v>
      </c>
      <c r="B308" s="13" t="s">
        <v>390</v>
      </c>
      <c r="C308" s="109">
        <v>85</v>
      </c>
    </row>
    <row r="309" spans="1:3" x14ac:dyDescent="0.25">
      <c r="A309" s="108" t="s">
        <v>412</v>
      </c>
      <c r="B309" s="13" t="s">
        <v>390</v>
      </c>
      <c r="C309" s="109">
        <v>85</v>
      </c>
    </row>
    <row r="310" spans="1:3" x14ac:dyDescent="0.25">
      <c r="A310" s="108" t="s">
        <v>413</v>
      </c>
      <c r="B310" s="13" t="s">
        <v>390</v>
      </c>
      <c r="C310" s="109">
        <v>85</v>
      </c>
    </row>
    <row r="311" spans="1:3" x14ac:dyDescent="0.25">
      <c r="A311" s="108" t="s">
        <v>414</v>
      </c>
      <c r="B311" s="13" t="s">
        <v>390</v>
      </c>
      <c r="C311" s="109">
        <v>85</v>
      </c>
    </row>
    <row r="312" spans="1:3" x14ac:dyDescent="0.25">
      <c r="A312" s="115" t="s">
        <v>415</v>
      </c>
      <c r="B312" s="13" t="s">
        <v>390</v>
      </c>
      <c r="C312" s="109">
        <v>85</v>
      </c>
    </row>
  </sheetData>
  <conditionalFormatting sqref="A1:A1048576">
    <cfRule type="duplicateValues" dxfId="1" priority="1"/>
    <cfRule type="duplicateValues" dxfId="0" priority="2"/>
  </conditionalFormatting>
  <hyperlinks>
    <hyperlink ref="A15" r:id="rId1"/>
    <hyperlink ref="A96" r:id="rId2"/>
    <hyperlink ref="A114" r:id="rId3"/>
    <hyperlink ref="A148" r:id="rId4"/>
    <hyperlink ref="A243" r:id="rId5"/>
    <hyperlink ref="A291" r:id="rId6"/>
    <hyperlink ref="A299" r:id="rId7"/>
  </hyperlinks>
  <pageMargins left="0.7" right="0.7" top="0.75" bottom="0.75" header="0.3" footer="0.3"/>
  <pageSetup paperSize="9" orientation="portrait"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368"/>
  <sheetViews>
    <sheetView workbookViewId="0">
      <pane xSplit="4" topLeftCell="AS1" activePane="topRight" state="frozen"/>
      <selection pane="topRight" activeCell="BC1" sqref="BC1"/>
    </sheetView>
  </sheetViews>
  <sheetFormatPr defaultRowHeight="15" x14ac:dyDescent="0.25"/>
  <sheetData>
    <row r="1" spans="1:72" ht="165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8" t="s">
        <v>13</v>
      </c>
      <c r="G1" s="8" t="s">
        <v>20</v>
      </c>
      <c r="H1" s="8" t="s">
        <v>26</v>
      </c>
      <c r="I1" s="8" t="s">
        <v>33</v>
      </c>
      <c r="J1" s="8" t="s">
        <v>43</v>
      </c>
      <c r="K1" s="8" t="s">
        <v>49</v>
      </c>
      <c r="L1" s="3" t="s">
        <v>55</v>
      </c>
      <c r="M1" s="3" t="s">
        <v>62</v>
      </c>
      <c r="N1" s="3" t="s">
        <v>70</v>
      </c>
      <c r="O1" s="3" t="s">
        <v>77</v>
      </c>
      <c r="P1" s="3" t="s">
        <v>83</v>
      </c>
      <c r="Q1" s="3" t="s">
        <v>90</v>
      </c>
      <c r="R1" s="3" t="s">
        <v>97</v>
      </c>
      <c r="S1" s="3" t="s">
        <v>103</v>
      </c>
      <c r="T1" s="3" t="s">
        <v>104</v>
      </c>
      <c r="U1" s="3" t="s">
        <v>111</v>
      </c>
      <c r="V1" s="3" t="s">
        <v>117</v>
      </c>
      <c r="W1" s="3" t="s">
        <v>122</v>
      </c>
      <c r="X1" s="3" t="s">
        <v>129</v>
      </c>
      <c r="Y1" s="3" t="s">
        <v>136</v>
      </c>
      <c r="Z1" s="3" t="s">
        <v>142</v>
      </c>
      <c r="AA1" s="3" t="s">
        <v>146</v>
      </c>
      <c r="AB1" s="3" t="s">
        <v>154</v>
      </c>
      <c r="AC1" s="3" t="s">
        <v>160</v>
      </c>
      <c r="AD1" s="3" t="s">
        <v>164</v>
      </c>
      <c r="AE1" s="3" t="s">
        <v>171</v>
      </c>
      <c r="AF1" s="3" t="s">
        <v>176</v>
      </c>
      <c r="AG1" s="3" t="s">
        <v>20</v>
      </c>
      <c r="AH1" s="3" t="s">
        <v>186</v>
      </c>
      <c r="AI1" s="3" t="s">
        <v>202</v>
      </c>
      <c r="AJ1" s="3" t="s">
        <v>211</v>
      </c>
      <c r="AK1" s="3" t="s">
        <v>215</v>
      </c>
      <c r="AL1" s="3" t="s">
        <v>221</v>
      </c>
      <c r="AM1" s="3" t="s">
        <v>227</v>
      </c>
      <c r="AN1" s="3" t="s">
        <v>233</v>
      </c>
      <c r="AO1" s="3" t="s">
        <v>239</v>
      </c>
      <c r="AP1" s="3" t="s">
        <v>243</v>
      </c>
      <c r="AQ1" s="3" t="s">
        <v>246</v>
      </c>
      <c r="AR1" s="3" t="s">
        <v>254</v>
      </c>
      <c r="AS1" s="3" t="s">
        <v>259</v>
      </c>
      <c r="AT1" s="3" t="s">
        <v>264</v>
      </c>
      <c r="AU1" s="3" t="s">
        <v>269</v>
      </c>
      <c r="AV1" s="3" t="s">
        <v>275</v>
      </c>
      <c r="AW1" s="3" t="s">
        <v>280</v>
      </c>
      <c r="AX1" s="3" t="s">
        <v>13</v>
      </c>
      <c r="AY1" s="3" t="s">
        <v>20</v>
      </c>
      <c r="AZ1" s="3" t="s">
        <v>287</v>
      </c>
      <c r="BA1" s="3" t="s">
        <v>299</v>
      </c>
      <c r="BB1" s="3" t="s">
        <v>306</v>
      </c>
      <c r="BC1" s="3" t="s">
        <v>313</v>
      </c>
      <c r="BD1" s="3" t="s">
        <v>318</v>
      </c>
      <c r="BE1" s="3" t="s">
        <v>322</v>
      </c>
      <c r="BF1" s="3" t="s">
        <v>329</v>
      </c>
      <c r="BG1" s="3" t="s">
        <v>334</v>
      </c>
      <c r="BH1" s="3" t="s">
        <v>341</v>
      </c>
      <c r="BI1" s="3" t="s">
        <v>349</v>
      </c>
      <c r="BJ1" s="3" t="s">
        <v>353</v>
      </c>
      <c r="BK1" s="3" t="s">
        <v>360</v>
      </c>
      <c r="BL1" s="3" t="s">
        <v>366</v>
      </c>
      <c r="BM1" s="3" t="s">
        <v>371</v>
      </c>
      <c r="BN1" s="3" t="s">
        <v>375</v>
      </c>
      <c r="BO1" s="3" t="s">
        <v>383</v>
      </c>
      <c r="BP1" s="3" t="s">
        <v>391</v>
      </c>
      <c r="BQ1" s="3" t="s">
        <v>392</v>
      </c>
      <c r="BR1" s="3" t="s">
        <v>398</v>
      </c>
      <c r="BS1" s="3" t="s">
        <v>404</v>
      </c>
      <c r="BT1" s="3" t="s">
        <v>408</v>
      </c>
    </row>
    <row r="2" spans="1:72" x14ac:dyDescent="0.25">
      <c r="A2" s="6" t="s">
        <v>9</v>
      </c>
      <c r="B2" s="4" t="s">
        <v>5</v>
      </c>
      <c r="C2" s="13">
        <v>141</v>
      </c>
      <c r="D2" s="4"/>
      <c r="E2" s="7" t="s">
        <v>6</v>
      </c>
    </row>
    <row r="3" spans="1:72" x14ac:dyDescent="0.25">
      <c r="A3" s="6" t="s">
        <v>10</v>
      </c>
      <c r="B3" s="4" t="s">
        <v>5</v>
      </c>
      <c r="C3" s="13">
        <v>141</v>
      </c>
      <c r="D3" s="4"/>
      <c r="E3" s="7" t="s">
        <v>7</v>
      </c>
    </row>
    <row r="4" spans="1:72" x14ac:dyDescent="0.25">
      <c r="A4" s="6" t="s">
        <v>14</v>
      </c>
      <c r="B4" s="4" t="s">
        <v>11</v>
      </c>
      <c r="C4" s="11">
        <v>141</v>
      </c>
      <c r="D4" s="4"/>
      <c r="E4" s="4"/>
      <c r="F4" s="5">
        <v>36</v>
      </c>
    </row>
    <row r="5" spans="1:72" x14ac:dyDescent="0.25">
      <c r="A5" s="6" t="s">
        <v>15</v>
      </c>
      <c r="B5" s="4" t="s">
        <v>11</v>
      </c>
      <c r="C5" s="11">
        <v>141</v>
      </c>
      <c r="D5" s="4"/>
      <c r="E5" s="4"/>
      <c r="F5" s="5">
        <v>36</v>
      </c>
    </row>
    <row r="6" spans="1:72" x14ac:dyDescent="0.25">
      <c r="A6" s="6" t="s">
        <v>16</v>
      </c>
      <c r="B6" s="4" t="s">
        <v>11</v>
      </c>
      <c r="C6" s="11">
        <f>141</f>
        <v>141</v>
      </c>
      <c r="D6" s="4"/>
      <c r="E6" s="4"/>
      <c r="F6" s="5">
        <v>37</v>
      </c>
    </row>
    <row r="7" spans="1:72" x14ac:dyDescent="0.25">
      <c r="A7" s="10" t="s">
        <v>17</v>
      </c>
      <c r="B7" s="4" t="s">
        <v>11</v>
      </c>
      <c r="C7" s="12">
        <v>141</v>
      </c>
      <c r="D7" s="4"/>
      <c r="E7" s="4"/>
      <c r="F7" s="9">
        <v>38</v>
      </c>
    </row>
    <row r="8" spans="1:72" x14ac:dyDescent="0.25">
      <c r="A8" s="10" t="s">
        <v>18</v>
      </c>
      <c r="B8" s="4" t="s">
        <v>11</v>
      </c>
      <c r="C8" s="11">
        <v>141</v>
      </c>
      <c r="D8" s="4"/>
      <c r="E8" s="4"/>
      <c r="F8" s="9">
        <v>38</v>
      </c>
    </row>
    <row r="9" spans="1:72" x14ac:dyDescent="0.25">
      <c r="A9" s="10" t="s">
        <v>19</v>
      </c>
      <c r="B9" s="4" t="s">
        <v>11</v>
      </c>
      <c r="C9" s="12">
        <v>141</v>
      </c>
      <c r="D9" s="4"/>
      <c r="E9" s="4"/>
      <c r="F9" s="9">
        <v>39</v>
      </c>
    </row>
    <row r="10" spans="1:72" x14ac:dyDescent="0.25">
      <c r="A10" s="6" t="s">
        <v>22</v>
      </c>
      <c r="B10" s="4" t="s">
        <v>11</v>
      </c>
      <c r="C10" s="11">
        <v>141</v>
      </c>
      <c r="D10" s="4"/>
      <c r="E10" s="4"/>
      <c r="G10" s="5">
        <v>37</v>
      </c>
    </row>
    <row r="11" spans="1:72" x14ac:dyDescent="0.25">
      <c r="A11" s="6" t="s">
        <v>23</v>
      </c>
      <c r="B11" s="4" t="s">
        <v>11</v>
      </c>
      <c r="C11" s="11">
        <v>141</v>
      </c>
      <c r="D11" s="4"/>
      <c r="E11" s="4"/>
      <c r="G11" s="5">
        <v>38</v>
      </c>
    </row>
    <row r="12" spans="1:72" x14ac:dyDescent="0.25">
      <c r="A12" s="10" t="s">
        <v>24</v>
      </c>
      <c r="B12" s="4" t="s">
        <v>11</v>
      </c>
      <c r="C12" s="11">
        <v>141</v>
      </c>
      <c r="D12" s="4"/>
      <c r="E12" s="4"/>
      <c r="G12" s="5">
        <v>38</v>
      </c>
    </row>
    <row r="13" spans="1:72" x14ac:dyDescent="0.25">
      <c r="A13" s="6" t="s">
        <v>25</v>
      </c>
      <c r="B13" s="4" t="s">
        <v>11</v>
      </c>
      <c r="C13" s="11">
        <v>141</v>
      </c>
      <c r="D13" s="4"/>
      <c r="E13" s="4"/>
      <c r="G13" s="9">
        <v>39</v>
      </c>
    </row>
    <row r="14" spans="1:72" x14ac:dyDescent="0.25">
      <c r="A14" s="14" t="s">
        <v>27</v>
      </c>
      <c r="B14" s="4" t="s">
        <v>12</v>
      </c>
      <c r="C14" s="11">
        <v>316</v>
      </c>
      <c r="D14" s="4"/>
      <c r="E14" s="4"/>
      <c r="G14" s="5" t="s">
        <v>21</v>
      </c>
      <c r="H14" s="5">
        <v>37</v>
      </c>
    </row>
    <row r="15" spans="1:72" x14ac:dyDescent="0.25">
      <c r="A15" s="15" t="s">
        <v>28</v>
      </c>
      <c r="B15" s="4" t="s">
        <v>12</v>
      </c>
      <c r="C15" s="11">
        <v>316</v>
      </c>
      <c r="D15" s="4"/>
      <c r="E15" s="4"/>
      <c r="H15" s="5">
        <v>37</v>
      </c>
    </row>
    <row r="16" spans="1:72" x14ac:dyDescent="0.25">
      <c r="A16" s="14" t="s">
        <v>29</v>
      </c>
      <c r="B16" s="4" t="s">
        <v>12</v>
      </c>
      <c r="C16" s="11">
        <v>316</v>
      </c>
      <c r="D16" s="4"/>
      <c r="E16" s="4"/>
      <c r="H16" s="5">
        <v>38</v>
      </c>
    </row>
    <row r="17" spans="1:11" x14ac:dyDescent="0.25">
      <c r="A17" s="14" t="s">
        <v>30</v>
      </c>
      <c r="B17" s="4" t="s">
        <v>12</v>
      </c>
      <c r="C17" s="11">
        <v>316</v>
      </c>
      <c r="D17" s="4"/>
      <c r="E17" s="4"/>
      <c r="H17" s="5">
        <v>38</v>
      </c>
    </row>
    <row r="18" spans="1:11" x14ac:dyDescent="0.25">
      <c r="A18" s="14" t="s">
        <v>31</v>
      </c>
      <c r="B18" s="4" t="s">
        <v>12</v>
      </c>
      <c r="C18" s="11">
        <f>316</f>
        <v>316</v>
      </c>
      <c r="D18" s="4"/>
      <c r="E18" s="4"/>
      <c r="H18" s="5">
        <v>39</v>
      </c>
    </row>
    <row r="19" spans="1:11" x14ac:dyDescent="0.25">
      <c r="A19" s="16" t="s">
        <v>32</v>
      </c>
      <c r="B19" s="4" t="s">
        <v>12</v>
      </c>
      <c r="C19" s="12">
        <v>316</v>
      </c>
      <c r="D19" s="4"/>
      <c r="E19" s="4"/>
      <c r="H19" s="9">
        <v>40</v>
      </c>
    </row>
    <row r="20" spans="1:11" x14ac:dyDescent="0.25">
      <c r="A20" s="16" t="s">
        <v>34</v>
      </c>
      <c r="B20" s="4" t="s">
        <v>12</v>
      </c>
      <c r="C20" s="12">
        <v>240</v>
      </c>
      <c r="D20" s="4"/>
      <c r="E20" s="4"/>
      <c r="I20" s="9">
        <v>36</v>
      </c>
    </row>
    <row r="21" spans="1:11" x14ac:dyDescent="0.25">
      <c r="A21" s="14" t="s">
        <v>35</v>
      </c>
      <c r="B21" s="4" t="s">
        <v>12</v>
      </c>
      <c r="C21" s="11">
        <v>240</v>
      </c>
      <c r="D21" s="4"/>
      <c r="E21" s="4"/>
      <c r="I21" s="5">
        <v>38</v>
      </c>
    </row>
    <row r="22" spans="1:11" x14ac:dyDescent="0.25">
      <c r="A22" s="14" t="s">
        <v>36</v>
      </c>
      <c r="B22" s="4" t="s">
        <v>12</v>
      </c>
      <c r="C22" s="11">
        <v>240</v>
      </c>
      <c r="D22" s="4"/>
      <c r="E22" s="4"/>
      <c r="I22" s="5">
        <v>40</v>
      </c>
    </row>
    <row r="23" spans="1:11" x14ac:dyDescent="0.25">
      <c r="A23" s="14" t="s">
        <v>37</v>
      </c>
      <c r="B23" s="4" t="s">
        <v>12</v>
      </c>
      <c r="C23" s="11">
        <v>240</v>
      </c>
      <c r="D23" s="4"/>
      <c r="E23" s="4"/>
      <c r="I23" s="5">
        <v>37</v>
      </c>
    </row>
    <row r="24" spans="1:11" x14ac:dyDescent="0.25">
      <c r="A24" s="14" t="s">
        <v>38</v>
      </c>
      <c r="B24" s="4" t="s">
        <v>12</v>
      </c>
      <c r="C24" s="11">
        <v>240</v>
      </c>
      <c r="D24" s="4"/>
      <c r="E24" s="4"/>
      <c r="I24" s="5">
        <v>38</v>
      </c>
    </row>
    <row r="25" spans="1:11" x14ac:dyDescent="0.25">
      <c r="A25" s="16" t="s">
        <v>39</v>
      </c>
      <c r="B25" s="4" t="s">
        <v>12</v>
      </c>
      <c r="C25" s="12">
        <v>240</v>
      </c>
      <c r="D25" s="4"/>
      <c r="E25" s="4"/>
      <c r="I25" s="9">
        <v>39</v>
      </c>
    </row>
    <row r="26" spans="1:11" x14ac:dyDescent="0.25">
      <c r="A26" s="1" t="s">
        <v>40</v>
      </c>
      <c r="B26" s="4" t="s">
        <v>12</v>
      </c>
      <c r="C26" s="18">
        <v>240</v>
      </c>
      <c r="D26" s="4"/>
      <c r="E26" s="4"/>
      <c r="I26" s="17">
        <v>39</v>
      </c>
    </row>
    <row r="27" spans="1:11" x14ac:dyDescent="0.25">
      <c r="A27" s="1" t="s">
        <v>42</v>
      </c>
      <c r="B27" s="4" t="s">
        <v>12</v>
      </c>
      <c r="C27" s="18">
        <v>480</v>
      </c>
      <c r="D27" s="4"/>
      <c r="E27" s="4"/>
      <c r="I27" s="19" t="s">
        <v>41</v>
      </c>
    </row>
    <row r="28" spans="1:11" x14ac:dyDescent="0.25">
      <c r="A28" s="4" t="s">
        <v>44</v>
      </c>
      <c r="B28" s="4" t="s">
        <v>45</v>
      </c>
      <c r="C28" s="4">
        <v>150</v>
      </c>
      <c r="D28" s="4"/>
      <c r="E28" s="4"/>
      <c r="J28">
        <v>39</v>
      </c>
    </row>
    <row r="29" spans="1:11" x14ac:dyDescent="0.25">
      <c r="A29" s="16" t="s">
        <v>46</v>
      </c>
      <c r="B29" s="4" t="s">
        <v>45</v>
      </c>
      <c r="C29" s="12">
        <v>150</v>
      </c>
      <c r="D29" s="4"/>
      <c r="E29" s="4"/>
      <c r="J29" s="9">
        <v>37</v>
      </c>
    </row>
    <row r="30" spans="1:11" x14ac:dyDescent="0.25">
      <c r="A30" s="16" t="s">
        <v>47</v>
      </c>
      <c r="B30" s="4" t="s">
        <v>45</v>
      </c>
      <c r="C30" s="12">
        <v>150</v>
      </c>
      <c r="D30" s="4"/>
      <c r="E30" s="4"/>
      <c r="J30" s="9">
        <v>38</v>
      </c>
    </row>
    <row r="31" spans="1:11" x14ac:dyDescent="0.25">
      <c r="A31" s="16" t="s">
        <v>48</v>
      </c>
      <c r="B31" s="4" t="s">
        <v>45</v>
      </c>
      <c r="C31" s="12">
        <v>150</v>
      </c>
      <c r="D31" s="4"/>
      <c r="E31" s="4"/>
      <c r="J31" s="9">
        <v>40</v>
      </c>
    </row>
    <row r="32" spans="1:11" x14ac:dyDescent="0.25">
      <c r="A32" s="14" t="s">
        <v>50</v>
      </c>
      <c r="B32" s="4" t="s">
        <v>45</v>
      </c>
      <c r="C32" s="4">
        <v>250</v>
      </c>
      <c r="D32" s="4"/>
      <c r="E32" s="4"/>
      <c r="K32">
        <v>38</v>
      </c>
    </row>
    <row r="33" spans="1:13" x14ac:dyDescent="0.25">
      <c r="A33" s="14" t="s">
        <v>51</v>
      </c>
      <c r="B33" s="4" t="s">
        <v>45</v>
      </c>
      <c r="C33" s="11">
        <v>240</v>
      </c>
      <c r="D33" s="4"/>
      <c r="E33" s="4"/>
      <c r="K33" s="5">
        <v>36</v>
      </c>
    </row>
    <row r="34" spans="1:13" x14ac:dyDescent="0.25">
      <c r="A34" s="16" t="s">
        <v>52</v>
      </c>
      <c r="B34" s="4" t="s">
        <v>45</v>
      </c>
      <c r="C34" s="12">
        <v>240</v>
      </c>
      <c r="D34" s="4"/>
      <c r="E34" s="4"/>
      <c r="K34" s="9">
        <v>37</v>
      </c>
    </row>
    <row r="35" spans="1:13" x14ac:dyDescent="0.25">
      <c r="A35" s="14" t="s">
        <v>53</v>
      </c>
      <c r="B35" s="4" t="s">
        <v>45</v>
      </c>
      <c r="C35" s="11">
        <v>240</v>
      </c>
      <c r="D35" s="4"/>
      <c r="E35" s="4"/>
      <c r="K35" s="5">
        <v>39</v>
      </c>
    </row>
    <row r="36" spans="1:13" x14ac:dyDescent="0.25">
      <c r="A36" s="16" t="s">
        <v>54</v>
      </c>
      <c r="B36" s="4" t="s">
        <v>45</v>
      </c>
      <c r="C36" s="11">
        <v>240</v>
      </c>
      <c r="D36" s="4"/>
      <c r="E36" s="4"/>
      <c r="K36" s="9">
        <v>40</v>
      </c>
    </row>
    <row r="37" spans="1:13" x14ac:dyDescent="0.25">
      <c r="A37" s="14" t="s">
        <v>56</v>
      </c>
      <c r="B37" s="4" t="s">
        <v>45</v>
      </c>
      <c r="C37" s="11">
        <v>137</v>
      </c>
      <c r="D37" s="4"/>
      <c r="E37" s="4"/>
      <c r="L37" s="5">
        <v>36</v>
      </c>
    </row>
    <row r="38" spans="1:13" x14ac:dyDescent="0.25">
      <c r="A38" s="16" t="s">
        <v>57</v>
      </c>
      <c r="B38" s="4" t="s">
        <v>45</v>
      </c>
      <c r="C38" s="11">
        <v>137</v>
      </c>
      <c r="D38" s="4"/>
      <c r="E38" s="4"/>
      <c r="L38" s="9">
        <v>37</v>
      </c>
    </row>
    <row r="39" spans="1:13" x14ac:dyDescent="0.25">
      <c r="A39" s="14" t="s">
        <v>27</v>
      </c>
      <c r="B39" s="4" t="s">
        <v>45</v>
      </c>
      <c r="C39" s="11">
        <v>137</v>
      </c>
      <c r="D39" s="4"/>
      <c r="E39" s="4"/>
      <c r="L39" s="5">
        <v>37</v>
      </c>
    </row>
    <row r="40" spans="1:13" x14ac:dyDescent="0.25">
      <c r="A40" s="14" t="s">
        <v>58</v>
      </c>
      <c r="B40" s="4" t="s">
        <v>45</v>
      </c>
      <c r="C40" s="11">
        <v>137</v>
      </c>
      <c r="D40" s="4"/>
      <c r="E40" s="4"/>
      <c r="L40" s="5">
        <v>38</v>
      </c>
    </row>
    <row r="41" spans="1:13" x14ac:dyDescent="0.25">
      <c r="A41" s="14" t="s">
        <v>59</v>
      </c>
      <c r="B41" s="4" t="s">
        <v>45</v>
      </c>
      <c r="C41" s="11">
        <v>137</v>
      </c>
      <c r="D41" s="4"/>
      <c r="E41" s="4"/>
      <c r="L41" s="5">
        <v>39</v>
      </c>
    </row>
    <row r="42" spans="1:13" x14ac:dyDescent="0.25">
      <c r="A42" s="16" t="s">
        <v>60</v>
      </c>
      <c r="B42" s="4" t="s">
        <v>45</v>
      </c>
      <c r="C42" s="11">
        <v>137</v>
      </c>
      <c r="D42" s="4"/>
      <c r="E42" s="4"/>
      <c r="L42" s="9">
        <v>39</v>
      </c>
    </row>
    <row r="43" spans="1:13" x14ac:dyDescent="0.25">
      <c r="A43" s="16" t="s">
        <v>61</v>
      </c>
      <c r="B43" s="4" t="s">
        <v>45</v>
      </c>
      <c r="C43" s="11">
        <v>137</v>
      </c>
      <c r="D43" s="4"/>
      <c r="E43" s="4"/>
      <c r="L43" s="9">
        <v>41</v>
      </c>
    </row>
    <row r="44" spans="1:13" x14ac:dyDescent="0.25">
      <c r="A44" s="14" t="s">
        <v>63</v>
      </c>
      <c r="B44" s="4" t="s">
        <v>69</v>
      </c>
      <c r="C44" s="12">
        <v>150</v>
      </c>
      <c r="D44" s="4"/>
      <c r="E44" s="4"/>
      <c r="M44" s="21">
        <v>37</v>
      </c>
    </row>
    <row r="45" spans="1:13" x14ac:dyDescent="0.25">
      <c r="A45" s="16" t="s">
        <v>64</v>
      </c>
      <c r="B45" s="4" t="s">
        <v>69</v>
      </c>
      <c r="C45" s="12">
        <v>150</v>
      </c>
      <c r="D45" s="4"/>
      <c r="E45" s="4"/>
      <c r="M45" s="22">
        <v>37</v>
      </c>
    </row>
    <row r="46" spans="1:13" x14ac:dyDescent="0.25">
      <c r="A46" s="16" t="s">
        <v>65</v>
      </c>
      <c r="B46" s="4" t="s">
        <v>69</v>
      </c>
      <c r="C46" s="12">
        <v>150</v>
      </c>
      <c r="D46" s="4"/>
      <c r="E46" s="4"/>
      <c r="M46" s="22">
        <v>38</v>
      </c>
    </row>
    <row r="47" spans="1:13" x14ac:dyDescent="0.25">
      <c r="A47" s="14" t="s">
        <v>66</v>
      </c>
      <c r="B47" s="4" t="s">
        <v>69</v>
      </c>
      <c r="C47" s="12">
        <v>150</v>
      </c>
      <c r="D47" s="4"/>
      <c r="E47" s="4"/>
      <c r="M47" s="21">
        <v>38</v>
      </c>
    </row>
    <row r="48" spans="1:13" x14ac:dyDescent="0.25">
      <c r="A48" s="16" t="s">
        <v>67</v>
      </c>
      <c r="B48" s="4" t="s">
        <v>69</v>
      </c>
      <c r="C48" s="12">
        <f>150</f>
        <v>150</v>
      </c>
      <c r="D48" s="4"/>
      <c r="E48" s="4"/>
      <c r="M48" s="22">
        <v>39</v>
      </c>
    </row>
    <row r="49" spans="1:16" x14ac:dyDescent="0.25">
      <c r="A49" s="16" t="s">
        <v>68</v>
      </c>
      <c r="B49" s="4" t="s">
        <v>69</v>
      </c>
      <c r="C49" s="12">
        <v>150</v>
      </c>
      <c r="D49" s="4"/>
      <c r="E49" s="4"/>
      <c r="M49" s="22">
        <v>40</v>
      </c>
    </row>
    <row r="50" spans="1:16" x14ac:dyDescent="0.25">
      <c r="A50" s="16" t="s">
        <v>71</v>
      </c>
      <c r="B50" s="4" t="s">
        <v>69</v>
      </c>
      <c r="C50" s="12">
        <v>250</v>
      </c>
      <c r="D50" s="4"/>
      <c r="E50" s="4"/>
      <c r="N50" s="22">
        <v>35</v>
      </c>
    </row>
    <row r="51" spans="1:16" x14ac:dyDescent="0.25">
      <c r="A51" s="20" t="s">
        <v>72</v>
      </c>
      <c r="B51" s="4" t="s">
        <v>69</v>
      </c>
      <c r="C51" s="12">
        <f>250+121</f>
        <v>371</v>
      </c>
      <c r="D51" s="4"/>
      <c r="E51" s="4"/>
      <c r="N51" s="21">
        <v>36</v>
      </c>
    </row>
    <row r="52" spans="1:16" x14ac:dyDescent="0.25">
      <c r="A52" s="16" t="s">
        <v>73</v>
      </c>
      <c r="B52" s="4" t="s">
        <v>69</v>
      </c>
      <c r="C52" s="12">
        <v>250</v>
      </c>
      <c r="D52" s="4"/>
      <c r="E52" s="4"/>
      <c r="N52" s="22">
        <v>36</v>
      </c>
    </row>
    <row r="53" spans="1:16" x14ac:dyDescent="0.25">
      <c r="A53" s="16" t="s">
        <v>74</v>
      </c>
      <c r="B53" s="4" t="s">
        <v>69</v>
      </c>
      <c r="C53" s="12">
        <v>250</v>
      </c>
      <c r="D53" s="4"/>
      <c r="E53" s="4"/>
      <c r="N53" s="22">
        <v>37</v>
      </c>
    </row>
    <row r="54" spans="1:16" x14ac:dyDescent="0.25">
      <c r="A54" s="16" t="s">
        <v>75</v>
      </c>
      <c r="B54" s="4" t="s">
        <v>69</v>
      </c>
      <c r="C54" s="12">
        <v>250</v>
      </c>
      <c r="D54" s="4"/>
      <c r="E54" s="4"/>
      <c r="N54" s="22">
        <v>38</v>
      </c>
    </row>
    <row r="55" spans="1:16" x14ac:dyDescent="0.25">
      <c r="A55" s="24" t="s">
        <v>76</v>
      </c>
      <c r="B55" s="4" t="s">
        <v>69</v>
      </c>
      <c r="C55" s="12">
        <v>250</v>
      </c>
      <c r="D55" s="4"/>
      <c r="E55" s="4"/>
      <c r="N55" s="22">
        <v>39</v>
      </c>
    </row>
    <row r="56" spans="1:16" x14ac:dyDescent="0.25">
      <c r="A56" s="16" t="s">
        <v>78</v>
      </c>
      <c r="B56" s="4" t="s">
        <v>69</v>
      </c>
      <c r="C56" s="11">
        <f>200+166</f>
        <v>366</v>
      </c>
      <c r="D56" s="4"/>
      <c r="E56" s="4"/>
      <c r="O56" s="22">
        <v>37</v>
      </c>
    </row>
    <row r="57" spans="1:16" x14ac:dyDescent="0.25">
      <c r="A57" s="16" t="s">
        <v>79</v>
      </c>
      <c r="B57" s="4" t="s">
        <v>69</v>
      </c>
      <c r="C57" s="12">
        <v>200</v>
      </c>
      <c r="D57" s="4"/>
      <c r="E57" s="4"/>
      <c r="O57" s="22">
        <v>38</v>
      </c>
    </row>
    <row r="58" spans="1:16" x14ac:dyDescent="0.25">
      <c r="A58" s="16" t="s">
        <v>80</v>
      </c>
      <c r="B58" s="4" t="s">
        <v>69</v>
      </c>
      <c r="C58" s="11">
        <v>200</v>
      </c>
      <c r="D58" s="4"/>
      <c r="E58" s="4"/>
      <c r="O58" s="22">
        <v>38</v>
      </c>
    </row>
    <row r="59" spans="1:16" x14ac:dyDescent="0.25">
      <c r="A59" s="16" t="s">
        <v>81</v>
      </c>
      <c r="B59" s="4" t="s">
        <v>69</v>
      </c>
      <c r="C59" s="11">
        <f>200</f>
        <v>200</v>
      </c>
      <c r="D59" s="4"/>
      <c r="E59" s="4"/>
      <c r="O59" s="22">
        <v>39</v>
      </c>
    </row>
    <row r="60" spans="1:16" x14ac:dyDescent="0.25">
      <c r="A60" s="16" t="s">
        <v>82</v>
      </c>
      <c r="B60" s="4" t="s">
        <v>69</v>
      </c>
      <c r="C60" s="11">
        <v>200</v>
      </c>
      <c r="D60" s="4"/>
      <c r="E60" s="4"/>
      <c r="O60" s="22">
        <v>40</v>
      </c>
    </row>
    <row r="61" spans="1:16" x14ac:dyDescent="0.25">
      <c r="A61" s="16" t="s">
        <v>84</v>
      </c>
      <c r="B61" s="4" t="s">
        <v>69</v>
      </c>
      <c r="C61" s="12">
        <v>183</v>
      </c>
      <c r="D61" s="4"/>
      <c r="E61" s="4"/>
      <c r="P61" s="12">
        <v>36</v>
      </c>
    </row>
    <row r="62" spans="1:16" x14ac:dyDescent="0.25">
      <c r="A62" s="16" t="s">
        <v>85</v>
      </c>
      <c r="B62" s="4" t="s">
        <v>69</v>
      </c>
      <c r="C62" s="12">
        <v>183</v>
      </c>
      <c r="D62" s="4"/>
      <c r="E62" s="4"/>
      <c r="P62" s="12">
        <v>37</v>
      </c>
    </row>
    <row r="63" spans="1:16" x14ac:dyDescent="0.25">
      <c r="A63" s="16" t="s">
        <v>86</v>
      </c>
      <c r="B63" s="4" t="s">
        <v>69</v>
      </c>
      <c r="C63" s="12">
        <v>183</v>
      </c>
      <c r="D63" s="4"/>
      <c r="E63" s="4"/>
      <c r="P63" s="11">
        <v>37</v>
      </c>
    </row>
    <row r="64" spans="1:16" x14ac:dyDescent="0.25">
      <c r="A64" s="16" t="s">
        <v>87</v>
      </c>
      <c r="B64" s="4" t="s">
        <v>69</v>
      </c>
      <c r="C64" s="12">
        <v>183</v>
      </c>
      <c r="D64" s="4"/>
      <c r="E64" s="4"/>
      <c r="P64" s="11">
        <v>38</v>
      </c>
    </row>
    <row r="65" spans="1:19" x14ac:dyDescent="0.25">
      <c r="A65" s="16" t="s">
        <v>88</v>
      </c>
      <c r="B65" s="4" t="s">
        <v>69</v>
      </c>
      <c r="C65" s="12">
        <v>183</v>
      </c>
      <c r="D65" s="4"/>
      <c r="E65" s="4"/>
      <c r="P65" s="11">
        <v>38</v>
      </c>
    </row>
    <row r="66" spans="1:19" x14ac:dyDescent="0.25">
      <c r="A66" s="16" t="s">
        <v>89</v>
      </c>
      <c r="B66" s="4" t="s">
        <v>69</v>
      </c>
      <c r="C66" s="12">
        <v>183</v>
      </c>
      <c r="D66" s="4"/>
      <c r="E66" s="4"/>
      <c r="P66" s="12">
        <v>39</v>
      </c>
    </row>
    <row r="67" spans="1:19" x14ac:dyDescent="0.25">
      <c r="A67" s="16" t="s">
        <v>91</v>
      </c>
      <c r="B67" s="4" t="s">
        <v>69</v>
      </c>
      <c r="C67" s="11">
        <f>183</f>
        <v>183</v>
      </c>
      <c r="D67" s="4"/>
      <c r="E67" s="4"/>
      <c r="Q67" s="9">
        <v>36</v>
      </c>
    </row>
    <row r="68" spans="1:19" x14ac:dyDescent="0.25">
      <c r="A68" s="16" t="s">
        <v>92</v>
      </c>
      <c r="B68" s="4" t="s">
        <v>69</v>
      </c>
      <c r="C68" s="12">
        <f>183</f>
        <v>183</v>
      </c>
      <c r="D68" s="4"/>
      <c r="E68" s="4"/>
      <c r="Q68" s="9">
        <v>37</v>
      </c>
    </row>
    <row r="69" spans="1:19" x14ac:dyDescent="0.25">
      <c r="A69" s="16" t="s">
        <v>93</v>
      </c>
      <c r="B69" s="4" t="s">
        <v>69</v>
      </c>
      <c r="C69" s="11">
        <v>183</v>
      </c>
      <c r="D69" s="4"/>
      <c r="E69" s="4"/>
      <c r="Q69" s="9">
        <v>37</v>
      </c>
    </row>
    <row r="70" spans="1:19" x14ac:dyDescent="0.25">
      <c r="A70" s="16" t="s">
        <v>94</v>
      </c>
      <c r="B70" s="4" t="s">
        <v>69</v>
      </c>
      <c r="C70" s="11">
        <v>183</v>
      </c>
      <c r="D70" s="4"/>
      <c r="E70" s="4"/>
      <c r="Q70" s="9">
        <v>38</v>
      </c>
    </row>
    <row r="71" spans="1:19" x14ac:dyDescent="0.25">
      <c r="A71" s="20" t="s">
        <v>95</v>
      </c>
      <c r="B71" s="4" t="s">
        <v>69</v>
      </c>
      <c r="C71" s="12">
        <f>183</f>
        <v>183</v>
      </c>
      <c r="D71" s="4"/>
      <c r="E71" s="4"/>
      <c r="Q71" s="9">
        <v>38</v>
      </c>
    </row>
    <row r="72" spans="1:19" x14ac:dyDescent="0.25">
      <c r="A72" s="16" t="s">
        <v>96</v>
      </c>
      <c r="B72" s="4" t="s">
        <v>69</v>
      </c>
      <c r="C72" s="12">
        <v>183</v>
      </c>
      <c r="D72" s="4"/>
      <c r="E72" s="4"/>
      <c r="Q72" s="9">
        <v>39</v>
      </c>
    </row>
    <row r="73" spans="1:19" x14ac:dyDescent="0.25">
      <c r="A73" s="16" t="s">
        <v>78</v>
      </c>
      <c r="B73" s="4" t="s">
        <v>69</v>
      </c>
      <c r="C73" s="4">
        <v>366</v>
      </c>
      <c r="D73" s="4"/>
      <c r="E73" s="4"/>
      <c r="R73">
        <v>37</v>
      </c>
    </row>
    <row r="74" spans="1:19" x14ac:dyDescent="0.25">
      <c r="A74" s="16" t="s">
        <v>98</v>
      </c>
      <c r="B74" s="4" t="s">
        <v>69</v>
      </c>
      <c r="C74" s="12">
        <f>166</f>
        <v>166</v>
      </c>
      <c r="D74" s="4"/>
      <c r="E74" s="4"/>
      <c r="R74" s="9">
        <v>36</v>
      </c>
    </row>
    <row r="75" spans="1:19" x14ac:dyDescent="0.25">
      <c r="A75" s="16" t="s">
        <v>99</v>
      </c>
      <c r="B75" s="4" t="s">
        <v>69</v>
      </c>
      <c r="C75" s="12">
        <v>166</v>
      </c>
      <c r="D75" s="4"/>
      <c r="E75" s="4"/>
      <c r="R75" s="9">
        <v>38</v>
      </c>
    </row>
    <row r="76" spans="1:19" x14ac:dyDescent="0.25">
      <c r="A76" s="25" t="s">
        <v>100</v>
      </c>
      <c r="B76" s="4" t="s">
        <v>69</v>
      </c>
      <c r="C76" s="12">
        <v>166</v>
      </c>
      <c r="D76" s="4"/>
      <c r="E76" s="4"/>
      <c r="R76" s="9">
        <v>38</v>
      </c>
    </row>
    <row r="77" spans="1:19" x14ac:dyDescent="0.25">
      <c r="A77" s="16" t="s">
        <v>101</v>
      </c>
      <c r="B77" s="4" t="s">
        <v>69</v>
      </c>
      <c r="C77" s="12">
        <v>166</v>
      </c>
      <c r="D77" s="4"/>
      <c r="E77" s="4"/>
      <c r="R77" s="9">
        <v>39</v>
      </c>
    </row>
    <row r="78" spans="1:19" x14ac:dyDescent="0.25">
      <c r="A78" s="20" t="s">
        <v>102</v>
      </c>
      <c r="B78" s="4" t="s">
        <v>69</v>
      </c>
      <c r="C78" s="12">
        <v>166</v>
      </c>
      <c r="D78" s="4"/>
      <c r="E78" s="4"/>
      <c r="R78" s="9">
        <v>40</v>
      </c>
    </row>
    <row r="79" spans="1:19" x14ac:dyDescent="0.25">
      <c r="A79" s="16" t="s">
        <v>91</v>
      </c>
      <c r="B79" s="4" t="s">
        <v>69</v>
      </c>
      <c r="C79" s="4">
        <v>183</v>
      </c>
      <c r="D79" s="4"/>
      <c r="E79" s="4"/>
      <c r="S79" s="9">
        <v>37</v>
      </c>
    </row>
    <row r="80" spans="1:19" x14ac:dyDescent="0.25">
      <c r="A80" s="16" t="s">
        <v>92</v>
      </c>
      <c r="B80" s="4" t="s">
        <v>69</v>
      </c>
      <c r="C80" s="4">
        <v>183</v>
      </c>
      <c r="D80" s="4"/>
      <c r="E80" s="4"/>
      <c r="S80" s="9">
        <v>37</v>
      </c>
    </row>
    <row r="81" spans="1:22" x14ac:dyDescent="0.25">
      <c r="A81" s="16" t="s">
        <v>98</v>
      </c>
      <c r="B81" s="4" t="s">
        <v>69</v>
      </c>
      <c r="C81" s="4">
        <v>166</v>
      </c>
      <c r="D81" s="4"/>
      <c r="E81" s="4"/>
      <c r="S81">
        <v>38</v>
      </c>
    </row>
    <row r="82" spans="1:22" x14ac:dyDescent="0.25">
      <c r="A82" s="16" t="s">
        <v>106</v>
      </c>
      <c r="B82" s="4" t="s">
        <v>69</v>
      </c>
      <c r="C82" s="4">
        <v>171</v>
      </c>
      <c r="D82" s="4"/>
      <c r="E82" s="4"/>
      <c r="T82">
        <v>36</v>
      </c>
    </row>
    <row r="83" spans="1:22" x14ac:dyDescent="0.25">
      <c r="A83" s="14" t="s">
        <v>107</v>
      </c>
      <c r="B83" s="4" t="s">
        <v>69</v>
      </c>
      <c r="C83" s="4">
        <v>171</v>
      </c>
      <c r="D83" s="4"/>
      <c r="E83" s="4"/>
      <c r="T83">
        <v>36</v>
      </c>
    </row>
    <row r="84" spans="1:22" x14ac:dyDescent="0.25">
      <c r="A84" s="16" t="s">
        <v>108</v>
      </c>
      <c r="B84" s="4" t="s">
        <v>69</v>
      </c>
      <c r="C84" s="12">
        <f>171+171+175</f>
        <v>517</v>
      </c>
      <c r="D84" s="4"/>
      <c r="E84" s="4"/>
      <c r="T84" s="9" t="s">
        <v>105</v>
      </c>
      <c r="V84">
        <v>37</v>
      </c>
    </row>
    <row r="85" spans="1:22" x14ac:dyDescent="0.25">
      <c r="A85" s="16" t="s">
        <v>109</v>
      </c>
      <c r="B85" s="4" t="s">
        <v>69</v>
      </c>
      <c r="C85" s="12">
        <v>171</v>
      </c>
      <c r="D85" s="4"/>
      <c r="E85" s="4"/>
      <c r="T85" s="9">
        <v>37</v>
      </c>
    </row>
    <row r="86" spans="1:22" x14ac:dyDescent="0.25">
      <c r="A86" s="16" t="s">
        <v>30</v>
      </c>
      <c r="B86" s="4" t="s">
        <v>69</v>
      </c>
      <c r="C86" s="12">
        <v>171</v>
      </c>
      <c r="D86" s="4"/>
      <c r="E86" s="4"/>
      <c r="T86" s="9">
        <v>38</v>
      </c>
    </row>
    <row r="87" spans="1:22" x14ac:dyDescent="0.25">
      <c r="A87" s="14" t="s">
        <v>110</v>
      </c>
      <c r="B87" s="4" t="s">
        <v>69</v>
      </c>
      <c r="C87" s="4">
        <v>171</v>
      </c>
      <c r="D87" s="4"/>
      <c r="E87" s="4"/>
      <c r="T87" s="26">
        <v>39</v>
      </c>
    </row>
    <row r="88" spans="1:22" x14ac:dyDescent="0.25">
      <c r="A88" s="28" t="s">
        <v>112</v>
      </c>
      <c r="B88" s="4" t="s">
        <v>69</v>
      </c>
      <c r="C88" s="12">
        <v>78</v>
      </c>
      <c r="D88" s="4"/>
      <c r="E88" s="4"/>
      <c r="U88" s="9">
        <v>35</v>
      </c>
    </row>
    <row r="89" spans="1:22" x14ac:dyDescent="0.25">
      <c r="A89" s="14" t="s">
        <v>113</v>
      </c>
      <c r="B89" s="4" t="s">
        <v>69</v>
      </c>
      <c r="C89" s="12">
        <v>78</v>
      </c>
      <c r="D89" s="4"/>
      <c r="E89" s="4"/>
      <c r="U89" s="5">
        <v>36</v>
      </c>
    </row>
    <row r="90" spans="1:22" x14ac:dyDescent="0.25">
      <c r="A90" s="20" t="s">
        <v>114</v>
      </c>
      <c r="B90" s="4" t="s">
        <v>69</v>
      </c>
      <c r="C90" s="12">
        <v>78</v>
      </c>
      <c r="D90" s="4"/>
      <c r="E90" s="4"/>
      <c r="U90" s="9">
        <v>38</v>
      </c>
    </row>
    <row r="91" spans="1:22" x14ac:dyDescent="0.25">
      <c r="A91" s="16" t="s">
        <v>19</v>
      </c>
      <c r="B91" s="4" t="s">
        <v>69</v>
      </c>
      <c r="C91" s="12">
        <v>78</v>
      </c>
      <c r="D91" s="4"/>
      <c r="E91" s="4"/>
      <c r="U91" s="9">
        <v>38</v>
      </c>
    </row>
    <row r="92" spans="1:22" x14ac:dyDescent="0.25">
      <c r="A92" s="20" t="s">
        <v>115</v>
      </c>
      <c r="B92" s="4" t="s">
        <v>69</v>
      </c>
      <c r="C92" s="12">
        <v>78</v>
      </c>
      <c r="D92" s="4"/>
      <c r="E92" s="4"/>
      <c r="U92" s="5">
        <v>39</v>
      </c>
    </row>
    <row r="93" spans="1:22" x14ac:dyDescent="0.25">
      <c r="A93" s="16" t="s">
        <v>116</v>
      </c>
      <c r="B93" s="4" t="s">
        <v>69</v>
      </c>
      <c r="C93" s="12">
        <f>78</f>
        <v>78</v>
      </c>
      <c r="D93" s="4"/>
      <c r="E93" s="4"/>
      <c r="U93" s="9">
        <v>39</v>
      </c>
    </row>
    <row r="94" spans="1:22" x14ac:dyDescent="0.25">
      <c r="A94" s="20" t="s">
        <v>50</v>
      </c>
      <c r="B94" s="4" t="s">
        <v>69</v>
      </c>
      <c r="C94" s="4">
        <v>175</v>
      </c>
      <c r="D94" s="4"/>
      <c r="E94" s="4"/>
      <c r="U94" s="9">
        <v>40</v>
      </c>
      <c r="V94">
        <v>38</v>
      </c>
    </row>
    <row r="95" spans="1:22" x14ac:dyDescent="0.25">
      <c r="A95" s="14" t="s">
        <v>118</v>
      </c>
      <c r="B95" s="4" t="s">
        <v>69</v>
      </c>
      <c r="C95" s="11">
        <v>175</v>
      </c>
      <c r="D95" s="4"/>
      <c r="E95" s="4"/>
      <c r="U95" s="27"/>
      <c r="V95" s="5">
        <v>36</v>
      </c>
    </row>
    <row r="96" spans="1:22" x14ac:dyDescent="0.25">
      <c r="A96" s="16" t="s">
        <v>119</v>
      </c>
      <c r="B96" s="4" t="s">
        <v>69</v>
      </c>
      <c r="C96" s="11">
        <v>175</v>
      </c>
      <c r="D96" s="4"/>
      <c r="E96" s="4"/>
      <c r="V96" s="9">
        <v>37</v>
      </c>
    </row>
    <row r="97" spans="1:25" x14ac:dyDescent="0.25">
      <c r="A97" s="14" t="s">
        <v>120</v>
      </c>
      <c r="B97" s="4" t="s">
        <v>69</v>
      </c>
      <c r="C97" s="11">
        <v>175</v>
      </c>
      <c r="D97" s="4"/>
      <c r="E97" s="4"/>
      <c r="V97" s="5">
        <v>38</v>
      </c>
    </row>
    <row r="98" spans="1:25" x14ac:dyDescent="0.25">
      <c r="A98" s="14" t="s">
        <v>121</v>
      </c>
      <c r="B98" s="4" t="s">
        <v>69</v>
      </c>
      <c r="C98" s="11">
        <v>175</v>
      </c>
      <c r="D98" s="4"/>
      <c r="E98" s="4"/>
      <c r="V98" s="5">
        <v>39</v>
      </c>
    </row>
    <row r="99" spans="1:25" x14ac:dyDescent="0.25">
      <c r="A99" s="16" t="s">
        <v>123</v>
      </c>
      <c r="B99" s="4" t="s">
        <v>128</v>
      </c>
      <c r="C99" s="12">
        <v>240</v>
      </c>
      <c r="D99" s="4"/>
      <c r="E99" s="4"/>
      <c r="W99" s="22">
        <v>35</v>
      </c>
    </row>
    <row r="100" spans="1:25" x14ac:dyDescent="0.25">
      <c r="A100" s="16" t="s">
        <v>124</v>
      </c>
      <c r="B100" s="4" t="s">
        <v>128</v>
      </c>
      <c r="C100" s="12">
        <v>240</v>
      </c>
      <c r="D100" s="4"/>
      <c r="E100" s="4"/>
      <c r="W100" s="22">
        <v>36</v>
      </c>
    </row>
    <row r="101" spans="1:25" x14ac:dyDescent="0.25">
      <c r="A101" s="16" t="s">
        <v>125</v>
      </c>
      <c r="B101" s="4" t="s">
        <v>128</v>
      </c>
      <c r="C101" s="12">
        <v>240</v>
      </c>
      <c r="D101" s="4"/>
      <c r="E101" s="4"/>
      <c r="W101" s="22">
        <v>37</v>
      </c>
    </row>
    <row r="102" spans="1:25" x14ac:dyDescent="0.25">
      <c r="A102" s="16" t="s">
        <v>126</v>
      </c>
      <c r="B102" s="4" t="s">
        <v>128</v>
      </c>
      <c r="C102" s="12">
        <v>240</v>
      </c>
      <c r="D102" s="4"/>
      <c r="E102" s="4"/>
      <c r="W102" s="22">
        <v>38</v>
      </c>
    </row>
    <row r="103" spans="1:25" x14ac:dyDescent="0.25">
      <c r="A103" s="16" t="s">
        <v>127</v>
      </c>
      <c r="B103" s="4" t="s">
        <v>128</v>
      </c>
      <c r="C103" s="12">
        <v>240</v>
      </c>
      <c r="D103" s="4"/>
      <c r="E103" s="4"/>
      <c r="W103" s="22">
        <v>40</v>
      </c>
    </row>
    <row r="104" spans="1:25" x14ac:dyDescent="0.25">
      <c r="A104" s="15" t="s">
        <v>130</v>
      </c>
      <c r="B104" s="4" t="s">
        <v>128</v>
      </c>
      <c r="C104" s="12">
        <v>157</v>
      </c>
      <c r="D104" s="4"/>
      <c r="E104" s="4"/>
      <c r="X104" s="22">
        <v>36</v>
      </c>
    </row>
    <row r="105" spans="1:25" x14ac:dyDescent="0.25">
      <c r="A105" s="20" t="s">
        <v>131</v>
      </c>
      <c r="B105" s="4" t="s">
        <v>128</v>
      </c>
      <c r="C105" s="12">
        <v>157</v>
      </c>
      <c r="D105" s="4"/>
      <c r="E105" s="4"/>
      <c r="X105" s="12">
        <v>37</v>
      </c>
    </row>
    <row r="106" spans="1:25" x14ac:dyDescent="0.25">
      <c r="A106" s="20" t="s">
        <v>132</v>
      </c>
      <c r="B106" s="4" t="s">
        <v>128</v>
      </c>
      <c r="C106" s="30">
        <v>157</v>
      </c>
      <c r="D106" s="4"/>
      <c r="E106" s="4"/>
      <c r="X106" s="29">
        <v>37</v>
      </c>
    </row>
    <row r="107" spans="1:25" x14ac:dyDescent="0.25">
      <c r="A107" s="16" t="s">
        <v>133</v>
      </c>
      <c r="B107" s="4" t="s">
        <v>128</v>
      </c>
      <c r="C107" s="12">
        <v>157</v>
      </c>
      <c r="D107" s="4"/>
      <c r="E107" s="4"/>
      <c r="X107" s="12">
        <v>38</v>
      </c>
    </row>
    <row r="108" spans="1:25" x14ac:dyDescent="0.25">
      <c r="A108" s="16" t="s">
        <v>134</v>
      </c>
      <c r="B108" s="4" t="s">
        <v>128</v>
      </c>
      <c r="C108" s="12">
        <v>157</v>
      </c>
      <c r="D108" s="4"/>
      <c r="E108" s="4"/>
      <c r="X108" s="12">
        <v>38</v>
      </c>
    </row>
    <row r="109" spans="1:25" x14ac:dyDescent="0.25">
      <c r="A109" s="16" t="s">
        <v>92</v>
      </c>
      <c r="B109" s="4" t="s">
        <v>128</v>
      </c>
      <c r="C109" s="12">
        <f>157</f>
        <v>157</v>
      </c>
      <c r="D109" s="4"/>
      <c r="E109" s="4"/>
      <c r="X109" s="12">
        <v>39</v>
      </c>
    </row>
    <row r="110" spans="1:25" x14ac:dyDescent="0.25">
      <c r="A110" s="16" t="s">
        <v>135</v>
      </c>
      <c r="B110" s="4" t="s">
        <v>128</v>
      </c>
      <c r="C110" s="12">
        <v>157</v>
      </c>
      <c r="D110" s="4"/>
      <c r="E110" s="4"/>
      <c r="X110" s="11">
        <v>40</v>
      </c>
    </row>
    <row r="111" spans="1:25" x14ac:dyDescent="0.25">
      <c r="A111" s="16" t="s">
        <v>137</v>
      </c>
      <c r="B111" s="4" t="s">
        <v>128</v>
      </c>
      <c r="C111" s="12">
        <v>144</v>
      </c>
      <c r="D111" s="4"/>
      <c r="E111" s="4"/>
      <c r="Y111" s="11">
        <v>35</v>
      </c>
    </row>
    <row r="112" spans="1:25" x14ac:dyDescent="0.25">
      <c r="A112" s="16" t="s">
        <v>138</v>
      </c>
      <c r="B112" s="4" t="s">
        <v>128</v>
      </c>
      <c r="C112" s="12">
        <v>144</v>
      </c>
      <c r="D112" s="4"/>
      <c r="E112" s="4"/>
      <c r="Y112" s="9">
        <v>37</v>
      </c>
    </row>
    <row r="113" spans="1:27" x14ac:dyDescent="0.25">
      <c r="A113" s="14" t="s">
        <v>37</v>
      </c>
      <c r="B113" s="4" t="s">
        <v>128</v>
      </c>
      <c r="C113" s="12">
        <v>144</v>
      </c>
      <c r="D113" s="4"/>
      <c r="E113" s="4"/>
      <c r="Y113" s="5">
        <v>38</v>
      </c>
    </row>
    <row r="114" spans="1:27" x14ac:dyDescent="0.25">
      <c r="A114" s="16" t="s">
        <v>139</v>
      </c>
      <c r="B114" s="4" t="s">
        <v>128</v>
      </c>
      <c r="C114" s="12">
        <v>144</v>
      </c>
      <c r="D114" s="4"/>
      <c r="E114" s="4"/>
      <c r="Y114" s="9">
        <v>39</v>
      </c>
    </row>
    <row r="115" spans="1:27" x14ac:dyDescent="0.25">
      <c r="A115" s="16" t="s">
        <v>8</v>
      </c>
      <c r="B115" s="4" t="s">
        <v>128</v>
      </c>
      <c r="C115" s="12">
        <v>144</v>
      </c>
      <c r="D115" s="4"/>
      <c r="E115" s="4"/>
      <c r="Y115" s="9">
        <v>35</v>
      </c>
    </row>
    <row r="116" spans="1:27" x14ac:dyDescent="0.25">
      <c r="A116" s="16" t="s">
        <v>140</v>
      </c>
      <c r="B116" s="4" t="s">
        <v>128</v>
      </c>
      <c r="C116" s="12">
        <v>144</v>
      </c>
      <c r="D116" s="4"/>
      <c r="E116" s="4"/>
      <c r="Y116" s="9">
        <v>36</v>
      </c>
    </row>
    <row r="117" spans="1:27" x14ac:dyDescent="0.25">
      <c r="A117" s="16" t="s">
        <v>46</v>
      </c>
      <c r="B117" s="4" t="s">
        <v>128</v>
      </c>
      <c r="C117" s="12">
        <v>144</v>
      </c>
      <c r="D117" s="4"/>
      <c r="E117" s="4"/>
      <c r="Y117" s="9">
        <v>37</v>
      </c>
    </row>
    <row r="118" spans="1:27" x14ac:dyDescent="0.25">
      <c r="A118" s="16" t="s">
        <v>141</v>
      </c>
      <c r="B118" s="4" t="s">
        <v>128</v>
      </c>
      <c r="C118" s="12">
        <v>144</v>
      </c>
      <c r="D118" s="4"/>
      <c r="E118" s="4"/>
      <c r="Y118" s="9">
        <v>38</v>
      </c>
    </row>
    <row r="119" spans="1:27" x14ac:dyDescent="0.25">
      <c r="A119" s="16" t="s">
        <v>143</v>
      </c>
      <c r="B119" s="4" t="s">
        <v>128</v>
      </c>
      <c r="C119" s="12">
        <v>260</v>
      </c>
      <c r="D119" s="4"/>
      <c r="E119" s="4"/>
      <c r="Z119" s="9">
        <v>35</v>
      </c>
    </row>
    <row r="120" spans="1:27" x14ac:dyDescent="0.25">
      <c r="A120" s="16" t="s">
        <v>27</v>
      </c>
      <c r="B120" s="4" t="s">
        <v>128</v>
      </c>
      <c r="C120" s="12">
        <v>260</v>
      </c>
      <c r="D120" s="4"/>
      <c r="E120" s="4"/>
      <c r="Z120" s="9">
        <v>37</v>
      </c>
    </row>
    <row r="121" spans="1:27" x14ac:dyDescent="0.25">
      <c r="A121" s="20" t="s">
        <v>144</v>
      </c>
      <c r="B121" s="4" t="s">
        <v>128</v>
      </c>
      <c r="C121" s="11">
        <v>260</v>
      </c>
      <c r="D121" s="4"/>
      <c r="E121" s="4"/>
      <c r="Z121" s="9">
        <v>38</v>
      </c>
    </row>
    <row r="122" spans="1:27" x14ac:dyDescent="0.25">
      <c r="A122" s="16" t="s">
        <v>145</v>
      </c>
      <c r="B122" s="4" t="s">
        <v>128</v>
      </c>
      <c r="C122" s="12">
        <v>260</v>
      </c>
      <c r="D122" s="4"/>
      <c r="E122" s="4"/>
      <c r="Z122" s="9">
        <v>39</v>
      </c>
    </row>
    <row r="123" spans="1:27" x14ac:dyDescent="0.25">
      <c r="A123" s="16" t="s">
        <v>148</v>
      </c>
      <c r="B123" s="4" t="s">
        <v>147</v>
      </c>
      <c r="C123" s="12">
        <v>93</v>
      </c>
      <c r="D123" s="4"/>
      <c r="E123" s="4"/>
      <c r="AA123" s="22">
        <v>36</v>
      </c>
    </row>
    <row r="124" spans="1:27" x14ac:dyDescent="0.25">
      <c r="A124" s="20" t="s">
        <v>24</v>
      </c>
      <c r="B124" s="4" t="s">
        <v>147</v>
      </c>
      <c r="C124" s="12">
        <v>93</v>
      </c>
      <c r="D124" s="4"/>
      <c r="E124" s="4"/>
      <c r="AA124" s="29">
        <v>36</v>
      </c>
    </row>
    <row r="125" spans="1:27" x14ac:dyDescent="0.25">
      <c r="A125" s="20" t="s">
        <v>149</v>
      </c>
      <c r="B125" s="4" t="s">
        <v>147</v>
      </c>
      <c r="C125" s="12">
        <v>93</v>
      </c>
      <c r="D125" s="4"/>
      <c r="E125" s="4"/>
      <c r="AA125" s="29">
        <v>37</v>
      </c>
    </row>
    <row r="126" spans="1:27" x14ac:dyDescent="0.25">
      <c r="A126" s="16" t="s">
        <v>150</v>
      </c>
      <c r="B126" s="4" t="s">
        <v>147</v>
      </c>
      <c r="C126" s="12">
        <v>93</v>
      </c>
      <c r="D126" s="4"/>
      <c r="E126" s="4"/>
      <c r="AA126" s="22">
        <v>37</v>
      </c>
    </row>
    <row r="127" spans="1:27" x14ac:dyDescent="0.25">
      <c r="A127" s="15" t="s">
        <v>151</v>
      </c>
      <c r="B127" s="4" t="s">
        <v>147</v>
      </c>
      <c r="C127" s="33">
        <v>93</v>
      </c>
      <c r="D127" s="4"/>
      <c r="E127" s="4"/>
      <c r="AA127" s="32">
        <v>38</v>
      </c>
    </row>
    <row r="128" spans="1:27" x14ac:dyDescent="0.25">
      <c r="A128" s="20" t="s">
        <v>152</v>
      </c>
      <c r="B128" s="4" t="s">
        <v>147</v>
      </c>
      <c r="C128" s="12">
        <v>93</v>
      </c>
      <c r="D128" s="4"/>
      <c r="E128" s="4"/>
      <c r="AA128" s="22">
        <v>38</v>
      </c>
    </row>
    <row r="129" spans="1:31" x14ac:dyDescent="0.25">
      <c r="A129" s="20" t="s">
        <v>153</v>
      </c>
      <c r="B129" s="4" t="s">
        <v>147</v>
      </c>
      <c r="C129" s="12">
        <v>93</v>
      </c>
      <c r="D129" s="4"/>
      <c r="E129" s="4"/>
      <c r="AA129" s="29">
        <v>39</v>
      </c>
    </row>
    <row r="130" spans="1:31" x14ac:dyDescent="0.25">
      <c r="A130" s="16" t="s">
        <v>155</v>
      </c>
      <c r="B130" s="4" t="s">
        <v>147</v>
      </c>
      <c r="C130" s="12">
        <v>200</v>
      </c>
      <c r="D130" s="4"/>
      <c r="E130" s="4"/>
      <c r="AB130" s="9">
        <v>37</v>
      </c>
    </row>
    <row r="131" spans="1:31" x14ac:dyDescent="0.25">
      <c r="A131" s="34" t="s">
        <v>156</v>
      </c>
      <c r="B131" s="4" t="s">
        <v>147</v>
      </c>
      <c r="C131" s="12">
        <v>200</v>
      </c>
      <c r="D131" s="4"/>
      <c r="E131" s="4"/>
      <c r="AB131" s="9">
        <v>38</v>
      </c>
    </row>
    <row r="132" spans="1:31" x14ac:dyDescent="0.25">
      <c r="A132" s="16" t="s">
        <v>157</v>
      </c>
      <c r="B132" s="4" t="s">
        <v>147</v>
      </c>
      <c r="C132" s="12">
        <v>200</v>
      </c>
      <c r="D132" s="4"/>
      <c r="E132" s="4"/>
      <c r="AB132" s="9">
        <v>38</v>
      </c>
    </row>
    <row r="133" spans="1:31" x14ac:dyDescent="0.25">
      <c r="A133" s="16" t="s">
        <v>158</v>
      </c>
      <c r="B133" s="4" t="s">
        <v>147</v>
      </c>
      <c r="C133" s="12">
        <v>200</v>
      </c>
      <c r="D133" s="4"/>
      <c r="E133" s="4"/>
      <c r="AB133" s="9">
        <v>39</v>
      </c>
    </row>
    <row r="134" spans="1:31" x14ac:dyDescent="0.25">
      <c r="A134" s="35" t="s">
        <v>159</v>
      </c>
      <c r="B134" s="4" t="s">
        <v>147</v>
      </c>
      <c r="C134" s="33">
        <v>400</v>
      </c>
      <c r="D134" s="4"/>
      <c r="E134" s="4"/>
      <c r="AB134" s="5">
        <v>40</v>
      </c>
      <c r="AC134">
        <v>40</v>
      </c>
    </row>
    <row r="135" spans="1:31" x14ac:dyDescent="0.25">
      <c r="A135" s="38" t="s">
        <v>161</v>
      </c>
      <c r="B135" s="4" t="s">
        <v>170</v>
      </c>
      <c r="C135" s="37">
        <v>200</v>
      </c>
      <c r="D135" s="4"/>
      <c r="E135" s="4"/>
      <c r="AC135" s="36">
        <v>36</v>
      </c>
    </row>
    <row r="136" spans="1:31" x14ac:dyDescent="0.25">
      <c r="A136" s="39" t="s">
        <v>162</v>
      </c>
      <c r="B136" s="4" t="s">
        <v>170</v>
      </c>
      <c r="C136" s="37">
        <v>200</v>
      </c>
      <c r="D136" s="4"/>
      <c r="E136" s="4"/>
      <c r="AC136" s="36">
        <v>37</v>
      </c>
    </row>
    <row r="137" spans="1:31" x14ac:dyDescent="0.25">
      <c r="A137" s="40" t="s">
        <v>163</v>
      </c>
      <c r="B137" s="4" t="s">
        <v>170</v>
      </c>
      <c r="C137" s="37">
        <v>200</v>
      </c>
      <c r="D137" s="4"/>
      <c r="E137" s="4"/>
      <c r="AC137" s="36">
        <v>38</v>
      </c>
    </row>
    <row r="138" spans="1:31" x14ac:dyDescent="0.25">
      <c r="A138" s="41" t="s">
        <v>165</v>
      </c>
      <c r="B138" s="4" t="s">
        <v>170</v>
      </c>
      <c r="C138" s="37">
        <v>250</v>
      </c>
      <c r="D138" s="4"/>
      <c r="E138" s="4"/>
      <c r="AD138" s="36">
        <v>36</v>
      </c>
    </row>
    <row r="139" spans="1:31" ht="24.75" x14ac:dyDescent="0.25">
      <c r="A139" s="38" t="s">
        <v>166</v>
      </c>
      <c r="B139" s="4" t="s">
        <v>170</v>
      </c>
      <c r="C139" s="37">
        <v>250</v>
      </c>
      <c r="D139" s="4"/>
      <c r="E139" s="4"/>
      <c r="AD139" s="36">
        <v>38</v>
      </c>
    </row>
    <row r="140" spans="1:31" x14ac:dyDescent="0.25">
      <c r="A140" s="38" t="s">
        <v>167</v>
      </c>
      <c r="B140" s="4" t="s">
        <v>170</v>
      </c>
      <c r="C140" s="37">
        <v>250</v>
      </c>
      <c r="D140" s="4"/>
      <c r="E140" s="4"/>
      <c r="AD140" s="36">
        <v>38</v>
      </c>
    </row>
    <row r="141" spans="1:31" x14ac:dyDescent="0.25">
      <c r="A141" s="40" t="s">
        <v>168</v>
      </c>
      <c r="B141" s="4" t="s">
        <v>170</v>
      </c>
      <c r="C141" s="37">
        <v>250</v>
      </c>
      <c r="D141" s="4"/>
      <c r="E141" s="4"/>
      <c r="AD141" s="36">
        <v>39</v>
      </c>
    </row>
    <row r="142" spans="1:31" x14ac:dyDescent="0.25">
      <c r="A142" s="40" t="s">
        <v>169</v>
      </c>
      <c r="B142" s="4" t="s">
        <v>170</v>
      </c>
      <c r="C142" s="37">
        <v>250</v>
      </c>
      <c r="D142" s="4"/>
      <c r="E142" s="4"/>
      <c r="AD142" s="36">
        <v>39</v>
      </c>
    </row>
    <row r="143" spans="1:31" x14ac:dyDescent="0.25">
      <c r="A143" s="38" t="s">
        <v>172</v>
      </c>
      <c r="B143" s="4" t="s">
        <v>170</v>
      </c>
      <c r="C143" s="37">
        <v>250</v>
      </c>
      <c r="D143" s="4"/>
      <c r="E143" s="4"/>
      <c r="AE143" s="36">
        <v>37</v>
      </c>
    </row>
    <row r="144" spans="1:31" x14ac:dyDescent="0.25">
      <c r="A144" s="41" t="s">
        <v>173</v>
      </c>
      <c r="B144" s="4" t="s">
        <v>170</v>
      </c>
      <c r="C144" s="37">
        <v>250</v>
      </c>
      <c r="D144" s="4"/>
      <c r="E144" s="4"/>
      <c r="AE144" s="36">
        <v>38</v>
      </c>
    </row>
    <row r="145" spans="1:34" x14ac:dyDescent="0.25">
      <c r="A145" s="40" t="s">
        <v>174</v>
      </c>
      <c r="B145" s="4" t="s">
        <v>170</v>
      </c>
      <c r="C145" s="37">
        <v>250</v>
      </c>
      <c r="D145" s="4"/>
      <c r="E145" s="4"/>
      <c r="AE145" s="36">
        <v>39</v>
      </c>
    </row>
    <row r="146" spans="1:34" x14ac:dyDescent="0.25">
      <c r="A146" s="39" t="s">
        <v>175</v>
      </c>
      <c r="B146" s="4" t="s">
        <v>170</v>
      </c>
      <c r="C146" s="37">
        <v>250</v>
      </c>
      <c r="D146" s="4"/>
      <c r="E146" s="4"/>
      <c r="AE146" s="36">
        <v>40</v>
      </c>
    </row>
    <row r="147" spans="1:34" x14ac:dyDescent="0.25">
      <c r="A147" s="44" t="s">
        <v>177</v>
      </c>
      <c r="B147" s="4" t="s">
        <v>170</v>
      </c>
      <c r="C147" s="42">
        <v>220</v>
      </c>
      <c r="D147" s="4"/>
      <c r="E147" s="4"/>
      <c r="AF147" s="42">
        <v>36</v>
      </c>
    </row>
    <row r="148" spans="1:34" ht="24.75" x14ac:dyDescent="0.25">
      <c r="A148" s="45" t="s">
        <v>178</v>
      </c>
      <c r="B148" s="4" t="s">
        <v>170</v>
      </c>
      <c r="C148" s="42">
        <v>220</v>
      </c>
      <c r="D148" s="4"/>
      <c r="E148" s="4"/>
      <c r="AF148" s="42">
        <v>37</v>
      </c>
    </row>
    <row r="149" spans="1:34" x14ac:dyDescent="0.25">
      <c r="A149" s="44" t="s">
        <v>179</v>
      </c>
      <c r="B149" s="4" t="s">
        <v>170</v>
      </c>
      <c r="C149" s="42">
        <v>220</v>
      </c>
      <c r="D149" s="4"/>
      <c r="E149" s="4"/>
      <c r="AF149" s="42">
        <v>37</v>
      </c>
    </row>
    <row r="150" spans="1:34" x14ac:dyDescent="0.25">
      <c r="A150" s="46" t="s">
        <v>180</v>
      </c>
      <c r="B150" s="4" t="s">
        <v>170</v>
      </c>
      <c r="C150" s="43">
        <v>220</v>
      </c>
      <c r="D150" s="4"/>
      <c r="E150" s="4"/>
      <c r="AF150" s="43">
        <v>38</v>
      </c>
    </row>
    <row r="151" spans="1:34" x14ac:dyDescent="0.25">
      <c r="A151" s="47" t="s">
        <v>181</v>
      </c>
      <c r="B151" s="4" t="s">
        <v>170</v>
      </c>
      <c r="C151" s="43">
        <v>220</v>
      </c>
      <c r="D151" s="4"/>
      <c r="E151" s="4"/>
      <c r="AF151" s="43">
        <v>39</v>
      </c>
    </row>
    <row r="152" spans="1:34" x14ac:dyDescent="0.25">
      <c r="A152" s="38" t="s">
        <v>182</v>
      </c>
      <c r="B152" s="4" t="s">
        <v>170</v>
      </c>
      <c r="C152" s="4">
        <v>160</v>
      </c>
      <c r="D152" s="4"/>
      <c r="E152" s="4"/>
      <c r="AG152">
        <v>39</v>
      </c>
    </row>
    <row r="153" spans="1:34" x14ac:dyDescent="0.25">
      <c r="A153" s="47" t="s">
        <v>24</v>
      </c>
      <c r="B153" s="4" t="s">
        <v>170</v>
      </c>
      <c r="C153" s="43">
        <v>160</v>
      </c>
      <c r="D153" s="4"/>
      <c r="E153" s="4"/>
      <c r="AG153" s="43">
        <v>37</v>
      </c>
    </row>
    <row r="154" spans="1:34" x14ac:dyDescent="0.25">
      <c r="A154" s="44" t="s">
        <v>183</v>
      </c>
      <c r="B154" s="4" t="s">
        <v>170</v>
      </c>
      <c r="C154" s="43">
        <v>160</v>
      </c>
      <c r="D154" s="4"/>
      <c r="E154" s="4"/>
      <c r="AG154" s="42">
        <v>38</v>
      </c>
    </row>
    <row r="155" spans="1:34" x14ac:dyDescent="0.25">
      <c r="A155" s="50" t="s">
        <v>184</v>
      </c>
      <c r="B155" s="4" t="s">
        <v>170</v>
      </c>
      <c r="C155" s="43">
        <v>160</v>
      </c>
      <c r="D155" s="4"/>
      <c r="E155" s="4"/>
      <c r="AG155" s="48">
        <v>38</v>
      </c>
    </row>
    <row r="156" spans="1:34" x14ac:dyDescent="0.25">
      <c r="A156" s="51" t="s">
        <v>185</v>
      </c>
      <c r="B156" s="4" t="s">
        <v>170</v>
      </c>
      <c r="C156" s="43">
        <v>160</v>
      </c>
      <c r="D156" s="4"/>
      <c r="E156" s="4"/>
      <c r="AG156" s="49">
        <v>40</v>
      </c>
    </row>
    <row r="157" spans="1:34" x14ac:dyDescent="0.25">
      <c r="A157" s="52" t="s">
        <v>194</v>
      </c>
      <c r="B157" s="4" t="s">
        <v>201</v>
      </c>
      <c r="C157" s="11">
        <v>150</v>
      </c>
      <c r="D157" s="4"/>
      <c r="E157" s="4"/>
      <c r="AH157" s="22" t="s">
        <v>187</v>
      </c>
    </row>
    <row r="158" spans="1:34" x14ac:dyDescent="0.25">
      <c r="A158" s="53" t="s">
        <v>195</v>
      </c>
      <c r="B158" s="4" t="s">
        <v>201</v>
      </c>
      <c r="C158" s="11">
        <v>150</v>
      </c>
      <c r="D158" s="4"/>
      <c r="E158" s="4"/>
      <c r="AH158" s="22" t="s">
        <v>188</v>
      </c>
    </row>
    <row r="159" spans="1:34" x14ac:dyDescent="0.25">
      <c r="A159" s="10" t="s">
        <v>196</v>
      </c>
      <c r="B159" s="4" t="s">
        <v>201</v>
      </c>
      <c r="C159" s="11">
        <v>150</v>
      </c>
      <c r="D159" s="4"/>
      <c r="E159" s="4"/>
      <c r="AH159" s="22" t="s">
        <v>189</v>
      </c>
    </row>
    <row r="160" spans="1:34" x14ac:dyDescent="0.25">
      <c r="A160" s="52" t="s">
        <v>197</v>
      </c>
      <c r="B160" s="4" t="s">
        <v>201</v>
      </c>
      <c r="C160" s="11">
        <v>150</v>
      </c>
      <c r="D160" s="4"/>
      <c r="E160" s="4"/>
      <c r="AH160" s="22" t="s">
        <v>190</v>
      </c>
    </row>
    <row r="161" spans="1:36" ht="24.75" x14ac:dyDescent="0.25">
      <c r="A161" s="52" t="s">
        <v>198</v>
      </c>
      <c r="B161" s="4" t="s">
        <v>201</v>
      </c>
      <c r="C161" s="11">
        <v>150</v>
      </c>
      <c r="D161" s="4"/>
      <c r="E161" s="4"/>
      <c r="AH161" s="22" t="s">
        <v>191</v>
      </c>
    </row>
    <row r="162" spans="1:36" x14ac:dyDescent="0.25">
      <c r="A162" s="54" t="s">
        <v>199</v>
      </c>
      <c r="B162" s="4" t="s">
        <v>201</v>
      </c>
      <c r="C162" s="11">
        <v>150</v>
      </c>
      <c r="D162" s="4"/>
      <c r="E162" s="4"/>
      <c r="AH162" s="22" t="s">
        <v>192</v>
      </c>
    </row>
    <row r="163" spans="1:36" x14ac:dyDescent="0.25">
      <c r="A163" s="55" t="s">
        <v>200</v>
      </c>
      <c r="B163" s="4" t="s">
        <v>201</v>
      </c>
      <c r="C163" s="11">
        <v>150</v>
      </c>
      <c r="D163" s="4"/>
      <c r="E163" s="4"/>
      <c r="AH163" s="22" t="s">
        <v>193</v>
      </c>
    </row>
    <row r="164" spans="1:36" x14ac:dyDescent="0.25">
      <c r="A164" s="55" t="s">
        <v>204</v>
      </c>
      <c r="B164" s="4" t="s">
        <v>201</v>
      </c>
      <c r="C164" s="11">
        <v>100</v>
      </c>
      <c r="D164" s="4"/>
      <c r="E164" s="4"/>
      <c r="AI164" s="21">
        <v>36</v>
      </c>
    </row>
    <row r="165" spans="1:36" x14ac:dyDescent="0.25">
      <c r="A165" s="56" t="s">
        <v>205</v>
      </c>
      <c r="B165" s="4" t="s">
        <v>201</v>
      </c>
      <c r="C165" s="11">
        <f>100</f>
        <v>100</v>
      </c>
      <c r="D165" s="4"/>
      <c r="E165" s="4"/>
      <c r="AI165" s="31" t="s">
        <v>203</v>
      </c>
    </row>
    <row r="166" spans="1:36" ht="24.75" x14ac:dyDescent="0.25">
      <c r="A166" s="52" t="s">
        <v>206</v>
      </c>
      <c r="B166" s="4" t="s">
        <v>201</v>
      </c>
      <c r="C166" s="11">
        <v>100</v>
      </c>
      <c r="D166" s="4"/>
      <c r="E166" s="4"/>
      <c r="AI166" s="21">
        <v>37</v>
      </c>
    </row>
    <row r="167" spans="1:36" ht="24.75" x14ac:dyDescent="0.25">
      <c r="A167" s="57" t="s">
        <v>207</v>
      </c>
      <c r="B167" s="4" t="s">
        <v>201</v>
      </c>
      <c r="C167" s="12">
        <v>100</v>
      </c>
      <c r="D167" s="4"/>
      <c r="E167" s="4"/>
      <c r="AI167" s="22">
        <v>37</v>
      </c>
    </row>
    <row r="168" spans="1:36" x14ac:dyDescent="0.25">
      <c r="A168" s="55" t="s">
        <v>208</v>
      </c>
      <c r="B168" s="4" t="s">
        <v>201</v>
      </c>
      <c r="C168" s="11">
        <v>100</v>
      </c>
      <c r="D168" s="4"/>
      <c r="E168" s="4"/>
      <c r="AI168" s="21">
        <v>38</v>
      </c>
    </row>
    <row r="169" spans="1:36" x14ac:dyDescent="0.25">
      <c r="A169" s="58" t="s">
        <v>209</v>
      </c>
      <c r="B169" s="4" t="s">
        <v>201</v>
      </c>
      <c r="C169" s="12">
        <f>100+250</f>
        <v>350</v>
      </c>
      <c r="D169" s="4"/>
      <c r="E169" s="4"/>
      <c r="AI169" s="22">
        <v>38</v>
      </c>
    </row>
    <row r="170" spans="1:36" x14ac:dyDescent="0.25">
      <c r="A170" s="52" t="s">
        <v>210</v>
      </c>
      <c r="B170" s="4" t="s">
        <v>201</v>
      </c>
      <c r="C170" s="11">
        <v>100</v>
      </c>
      <c r="D170" s="4"/>
      <c r="E170" s="4"/>
      <c r="AI170" s="21">
        <v>39</v>
      </c>
    </row>
    <row r="171" spans="1:36" x14ac:dyDescent="0.25">
      <c r="A171" s="58" t="s">
        <v>209</v>
      </c>
      <c r="B171" s="4" t="s">
        <v>201</v>
      </c>
      <c r="C171" s="4">
        <v>350</v>
      </c>
      <c r="D171" s="4"/>
      <c r="E171" s="4"/>
      <c r="AJ171">
        <v>38</v>
      </c>
    </row>
    <row r="172" spans="1:36" x14ac:dyDescent="0.25">
      <c r="A172" s="56" t="s">
        <v>212</v>
      </c>
      <c r="B172" s="4" t="s">
        <v>201</v>
      </c>
      <c r="C172" s="4">
        <v>250</v>
      </c>
      <c r="D172" s="4"/>
      <c r="E172" s="4"/>
      <c r="AJ172">
        <v>37</v>
      </c>
    </row>
    <row r="173" spans="1:36" x14ac:dyDescent="0.25">
      <c r="A173" s="52" t="s">
        <v>213</v>
      </c>
      <c r="B173" s="4" t="s">
        <v>201</v>
      </c>
      <c r="C173" s="21">
        <v>250</v>
      </c>
      <c r="D173" s="4"/>
      <c r="E173" s="4"/>
      <c r="AJ173" s="21">
        <v>36</v>
      </c>
    </row>
    <row r="174" spans="1:36" ht="24.75" x14ac:dyDescent="0.25">
      <c r="A174" s="57" t="s">
        <v>51</v>
      </c>
      <c r="B174" s="4" t="s">
        <v>201</v>
      </c>
      <c r="C174" s="22">
        <v>250</v>
      </c>
      <c r="D174" s="4"/>
      <c r="E174" s="4"/>
      <c r="AJ174" s="22">
        <v>38</v>
      </c>
    </row>
    <row r="175" spans="1:36" ht="24.75" x14ac:dyDescent="0.25">
      <c r="A175" s="57" t="s">
        <v>214</v>
      </c>
      <c r="B175" s="4" t="s">
        <v>201</v>
      </c>
      <c r="C175" s="22">
        <v>250</v>
      </c>
      <c r="D175" s="4"/>
      <c r="E175" s="4"/>
      <c r="AJ175" s="22">
        <v>39</v>
      </c>
    </row>
    <row r="176" spans="1:36" x14ac:dyDescent="0.25">
      <c r="A176" s="55" t="s">
        <v>106</v>
      </c>
      <c r="B176" s="4" t="s">
        <v>201</v>
      </c>
      <c r="C176" s="21">
        <v>250</v>
      </c>
      <c r="D176" s="4"/>
      <c r="E176" s="4"/>
      <c r="AJ176" s="21">
        <v>40</v>
      </c>
    </row>
    <row r="177" spans="1:39" x14ac:dyDescent="0.25">
      <c r="A177" s="4" t="s">
        <v>216</v>
      </c>
      <c r="B177" s="4" t="s">
        <v>201</v>
      </c>
      <c r="C177" s="4">
        <v>100</v>
      </c>
      <c r="D177" s="4"/>
      <c r="E177" s="4"/>
      <c r="AK177">
        <v>37</v>
      </c>
    </row>
    <row r="178" spans="1:39" x14ac:dyDescent="0.25">
      <c r="A178" s="60" t="s">
        <v>217</v>
      </c>
      <c r="B178" s="4" t="s">
        <v>201</v>
      </c>
      <c r="C178" s="9">
        <v>100</v>
      </c>
      <c r="D178" s="4"/>
      <c r="E178" s="4"/>
      <c r="AK178" s="59">
        <v>35</v>
      </c>
    </row>
    <row r="179" spans="1:39" x14ac:dyDescent="0.25">
      <c r="A179" s="60" t="s">
        <v>218</v>
      </c>
      <c r="B179" s="4" t="s">
        <v>201</v>
      </c>
      <c r="C179" s="9">
        <v>100</v>
      </c>
      <c r="D179" s="4"/>
      <c r="E179" s="4"/>
      <c r="AK179" s="59">
        <v>36</v>
      </c>
    </row>
    <row r="180" spans="1:39" x14ac:dyDescent="0.25">
      <c r="A180" s="60" t="s">
        <v>219</v>
      </c>
      <c r="B180" s="4" t="s">
        <v>201</v>
      </c>
      <c r="C180" s="9">
        <v>100</v>
      </c>
      <c r="D180" s="4"/>
      <c r="E180" s="4"/>
      <c r="AK180" s="59">
        <v>37</v>
      </c>
    </row>
    <row r="181" spans="1:39" x14ac:dyDescent="0.25">
      <c r="A181" s="60" t="s">
        <v>220</v>
      </c>
      <c r="B181" s="4" t="s">
        <v>201</v>
      </c>
      <c r="C181" s="9">
        <v>100</v>
      </c>
      <c r="D181" s="4"/>
      <c r="E181" s="4"/>
      <c r="AK181" s="59">
        <v>38</v>
      </c>
    </row>
    <row r="182" spans="1:39" x14ac:dyDescent="0.25">
      <c r="A182" s="40" t="s">
        <v>222</v>
      </c>
      <c r="B182" s="4" t="s">
        <v>226</v>
      </c>
      <c r="C182" s="37">
        <v>280</v>
      </c>
      <c r="D182" s="4"/>
      <c r="E182" s="4"/>
      <c r="AL182" s="36">
        <v>35</v>
      </c>
    </row>
    <row r="183" spans="1:39" x14ac:dyDescent="0.25">
      <c r="A183" s="63" t="s">
        <v>223</v>
      </c>
      <c r="B183" s="4" t="s">
        <v>226</v>
      </c>
      <c r="C183" s="62">
        <f>118+200</f>
        <v>318</v>
      </c>
      <c r="D183" s="4"/>
      <c r="E183" s="4"/>
      <c r="AL183" s="61">
        <v>36</v>
      </c>
    </row>
    <row r="184" spans="1:39" ht="24.75" x14ac:dyDescent="0.25">
      <c r="A184" s="38" t="s">
        <v>224</v>
      </c>
      <c r="B184" s="4" t="s">
        <v>226</v>
      </c>
      <c r="C184" s="37">
        <v>280</v>
      </c>
      <c r="D184" s="4"/>
      <c r="E184" s="4"/>
      <c r="AL184" s="36">
        <v>37</v>
      </c>
    </row>
    <row r="185" spans="1:39" x14ac:dyDescent="0.25">
      <c r="A185" s="39" t="s">
        <v>225</v>
      </c>
      <c r="B185" s="4" t="s">
        <v>226</v>
      </c>
      <c r="C185" s="37">
        <v>280</v>
      </c>
      <c r="D185" s="4"/>
      <c r="E185" s="4"/>
      <c r="AL185" s="36">
        <v>38</v>
      </c>
    </row>
    <row r="186" spans="1:39" x14ac:dyDescent="0.25">
      <c r="A186" s="40" t="s">
        <v>141</v>
      </c>
      <c r="B186" s="4" t="s">
        <v>226</v>
      </c>
      <c r="C186" s="37">
        <f>280+200</f>
        <v>480</v>
      </c>
      <c r="D186" s="4"/>
      <c r="E186" s="4"/>
      <c r="AL186" s="36">
        <v>38</v>
      </c>
    </row>
    <row r="187" spans="1:39" x14ac:dyDescent="0.25">
      <c r="A187" s="4" t="s">
        <v>228</v>
      </c>
      <c r="B187" s="4" t="s">
        <v>226</v>
      </c>
      <c r="C187" s="4">
        <v>107</v>
      </c>
      <c r="D187" s="4"/>
      <c r="E187" s="4"/>
      <c r="AM187">
        <v>37</v>
      </c>
    </row>
    <row r="188" spans="1:39" x14ac:dyDescent="0.25">
      <c r="A188" s="39" t="s">
        <v>118</v>
      </c>
      <c r="B188" s="4" t="s">
        <v>226</v>
      </c>
      <c r="C188" s="37">
        <v>107</v>
      </c>
      <c r="D188" s="4"/>
      <c r="E188" s="4"/>
      <c r="AM188" s="36">
        <v>36</v>
      </c>
    </row>
    <row r="189" spans="1:39" x14ac:dyDescent="0.25">
      <c r="A189" s="40" t="s">
        <v>229</v>
      </c>
      <c r="B189" s="4" t="s">
        <v>226</v>
      </c>
      <c r="C189" s="37">
        <f>107+125</f>
        <v>232</v>
      </c>
      <c r="D189" s="4"/>
      <c r="E189" s="4"/>
      <c r="AM189" s="36">
        <v>37</v>
      </c>
    </row>
    <row r="190" spans="1:39" x14ac:dyDescent="0.25">
      <c r="A190" s="40" t="s">
        <v>230</v>
      </c>
      <c r="B190" s="4" t="s">
        <v>226</v>
      </c>
      <c r="C190" s="37">
        <v>107</v>
      </c>
      <c r="D190" s="4"/>
      <c r="E190" s="4"/>
      <c r="AM190" s="36">
        <v>38</v>
      </c>
    </row>
    <row r="191" spans="1:39" x14ac:dyDescent="0.25">
      <c r="A191" s="38" t="s">
        <v>167</v>
      </c>
      <c r="B191" s="4" t="s">
        <v>226</v>
      </c>
      <c r="C191" s="37">
        <v>107</v>
      </c>
      <c r="D191" s="4"/>
      <c r="E191" s="4"/>
      <c r="AM191" s="36">
        <v>38</v>
      </c>
    </row>
    <row r="192" spans="1:39" x14ac:dyDescent="0.25">
      <c r="A192" s="64" t="s">
        <v>231</v>
      </c>
      <c r="B192" s="4" t="s">
        <v>226</v>
      </c>
      <c r="C192" s="62">
        <f>107</f>
        <v>107</v>
      </c>
      <c r="D192" s="4"/>
      <c r="E192" s="4"/>
      <c r="AM192" s="61">
        <v>39</v>
      </c>
    </row>
    <row r="193" spans="1:42" x14ac:dyDescent="0.25">
      <c r="A193" s="63" t="s">
        <v>232</v>
      </c>
      <c r="B193" s="4" t="s">
        <v>226</v>
      </c>
      <c r="C193" s="62">
        <v>107</v>
      </c>
      <c r="D193" s="4"/>
      <c r="E193" s="4"/>
      <c r="AM193" s="61">
        <v>39</v>
      </c>
    </row>
    <row r="194" spans="1:42" x14ac:dyDescent="0.25">
      <c r="A194" s="63" t="s">
        <v>223</v>
      </c>
      <c r="B194" s="4" t="s">
        <v>226</v>
      </c>
      <c r="C194" s="4">
        <v>318</v>
      </c>
      <c r="D194" s="4"/>
      <c r="E194" s="4"/>
      <c r="AN194">
        <v>36</v>
      </c>
    </row>
    <row r="195" spans="1:42" x14ac:dyDescent="0.25">
      <c r="A195" s="41" t="s">
        <v>234</v>
      </c>
      <c r="B195" s="4" t="s">
        <v>226</v>
      </c>
      <c r="C195" s="37">
        <v>118</v>
      </c>
      <c r="D195" s="4"/>
      <c r="E195" s="4"/>
      <c r="AN195" s="36">
        <v>37</v>
      </c>
    </row>
    <row r="196" spans="1:42" x14ac:dyDescent="0.25">
      <c r="A196" s="38" t="s">
        <v>235</v>
      </c>
      <c r="B196" s="4" t="s">
        <v>226</v>
      </c>
      <c r="C196" s="37">
        <v>118</v>
      </c>
      <c r="D196" s="4"/>
      <c r="E196" s="4"/>
      <c r="AN196" s="36">
        <v>37</v>
      </c>
    </row>
    <row r="197" spans="1:42" x14ac:dyDescent="0.25">
      <c r="A197" s="38" t="s">
        <v>236</v>
      </c>
      <c r="B197" s="4" t="s">
        <v>226</v>
      </c>
      <c r="C197" s="37">
        <v>118</v>
      </c>
      <c r="D197" s="4"/>
      <c r="E197" s="4"/>
      <c r="AN197" s="36">
        <v>38</v>
      </c>
    </row>
    <row r="198" spans="1:42" x14ac:dyDescent="0.25">
      <c r="A198" s="40" t="s">
        <v>237</v>
      </c>
      <c r="B198" s="4" t="s">
        <v>226</v>
      </c>
      <c r="C198" s="37">
        <v>118</v>
      </c>
      <c r="D198" s="4"/>
      <c r="E198" s="4"/>
      <c r="AN198" s="36">
        <v>38</v>
      </c>
    </row>
    <row r="199" spans="1:42" x14ac:dyDescent="0.25">
      <c r="A199" s="40" t="s">
        <v>238</v>
      </c>
      <c r="B199" s="4" t="s">
        <v>226</v>
      </c>
      <c r="C199" s="37">
        <f>118+125</f>
        <v>243</v>
      </c>
      <c r="D199" s="4"/>
      <c r="E199" s="4"/>
      <c r="AN199" s="36">
        <v>39</v>
      </c>
    </row>
    <row r="200" spans="1:42" x14ac:dyDescent="0.25">
      <c r="A200" s="40" t="s">
        <v>240</v>
      </c>
      <c r="B200" s="4" t="s">
        <v>226</v>
      </c>
      <c r="C200" s="4">
        <v>125</v>
      </c>
      <c r="D200" s="4"/>
      <c r="E200" s="4"/>
      <c r="AO200">
        <v>39</v>
      </c>
    </row>
    <row r="201" spans="1:42" x14ac:dyDescent="0.25">
      <c r="A201" s="40" t="s">
        <v>229</v>
      </c>
      <c r="B201" s="4" t="s">
        <v>226</v>
      </c>
      <c r="C201" s="4">
        <v>232</v>
      </c>
      <c r="D201" s="4"/>
      <c r="E201" s="4"/>
      <c r="AO201">
        <v>37</v>
      </c>
    </row>
    <row r="202" spans="1:42" x14ac:dyDescent="0.25">
      <c r="A202" s="40" t="s">
        <v>238</v>
      </c>
      <c r="B202" s="4" t="s">
        <v>226</v>
      </c>
      <c r="C202" s="4">
        <v>243</v>
      </c>
      <c r="D202" s="4"/>
      <c r="E202" s="4"/>
      <c r="AO202">
        <v>39</v>
      </c>
    </row>
    <row r="203" spans="1:42" x14ac:dyDescent="0.25">
      <c r="A203" s="40" t="s">
        <v>241</v>
      </c>
      <c r="B203" s="4" t="s">
        <v>226</v>
      </c>
      <c r="C203" s="36">
        <f>125+166</f>
        <v>291</v>
      </c>
      <c r="D203" s="4"/>
      <c r="E203" s="4"/>
      <c r="AO203" s="36">
        <v>37</v>
      </c>
    </row>
    <row r="204" spans="1:42" x14ac:dyDescent="0.25">
      <c r="A204" s="40" t="s">
        <v>92</v>
      </c>
      <c r="B204" s="4" t="s">
        <v>226</v>
      </c>
      <c r="C204" s="36">
        <f>125+200</f>
        <v>325</v>
      </c>
      <c r="D204" s="4"/>
      <c r="E204" s="4"/>
      <c r="AO204" s="36">
        <v>38</v>
      </c>
    </row>
    <row r="205" spans="1:42" x14ac:dyDescent="0.25">
      <c r="A205" s="40" t="s">
        <v>242</v>
      </c>
      <c r="B205" s="4" t="s">
        <v>226</v>
      </c>
      <c r="C205" s="36">
        <v>125</v>
      </c>
      <c r="D205" s="4"/>
      <c r="E205" s="4"/>
      <c r="AO205" s="36">
        <v>40</v>
      </c>
    </row>
    <row r="206" spans="1:42" x14ac:dyDescent="0.25">
      <c r="A206" s="40" t="s">
        <v>141</v>
      </c>
      <c r="B206" s="4" t="s">
        <v>226</v>
      </c>
      <c r="C206" s="4">
        <v>480</v>
      </c>
      <c r="D206" s="4"/>
      <c r="E206" s="4"/>
      <c r="AP206">
        <v>37</v>
      </c>
    </row>
    <row r="207" spans="1:42" x14ac:dyDescent="0.25">
      <c r="A207" s="40" t="s">
        <v>92</v>
      </c>
      <c r="B207" s="4" t="s">
        <v>226</v>
      </c>
      <c r="C207" s="4">
        <v>325</v>
      </c>
      <c r="D207" s="4"/>
      <c r="E207" s="4"/>
      <c r="AP207">
        <v>40</v>
      </c>
    </row>
    <row r="208" spans="1:42" x14ac:dyDescent="0.25">
      <c r="A208" s="40" t="s">
        <v>244</v>
      </c>
      <c r="B208" s="4" t="s">
        <v>226</v>
      </c>
      <c r="C208" s="37">
        <v>200</v>
      </c>
      <c r="D208" s="4"/>
      <c r="E208" s="4"/>
      <c r="AP208" s="36">
        <v>36</v>
      </c>
    </row>
    <row r="209" spans="1:45" x14ac:dyDescent="0.25">
      <c r="A209" s="47" t="s">
        <v>245</v>
      </c>
      <c r="B209" s="4" t="s">
        <v>226</v>
      </c>
      <c r="C209" s="37">
        <v>200</v>
      </c>
      <c r="D209" s="4"/>
      <c r="E209" s="4"/>
      <c r="AP209" s="65">
        <v>38</v>
      </c>
    </row>
    <row r="210" spans="1:45" x14ac:dyDescent="0.25">
      <c r="A210" s="46" t="s">
        <v>152</v>
      </c>
      <c r="B210" s="4" t="s">
        <v>226</v>
      </c>
      <c r="C210" s="37">
        <v>200</v>
      </c>
      <c r="D210" s="4"/>
      <c r="E210" s="4"/>
      <c r="AP210" s="65">
        <v>38</v>
      </c>
    </row>
    <row r="211" spans="1:45" x14ac:dyDescent="0.25">
      <c r="A211" s="39" t="s">
        <v>247</v>
      </c>
      <c r="B211" s="4" t="s">
        <v>226</v>
      </c>
      <c r="C211" s="4">
        <v>183</v>
      </c>
      <c r="D211" s="4"/>
      <c r="E211" s="4"/>
      <c r="AQ211">
        <v>39</v>
      </c>
    </row>
    <row r="212" spans="1:45" x14ac:dyDescent="0.25">
      <c r="A212" s="47" t="s">
        <v>248</v>
      </c>
      <c r="B212" s="4" t="s">
        <v>226</v>
      </c>
      <c r="C212" s="43">
        <v>183</v>
      </c>
      <c r="D212" s="4"/>
      <c r="E212" s="4"/>
      <c r="AQ212" s="65">
        <v>36</v>
      </c>
    </row>
    <row r="213" spans="1:45" x14ac:dyDescent="0.25">
      <c r="A213" s="47" t="s">
        <v>249</v>
      </c>
      <c r="B213" s="4" t="s">
        <v>226</v>
      </c>
      <c r="C213" s="43">
        <v>183</v>
      </c>
      <c r="D213" s="4"/>
      <c r="E213" s="4"/>
      <c r="AQ213" s="65">
        <v>37</v>
      </c>
    </row>
    <row r="214" spans="1:45" x14ac:dyDescent="0.25">
      <c r="A214" s="47" t="s">
        <v>250</v>
      </c>
      <c r="B214" s="4" t="s">
        <v>226</v>
      </c>
      <c r="C214" s="43">
        <v>183</v>
      </c>
      <c r="D214" s="4"/>
      <c r="E214" s="4"/>
      <c r="AQ214" s="65">
        <v>37</v>
      </c>
    </row>
    <row r="215" spans="1:45" x14ac:dyDescent="0.25">
      <c r="A215" s="47" t="s">
        <v>251</v>
      </c>
      <c r="B215" s="4" t="s">
        <v>226</v>
      </c>
      <c r="C215" s="43">
        <v>183</v>
      </c>
      <c r="D215" s="4"/>
      <c r="E215" s="4"/>
      <c r="AQ215" s="65">
        <v>38</v>
      </c>
    </row>
    <row r="216" spans="1:45" x14ac:dyDescent="0.25">
      <c r="A216" s="47" t="s">
        <v>252</v>
      </c>
      <c r="B216" s="4" t="s">
        <v>226</v>
      </c>
      <c r="C216" s="43">
        <v>183</v>
      </c>
      <c r="D216" s="4"/>
      <c r="E216" s="4"/>
      <c r="AQ216" s="65">
        <v>38</v>
      </c>
    </row>
    <row r="217" spans="1:45" x14ac:dyDescent="0.25">
      <c r="A217" s="47" t="s">
        <v>253</v>
      </c>
      <c r="B217" s="4" t="s">
        <v>226</v>
      </c>
      <c r="C217" s="43">
        <v>183</v>
      </c>
      <c r="D217" s="4"/>
      <c r="E217" s="4"/>
      <c r="AQ217" s="65">
        <v>40</v>
      </c>
    </row>
    <row r="218" spans="1:45" x14ac:dyDescent="0.25">
      <c r="A218" s="67" t="s">
        <v>209</v>
      </c>
      <c r="B218" s="4" t="s">
        <v>226</v>
      </c>
      <c r="C218" s="61">
        <f>166</f>
        <v>166</v>
      </c>
      <c r="D218" s="4"/>
      <c r="E218" s="4"/>
      <c r="AR218" s="66">
        <v>38</v>
      </c>
    </row>
    <row r="219" spans="1:45" x14ac:dyDescent="0.25">
      <c r="A219" s="40" t="s">
        <v>241</v>
      </c>
      <c r="B219" s="4" t="s">
        <v>226</v>
      </c>
      <c r="C219" s="36">
        <f>125+166</f>
        <v>291</v>
      </c>
      <c r="D219" s="4"/>
      <c r="E219" s="4"/>
      <c r="AR219" s="65">
        <v>37</v>
      </c>
    </row>
    <row r="220" spans="1:45" x14ac:dyDescent="0.25">
      <c r="A220" s="51" t="s">
        <v>255</v>
      </c>
      <c r="B220" s="4" t="s">
        <v>226</v>
      </c>
      <c r="C220" s="43">
        <v>166</v>
      </c>
      <c r="D220" s="4"/>
      <c r="E220" s="4"/>
      <c r="AR220" s="65">
        <v>36</v>
      </c>
    </row>
    <row r="221" spans="1:45" x14ac:dyDescent="0.25">
      <c r="A221" s="51" t="s">
        <v>256</v>
      </c>
      <c r="B221" s="4" t="s">
        <v>226</v>
      </c>
      <c r="C221" s="43">
        <v>166</v>
      </c>
      <c r="D221" s="4"/>
      <c r="E221" s="4"/>
      <c r="AR221" s="65">
        <v>37</v>
      </c>
    </row>
    <row r="222" spans="1:45" x14ac:dyDescent="0.25">
      <c r="A222" s="47" t="s">
        <v>257</v>
      </c>
      <c r="B222" s="4" t="s">
        <v>226</v>
      </c>
      <c r="C222" s="43">
        <v>166</v>
      </c>
      <c r="D222" s="4"/>
      <c r="E222" s="4"/>
      <c r="AR222" s="65">
        <v>38</v>
      </c>
    </row>
    <row r="223" spans="1:45" x14ac:dyDescent="0.25">
      <c r="A223" s="47" t="s">
        <v>258</v>
      </c>
      <c r="B223" s="4" t="s">
        <v>226</v>
      </c>
      <c r="C223" s="43">
        <v>166</v>
      </c>
      <c r="D223" s="4"/>
      <c r="E223" s="4"/>
      <c r="AR223" s="65">
        <v>40</v>
      </c>
    </row>
    <row r="224" spans="1:45" x14ac:dyDescent="0.25">
      <c r="A224" s="10" t="s">
        <v>260</v>
      </c>
      <c r="B224" s="4" t="s">
        <v>285</v>
      </c>
      <c r="C224" s="12">
        <v>300</v>
      </c>
      <c r="D224" s="4"/>
      <c r="E224" s="4"/>
      <c r="AS224" s="68">
        <v>36</v>
      </c>
    </row>
    <row r="225" spans="1:48" x14ac:dyDescent="0.25">
      <c r="A225" s="57" t="s">
        <v>261</v>
      </c>
      <c r="B225" s="4" t="s">
        <v>285</v>
      </c>
      <c r="C225" s="12">
        <v>300</v>
      </c>
      <c r="D225" s="4"/>
      <c r="E225" s="4"/>
      <c r="AS225" s="68">
        <v>37</v>
      </c>
    </row>
    <row r="226" spans="1:48" x14ac:dyDescent="0.25">
      <c r="A226" s="10" t="s">
        <v>262</v>
      </c>
      <c r="B226" s="4" t="s">
        <v>285</v>
      </c>
      <c r="C226" s="12">
        <v>300</v>
      </c>
      <c r="D226" s="4"/>
      <c r="E226" s="4"/>
      <c r="AS226" s="68">
        <v>38</v>
      </c>
    </row>
    <row r="227" spans="1:48" x14ac:dyDescent="0.25">
      <c r="A227" s="58" t="s">
        <v>263</v>
      </c>
      <c r="B227" s="4" t="s">
        <v>285</v>
      </c>
      <c r="C227" s="12">
        <v>300</v>
      </c>
      <c r="D227" s="4"/>
      <c r="E227" s="4"/>
      <c r="AS227" s="68">
        <v>40</v>
      </c>
    </row>
    <row r="228" spans="1:48" x14ac:dyDescent="0.25">
      <c r="A228" s="53" t="s">
        <v>265</v>
      </c>
      <c r="B228" s="4" t="s">
        <v>285</v>
      </c>
      <c r="C228" s="12">
        <v>281</v>
      </c>
      <c r="D228" s="4"/>
      <c r="E228" s="4"/>
      <c r="AT228" s="22">
        <v>39</v>
      </c>
    </row>
    <row r="229" spans="1:48" x14ac:dyDescent="0.25">
      <c r="A229" s="57" t="s">
        <v>24</v>
      </c>
      <c r="B229" s="4" t="s">
        <v>285</v>
      </c>
      <c r="C229" s="12">
        <v>281</v>
      </c>
      <c r="D229" s="4"/>
      <c r="E229" s="4"/>
      <c r="AT229" s="22">
        <v>36</v>
      </c>
    </row>
    <row r="230" spans="1:48" x14ac:dyDescent="0.25">
      <c r="A230" s="53" t="s">
        <v>266</v>
      </c>
      <c r="B230" s="4" t="s">
        <v>285</v>
      </c>
      <c r="C230" s="12">
        <v>281</v>
      </c>
      <c r="D230" s="4"/>
      <c r="E230" s="4"/>
      <c r="AT230" s="22">
        <v>37</v>
      </c>
    </row>
    <row r="231" spans="1:48" x14ac:dyDescent="0.25">
      <c r="A231" s="10" t="s">
        <v>267</v>
      </c>
      <c r="B231" s="4" t="s">
        <v>285</v>
      </c>
      <c r="C231" s="12">
        <f>281+216</f>
        <v>497</v>
      </c>
      <c r="D231" s="4"/>
      <c r="E231" s="4"/>
      <c r="AT231" s="22">
        <v>37</v>
      </c>
    </row>
    <row r="232" spans="1:48" x14ac:dyDescent="0.25">
      <c r="A232" s="57" t="s">
        <v>268</v>
      </c>
      <c r="B232" s="4" t="s">
        <v>285</v>
      </c>
      <c r="C232" s="12">
        <v>281</v>
      </c>
      <c r="D232" s="4"/>
      <c r="E232" s="4"/>
      <c r="AT232" s="22">
        <v>39</v>
      </c>
    </row>
    <row r="233" spans="1:48" x14ac:dyDescent="0.25">
      <c r="A233" s="57" t="s">
        <v>270</v>
      </c>
      <c r="B233" s="4" t="s">
        <v>285</v>
      </c>
      <c r="C233" s="12">
        <v>275</v>
      </c>
      <c r="D233" s="4"/>
      <c r="E233" s="4"/>
      <c r="AU233" s="22">
        <v>35</v>
      </c>
    </row>
    <row r="234" spans="1:48" x14ac:dyDescent="0.25">
      <c r="A234" s="69" t="s">
        <v>271</v>
      </c>
      <c r="B234" s="70" t="s">
        <v>285</v>
      </c>
      <c r="C234" s="12">
        <v>275</v>
      </c>
      <c r="D234" s="4"/>
      <c r="E234" s="4"/>
      <c r="AU234" s="23">
        <v>36</v>
      </c>
    </row>
    <row r="235" spans="1:48" x14ac:dyDescent="0.25">
      <c r="A235" s="58" t="s">
        <v>272</v>
      </c>
      <c r="B235" s="4" t="s">
        <v>285</v>
      </c>
      <c r="C235" s="12">
        <v>275</v>
      </c>
      <c r="D235" s="4"/>
      <c r="E235" s="4"/>
      <c r="AU235" s="22">
        <v>36</v>
      </c>
    </row>
    <row r="236" spans="1:48" x14ac:dyDescent="0.25">
      <c r="A236" s="10" t="s">
        <v>273</v>
      </c>
      <c r="B236" s="4" t="s">
        <v>285</v>
      </c>
      <c r="C236" s="12">
        <v>275</v>
      </c>
      <c r="D236" s="4"/>
      <c r="E236" s="4"/>
      <c r="AU236" s="22">
        <v>37</v>
      </c>
    </row>
    <row r="237" spans="1:48" x14ac:dyDescent="0.25">
      <c r="A237" s="58" t="s">
        <v>274</v>
      </c>
      <c r="B237" s="4" t="s">
        <v>285</v>
      </c>
      <c r="C237" s="12">
        <v>275</v>
      </c>
      <c r="D237" s="4"/>
      <c r="E237" s="4"/>
      <c r="AU237" s="22">
        <v>38</v>
      </c>
    </row>
    <row r="238" spans="1:48" x14ac:dyDescent="0.25">
      <c r="A238" s="10" t="s">
        <v>267</v>
      </c>
      <c r="B238" s="4" t="s">
        <v>285</v>
      </c>
      <c r="C238" s="4">
        <v>497</v>
      </c>
      <c r="D238" s="4"/>
      <c r="E238" s="4"/>
      <c r="AV238">
        <v>35</v>
      </c>
    </row>
    <row r="239" spans="1:48" x14ac:dyDescent="0.25">
      <c r="A239" s="58" t="s">
        <v>276</v>
      </c>
      <c r="B239" s="4" t="s">
        <v>285</v>
      </c>
      <c r="C239" s="12">
        <v>216</v>
      </c>
      <c r="D239" s="4"/>
      <c r="E239" s="4"/>
      <c r="AV239" s="22">
        <v>36</v>
      </c>
    </row>
    <row r="240" spans="1:48" x14ac:dyDescent="0.25">
      <c r="A240" s="58" t="s">
        <v>277</v>
      </c>
      <c r="B240" s="4" t="s">
        <v>285</v>
      </c>
      <c r="C240" s="12">
        <v>216</v>
      </c>
      <c r="D240" s="4"/>
      <c r="E240" s="4"/>
      <c r="AV240" s="22">
        <v>37</v>
      </c>
    </row>
    <row r="241" spans="1:53" x14ac:dyDescent="0.25">
      <c r="A241" s="57" t="s">
        <v>278</v>
      </c>
      <c r="B241" s="4" t="s">
        <v>285</v>
      </c>
      <c r="C241" s="12">
        <v>216</v>
      </c>
      <c r="D241" s="4"/>
      <c r="E241" s="4"/>
      <c r="AV241" s="22">
        <v>37</v>
      </c>
    </row>
    <row r="242" spans="1:53" x14ac:dyDescent="0.25">
      <c r="A242" s="10" t="s">
        <v>100</v>
      </c>
      <c r="B242" s="4" t="s">
        <v>285</v>
      </c>
      <c r="C242" s="12">
        <v>216</v>
      </c>
      <c r="D242" s="4"/>
      <c r="E242" s="4"/>
      <c r="AV242" s="22">
        <v>38</v>
      </c>
    </row>
    <row r="243" spans="1:53" x14ac:dyDescent="0.25">
      <c r="A243" s="58" t="s">
        <v>279</v>
      </c>
      <c r="B243" s="4" t="s">
        <v>285</v>
      </c>
      <c r="C243" s="12">
        <v>216</v>
      </c>
      <c r="D243" s="4"/>
      <c r="E243" s="4"/>
      <c r="AV243" s="22">
        <v>40</v>
      </c>
    </row>
    <row r="244" spans="1:53" x14ac:dyDescent="0.25">
      <c r="A244" s="69" t="s">
        <v>281</v>
      </c>
      <c r="B244" s="4" t="s">
        <v>285</v>
      </c>
      <c r="C244" s="12">
        <v>240</v>
      </c>
      <c r="D244" s="4"/>
      <c r="E244" s="4"/>
      <c r="AW244" s="22">
        <v>37</v>
      </c>
    </row>
    <row r="245" spans="1:53" x14ac:dyDescent="0.25">
      <c r="A245" s="58" t="s">
        <v>72</v>
      </c>
      <c r="B245" s="4" t="s">
        <v>285</v>
      </c>
      <c r="C245" s="12">
        <v>240</v>
      </c>
      <c r="D245" s="4"/>
      <c r="E245" s="4"/>
      <c r="AW245" s="22">
        <v>38</v>
      </c>
    </row>
    <row r="246" spans="1:53" x14ac:dyDescent="0.25">
      <c r="A246" s="58" t="s">
        <v>282</v>
      </c>
      <c r="B246" s="4" t="s">
        <v>285</v>
      </c>
      <c r="C246" s="12">
        <v>240</v>
      </c>
      <c r="D246" s="4"/>
      <c r="E246" s="4"/>
      <c r="AW246" s="22">
        <v>38</v>
      </c>
    </row>
    <row r="247" spans="1:53" x14ac:dyDescent="0.25">
      <c r="A247" s="57" t="s">
        <v>283</v>
      </c>
      <c r="B247" s="4" t="s">
        <v>285</v>
      </c>
      <c r="C247" s="12">
        <v>240</v>
      </c>
      <c r="D247" s="4"/>
      <c r="E247" s="4"/>
      <c r="AW247" s="22">
        <v>39</v>
      </c>
    </row>
    <row r="248" spans="1:53" x14ac:dyDescent="0.25">
      <c r="A248" s="10" t="s">
        <v>284</v>
      </c>
      <c r="B248" s="4" t="s">
        <v>285</v>
      </c>
      <c r="C248" s="12">
        <v>240</v>
      </c>
      <c r="D248" s="4"/>
      <c r="E248" s="4"/>
      <c r="AW248" s="22">
        <v>40</v>
      </c>
    </row>
    <row r="249" spans="1:53" ht="24.75" x14ac:dyDescent="0.25">
      <c r="A249" s="67" t="s">
        <v>288</v>
      </c>
      <c r="B249" s="4" t="s">
        <v>286</v>
      </c>
      <c r="C249" s="62">
        <v>214</v>
      </c>
      <c r="D249" s="4"/>
      <c r="E249" s="4"/>
      <c r="AZ249" s="61">
        <v>36</v>
      </c>
    </row>
    <row r="250" spans="1:53" ht="24.75" x14ac:dyDescent="0.25">
      <c r="A250" s="67" t="s">
        <v>51</v>
      </c>
      <c r="B250" s="4" t="s">
        <v>286</v>
      </c>
      <c r="C250" s="62">
        <v>214</v>
      </c>
      <c r="D250" s="4"/>
      <c r="E250" s="4"/>
      <c r="AZ250" s="61">
        <v>37</v>
      </c>
    </row>
    <row r="251" spans="1:53" x14ac:dyDescent="0.25">
      <c r="A251" s="64" t="s">
        <v>289</v>
      </c>
      <c r="B251" s="4" t="s">
        <v>286</v>
      </c>
      <c r="C251" s="62">
        <v>214</v>
      </c>
      <c r="D251" s="4"/>
      <c r="E251" s="4"/>
      <c r="AZ251" s="61">
        <v>37</v>
      </c>
    </row>
    <row r="252" spans="1:53" x14ac:dyDescent="0.25">
      <c r="A252" s="63" t="s">
        <v>290</v>
      </c>
      <c r="B252" s="4" t="s">
        <v>286</v>
      </c>
      <c r="C252" s="62">
        <v>214</v>
      </c>
      <c r="D252" s="4"/>
      <c r="E252" s="4"/>
      <c r="AZ252" s="61">
        <v>38</v>
      </c>
    </row>
    <row r="253" spans="1:53" x14ac:dyDescent="0.25">
      <c r="A253" s="64" t="s">
        <v>291</v>
      </c>
      <c r="B253" s="4" t="s">
        <v>286</v>
      </c>
      <c r="C253" s="62">
        <v>214</v>
      </c>
      <c r="D253" s="4"/>
      <c r="E253" s="4"/>
      <c r="AZ253" s="61">
        <v>38</v>
      </c>
    </row>
    <row r="254" spans="1:53" x14ac:dyDescent="0.25">
      <c r="A254" s="64" t="s">
        <v>292</v>
      </c>
      <c r="B254" s="4" t="s">
        <v>286</v>
      </c>
      <c r="C254" s="62">
        <v>214</v>
      </c>
      <c r="D254" s="4"/>
      <c r="E254" s="4"/>
      <c r="AZ254" s="61">
        <v>39</v>
      </c>
    </row>
    <row r="255" spans="1:53" x14ac:dyDescent="0.25">
      <c r="A255" s="63" t="s">
        <v>293</v>
      </c>
      <c r="B255" s="4" t="s">
        <v>286</v>
      </c>
      <c r="C255" s="62">
        <v>214</v>
      </c>
      <c r="D255" s="4"/>
      <c r="E255" s="4"/>
      <c r="AZ255" s="61">
        <v>40</v>
      </c>
    </row>
    <row r="256" spans="1:53" x14ac:dyDescent="0.25">
      <c r="A256" s="64" t="s">
        <v>300</v>
      </c>
      <c r="B256" s="4" t="s">
        <v>286</v>
      </c>
      <c r="C256" s="4">
        <v>71</v>
      </c>
      <c r="D256" s="4"/>
      <c r="E256" s="4"/>
      <c r="BA256">
        <v>37</v>
      </c>
    </row>
    <row r="257" spans="1:55" ht="24.75" x14ac:dyDescent="0.25">
      <c r="A257" s="67" t="s">
        <v>301</v>
      </c>
      <c r="B257" s="4" t="s">
        <v>286</v>
      </c>
      <c r="C257" s="61">
        <v>71</v>
      </c>
      <c r="D257" s="4"/>
      <c r="E257" s="4"/>
      <c r="BA257" s="61">
        <v>37</v>
      </c>
    </row>
    <row r="258" spans="1:55" x14ac:dyDescent="0.25">
      <c r="A258" s="63" t="s">
        <v>302</v>
      </c>
      <c r="B258" s="4" t="s">
        <v>286</v>
      </c>
      <c r="C258" s="61">
        <v>71</v>
      </c>
      <c r="D258" s="4"/>
      <c r="E258" s="4"/>
      <c r="BA258" s="61">
        <v>38</v>
      </c>
    </row>
    <row r="259" spans="1:55" x14ac:dyDescent="0.25">
      <c r="A259" s="63" t="s">
        <v>303</v>
      </c>
      <c r="B259" s="4" t="s">
        <v>286</v>
      </c>
      <c r="C259" s="61">
        <v>71</v>
      </c>
      <c r="D259" s="4"/>
      <c r="E259" s="4"/>
      <c r="BA259" s="61">
        <v>38</v>
      </c>
    </row>
    <row r="260" spans="1:55" x14ac:dyDescent="0.25">
      <c r="A260" s="63" t="s">
        <v>210</v>
      </c>
      <c r="B260" s="4" t="s">
        <v>286</v>
      </c>
      <c r="C260" s="61">
        <v>71</v>
      </c>
      <c r="D260" s="4"/>
      <c r="E260" s="4"/>
      <c r="BA260" s="61">
        <v>39</v>
      </c>
    </row>
    <row r="261" spans="1:55" x14ac:dyDescent="0.25">
      <c r="A261" s="63" t="s">
        <v>304</v>
      </c>
      <c r="B261" s="4" t="s">
        <v>286</v>
      </c>
      <c r="C261" s="61">
        <v>71</v>
      </c>
      <c r="D261" s="4"/>
      <c r="E261" s="4"/>
      <c r="BA261" s="61">
        <v>40</v>
      </c>
    </row>
    <row r="262" spans="1:55" x14ac:dyDescent="0.25">
      <c r="A262" s="44" t="s">
        <v>305</v>
      </c>
      <c r="B262" s="4" t="s">
        <v>286</v>
      </c>
      <c r="C262" s="61">
        <v>71</v>
      </c>
      <c r="D262" s="4"/>
      <c r="E262" s="4"/>
      <c r="BA262" s="66">
        <v>40</v>
      </c>
    </row>
    <row r="263" spans="1:55" ht="36.75" x14ac:dyDescent="0.25">
      <c r="A263" s="73" t="s">
        <v>307</v>
      </c>
      <c r="B263" s="4" t="s">
        <v>321</v>
      </c>
      <c r="C263" s="72">
        <v>228</v>
      </c>
      <c r="D263" s="4"/>
      <c r="E263" s="4"/>
      <c r="BB263" s="71">
        <v>35</v>
      </c>
    </row>
    <row r="264" spans="1:55" x14ac:dyDescent="0.25">
      <c r="A264" s="73" t="s">
        <v>308</v>
      </c>
      <c r="B264" s="4" t="s">
        <v>321</v>
      </c>
      <c r="C264" s="72">
        <v>228</v>
      </c>
      <c r="D264" s="4"/>
      <c r="E264" s="4"/>
      <c r="BB264" s="71">
        <v>36</v>
      </c>
    </row>
    <row r="265" spans="1:55" ht="24.75" x14ac:dyDescent="0.25">
      <c r="A265" s="74" t="s">
        <v>309</v>
      </c>
      <c r="B265" s="4" t="s">
        <v>321</v>
      </c>
      <c r="C265" s="72">
        <f>228+187</f>
        <v>415</v>
      </c>
      <c r="D265" s="4"/>
      <c r="E265" s="4"/>
      <c r="BB265" s="71">
        <v>37</v>
      </c>
    </row>
    <row r="266" spans="1:55" x14ac:dyDescent="0.25">
      <c r="A266" s="73" t="s">
        <v>310</v>
      </c>
      <c r="B266" s="4" t="s">
        <v>321</v>
      </c>
      <c r="C266" s="72">
        <v>228</v>
      </c>
      <c r="D266" s="4"/>
      <c r="E266" s="4"/>
      <c r="BB266" s="71">
        <v>37</v>
      </c>
    </row>
    <row r="267" spans="1:55" x14ac:dyDescent="0.25">
      <c r="A267" s="74" t="s">
        <v>311</v>
      </c>
      <c r="B267" s="4" t="s">
        <v>321</v>
      </c>
      <c r="C267" s="72">
        <v>228</v>
      </c>
      <c r="D267" s="4"/>
      <c r="E267" s="4"/>
      <c r="BB267" s="71">
        <v>38</v>
      </c>
    </row>
    <row r="268" spans="1:55" x14ac:dyDescent="0.25">
      <c r="A268" s="75" t="s">
        <v>150</v>
      </c>
      <c r="B268" s="4" t="s">
        <v>321</v>
      </c>
      <c r="C268" s="72">
        <v>228</v>
      </c>
      <c r="D268" s="4"/>
      <c r="E268" s="4"/>
      <c r="BB268" s="71">
        <v>38</v>
      </c>
    </row>
    <row r="269" spans="1:55" x14ac:dyDescent="0.25">
      <c r="A269" s="73" t="s">
        <v>312</v>
      </c>
      <c r="B269" s="4" t="s">
        <v>321</v>
      </c>
      <c r="C269" s="72">
        <v>228</v>
      </c>
      <c r="D269" s="4"/>
      <c r="E269" s="4"/>
      <c r="BB269" s="71">
        <v>39</v>
      </c>
    </row>
    <row r="270" spans="1:55" x14ac:dyDescent="0.25">
      <c r="A270" s="79" t="s">
        <v>260</v>
      </c>
      <c r="B270" s="4" t="s">
        <v>321</v>
      </c>
      <c r="C270" s="78">
        <v>183</v>
      </c>
      <c r="D270" s="4"/>
      <c r="E270" s="4"/>
      <c r="BC270" s="76">
        <v>35</v>
      </c>
    </row>
    <row r="271" spans="1:55" x14ac:dyDescent="0.25">
      <c r="A271" s="79" t="s">
        <v>314</v>
      </c>
      <c r="B271" s="4" t="s">
        <v>321</v>
      </c>
      <c r="C271" s="78">
        <v>183</v>
      </c>
      <c r="D271" s="4"/>
      <c r="E271" s="4"/>
      <c r="BC271" s="76">
        <v>38</v>
      </c>
    </row>
    <row r="272" spans="1:55" x14ac:dyDescent="0.25">
      <c r="A272" s="80" t="s">
        <v>315</v>
      </c>
      <c r="B272" s="4" t="s">
        <v>321</v>
      </c>
      <c r="C272" s="78">
        <v>183</v>
      </c>
      <c r="D272" s="4"/>
      <c r="E272" s="4"/>
      <c r="BC272" s="77">
        <v>38</v>
      </c>
    </row>
    <row r="273" spans="1:58" x14ac:dyDescent="0.25">
      <c r="A273" s="80" t="s">
        <v>316</v>
      </c>
      <c r="B273" s="4" t="s">
        <v>321</v>
      </c>
      <c r="C273" s="78">
        <v>183</v>
      </c>
      <c r="D273" s="4"/>
      <c r="E273" s="4"/>
      <c r="BC273" s="77">
        <v>39</v>
      </c>
    </row>
    <row r="274" spans="1:58" x14ac:dyDescent="0.25">
      <c r="A274" s="80" t="s">
        <v>317</v>
      </c>
      <c r="B274" s="4" t="s">
        <v>321</v>
      </c>
      <c r="C274" s="78">
        <v>183</v>
      </c>
      <c r="D274" s="4"/>
      <c r="E274" s="4"/>
      <c r="BC274" s="77">
        <v>40</v>
      </c>
    </row>
    <row r="275" spans="1:58" ht="24.75" x14ac:dyDescent="0.25">
      <c r="A275" s="74" t="s">
        <v>309</v>
      </c>
      <c r="B275" s="4" t="s">
        <v>321</v>
      </c>
      <c r="C275" s="4">
        <v>415</v>
      </c>
      <c r="D275" s="4"/>
      <c r="E275" s="4"/>
      <c r="BD275">
        <v>37</v>
      </c>
    </row>
    <row r="276" spans="1:58" x14ac:dyDescent="0.25">
      <c r="A276" s="80" t="s">
        <v>319</v>
      </c>
      <c r="B276" s="4" t="s">
        <v>321</v>
      </c>
      <c r="C276" s="4">
        <v>187</v>
      </c>
      <c r="D276" s="4"/>
      <c r="E276" s="4"/>
      <c r="BD276">
        <v>38</v>
      </c>
    </row>
    <row r="277" spans="1:58" x14ac:dyDescent="0.25">
      <c r="A277" s="79" t="s">
        <v>320</v>
      </c>
      <c r="B277" s="4" t="s">
        <v>321</v>
      </c>
      <c r="C277" s="78">
        <v>187</v>
      </c>
      <c r="D277" s="4"/>
      <c r="E277" s="4"/>
      <c r="BD277" s="76">
        <v>38</v>
      </c>
    </row>
    <row r="278" spans="1:58" x14ac:dyDescent="0.25">
      <c r="A278" s="79" t="s">
        <v>278</v>
      </c>
      <c r="B278" s="4" t="s">
        <v>321</v>
      </c>
      <c r="C278" s="78">
        <v>187</v>
      </c>
      <c r="D278" s="4"/>
      <c r="E278" s="4"/>
      <c r="BD278" s="76">
        <v>39</v>
      </c>
    </row>
    <row r="279" spans="1:58" x14ac:dyDescent="0.25">
      <c r="A279" s="79" t="s">
        <v>268</v>
      </c>
      <c r="B279" s="4" t="s">
        <v>321</v>
      </c>
      <c r="C279" s="78">
        <v>187</v>
      </c>
      <c r="D279" s="4"/>
      <c r="E279" s="4"/>
      <c r="BD279" s="76">
        <v>40</v>
      </c>
    </row>
    <row r="280" spans="1:58" x14ac:dyDescent="0.25">
      <c r="A280" s="73" t="s">
        <v>324</v>
      </c>
      <c r="B280" s="4" t="s">
        <v>348</v>
      </c>
      <c r="C280" s="72">
        <v>250</v>
      </c>
      <c r="D280" s="4"/>
      <c r="E280" s="4"/>
      <c r="BE280" s="71">
        <v>35</v>
      </c>
    </row>
    <row r="281" spans="1:58" ht="29.25" x14ac:dyDescent="0.25">
      <c r="A281" s="81" t="s">
        <v>325</v>
      </c>
      <c r="B281" s="4" t="s">
        <v>348</v>
      </c>
      <c r="C281" s="72">
        <f>250+133</f>
        <v>383</v>
      </c>
      <c r="D281" s="4"/>
      <c r="E281" s="4"/>
      <c r="BE281" s="71" t="s">
        <v>323</v>
      </c>
    </row>
    <row r="282" spans="1:58" x14ac:dyDescent="0.25">
      <c r="A282" s="73" t="s">
        <v>326</v>
      </c>
      <c r="B282" s="4" t="s">
        <v>348</v>
      </c>
      <c r="C282" s="72">
        <f>250+133</f>
        <v>383</v>
      </c>
      <c r="D282" s="4"/>
      <c r="E282" s="4"/>
      <c r="BE282" s="71">
        <v>37</v>
      </c>
    </row>
    <row r="283" spans="1:58" x14ac:dyDescent="0.25">
      <c r="A283" s="74" t="s">
        <v>327</v>
      </c>
      <c r="B283" s="4" t="s">
        <v>348</v>
      </c>
      <c r="C283" s="72">
        <v>250</v>
      </c>
      <c r="D283" s="4"/>
      <c r="E283" s="4"/>
      <c r="BE283" s="71">
        <v>38</v>
      </c>
    </row>
    <row r="284" spans="1:58" x14ac:dyDescent="0.25">
      <c r="A284" s="75" t="s">
        <v>328</v>
      </c>
      <c r="B284" s="4" t="s">
        <v>348</v>
      </c>
      <c r="C284" s="72">
        <v>250</v>
      </c>
      <c r="D284" s="4"/>
      <c r="E284" s="4"/>
      <c r="BE284" s="71">
        <v>39</v>
      </c>
    </row>
    <row r="285" spans="1:58" x14ac:dyDescent="0.25">
      <c r="A285" s="82" t="s">
        <v>330</v>
      </c>
      <c r="B285" s="4" t="s">
        <v>348</v>
      </c>
      <c r="C285" s="72">
        <v>107</v>
      </c>
      <c r="D285" s="4"/>
      <c r="E285" s="4"/>
      <c r="BF285" s="71">
        <v>37</v>
      </c>
    </row>
    <row r="286" spans="1:58" x14ac:dyDescent="0.25">
      <c r="A286" s="82" t="s">
        <v>296</v>
      </c>
      <c r="B286" s="4" t="s">
        <v>348</v>
      </c>
      <c r="C286" s="72">
        <v>107</v>
      </c>
      <c r="D286" s="4"/>
      <c r="E286" s="4"/>
      <c r="BF286" s="71">
        <v>38</v>
      </c>
    </row>
    <row r="287" spans="1:58" x14ac:dyDescent="0.25">
      <c r="A287" s="75" t="s">
        <v>331</v>
      </c>
      <c r="B287" s="4" t="s">
        <v>348</v>
      </c>
      <c r="C287" s="72">
        <v>107</v>
      </c>
      <c r="D287" s="4"/>
      <c r="E287" s="4"/>
      <c r="BF287" s="71">
        <v>38</v>
      </c>
    </row>
    <row r="288" spans="1:58" x14ac:dyDescent="0.25">
      <c r="A288" s="82" t="s">
        <v>278</v>
      </c>
      <c r="B288" s="4" t="s">
        <v>348</v>
      </c>
      <c r="C288" s="72">
        <v>107</v>
      </c>
      <c r="D288" s="4"/>
      <c r="E288" s="4"/>
      <c r="BF288" s="71">
        <v>39</v>
      </c>
    </row>
    <row r="289" spans="1:60" x14ac:dyDescent="0.25">
      <c r="A289" s="75" t="s">
        <v>332</v>
      </c>
      <c r="B289" s="4" t="s">
        <v>348</v>
      </c>
      <c r="C289" s="72">
        <v>107</v>
      </c>
      <c r="D289" s="4"/>
      <c r="E289" s="4"/>
      <c r="BF289" s="71">
        <v>40</v>
      </c>
    </row>
    <row r="290" spans="1:60" x14ac:dyDescent="0.25">
      <c r="A290" s="82" t="s">
        <v>333</v>
      </c>
      <c r="B290" s="4" t="s">
        <v>348</v>
      </c>
      <c r="C290" s="72">
        <v>107</v>
      </c>
      <c r="D290" s="4"/>
      <c r="E290" s="4"/>
      <c r="BF290" s="71">
        <v>41</v>
      </c>
    </row>
    <row r="291" spans="1:60" x14ac:dyDescent="0.25">
      <c r="A291" s="75" t="s">
        <v>181</v>
      </c>
      <c r="B291" s="4" t="s">
        <v>348</v>
      </c>
      <c r="C291" s="4">
        <v>157</v>
      </c>
      <c r="D291" s="4"/>
      <c r="E291" s="4"/>
      <c r="BG291">
        <v>39</v>
      </c>
    </row>
    <row r="292" spans="1:60" x14ac:dyDescent="0.25">
      <c r="A292" s="83" t="s">
        <v>335</v>
      </c>
      <c r="B292" s="4" t="s">
        <v>348</v>
      </c>
      <c r="C292" s="78">
        <v>157</v>
      </c>
      <c r="D292" s="4"/>
      <c r="E292" s="4"/>
      <c r="BG292" s="77">
        <v>36</v>
      </c>
    </row>
    <row r="293" spans="1:60" x14ac:dyDescent="0.25">
      <c r="A293" s="80" t="s">
        <v>336</v>
      </c>
      <c r="B293" s="4" t="s">
        <v>348</v>
      </c>
      <c r="C293" s="78">
        <v>157</v>
      </c>
      <c r="D293" s="4"/>
      <c r="E293" s="4"/>
      <c r="BG293" s="77">
        <v>37</v>
      </c>
    </row>
    <row r="294" spans="1:60" x14ac:dyDescent="0.25">
      <c r="A294" s="80" t="s">
        <v>337</v>
      </c>
      <c r="B294" s="4" t="s">
        <v>348</v>
      </c>
      <c r="C294" s="78">
        <v>157</v>
      </c>
      <c r="D294" s="4"/>
      <c r="E294" s="4"/>
      <c r="BG294" s="77">
        <v>37</v>
      </c>
    </row>
    <row r="295" spans="1:60" x14ac:dyDescent="0.25">
      <c r="A295" s="80" t="s">
        <v>338</v>
      </c>
      <c r="B295" s="4" t="s">
        <v>348</v>
      </c>
      <c r="C295" s="78">
        <v>157</v>
      </c>
      <c r="D295" s="4"/>
      <c r="E295" s="4"/>
      <c r="BG295" s="77">
        <v>38</v>
      </c>
    </row>
    <row r="296" spans="1:60" x14ac:dyDescent="0.25">
      <c r="A296" s="80" t="s">
        <v>339</v>
      </c>
      <c r="B296" s="4" t="s">
        <v>348</v>
      </c>
      <c r="C296" s="78">
        <v>157</v>
      </c>
      <c r="D296" s="4"/>
      <c r="E296" s="4"/>
      <c r="BG296" s="77">
        <v>38</v>
      </c>
    </row>
    <row r="297" spans="1:60" x14ac:dyDescent="0.25">
      <c r="A297" s="80" t="s">
        <v>340</v>
      </c>
      <c r="B297" s="4" t="s">
        <v>348</v>
      </c>
      <c r="C297" s="78">
        <v>157</v>
      </c>
      <c r="D297" s="4"/>
      <c r="E297" s="4"/>
      <c r="BG297" s="77">
        <v>40</v>
      </c>
    </row>
    <row r="298" spans="1:60" x14ac:dyDescent="0.25">
      <c r="A298" s="80" t="s">
        <v>342</v>
      </c>
      <c r="B298" s="4" t="s">
        <v>348</v>
      </c>
      <c r="C298" s="84">
        <v>312</v>
      </c>
      <c r="D298" s="4"/>
      <c r="E298" s="4"/>
      <c r="BH298" s="77">
        <v>36</v>
      </c>
    </row>
    <row r="299" spans="1:60" x14ac:dyDescent="0.25">
      <c r="A299" s="80" t="s">
        <v>343</v>
      </c>
      <c r="B299" s="4" t="s">
        <v>348</v>
      </c>
      <c r="C299" s="84">
        <v>312</v>
      </c>
      <c r="D299" s="4"/>
      <c r="E299" s="4"/>
      <c r="BH299" s="77">
        <v>37</v>
      </c>
    </row>
    <row r="300" spans="1:60" x14ac:dyDescent="0.25">
      <c r="A300" s="80" t="s">
        <v>88</v>
      </c>
      <c r="B300" s="4" t="s">
        <v>348</v>
      </c>
      <c r="C300" s="84">
        <v>312</v>
      </c>
      <c r="D300" s="4"/>
      <c r="E300" s="4"/>
      <c r="BH300" s="77">
        <v>37</v>
      </c>
    </row>
    <row r="301" spans="1:60" x14ac:dyDescent="0.25">
      <c r="A301" s="80" t="s">
        <v>344</v>
      </c>
      <c r="B301" s="4" t="s">
        <v>348</v>
      </c>
      <c r="C301" s="84">
        <v>312</v>
      </c>
      <c r="D301" s="4"/>
      <c r="E301" s="4"/>
      <c r="BH301" s="77">
        <v>38</v>
      </c>
    </row>
    <row r="302" spans="1:60" x14ac:dyDescent="0.25">
      <c r="A302" s="80" t="s">
        <v>345</v>
      </c>
      <c r="B302" s="4" t="s">
        <v>348</v>
      </c>
      <c r="C302" s="84">
        <v>312</v>
      </c>
      <c r="D302" s="4"/>
      <c r="E302" s="4"/>
      <c r="BH302" s="77">
        <v>39</v>
      </c>
    </row>
    <row r="303" spans="1:60" x14ac:dyDescent="0.25">
      <c r="A303" s="80" t="s">
        <v>346</v>
      </c>
      <c r="B303" s="4" t="s">
        <v>348</v>
      </c>
      <c r="C303" s="84">
        <v>312</v>
      </c>
      <c r="D303" s="4"/>
      <c r="E303" s="4"/>
      <c r="BH303" s="77">
        <v>39</v>
      </c>
    </row>
    <row r="304" spans="1:60" x14ac:dyDescent="0.25">
      <c r="A304" s="80" t="s">
        <v>347</v>
      </c>
      <c r="B304" s="4" t="s">
        <v>348</v>
      </c>
      <c r="C304" s="84">
        <v>312</v>
      </c>
      <c r="D304" s="4"/>
      <c r="E304" s="4"/>
      <c r="BH304" s="77">
        <v>40</v>
      </c>
    </row>
    <row r="305" spans="1:63" x14ac:dyDescent="0.25">
      <c r="A305" s="75" t="s">
        <v>350</v>
      </c>
      <c r="B305" s="4" t="s">
        <v>382</v>
      </c>
      <c r="C305" s="72">
        <v>214</v>
      </c>
      <c r="D305" s="4"/>
      <c r="E305" s="4"/>
      <c r="BI305" s="85">
        <v>36</v>
      </c>
    </row>
    <row r="306" spans="1:63" x14ac:dyDescent="0.25">
      <c r="A306" s="73" t="s">
        <v>351</v>
      </c>
      <c r="B306" s="4" t="s">
        <v>382</v>
      </c>
      <c r="C306" s="72">
        <v>214</v>
      </c>
      <c r="D306" s="4"/>
      <c r="E306" s="4"/>
      <c r="BI306" s="85">
        <v>37</v>
      </c>
    </row>
    <row r="307" spans="1:63" x14ac:dyDescent="0.25">
      <c r="A307" s="75" t="s">
        <v>309</v>
      </c>
      <c r="B307" s="4" t="s">
        <v>382</v>
      </c>
      <c r="C307" s="72">
        <v>214</v>
      </c>
      <c r="D307" s="4"/>
      <c r="E307" s="4"/>
      <c r="BI307" s="85">
        <v>38</v>
      </c>
    </row>
    <row r="308" spans="1:63" x14ac:dyDescent="0.25">
      <c r="A308" s="82" t="s">
        <v>352</v>
      </c>
      <c r="B308" s="4" t="s">
        <v>382</v>
      </c>
      <c r="C308" s="72">
        <v>214</v>
      </c>
      <c r="D308" s="4"/>
      <c r="E308" s="4"/>
      <c r="BI308" s="85">
        <v>38</v>
      </c>
    </row>
    <row r="309" spans="1:63" x14ac:dyDescent="0.25">
      <c r="A309" s="82" t="s">
        <v>214</v>
      </c>
      <c r="B309" s="4" t="s">
        <v>382</v>
      </c>
      <c r="C309" s="72">
        <v>214</v>
      </c>
      <c r="D309" s="4"/>
      <c r="E309" s="4"/>
      <c r="BI309" s="85">
        <v>40</v>
      </c>
    </row>
    <row r="310" spans="1:63" x14ac:dyDescent="0.25">
      <c r="A310" s="82" t="s">
        <v>354</v>
      </c>
      <c r="B310" s="4" t="s">
        <v>382</v>
      </c>
      <c r="C310" s="72">
        <v>157</v>
      </c>
      <c r="D310" s="4"/>
      <c r="E310" s="4"/>
      <c r="BJ310" s="71">
        <v>36</v>
      </c>
    </row>
    <row r="311" spans="1:63" x14ac:dyDescent="0.25">
      <c r="A311" s="73" t="s">
        <v>355</v>
      </c>
      <c r="B311" s="4" t="s">
        <v>382</v>
      </c>
      <c r="C311" s="72">
        <v>314</v>
      </c>
      <c r="D311" s="4"/>
      <c r="E311" s="4"/>
      <c r="BJ311" s="71" t="s">
        <v>105</v>
      </c>
    </row>
    <row r="312" spans="1:63" x14ac:dyDescent="0.25">
      <c r="A312" s="73" t="s">
        <v>356</v>
      </c>
      <c r="B312" s="4" t="s">
        <v>382</v>
      </c>
      <c r="C312" s="72">
        <v>157</v>
      </c>
      <c r="D312" s="4"/>
      <c r="E312" s="4"/>
      <c r="BJ312" s="71">
        <v>37</v>
      </c>
    </row>
    <row r="313" spans="1:63" x14ac:dyDescent="0.25">
      <c r="A313" s="86" t="s">
        <v>357</v>
      </c>
      <c r="B313" s="4" t="s">
        <v>382</v>
      </c>
      <c r="C313" s="72">
        <v>157</v>
      </c>
      <c r="D313" s="4"/>
      <c r="E313" s="4"/>
      <c r="BJ313" s="71">
        <v>38</v>
      </c>
    </row>
    <row r="314" spans="1:63" ht="24.75" x14ac:dyDescent="0.25">
      <c r="A314" s="73" t="s">
        <v>358</v>
      </c>
      <c r="B314" s="4" t="s">
        <v>382</v>
      </c>
      <c r="C314" s="72">
        <v>157</v>
      </c>
      <c r="D314" s="4"/>
      <c r="E314" s="4"/>
      <c r="BJ314" s="71">
        <v>39</v>
      </c>
    </row>
    <row r="315" spans="1:63" ht="24.75" x14ac:dyDescent="0.25">
      <c r="A315" s="74" t="s">
        <v>359</v>
      </c>
      <c r="B315" s="4" t="s">
        <v>382</v>
      </c>
      <c r="C315" s="72">
        <v>157</v>
      </c>
      <c r="D315" s="4"/>
      <c r="E315" s="4"/>
      <c r="BJ315" s="71">
        <v>40</v>
      </c>
    </row>
    <row r="316" spans="1:63" x14ac:dyDescent="0.25">
      <c r="A316" s="75" t="s">
        <v>361</v>
      </c>
      <c r="B316" s="4" t="s">
        <v>382</v>
      </c>
      <c r="C316" s="72">
        <v>380</v>
      </c>
      <c r="D316" s="4"/>
      <c r="E316" s="4"/>
      <c r="BK316" s="71">
        <v>36</v>
      </c>
    </row>
    <row r="317" spans="1:63" ht="24.75" x14ac:dyDescent="0.25">
      <c r="A317" s="73" t="s">
        <v>362</v>
      </c>
      <c r="B317" s="4" t="s">
        <v>382</v>
      </c>
      <c r="C317" s="72">
        <v>380</v>
      </c>
      <c r="D317" s="4"/>
      <c r="E317" s="4"/>
      <c r="BK317" s="71">
        <v>37</v>
      </c>
    </row>
    <row r="318" spans="1:63" x14ac:dyDescent="0.25">
      <c r="A318" s="73" t="s">
        <v>363</v>
      </c>
      <c r="B318" s="4" t="s">
        <v>382</v>
      </c>
      <c r="C318" s="72">
        <v>380</v>
      </c>
      <c r="D318" s="4"/>
      <c r="E318" s="4"/>
      <c r="BK318" s="71">
        <v>37</v>
      </c>
    </row>
    <row r="319" spans="1:63" x14ac:dyDescent="0.25">
      <c r="A319" s="75" t="s">
        <v>364</v>
      </c>
      <c r="B319" s="4" t="s">
        <v>382</v>
      </c>
      <c r="C319" s="72">
        <v>380</v>
      </c>
      <c r="D319" s="4"/>
      <c r="E319" s="4"/>
      <c r="BK319" s="71">
        <v>38</v>
      </c>
    </row>
    <row r="320" spans="1:63" x14ac:dyDescent="0.25">
      <c r="A320" s="39" t="s">
        <v>365</v>
      </c>
      <c r="B320" s="4" t="s">
        <v>382</v>
      </c>
      <c r="C320" s="72">
        <v>380</v>
      </c>
      <c r="D320" s="4"/>
      <c r="E320" s="4"/>
      <c r="BK320" s="71">
        <v>38</v>
      </c>
    </row>
    <row r="321" spans="1:66" x14ac:dyDescent="0.25">
      <c r="A321" s="75" t="s">
        <v>265</v>
      </c>
      <c r="B321" s="4" t="s">
        <v>382</v>
      </c>
      <c r="C321" s="72">
        <v>380</v>
      </c>
      <c r="D321" s="4"/>
      <c r="E321" s="4"/>
      <c r="BK321" s="71">
        <v>39</v>
      </c>
    </row>
    <row r="322" spans="1:66" x14ac:dyDescent="0.25">
      <c r="A322" s="75" t="s">
        <v>367</v>
      </c>
      <c r="B322" s="4" t="s">
        <v>382</v>
      </c>
      <c r="C322" s="72">
        <v>385</v>
      </c>
      <c r="D322" s="4"/>
      <c r="E322" s="4"/>
      <c r="BL322" s="71">
        <v>37</v>
      </c>
    </row>
    <row r="323" spans="1:66" x14ac:dyDescent="0.25">
      <c r="A323" s="82" t="s">
        <v>368</v>
      </c>
      <c r="B323" s="4" t="s">
        <v>382</v>
      </c>
      <c r="C323" s="72">
        <v>385</v>
      </c>
      <c r="D323" s="4"/>
      <c r="E323" s="4"/>
      <c r="BL323" s="71">
        <v>37</v>
      </c>
    </row>
    <row r="324" spans="1:66" x14ac:dyDescent="0.25">
      <c r="A324" s="82" t="s">
        <v>23</v>
      </c>
      <c r="B324" s="4" t="s">
        <v>382</v>
      </c>
      <c r="C324" s="72">
        <v>385</v>
      </c>
      <c r="D324" s="4"/>
      <c r="E324" s="4"/>
      <c r="BL324" s="71">
        <v>38</v>
      </c>
    </row>
    <row r="325" spans="1:66" x14ac:dyDescent="0.25">
      <c r="A325" s="75" t="s">
        <v>369</v>
      </c>
      <c r="B325" s="4" t="s">
        <v>382</v>
      </c>
      <c r="C325" s="72">
        <v>385</v>
      </c>
      <c r="D325" s="4"/>
      <c r="E325" s="4"/>
      <c r="BL325" s="71" t="s">
        <v>7</v>
      </c>
    </row>
    <row r="326" spans="1:66" x14ac:dyDescent="0.25">
      <c r="A326" s="82" t="s">
        <v>370</v>
      </c>
      <c r="B326" s="4" t="s">
        <v>382</v>
      </c>
      <c r="C326" s="72">
        <v>385</v>
      </c>
      <c r="D326" s="4"/>
      <c r="E326" s="4"/>
      <c r="BL326" s="71">
        <v>39</v>
      </c>
    </row>
    <row r="327" spans="1:66" x14ac:dyDescent="0.25">
      <c r="A327" s="75" t="s">
        <v>372</v>
      </c>
      <c r="B327" s="4" t="s">
        <v>382</v>
      </c>
      <c r="C327" s="72">
        <v>283</v>
      </c>
      <c r="D327" s="4"/>
      <c r="E327" s="4"/>
      <c r="BM327" s="71">
        <v>35</v>
      </c>
    </row>
    <row r="328" spans="1:66" x14ac:dyDescent="0.25">
      <c r="A328" s="82" t="s">
        <v>373</v>
      </c>
      <c r="B328" s="4" t="s">
        <v>382</v>
      </c>
      <c r="C328" s="72">
        <v>283</v>
      </c>
      <c r="D328" s="4"/>
      <c r="E328" s="4"/>
      <c r="BM328" s="71">
        <v>37</v>
      </c>
    </row>
    <row r="329" spans="1:66" x14ac:dyDescent="0.25">
      <c r="A329" s="82" t="s">
        <v>374</v>
      </c>
      <c r="B329" s="4" t="s">
        <v>382</v>
      </c>
      <c r="C329" s="72">
        <v>283</v>
      </c>
      <c r="D329" s="4"/>
      <c r="E329" s="4"/>
      <c r="BM329" s="71">
        <v>37</v>
      </c>
    </row>
    <row r="330" spans="1:66" x14ac:dyDescent="0.25">
      <c r="A330" s="73" t="s">
        <v>141</v>
      </c>
      <c r="B330" s="4" t="s">
        <v>382</v>
      </c>
      <c r="C330" s="72">
        <v>283</v>
      </c>
      <c r="D330" s="4"/>
      <c r="E330" s="4"/>
      <c r="BM330" s="71">
        <v>38</v>
      </c>
    </row>
    <row r="331" spans="1:66" x14ac:dyDescent="0.25">
      <c r="A331" s="75" t="s">
        <v>296</v>
      </c>
      <c r="B331" s="4" t="s">
        <v>382</v>
      </c>
      <c r="C331" s="72">
        <v>283</v>
      </c>
      <c r="D331" s="4"/>
      <c r="E331" s="4"/>
      <c r="BM331" s="71">
        <v>38</v>
      </c>
    </row>
    <row r="332" spans="1:66" x14ac:dyDescent="0.25">
      <c r="A332" s="82" t="s">
        <v>181</v>
      </c>
      <c r="B332" s="4" t="s">
        <v>382</v>
      </c>
      <c r="C332" s="72">
        <v>400</v>
      </c>
      <c r="D332" s="4"/>
      <c r="E332" s="4"/>
      <c r="BN332" s="71">
        <v>37</v>
      </c>
    </row>
    <row r="333" spans="1:66" x14ac:dyDescent="0.25">
      <c r="A333" s="87" t="s">
        <v>376</v>
      </c>
      <c r="B333" s="4" t="s">
        <v>382</v>
      </c>
      <c r="C333" s="72">
        <f>400+228</f>
        <v>628</v>
      </c>
      <c r="D333" s="4"/>
      <c r="E333" s="4"/>
      <c r="BN333" s="71">
        <v>37</v>
      </c>
    </row>
    <row r="334" spans="1:66" x14ac:dyDescent="0.25">
      <c r="A334" s="73" t="s">
        <v>377</v>
      </c>
      <c r="B334" s="4" t="s">
        <v>382</v>
      </c>
      <c r="C334" s="72">
        <v>400</v>
      </c>
      <c r="D334" s="4"/>
      <c r="E334" s="4"/>
      <c r="BN334" s="71">
        <v>38</v>
      </c>
    </row>
    <row r="335" spans="1:66" x14ac:dyDescent="0.25">
      <c r="A335" s="73" t="s">
        <v>378</v>
      </c>
      <c r="B335" s="4" t="s">
        <v>382</v>
      </c>
      <c r="C335" s="72">
        <v>400</v>
      </c>
      <c r="D335" s="4"/>
      <c r="E335" s="4"/>
      <c r="BN335" s="71">
        <v>38</v>
      </c>
    </row>
    <row r="336" spans="1:66" x14ac:dyDescent="0.25">
      <c r="A336" s="82" t="s">
        <v>379</v>
      </c>
      <c r="B336" s="4" t="s">
        <v>382</v>
      </c>
      <c r="C336" s="72">
        <v>400</v>
      </c>
      <c r="D336" s="4"/>
      <c r="E336" s="4"/>
      <c r="BN336" s="71">
        <v>39</v>
      </c>
    </row>
    <row r="337" spans="1:70" x14ac:dyDescent="0.25">
      <c r="A337" s="82" t="s">
        <v>380</v>
      </c>
      <c r="B337" s="4" t="s">
        <v>382</v>
      </c>
      <c r="C337" s="72">
        <v>400</v>
      </c>
      <c r="D337" s="4"/>
      <c r="E337" s="4"/>
      <c r="BN337" s="71">
        <v>39</v>
      </c>
    </row>
    <row r="338" spans="1:70" ht="24.75" x14ac:dyDescent="0.25">
      <c r="A338" s="73" t="s">
        <v>381</v>
      </c>
      <c r="B338" s="4" t="s">
        <v>382</v>
      </c>
      <c r="C338" s="4">
        <v>400</v>
      </c>
      <c r="D338" s="4"/>
      <c r="E338" s="4"/>
      <c r="BN338" s="88">
        <v>40</v>
      </c>
    </row>
    <row r="339" spans="1:70" x14ac:dyDescent="0.25">
      <c r="A339" s="87" t="s">
        <v>384</v>
      </c>
      <c r="B339" s="4" t="s">
        <v>390</v>
      </c>
      <c r="C339" s="72">
        <v>130</v>
      </c>
      <c r="D339" s="4"/>
      <c r="E339" s="4"/>
      <c r="BO339" s="71">
        <v>35</v>
      </c>
    </row>
    <row r="340" spans="1:70" x14ac:dyDescent="0.25">
      <c r="A340" s="73" t="s">
        <v>385</v>
      </c>
      <c r="B340" s="4" t="s">
        <v>390</v>
      </c>
      <c r="C340" s="72">
        <v>130</v>
      </c>
      <c r="D340" s="4"/>
      <c r="E340" s="4"/>
      <c r="BO340" s="71">
        <v>37</v>
      </c>
    </row>
    <row r="341" spans="1:70" ht="24.75" x14ac:dyDescent="0.25">
      <c r="A341" s="73" t="s">
        <v>386</v>
      </c>
      <c r="B341" s="4" t="s">
        <v>390</v>
      </c>
      <c r="C341" s="72">
        <v>130</v>
      </c>
      <c r="D341" s="4"/>
      <c r="E341" s="4"/>
      <c r="BO341" s="71">
        <v>38</v>
      </c>
    </row>
    <row r="342" spans="1:70" x14ac:dyDescent="0.25">
      <c r="A342" s="82" t="s">
        <v>387</v>
      </c>
      <c r="B342" s="4" t="s">
        <v>390</v>
      </c>
      <c r="C342" s="72">
        <v>130</v>
      </c>
      <c r="D342" s="4"/>
      <c r="E342" s="4"/>
      <c r="BO342" s="71">
        <v>38</v>
      </c>
    </row>
    <row r="343" spans="1:70" x14ac:dyDescent="0.25">
      <c r="A343" s="89" t="s">
        <v>388</v>
      </c>
      <c r="B343" s="4" t="s">
        <v>390</v>
      </c>
      <c r="C343" s="72">
        <v>130</v>
      </c>
      <c r="D343" s="4"/>
      <c r="E343" s="4"/>
      <c r="BO343" s="71">
        <v>39</v>
      </c>
    </row>
    <row r="344" spans="1:70" x14ac:dyDescent="0.25">
      <c r="A344" s="73" t="s">
        <v>389</v>
      </c>
      <c r="B344" s="4" t="s">
        <v>390</v>
      </c>
      <c r="C344" s="72">
        <v>130</v>
      </c>
      <c r="D344" s="4"/>
      <c r="E344" s="4"/>
      <c r="BO344" s="71">
        <v>40</v>
      </c>
    </row>
    <row r="345" spans="1:70" x14ac:dyDescent="0.25">
      <c r="A345" s="82" t="s">
        <v>393</v>
      </c>
      <c r="B345" s="4" t="s">
        <v>390</v>
      </c>
      <c r="C345" s="72">
        <v>150</v>
      </c>
      <c r="D345" s="4"/>
      <c r="E345" s="4"/>
      <c r="BP345" s="85">
        <v>37</v>
      </c>
      <c r="BQ345" s="71">
        <v>36</v>
      </c>
    </row>
    <row r="346" spans="1:70" x14ac:dyDescent="0.25">
      <c r="A346" s="73" t="s">
        <v>131</v>
      </c>
      <c r="B346" s="4" t="s">
        <v>390</v>
      </c>
      <c r="C346" s="72">
        <v>150</v>
      </c>
      <c r="D346" s="4"/>
      <c r="E346" s="4"/>
      <c r="BP346" s="85">
        <v>37</v>
      </c>
      <c r="BQ346" s="71">
        <v>37</v>
      </c>
    </row>
    <row r="347" spans="1:70" ht="24.75" x14ac:dyDescent="0.25">
      <c r="A347" s="86" t="s">
        <v>394</v>
      </c>
      <c r="B347" s="4" t="s">
        <v>390</v>
      </c>
      <c r="C347" s="72">
        <v>150</v>
      </c>
      <c r="D347" s="4"/>
      <c r="E347" s="4"/>
      <c r="BP347" s="85">
        <v>38</v>
      </c>
      <c r="BQ347" s="71">
        <v>37</v>
      </c>
    </row>
    <row r="348" spans="1:70" x14ac:dyDescent="0.25">
      <c r="A348" s="86" t="s">
        <v>395</v>
      </c>
      <c r="B348" s="4" t="s">
        <v>390</v>
      </c>
      <c r="C348" s="72">
        <v>150</v>
      </c>
      <c r="D348" s="4"/>
      <c r="E348" s="4"/>
      <c r="BP348" s="85">
        <v>38</v>
      </c>
      <c r="BQ348" s="71">
        <v>38</v>
      </c>
    </row>
    <row r="349" spans="1:70" x14ac:dyDescent="0.25">
      <c r="A349" s="38" t="s">
        <v>396</v>
      </c>
      <c r="B349" s="4" t="s">
        <v>390</v>
      </c>
      <c r="C349" s="72">
        <v>150</v>
      </c>
      <c r="D349" s="4"/>
      <c r="E349" s="4"/>
      <c r="BP349" s="85">
        <v>39</v>
      </c>
      <c r="BQ349" s="71">
        <v>38</v>
      </c>
    </row>
    <row r="350" spans="1:70" ht="24.75" x14ac:dyDescent="0.25">
      <c r="A350" s="38" t="s">
        <v>397</v>
      </c>
      <c r="B350" s="4" t="s">
        <v>390</v>
      </c>
      <c r="C350" s="72">
        <v>150</v>
      </c>
      <c r="D350" s="4"/>
      <c r="E350" s="4"/>
      <c r="BP350" s="85">
        <v>40</v>
      </c>
      <c r="BQ350" s="71">
        <v>39</v>
      </c>
    </row>
    <row r="351" spans="1:70" x14ac:dyDescent="0.25">
      <c r="A351" s="38" t="s">
        <v>399</v>
      </c>
      <c r="B351" s="4" t="s">
        <v>390</v>
      </c>
      <c r="C351" s="72">
        <v>160</v>
      </c>
      <c r="D351" s="4"/>
      <c r="E351" s="4"/>
      <c r="BR351" s="71">
        <v>38</v>
      </c>
    </row>
    <row r="352" spans="1:70" x14ac:dyDescent="0.25">
      <c r="A352" s="92" t="s">
        <v>400</v>
      </c>
      <c r="B352" s="4" t="s">
        <v>390</v>
      </c>
      <c r="C352" s="91">
        <v>160</v>
      </c>
      <c r="D352" s="4"/>
      <c r="E352" s="4"/>
      <c r="BR352" s="90">
        <v>39</v>
      </c>
    </row>
    <row r="353" spans="1:72" ht="24.75" x14ac:dyDescent="0.25">
      <c r="A353" s="38" t="s">
        <v>401</v>
      </c>
      <c r="B353" s="4" t="s">
        <v>390</v>
      </c>
      <c r="C353" s="72">
        <v>160</v>
      </c>
      <c r="D353" s="4"/>
      <c r="E353" s="4"/>
      <c r="BR353" s="71">
        <v>37</v>
      </c>
    </row>
    <row r="354" spans="1:72" ht="24.75" x14ac:dyDescent="0.25">
      <c r="A354" s="38" t="s">
        <v>402</v>
      </c>
      <c r="B354" s="4" t="s">
        <v>390</v>
      </c>
      <c r="C354" s="72">
        <v>160</v>
      </c>
      <c r="D354" s="4"/>
      <c r="E354" s="4"/>
      <c r="BR354" s="71">
        <v>39</v>
      </c>
    </row>
    <row r="355" spans="1:72" ht="24.75" x14ac:dyDescent="0.25">
      <c r="A355" s="38" t="s">
        <v>403</v>
      </c>
      <c r="B355" s="4" t="s">
        <v>390</v>
      </c>
      <c r="C355" s="72">
        <v>160</v>
      </c>
      <c r="D355" s="4"/>
      <c r="E355" s="4"/>
      <c r="BR355" s="71">
        <v>40</v>
      </c>
    </row>
    <row r="356" spans="1:72" x14ac:dyDescent="0.25">
      <c r="A356" s="93" t="s">
        <v>273</v>
      </c>
      <c r="B356" s="4" t="s">
        <v>390</v>
      </c>
      <c r="C356" s="4">
        <v>308</v>
      </c>
      <c r="D356" s="4"/>
      <c r="E356" s="4"/>
      <c r="BS356">
        <v>37</v>
      </c>
    </row>
    <row r="357" spans="1:72" x14ac:dyDescent="0.25">
      <c r="A357" s="82" t="s">
        <v>95</v>
      </c>
      <c r="B357" s="4" t="s">
        <v>390</v>
      </c>
      <c r="C357" s="4">
        <v>108</v>
      </c>
      <c r="D357" s="4"/>
      <c r="E357" s="4"/>
      <c r="BS357">
        <v>39</v>
      </c>
    </row>
    <row r="358" spans="1:72" x14ac:dyDescent="0.25">
      <c r="A358" s="38" t="s">
        <v>405</v>
      </c>
      <c r="B358" s="4" t="s">
        <v>390</v>
      </c>
      <c r="C358" s="72">
        <v>200</v>
      </c>
      <c r="D358" s="4"/>
      <c r="E358" s="4"/>
      <c r="BS358" s="71">
        <v>35</v>
      </c>
    </row>
    <row r="359" spans="1:72" x14ac:dyDescent="0.25">
      <c r="A359" s="38" t="s">
        <v>406</v>
      </c>
      <c r="B359" s="4" t="s">
        <v>390</v>
      </c>
      <c r="C359" s="72">
        <v>200</v>
      </c>
      <c r="D359" s="4"/>
      <c r="E359" s="4"/>
      <c r="BS359" s="71">
        <v>36</v>
      </c>
    </row>
    <row r="360" spans="1:72" x14ac:dyDescent="0.25">
      <c r="A360" s="38" t="s">
        <v>407</v>
      </c>
      <c r="B360" s="4" t="s">
        <v>390</v>
      </c>
      <c r="C360" s="72">
        <v>200</v>
      </c>
      <c r="D360" s="4"/>
      <c r="E360" s="4"/>
      <c r="BS360" s="71">
        <v>38</v>
      </c>
    </row>
    <row r="361" spans="1:72" ht="24.75" x14ac:dyDescent="0.25">
      <c r="A361" s="38" t="s">
        <v>409</v>
      </c>
      <c r="B361" s="4" t="s">
        <v>390</v>
      </c>
      <c r="C361" s="72">
        <v>85</v>
      </c>
      <c r="D361" s="4"/>
      <c r="E361" s="4"/>
      <c r="BT361" s="71">
        <v>35</v>
      </c>
    </row>
    <row r="362" spans="1:72" ht="24.75" x14ac:dyDescent="0.25">
      <c r="A362" s="38" t="s">
        <v>410</v>
      </c>
      <c r="B362" s="4" t="s">
        <v>390</v>
      </c>
      <c r="C362" s="72">
        <v>85</v>
      </c>
      <c r="D362" s="4"/>
      <c r="E362" s="4"/>
      <c r="BT362" s="71">
        <v>36</v>
      </c>
    </row>
    <row r="363" spans="1:72" ht="24.75" x14ac:dyDescent="0.25">
      <c r="A363" s="38" t="s">
        <v>411</v>
      </c>
      <c r="B363" s="4" t="s">
        <v>390</v>
      </c>
      <c r="C363" s="72">
        <v>85</v>
      </c>
      <c r="D363" s="4"/>
      <c r="E363" s="4"/>
      <c r="BT363" s="71">
        <v>37</v>
      </c>
    </row>
    <row r="364" spans="1:72" x14ac:dyDescent="0.25">
      <c r="A364" s="38" t="s">
        <v>412</v>
      </c>
      <c r="B364" s="4" t="s">
        <v>390</v>
      </c>
      <c r="C364" s="72">
        <v>85</v>
      </c>
      <c r="D364" s="4"/>
      <c r="E364" s="4"/>
      <c r="BT364" s="71">
        <v>38</v>
      </c>
    </row>
    <row r="365" spans="1:72" x14ac:dyDescent="0.25">
      <c r="A365" s="38" t="s">
        <v>413</v>
      </c>
      <c r="B365" s="4" t="s">
        <v>390</v>
      </c>
      <c r="C365" s="72">
        <v>85</v>
      </c>
      <c r="D365" s="4"/>
      <c r="E365" s="4"/>
      <c r="BT365" s="71">
        <v>38</v>
      </c>
    </row>
    <row r="366" spans="1:72" x14ac:dyDescent="0.25">
      <c r="A366" s="67" t="s">
        <v>236</v>
      </c>
      <c r="B366" s="4" t="s">
        <v>390</v>
      </c>
      <c r="C366" s="72">
        <v>85</v>
      </c>
      <c r="D366" s="4"/>
      <c r="E366" s="4"/>
      <c r="BT366" s="90">
        <v>39</v>
      </c>
    </row>
    <row r="367" spans="1:72" x14ac:dyDescent="0.25">
      <c r="A367" s="38" t="s">
        <v>414</v>
      </c>
      <c r="B367" s="4" t="s">
        <v>390</v>
      </c>
      <c r="C367" s="72">
        <v>85</v>
      </c>
      <c r="D367" s="4"/>
      <c r="E367" s="4"/>
      <c r="BT367" s="71">
        <v>39</v>
      </c>
    </row>
    <row r="368" spans="1:72" x14ac:dyDescent="0.25">
      <c r="A368" s="67" t="s">
        <v>415</v>
      </c>
      <c r="B368" s="4" t="s">
        <v>390</v>
      </c>
      <c r="C368" s="72">
        <v>85</v>
      </c>
      <c r="D368" s="4"/>
      <c r="E368" s="4"/>
      <c r="BT368" s="90">
        <v>40</v>
      </c>
    </row>
  </sheetData>
  <hyperlinks>
    <hyperlink ref="A15" r:id="rId1"/>
    <hyperlink ref="A104" r:id="rId2"/>
    <hyperlink ref="A127" r:id="rId3"/>
    <hyperlink ref="A162" r:id="rId4"/>
    <hyperlink ref="A281" r:id="rId5"/>
    <hyperlink ref="A343" r:id="rId6"/>
    <hyperlink ref="A352" r:id="rId7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>МДМ Банк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Литвиненко ЕА</dc:creator>
  <cp:lastModifiedBy>I</cp:lastModifiedBy>
  <dcterms:created xsi:type="dcterms:W3CDTF">2016-08-11T04:38:33Z</dcterms:created>
  <dcterms:modified xsi:type="dcterms:W3CDTF">2016-10-07T04:41:13Z</dcterms:modified>
</cp:coreProperties>
</file>