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625" windowWidth="14805" windowHeight="5490" activeTab="0"/>
  </bookViews>
  <sheets>
    <sheet name="Лист1" sheetId="1" r:id="rId1"/>
  </sheets>
  <definedNames>
    <definedName name="_xlnm.Print_Area" localSheetId="0">'Лист1'!$A$3:$L$785</definedName>
  </definedNames>
  <calcPr fullCalcOnLoad="1" refMode="R1C1"/>
</workbook>
</file>

<file path=xl/sharedStrings.xml><?xml version="1.0" encoding="utf-8"?>
<sst xmlns="http://schemas.openxmlformats.org/spreadsheetml/2006/main" count="4023" uniqueCount="915">
  <si>
    <t>!!!</t>
  </si>
  <si>
    <t>Артикул</t>
  </si>
  <si>
    <t>Наименование изделия</t>
  </si>
  <si>
    <t>Состав</t>
  </si>
  <si>
    <t>Размерный ряд</t>
  </si>
  <si>
    <t xml:space="preserve">Опт, руб </t>
  </si>
  <si>
    <t>Ваш заказ</t>
  </si>
  <si>
    <t>Кол-во</t>
  </si>
  <si>
    <t>Сумма</t>
  </si>
  <si>
    <t>Одежда и товары ТМ АРКАР и GALI</t>
  </si>
  <si>
    <t>ФИО грузополучателя:</t>
  </si>
  <si>
    <t xml:space="preserve">Дата заказа:             </t>
  </si>
  <si>
    <t>ФИО клиента:</t>
  </si>
  <si>
    <t>Город:</t>
  </si>
  <si>
    <t>Телефон:</t>
  </si>
  <si>
    <t>Электронная почта:</t>
  </si>
  <si>
    <t>Адрес доставки (обязательно указать индекс):</t>
  </si>
  <si>
    <t>Способ оплаты:</t>
  </si>
  <si>
    <t>М (40-42)</t>
  </si>
  <si>
    <t>L (44-46)</t>
  </si>
  <si>
    <t>XL (48-50)</t>
  </si>
  <si>
    <t>XXL (52-54)</t>
  </si>
  <si>
    <t>95% хлопок / 5% лайкра</t>
  </si>
  <si>
    <t>Топ под пиджак (черный)</t>
  </si>
  <si>
    <t>Допустимое изменение цвета</t>
  </si>
  <si>
    <t xml:space="preserve"> </t>
  </si>
  <si>
    <t>Условия сотрудничества</t>
  </si>
  <si>
    <t>Поля обязательные для заполнения</t>
  </si>
  <si>
    <t>Номер заявки:</t>
  </si>
  <si>
    <t>Х</t>
  </si>
  <si>
    <t>Х - нет размера</t>
  </si>
  <si>
    <t>Футболка "Для кормящих" (коралл)</t>
  </si>
  <si>
    <t>Футболка "Для кормящих" (графит)</t>
  </si>
  <si>
    <t>Футболка "Для кормящих" (бирюза)</t>
  </si>
  <si>
    <t>Лонгслив "Для кормящих" (коралл)</t>
  </si>
  <si>
    <t>Лонгслив "Для кормящих" (графит)</t>
  </si>
  <si>
    <t>Лонгслив "Для кормящих" (бирюза)</t>
  </si>
  <si>
    <t>Майка "Для кормящих" (коралл)</t>
  </si>
  <si>
    <t>Майка "Для кормящих" (графит)</t>
  </si>
  <si>
    <t>Майка "Для кормящих" (бирюза)</t>
  </si>
  <si>
    <t>Лонгслив "Для кормящих"/на завязках (коралл)</t>
  </si>
  <si>
    <t>1171/01</t>
  </si>
  <si>
    <t>Лонгслив "Для кормящих"/на завязках (графит)</t>
  </si>
  <si>
    <t>Лонгслив "Для кормящих"/на завязках (бирюза)</t>
  </si>
  <si>
    <t>Лонгслив "Для кормящих"/на завязках (ментол)</t>
  </si>
  <si>
    <t xml:space="preserve">100% хлопок </t>
  </si>
  <si>
    <t>Лосины без рисунка (черный)</t>
  </si>
  <si>
    <t>GALI</t>
  </si>
  <si>
    <t>ИТОГО:</t>
  </si>
  <si>
    <t>Топ под пиджак (графит)</t>
  </si>
  <si>
    <t>Топ под пиджак (бирюза)</t>
  </si>
  <si>
    <t>Топ под пиджак (белый)</t>
  </si>
  <si>
    <t>Футболка "Для кормящих" (малина)</t>
  </si>
  <si>
    <t>Лонгслив "Для кормящих" (малина)</t>
  </si>
  <si>
    <t>Майка "Для кормящих" (малина)</t>
  </si>
  <si>
    <t>Майка "Для кормящих" (ментол)</t>
  </si>
  <si>
    <t>Футболка "Для кормящих"/на завязках (малина)</t>
  </si>
  <si>
    <t>Лонгслив "Для кормящих"/на завязках (малина)</t>
  </si>
  <si>
    <t>Лонгслив "Для кормящих" (ментол)</t>
  </si>
  <si>
    <t>Футболка "Для кормящих" (ментол)</t>
  </si>
  <si>
    <t>Футболка "Для кормящих"/на завязках. Орнамент 2 (малина)</t>
  </si>
  <si>
    <t>XXXL (56-58)</t>
  </si>
  <si>
    <t>Допустимое изменение цвета (ОБЯЗАТЕЛЬНО ДЛЯ ЗАПОЛНЕНИЯ)</t>
  </si>
  <si>
    <t>Брюки "Спорт"/прямые с карманами (бирюза)</t>
  </si>
  <si>
    <t>Брюки "Спорт"/прямые с карманами (серый меланж)</t>
  </si>
  <si>
    <t>Брюки "Спорт"/прямые с карманами (графит)</t>
  </si>
  <si>
    <t>Брюки "Спорт"/прямые с карманами (черный)</t>
  </si>
  <si>
    <t>Брюки "Йога" с карманами (бирюза)</t>
  </si>
  <si>
    <t>Брюки "Йога" с карманами (серый меланж)</t>
  </si>
  <si>
    <t>Брюки "Йога" с карманами (графит)</t>
  </si>
  <si>
    <t>Брюки "Йога" с карманами (черный)</t>
  </si>
  <si>
    <r>
      <t xml:space="preserve">Способ доставки / </t>
    </r>
    <r>
      <rPr>
        <b/>
        <sz val="14"/>
        <color indexed="8"/>
        <rFont val="Calibri"/>
        <family val="2"/>
      </rPr>
      <t>указать название транспортной компании</t>
    </r>
    <r>
      <rPr>
        <sz val="12"/>
        <color indexed="8"/>
        <rFont val="Calibri"/>
        <family val="2"/>
      </rPr>
      <t>:</t>
    </r>
  </si>
  <si>
    <t>Код клиента:</t>
  </si>
  <si>
    <t>Линия "Для беременных" и "Для кормящих"</t>
  </si>
  <si>
    <t>104/28</t>
  </si>
  <si>
    <t>110/30</t>
  </si>
  <si>
    <t>116/30</t>
  </si>
  <si>
    <t>122/32</t>
  </si>
  <si>
    <t>Джемпер женский (белый)</t>
  </si>
  <si>
    <t>Джемпер женский (графит)</t>
  </si>
  <si>
    <t>Джемпер женский (черный)</t>
  </si>
  <si>
    <t>Лосины женские</t>
  </si>
  <si>
    <t>95%хлопок 5% лайкра</t>
  </si>
  <si>
    <t xml:space="preserve">100%хлопок </t>
  </si>
  <si>
    <t>128/32</t>
  </si>
  <si>
    <t>D1018</t>
  </si>
  <si>
    <t>Лонгслив "Для кормящих" на запахе (коралл)</t>
  </si>
  <si>
    <t>Лонгслив "Для кормящих" на запахе (бирюза)</t>
  </si>
  <si>
    <t>Лонгслив "Для кормящих" на запахе (малина)</t>
  </si>
  <si>
    <t>Платье-туника "Для кормящих и беременных" (малина)</t>
  </si>
  <si>
    <t>Кардиганы, джемпера, худи, толстовки женские</t>
  </si>
  <si>
    <t>Набор для роддома (орнамент на сером)</t>
  </si>
  <si>
    <t>Набор для роддома (орнамент на синем)</t>
  </si>
  <si>
    <t>Платье домашнее для беременных и кормящих (орнамент на сером)</t>
  </si>
  <si>
    <t>Платье домашнее для беременных и кормящих (орнамент на синем)</t>
  </si>
  <si>
    <t>95%хлопок, 5% лайкра</t>
  </si>
  <si>
    <t>D1018/01</t>
  </si>
  <si>
    <t>D1032</t>
  </si>
  <si>
    <t>Футболка детская "Долматинцы"</t>
  </si>
  <si>
    <t>Брюки, шорты и спортивные костюмы женские</t>
  </si>
  <si>
    <t>134/34</t>
  </si>
  <si>
    <t>D1038</t>
  </si>
  <si>
    <t>Жилетка детская (белый)</t>
  </si>
  <si>
    <t>Кардиган для беременных (черный)</t>
  </si>
  <si>
    <t>Набор для роддома (желтый)</t>
  </si>
  <si>
    <t>Набор для роддома (салатовый)</t>
  </si>
  <si>
    <t>Набор для роддома (коралл)</t>
  </si>
  <si>
    <t>Кофточка для кормящих (ментол)</t>
  </si>
  <si>
    <t>Кофточка для кормящих (коралл)</t>
  </si>
  <si>
    <t>Футболка для кормящих (белый)</t>
  </si>
  <si>
    <t>Топ на запахе (белый)</t>
  </si>
  <si>
    <t>Топ на запахе (коралл)</t>
  </si>
  <si>
    <t>Топ на запахе (ментол)</t>
  </si>
  <si>
    <t>Топ на запахе (черный)</t>
  </si>
  <si>
    <t>Топ на бретелях (белый)</t>
  </si>
  <si>
    <t>Топ на бретелях (коралл)</t>
  </si>
  <si>
    <t>Топ на бретелях (ментол)</t>
  </si>
  <si>
    <t>Топ на бретелях (черный)</t>
  </si>
  <si>
    <t>Лосины детские (белый)</t>
  </si>
  <si>
    <t>Лосины детские "Apple" (белый)</t>
  </si>
  <si>
    <t>Топ на запахе (желтый)</t>
  </si>
  <si>
    <t>МАЙКИ 2015</t>
  </si>
  <si>
    <t>1207/01</t>
  </si>
  <si>
    <t>Майка-борцовка "Never give up" (малина)</t>
  </si>
  <si>
    <t>1207/02</t>
  </si>
  <si>
    <t>Майка-борцовка "Live my way" (желтый)</t>
  </si>
  <si>
    <t>1207/03</t>
  </si>
  <si>
    <t>Майка-борцовка "Love them" (желтый)</t>
  </si>
  <si>
    <t>1207/04</t>
  </si>
  <si>
    <t>1207/05</t>
  </si>
  <si>
    <t>1207/07</t>
  </si>
  <si>
    <t>Майка-борцовка "Only you" (белый)</t>
  </si>
  <si>
    <t>Туника для будущих мам (желтый)</t>
  </si>
  <si>
    <t>Туника для будущих мам (индиго)</t>
  </si>
  <si>
    <t>Шорты (ментол)</t>
  </si>
  <si>
    <t>Сарафаны, платья, туники</t>
  </si>
  <si>
    <t>D1010</t>
  </si>
  <si>
    <t>Костюм для девочек с шортами (коралл)</t>
  </si>
  <si>
    <t>КАТАЛОГ ТОВАРОВ ТЕПЕРЬ МОЖНО СКАЧАТЬ ЗДЕСЬ</t>
  </si>
  <si>
    <t>Сорочка для беременных и кормящих (алый)</t>
  </si>
  <si>
    <t>Платье-туника с коротким рукавом для беременных и кормящих (желтый)</t>
  </si>
  <si>
    <t>1160/03</t>
  </si>
  <si>
    <t>Майка для кормящих "Перышко" (коралл)</t>
  </si>
  <si>
    <t>Майка для кормящих "Перышко" (графит)</t>
  </si>
  <si>
    <t>Майка для кормящих "Перышко" (бирюза)</t>
  </si>
  <si>
    <t>Майка для кормящих "Перышко" (ментол)</t>
  </si>
  <si>
    <t>Майка для кормящих "Перышко" (малина)</t>
  </si>
  <si>
    <t>Шорты (индиго)</t>
  </si>
  <si>
    <t>Водолазки</t>
  </si>
  <si>
    <t>Водолазка Кашкорсе (бирюза)</t>
  </si>
  <si>
    <t>Водолазка Кашкорсе (графит)</t>
  </si>
  <si>
    <t>Водолазка Кашкорсе (хаки)</t>
  </si>
  <si>
    <t>Водолазка Классика (серый)</t>
  </si>
  <si>
    <t>Водолазка Классика (синий)</t>
  </si>
  <si>
    <t>Водолазка Классика (сирень)</t>
  </si>
  <si>
    <t>Шорты (черный)</t>
  </si>
  <si>
    <t>1291/01</t>
  </si>
  <si>
    <t>Сарафан "Цветочная поляна" для беременных и кормящих (белый)</t>
  </si>
  <si>
    <t>Юбка для беременных (черный+экрю)</t>
  </si>
  <si>
    <t>Платье для беременных (черный+экрю)</t>
  </si>
  <si>
    <t>Футболка для беременных (экрю)</t>
  </si>
  <si>
    <t>Водолазка Кашкорсе (серый)</t>
  </si>
  <si>
    <t>Водолазка Кашкорсе (синий)</t>
  </si>
  <si>
    <t>Шорты (серый меланж)</t>
  </si>
  <si>
    <t>Шорты (бирюза)</t>
  </si>
  <si>
    <t>D1038/01</t>
  </si>
  <si>
    <t>Жилетка детская "With Love" (белый)</t>
  </si>
  <si>
    <t>Водолазка Кашкорсе (малина)</t>
  </si>
  <si>
    <t>Водолазка Кашкорсе (василек)</t>
  </si>
  <si>
    <t>1245/01</t>
  </si>
  <si>
    <t>1192/01</t>
  </si>
  <si>
    <t>100% хлопок</t>
  </si>
  <si>
    <t>арт 015</t>
  </si>
  <si>
    <t>Майка/Футболка для кормящих "Ассорти" (графит)</t>
  </si>
  <si>
    <t>Майка/Футболка для кормящих "Ассорти" (малина)</t>
  </si>
  <si>
    <t>Платье "Кружево" (перламутровый серый)</t>
  </si>
  <si>
    <t>Майка "Для кормящих" (желтый)</t>
  </si>
  <si>
    <t>Майка для кормящих "Перышко" (желтый)</t>
  </si>
  <si>
    <t>Сарафан "Цветочная поляна" для беременных и кормящих (азалия)</t>
  </si>
  <si>
    <t>Сарафан "Цветочная поляна" для беременных и кормящих (ромашки)</t>
  </si>
  <si>
    <t>Блузка для беременных (желтый)</t>
  </si>
  <si>
    <t xml:space="preserve">Брюки женские   </t>
  </si>
  <si>
    <t>Футболка "Для кормящих" (салатовый)</t>
  </si>
  <si>
    <t>Футболка "Для кормящих" (серый меланж)</t>
  </si>
  <si>
    <t>Майка "Для кормящих" (индиго)</t>
  </si>
  <si>
    <t>Майка "Для кормящих" (серый меланж)</t>
  </si>
  <si>
    <t>Майка для кормящих "Перышко" (индиго)</t>
  </si>
  <si>
    <t>Топ на запахе (голубой)</t>
  </si>
  <si>
    <t>Топ на бретелях (серый меланж)</t>
  </si>
  <si>
    <t>Блузка для беременных (коралл)</t>
  </si>
  <si>
    <t>АКСЕССУАРЫ</t>
  </si>
  <si>
    <t>Лента "С новорожденным" (голубой)</t>
  </si>
  <si>
    <t>Лента "С новорожденным" (розовый)</t>
  </si>
  <si>
    <t>атлас 3 метра</t>
  </si>
  <si>
    <t>1172/02</t>
  </si>
  <si>
    <t>Лонгслив "Для кормящих"/на завязках. Life is beautiful (коралл)</t>
  </si>
  <si>
    <t>Лонгслив "Для кормящих"/на завязках. Life is beautiful (графит)</t>
  </si>
  <si>
    <t>Лонгслив "Для кормящих"/на завязках. Life is beautiful (бирюза)</t>
  </si>
  <si>
    <t>Лонгслив "Для кормящих"/на завязках. Life is beautiful (малина)</t>
  </si>
  <si>
    <t>Лонгслив "Для кормящих"/на завязках. Life is beautiful (ментол)</t>
  </si>
  <si>
    <t>Майка для кормящих (синий)</t>
  </si>
  <si>
    <t>Майка для кормящих (морская волна)</t>
  </si>
  <si>
    <t>Блузка для беременных (бирюза)</t>
  </si>
  <si>
    <t>Одежда для дома</t>
  </si>
  <si>
    <t>Шорты "Leopard"</t>
  </si>
  <si>
    <t>1323/01</t>
  </si>
  <si>
    <t>Костюм "Совы" (брюки+майка)</t>
  </si>
  <si>
    <t>Костюм "Pink" (брюки+джемпер)</t>
  </si>
  <si>
    <t>Футболка женская (коралл)</t>
  </si>
  <si>
    <t>Футболка женская (серый меланж)</t>
  </si>
  <si>
    <t>1088/11</t>
  </si>
  <si>
    <t>Футболка женская "Сияние" (графит)</t>
  </si>
  <si>
    <t>1095/05</t>
  </si>
  <si>
    <t>Лосины "Бантики из страз" (черный)</t>
  </si>
  <si>
    <t>Дата рождения клиента:</t>
  </si>
  <si>
    <t>D1022/01</t>
  </si>
  <si>
    <t>Джемпер женский (серый меланж)</t>
  </si>
  <si>
    <t>Блузкадля кормящих (индиго)</t>
  </si>
  <si>
    <t>Блузка для кормящих (желтый)</t>
  </si>
  <si>
    <t>Блузка для кормящих (коралл)</t>
  </si>
  <si>
    <t>Сорочка для беременных и кормящих (персик)</t>
  </si>
  <si>
    <t xml:space="preserve">Халат для беременных (персик) </t>
  </si>
  <si>
    <t>1159/02</t>
  </si>
  <si>
    <t>Лонгслив для кормящих "Бабочка" (коралл)</t>
  </si>
  <si>
    <t>Лонгслив для кормящих "Бабочка" (графит)</t>
  </si>
  <si>
    <t>Лонгслив для кормящих "Бабочка" (бирюза)</t>
  </si>
  <si>
    <t>Лонгслив для кормящих "Бабочка" (ментол)</t>
  </si>
  <si>
    <t>Лонгслив для кормящих "Бабочка" (малина)</t>
  </si>
  <si>
    <t>Брюки "Йога" с начесом (серый)</t>
  </si>
  <si>
    <t>Брюки "Йога" с начесом (черный)</t>
  </si>
  <si>
    <t>Брюки "Спорт" с начесом (бирюза)</t>
  </si>
  <si>
    <t>Брюки "Спорт" с начесом (малина)</t>
  </si>
  <si>
    <t>Брюки "Спорт" с начесом (серый)</t>
  </si>
  <si>
    <t>Брюки "Спорт" с начесом (хаки)</t>
  </si>
  <si>
    <t>Топ на запахе (бирюза)</t>
  </si>
  <si>
    <t>Gkids 007</t>
  </si>
  <si>
    <t>Футболка (белый)</t>
  </si>
  <si>
    <t>Футболка (серый меланж)</t>
  </si>
  <si>
    <t>Футболка (персик)</t>
  </si>
  <si>
    <t>Футболка (сирень)</t>
  </si>
  <si>
    <t>Футболка (бирюза)</t>
  </si>
  <si>
    <t>Футболка (зеленый)</t>
  </si>
  <si>
    <t>Футболка (малина)</t>
  </si>
  <si>
    <t>Футболка (василек)</t>
  </si>
  <si>
    <t>Gkids 008</t>
  </si>
  <si>
    <t>Футболка (желтый)</t>
  </si>
  <si>
    <t>Майка (белый)</t>
  </si>
  <si>
    <t>Майка (алый)</t>
  </si>
  <si>
    <t>Майка (серый меланж)</t>
  </si>
  <si>
    <t>Майка (персик)</t>
  </si>
  <si>
    <t>Майка (сирень)</t>
  </si>
  <si>
    <t>Майка (желтый)</t>
  </si>
  <si>
    <t>Майка (зеленый)</t>
  </si>
  <si>
    <t>Майка (малина)</t>
  </si>
  <si>
    <t>Майка (василек)</t>
  </si>
  <si>
    <t>Gkids 009</t>
  </si>
  <si>
    <t>Шорты (белый)</t>
  </si>
  <si>
    <t>Шорты (голубой)</t>
  </si>
  <si>
    <t>Шорты (алый)</t>
  </si>
  <si>
    <t>Шорты (персик)</t>
  </si>
  <si>
    <t>Шорты (сирень)</t>
  </si>
  <si>
    <t>Шорты (желтый)</t>
  </si>
  <si>
    <t>Шорты (зеленый)</t>
  </si>
  <si>
    <t>Шорты (малина)</t>
  </si>
  <si>
    <t>Шорты (василек)</t>
  </si>
  <si>
    <t>Gkids 010</t>
  </si>
  <si>
    <t>Лонгслив (белый)</t>
  </si>
  <si>
    <t>Лонгслив (серый меланж)</t>
  </si>
  <si>
    <t>Лонгслив (персик)</t>
  </si>
  <si>
    <t>Лонгслив (лазурный)</t>
  </si>
  <si>
    <t>Лонгслив (сирень)</t>
  </si>
  <si>
    <t>Лонгслив (бирюза)</t>
  </si>
  <si>
    <t>Лонгслив (зеленый)</t>
  </si>
  <si>
    <t>Лонгслив (малина)</t>
  </si>
  <si>
    <t>Лонгслив (василек)</t>
  </si>
  <si>
    <t>Набор для роддома (василек)</t>
  </si>
  <si>
    <t xml:space="preserve">Брюки для беременных (черный) </t>
  </si>
  <si>
    <t>Толстовка женская</t>
  </si>
  <si>
    <t>Халат "Velour" (графит)</t>
  </si>
  <si>
    <t>Халат "Velour" (малина)</t>
  </si>
  <si>
    <t>Толстовка для беременных и кормящих (графит)</t>
  </si>
  <si>
    <t>Толстовка для беременных и кормящих (малина)</t>
  </si>
  <si>
    <t>Толстовка для беременных и кормящих (ментол)</t>
  </si>
  <si>
    <t>95% хлопок 5% лайкра</t>
  </si>
  <si>
    <t>х</t>
  </si>
  <si>
    <t>Лосины для беременных (с начесом)</t>
  </si>
  <si>
    <t>Gkids 012</t>
  </si>
  <si>
    <t>Водолазка детская с начесом (черный)</t>
  </si>
  <si>
    <t>Gkids 008/09</t>
  </si>
  <si>
    <t>Майка "Воробей" (белый)</t>
  </si>
  <si>
    <t>Майка "Воробей" (алый)</t>
  </si>
  <si>
    <t>Майка "Воробей" (серый меланж)</t>
  </si>
  <si>
    <t>Майка "Воробей" (персик)</t>
  </si>
  <si>
    <t>Майка "Воробей" (сирень)</t>
  </si>
  <si>
    <t>Майка "Воробей" (желтый)</t>
  </si>
  <si>
    <t>Майка "Воробей" (зеленый)</t>
  </si>
  <si>
    <t>Майка "Воробей" (малина)</t>
  </si>
  <si>
    <t>Майка "Воробей" (василек)</t>
  </si>
  <si>
    <t>Футболка (салатовый)</t>
  </si>
  <si>
    <t>Майка (салатовый)</t>
  </si>
  <si>
    <t>Майка "Воробей" (салатовый)</t>
  </si>
  <si>
    <t>Лонгслив (салатовый)</t>
  </si>
  <si>
    <t>Платье для беременных "Love Pink" (серый меланж)</t>
  </si>
  <si>
    <t>Платье для беременных (синий)</t>
  </si>
  <si>
    <t>Сорочка "Brownies"</t>
  </si>
  <si>
    <t>Gkids 014</t>
  </si>
  <si>
    <t>Футболка детская "Brownies"</t>
  </si>
  <si>
    <t>Gkids 015</t>
  </si>
  <si>
    <t>Блузка для девочек</t>
  </si>
  <si>
    <t>Gkids 013</t>
  </si>
  <si>
    <t>1344/01</t>
  </si>
  <si>
    <t>Лосины для беременных "Бантики" (с начесом)</t>
  </si>
  <si>
    <t>Брюки детские "HOME" (серый меланж)</t>
  </si>
  <si>
    <t>Брюки детские "HOME" (пироженки)</t>
  </si>
  <si>
    <t>Gkids 016</t>
  </si>
  <si>
    <t>Лосины для девочек (с начесом)</t>
  </si>
  <si>
    <t>Gkids 017</t>
  </si>
  <si>
    <t>Кальцоны для мальчиков (с начесом)</t>
  </si>
  <si>
    <t>Худи "Цветы"</t>
  </si>
  <si>
    <t>Gkids 018</t>
  </si>
  <si>
    <t>Кальцоны для мальчиков-подростков (с начесом)</t>
  </si>
  <si>
    <t>рост 134</t>
  </si>
  <si>
    <t>рост 140</t>
  </si>
  <si>
    <t>рост 146</t>
  </si>
  <si>
    <t>рост 152</t>
  </si>
  <si>
    <t xml:space="preserve">ДЕТСКОЕ    </t>
  </si>
  <si>
    <t>Платье "Цветы индиго"</t>
  </si>
  <si>
    <t>Платье домашнее для кормящих (сирень)</t>
  </si>
  <si>
    <t>Сорочка "Аист" для беременных и кормящих (голубой)</t>
  </si>
  <si>
    <t>Сорочка "Аист" для беременных и кормящих (розовый)</t>
  </si>
  <si>
    <t>Туника "Gold bird" (бирюза)</t>
  </si>
  <si>
    <t>Туника "Gold bird" (сирень)</t>
  </si>
  <si>
    <t>Набор для роддома "Феи"</t>
  </si>
  <si>
    <r>
      <t xml:space="preserve">Паспортные данные (для доставки ТК Деловые Линии) </t>
    </r>
    <r>
      <rPr>
        <b/>
        <u val="single"/>
        <sz val="12"/>
        <color indexed="8"/>
        <rFont val="Calibri"/>
        <family val="2"/>
      </rPr>
      <t>ДЛЯ ИП ИНН</t>
    </r>
    <r>
      <rPr>
        <sz val="12"/>
        <color indexed="8"/>
        <rFont val="Calibri"/>
        <family val="2"/>
      </rPr>
      <t>:</t>
    </r>
  </si>
  <si>
    <t>РАСПРОДАЖА - УСПЕЙ КУПИТЬ!</t>
  </si>
  <si>
    <t>Туника "Brownies"</t>
  </si>
  <si>
    <t>Набор для дома (сорочка+халат) (коричневый/розовый)</t>
  </si>
  <si>
    <t>Набор для дома (сорочка+халат) (сер.меланж/цветы)</t>
  </si>
  <si>
    <t>Набор для беременных и кормящих (розовый горох)</t>
  </si>
  <si>
    <t>Платье-туника для беременных (теплое) (серый меланж)</t>
  </si>
  <si>
    <t>Майка/Футболка для кормящих "Ассорти" (серый меланж)</t>
  </si>
  <si>
    <t>Gkids 019</t>
  </si>
  <si>
    <r>
      <t xml:space="preserve">Брюки детские (белый) </t>
    </r>
    <r>
      <rPr>
        <b/>
        <u val="single"/>
        <sz val="14"/>
        <color indexed="10"/>
        <rFont val="Calibri"/>
        <family val="2"/>
      </rPr>
      <t>размер сшит с учетом усадки после стирки на 2 размера</t>
    </r>
  </si>
  <si>
    <t>футер 100% хлопок</t>
  </si>
  <si>
    <t>Сорочка для беременных и кормящих (бежевый)</t>
  </si>
  <si>
    <t>Gkids 020</t>
  </si>
  <si>
    <t>КАШКОРСЕ</t>
  </si>
  <si>
    <t>Водолазка детская (бирюза)</t>
  </si>
  <si>
    <t>Водолазка детская (графит)</t>
  </si>
  <si>
    <t>Брюки детские "HOME" (розовый горошек)</t>
  </si>
  <si>
    <t>Футболка детская "Розовый горошек"</t>
  </si>
  <si>
    <t>Блузка для кормящих (графит)</t>
  </si>
  <si>
    <t>Блузка для кормящих (ментол)</t>
  </si>
  <si>
    <t>1329/01</t>
  </si>
  <si>
    <t>Туника "Sweet honey" (серый меланж)</t>
  </si>
  <si>
    <t>Топ на бретелях (графит)</t>
  </si>
  <si>
    <t>Топ на бретелях (малина)</t>
  </si>
  <si>
    <t>Топ на бретелях (экрю)</t>
  </si>
  <si>
    <t>Лосины детские (голубой)</t>
  </si>
  <si>
    <t>D1037</t>
  </si>
  <si>
    <t>Шорты домашние "Ассорти"</t>
  </si>
  <si>
    <t>Лосины детские (графит)</t>
  </si>
  <si>
    <t>Лосины детские (черный)</t>
  </si>
  <si>
    <t>Лосины детские (коралл)</t>
  </si>
  <si>
    <t>Лосины детские "Apple" (голубой)</t>
  </si>
  <si>
    <t>Лосины детские "Apple" (коралл)</t>
  </si>
  <si>
    <t>Лосины детские "Apple" (графит)</t>
  </si>
  <si>
    <t>Лосины детские "Apple" (черный)</t>
  </si>
  <si>
    <t>Сорочка для беременных и кормящих (сирень)</t>
  </si>
  <si>
    <t>Лосины детские (ментол)</t>
  </si>
  <si>
    <t>Лосины детские (бирюза)</t>
  </si>
  <si>
    <t>Лосины детские "Apple" (ментол)</t>
  </si>
  <si>
    <t>Лосины детские "Apple" (бирюза)</t>
  </si>
  <si>
    <t>Брюки детские (бирюза) (на ткани есть небольшой брак - полоска)</t>
  </si>
  <si>
    <t>Брюки детские (черный) (на ткани есть небольшой брак - полоска)</t>
  </si>
  <si>
    <t>Брюки детские (графит) (на ткани есть небольшой брак - полоска)</t>
  </si>
  <si>
    <t>рост 158</t>
  </si>
  <si>
    <t>Майка-борцовка "Bon jour" (коралл)</t>
  </si>
  <si>
    <t>Майка-борцовка "Angry" (ментол)</t>
  </si>
  <si>
    <t>D1008</t>
  </si>
  <si>
    <t>Брюки детские с начесом (малина)</t>
  </si>
  <si>
    <t>Брюки детские с начесом (серый)</t>
  </si>
  <si>
    <t>Брюки детские с начесом (хаки)</t>
  </si>
  <si>
    <t>Брюки детские с начесом (бирюза)</t>
  </si>
  <si>
    <t>Лосины детские (серый меланж)</t>
  </si>
  <si>
    <t>Лосины детские "Apple" (серый меланж)</t>
  </si>
  <si>
    <t>D1018/02</t>
  </si>
  <si>
    <t>Лосины детские (бирюза) (на ткани есть небольшой брак - полоска)</t>
  </si>
  <si>
    <t>Майка/Футболка для кормящих "Ассорти" (ментол)</t>
  </si>
  <si>
    <t>Лосины детские (малина)</t>
  </si>
  <si>
    <t>Лосины детские "Apple" (малина)</t>
  </si>
  <si>
    <t>Пижама для девочек (цветочки)</t>
  </si>
  <si>
    <t>Футболка (экрю)</t>
  </si>
  <si>
    <t>Футболка "Для кормящих" (белый)</t>
  </si>
  <si>
    <t>1158/05</t>
  </si>
  <si>
    <t>Футболка для кормящих "Минни" (белый)</t>
  </si>
  <si>
    <t>Футболка для кормящих "Минни" (серый меланж)</t>
  </si>
  <si>
    <t>1282/04</t>
  </si>
  <si>
    <t>Футболка для кормящих "ELEGANT LACE" (белый)</t>
  </si>
  <si>
    <t>1158/06</t>
  </si>
  <si>
    <t>Футболка для кормящих "Бабочка" (белый)</t>
  </si>
  <si>
    <t>Футболка для кормящих "Бабочка" (бирюза)</t>
  </si>
  <si>
    <t>Футболка для кормящих "Бабочка" (графит)</t>
  </si>
  <si>
    <t>Футболка для кормящих "Бабочка" (коралл)</t>
  </si>
  <si>
    <t>Футболка для кормящих "Бабочка" (салатовый)</t>
  </si>
  <si>
    <t>Футболка для кормящих "Бабочка" (ментол)</t>
  </si>
  <si>
    <t>Футболка для кормящих "Бабочка" (малина)</t>
  </si>
  <si>
    <t>1158/07</t>
  </si>
  <si>
    <t>Футболка для кормящих "Декор PINK" (белый)</t>
  </si>
  <si>
    <t>Футболка для кормящих "Декор PINK" (серый меланж)</t>
  </si>
  <si>
    <t>1158/08</t>
  </si>
  <si>
    <t>Футболка для кормящих "Декор MINT" (белый)</t>
  </si>
  <si>
    <t>Футболка для кормящих "Декор MINT" (серый меланж)</t>
  </si>
  <si>
    <t>1158/09</t>
  </si>
  <si>
    <t>Футболка для кормящих "Декор WHITE" (белый)</t>
  </si>
  <si>
    <t>Футболка для кормящих "Декор WHITE" (бирюза)</t>
  </si>
  <si>
    <t>Футболка для кормящих "Декор WHITE" (графит)</t>
  </si>
  <si>
    <t>Футболка для кормящих "Декор WHITE" (коралл)</t>
  </si>
  <si>
    <t>Футболка для кормящих "Декор WHITE" (салатовый)</t>
  </si>
  <si>
    <t>Футболка для кормящих "Декор WHITE" (серый меланж)</t>
  </si>
  <si>
    <t>Футболка для кормящих "Декор WHITE" (ментол)</t>
  </si>
  <si>
    <t>Футболка для кормящих "Декор WHITE" (малина)</t>
  </si>
  <si>
    <t>1158/10</t>
  </si>
  <si>
    <t>Футболка для кормящих "Sweet Dreams" (белый)</t>
  </si>
  <si>
    <t>Футболка для кормящих "Sweet Dreams" (бирюза)</t>
  </si>
  <si>
    <t>Футболка для кормящих "Sweet Dreams" (графит)</t>
  </si>
  <si>
    <t>Футболка для кормящих "Sweet Dreams" (коралл)</t>
  </si>
  <si>
    <t>Футболка для кормящих "Sweet Dreams" (серый меланж)</t>
  </si>
  <si>
    <t>Футболка для кормящих "Sweet Dreams" (ментол)</t>
  </si>
  <si>
    <t>1158/11</t>
  </si>
  <si>
    <t>Футболка для кормящих "Life is beautiful" (белый)</t>
  </si>
  <si>
    <t>Футболка для кормящих "Life is beautiful" (графит)</t>
  </si>
  <si>
    <t>Футболка для кормящих "Life is beautiful" (коралл)</t>
  </si>
  <si>
    <t>Футболка для кормящих "Life is beautiful" (салатовый)</t>
  </si>
  <si>
    <t>Футболка для кормящих "Life is beautiful" (серый меланж)</t>
  </si>
  <si>
    <t>Футболка для кормящих "Life is beautiful" (ментол)</t>
  </si>
  <si>
    <t>Футболка для кормящих "Life is beautiful" (малина)</t>
  </si>
  <si>
    <t>1382/01</t>
  </si>
  <si>
    <t>Футболка для кормящих "Пироженки" (белый)</t>
  </si>
  <si>
    <t>1160/05</t>
  </si>
  <si>
    <t>Майка для кормящих "Bantik" (коралл)</t>
  </si>
  <si>
    <t>Майка для кормящих "Bantik" (желтый)</t>
  </si>
  <si>
    <t>Майка для кормящих "Bantik" (индиго)</t>
  </si>
  <si>
    <t>Майка для кормящих "Bantik" (графит)</t>
  </si>
  <si>
    <t>Майка для кормящих "Bantik" (бирюза)</t>
  </si>
  <si>
    <t>Майка для кормящих "Bantik" (ментол)</t>
  </si>
  <si>
    <t>Майка для кормящих "Bantik" (малина)</t>
  </si>
  <si>
    <t>1160/06</t>
  </si>
  <si>
    <t>Майка для кормящих "Микки" (ментол)</t>
  </si>
  <si>
    <t>Майка для кормящих "Микки" (малина)</t>
  </si>
  <si>
    <t>Майка для кормящих "Микки" (коралл)</t>
  </si>
  <si>
    <t>Майка для кормящих "Микки" (бирюза)</t>
  </si>
  <si>
    <t>1159/03</t>
  </si>
  <si>
    <t>Лонгслив для кормящих "Дионея" (графит)</t>
  </si>
  <si>
    <t>Лонгслив для кормящих "Дионея" (бирюза)</t>
  </si>
  <si>
    <t>1159/04</t>
  </si>
  <si>
    <t>Лонгслив для кормящих "Ромашки" (коралл)</t>
  </si>
  <si>
    <t>Лонгслив для кормящих "Ромашки" (графит)</t>
  </si>
  <si>
    <t>Лонгслив для кормящих "Ромашки" (бирюза)</t>
  </si>
  <si>
    <t>Лонгслив для кормящих "Ромашки" (ментол)</t>
  </si>
  <si>
    <t>Лонгслив для кормящих "Ромашки" (малина)</t>
  </si>
  <si>
    <t>1172/03</t>
  </si>
  <si>
    <t>Лонгслив для кормящих/на завязках "Sweet dreams" (коралл)</t>
  </si>
  <si>
    <t>Лонгслив для кормящих/на завязках "Sweet dreams" (графит)</t>
  </si>
  <si>
    <t>Лонгслив для кормящих/на завязках "Sweet dreams" (бирюза)</t>
  </si>
  <si>
    <t>Лонгслив для кормящих/на завязках "Sweet dreams" (ментол)</t>
  </si>
  <si>
    <t>1193/01</t>
  </si>
  <si>
    <t>Брюки "Yoga Sport" с карманами (бирюза)</t>
  </si>
  <si>
    <t>Брюки "Yoga Sport" с карманами (белый)</t>
  </si>
  <si>
    <t>Брюки "Yoga Sport" с карманами (графит)</t>
  </si>
  <si>
    <t>Брюки "Yoga Sport" с карманами (черный)</t>
  </si>
  <si>
    <t>1301/01</t>
  </si>
  <si>
    <t>Футболка для беременных (белый)</t>
  </si>
  <si>
    <t>Футболка для беременных (серый меланж)</t>
  </si>
  <si>
    <t>Футболка для беременных "В ожидании чуда" (белый)</t>
  </si>
  <si>
    <t>Футболка для беременных "В ожидании чуда" (серый меланж)</t>
  </si>
  <si>
    <t>Костюм домашний "LADY"</t>
  </si>
  <si>
    <t>1375/01</t>
  </si>
  <si>
    <t>Костюм домашний для беременных и кормящих</t>
  </si>
  <si>
    <t>Платье домашнее для кормящих "Сакура"</t>
  </si>
  <si>
    <t>Набор для роддома "Сакура"</t>
  </si>
  <si>
    <t>Платье домашнее "Сакура"</t>
  </si>
  <si>
    <t>100% хлопок / п/э</t>
  </si>
  <si>
    <t>Свитшот для кормящих (капитоний)</t>
  </si>
  <si>
    <t>Свитшот для кормящих (футер синий набивной)</t>
  </si>
  <si>
    <t>Свитшот для кормящих (велюр ментол)</t>
  </si>
  <si>
    <t>Свитшот для кормящих (велюр малина)</t>
  </si>
  <si>
    <t>Сорочка для беременных и кормящих (розовый)</t>
  </si>
  <si>
    <t>Халатдля беременных (коричневый)</t>
  </si>
  <si>
    <t>Набор для роддома (розовый+коричневый)</t>
  </si>
  <si>
    <t>1387/01</t>
  </si>
  <si>
    <t>Туника для беременных (серый меланж)</t>
  </si>
  <si>
    <t>Джемпер с кружевом женский (графит)</t>
  </si>
  <si>
    <t>Джемпер с кружевом женский (серый меланж)</t>
  </si>
  <si>
    <t>Топы и футболки женские</t>
  </si>
  <si>
    <t>Майка-борцовка (черный)</t>
  </si>
  <si>
    <t>Майка/Футболка для кормящих "Ассорти" (коралл)</t>
  </si>
  <si>
    <t>Топ на запахе (серый меланж)</t>
  </si>
  <si>
    <t>Gkids 007/28</t>
  </si>
  <si>
    <t>Футболка для девочек "Berry Rush" (малина)</t>
  </si>
  <si>
    <t>Футболка для девочек "Berry Rush" (зеленый)</t>
  </si>
  <si>
    <t>Футболка для девочек "Berry Rush" (розовый)</t>
  </si>
  <si>
    <t>Футболка для девочек "Berry Rush" (серый меланж)</t>
  </si>
  <si>
    <t>Футболка для девочек "Berry Rush" (персик)</t>
  </si>
  <si>
    <t>Футболка для девочек "Berry Rush" (сирень)</t>
  </si>
  <si>
    <t>Футболка для девочек "Berry Rush" (бирюза)</t>
  </si>
  <si>
    <t>Gkids 007/29</t>
  </si>
  <si>
    <t>Футболка для девочек "My Little Pony" (малина)</t>
  </si>
  <si>
    <t>Футболка для девочек "My Little Pony" (зеленый)</t>
  </si>
  <si>
    <t>Футболка для девочек "My Little Pony" (розовый)</t>
  </si>
  <si>
    <t>Футболка для девочек "My Little Pony" (серый меланж)</t>
  </si>
  <si>
    <t>Футболка для девочек "My Little Pony" (персик)</t>
  </si>
  <si>
    <t>Футболка для девочек "My Little Pony" (сирень)</t>
  </si>
  <si>
    <t>Футболка для девочек "My Little Pony" (бирюза)</t>
  </si>
  <si>
    <t>Gkids 007/30</t>
  </si>
  <si>
    <t>Футболка для девочек "Кошечка Marie" (малина)</t>
  </si>
  <si>
    <t>Футболка для девочек "Кошечка Marie" (зеленый)</t>
  </si>
  <si>
    <t>Футболка для девочек "Кошечка Marie" (розовый)</t>
  </si>
  <si>
    <t>Футболка для девочек "Кошечка Marie" (серый меланж)</t>
  </si>
  <si>
    <t>Футболка для девочек "Кошечка Marie" (персик)</t>
  </si>
  <si>
    <t>Футболка для девочек "Кошечка Marie" (сирень)</t>
  </si>
  <si>
    <t>Футболка для девочек "Кошечка Marie" (бирюза)</t>
  </si>
  <si>
    <t>Gkids 007/31</t>
  </si>
  <si>
    <t>Футболка для девочек "Русалочка" (малина)</t>
  </si>
  <si>
    <t>Футболка для девочек "Русалочка" (зеленый)</t>
  </si>
  <si>
    <t>Футболка для девочек "Русалочка" (розовый)</t>
  </si>
  <si>
    <t>Футболка для девочек "Русалочка" (серый меланж)</t>
  </si>
  <si>
    <t>Футболка для девочек "Русалочка" (персик)</t>
  </si>
  <si>
    <t>Футболка для девочек "Русалочка" (сирень)</t>
  </si>
  <si>
    <t>Футболка для девочек "Русалочка" (бирюза)</t>
  </si>
  <si>
    <t>Gkids 007/32</t>
  </si>
  <si>
    <t>Футболка для девочек "WINX" (малина)</t>
  </si>
  <si>
    <t>Футболка для девочек "WINX" (зеленый)</t>
  </si>
  <si>
    <t>Футболка для девочек "WINX" (розовый)</t>
  </si>
  <si>
    <t>Футболка для девочек "WINX" (серый меланж)</t>
  </si>
  <si>
    <t>Футболка для девочек "WINX" (персик)</t>
  </si>
  <si>
    <t>Футболка для девочек "WINX" (сирень)</t>
  </si>
  <si>
    <t>Футболка для девочек "WINX" (бирюза)</t>
  </si>
  <si>
    <t>Gkids 007/33</t>
  </si>
  <si>
    <t>Футболка для девочек "Маша и медведь" (малина)</t>
  </si>
  <si>
    <t>Футболка для девочек "Маша и медведь" (зеленый)</t>
  </si>
  <si>
    <t>Футболка для девочек "Маша и медведь" (розовый)</t>
  </si>
  <si>
    <t>Футболка для девочек "Маша и медведь" (серый меланж)</t>
  </si>
  <si>
    <t>Футболка для девочек "Маша и медведь" (персик)</t>
  </si>
  <si>
    <t>Футболка для девочек "Маша и медведь" (сирень)</t>
  </si>
  <si>
    <t>Футболка для девочек "Маша и медведь" (бирюза)</t>
  </si>
  <si>
    <t>Gkids 007/34</t>
  </si>
  <si>
    <t>Футболка для девочек "Китти" (малина)</t>
  </si>
  <si>
    <t>Футболка для девочек "Китти" (зеленый)</t>
  </si>
  <si>
    <t>Футболка для девочек "Китти" (розовый)</t>
  </si>
  <si>
    <t>Футболка для девочек "Китти" (серый меланж)</t>
  </si>
  <si>
    <t>Футболка для девочек "Китти" (персик)</t>
  </si>
  <si>
    <t>Футболка для девочек "Китти" (сирень)</t>
  </si>
  <si>
    <t>Футболка для девочек "Китти" (бирюза)</t>
  </si>
  <si>
    <t>Gkids 007/35</t>
  </si>
  <si>
    <t>Футболка для мальчиков "Паровозик Тишка" (графит)</t>
  </si>
  <si>
    <t>Футболка для мальчиков "Паровозик Тишка" (зеленый)</t>
  </si>
  <si>
    <t>Футболка для мальчиков "Паровозик Тишка" (бирюза)</t>
  </si>
  <si>
    <t>Футболка для мальчиков "Паровозик Тишка" (серый меланж)</t>
  </si>
  <si>
    <t>Футболка для мальчиков "Паровозик Тишка" (индиго)</t>
  </si>
  <si>
    <t>Футболка для мальчиков "Паровозик Тишка" (малина)</t>
  </si>
  <si>
    <t>Футболка для мальчиков "Паровозик Тишка" (болотный)</t>
  </si>
  <si>
    <t>Gkids 007/36</t>
  </si>
  <si>
    <t>Футболка для мальчиков "Mickey Street" (зеленый)</t>
  </si>
  <si>
    <t>Футболка для мальчиков "Mickey Street" (бирюза)</t>
  </si>
  <si>
    <t>Футболка для мальчиков "Mickey Street" (серый меланж)</t>
  </si>
  <si>
    <t>Футболка для мальчиков "Mickey Street" (малина)</t>
  </si>
  <si>
    <t>Футболка для мальчиков "Mickey Street" (болотный)</t>
  </si>
  <si>
    <t>Gkids 007/37</t>
  </si>
  <si>
    <t>Футболка для мальчиков "Тачки" (графит)</t>
  </si>
  <si>
    <t>Футболка для мальчиков "Тачки" (зеленый)</t>
  </si>
  <si>
    <t>Футболка для мальчиков "Тачки" (бирюза)</t>
  </si>
  <si>
    <t>Футболка для мальчиков "Тачки" (серый меланж)</t>
  </si>
  <si>
    <t>Футболка для мальчиков "Тачки" (индиго)</t>
  </si>
  <si>
    <t>Футболка для мальчиков "Тачки" (малина)</t>
  </si>
  <si>
    <t>Футболка для мальчиков "Тачки" (болотный)</t>
  </si>
  <si>
    <t>Gkids 007/38</t>
  </si>
  <si>
    <t>Футболка для мальчиков "Planes" (графит)</t>
  </si>
  <si>
    <t>Футболка для мальчиков "Planes" (зеленый)</t>
  </si>
  <si>
    <t>Футболка для мальчиков "Planes" (бирюза)</t>
  </si>
  <si>
    <t>Футболка для мальчиков "Planes" (серый меланж)</t>
  </si>
  <si>
    <t>Футболка для мальчиков "Planes" (индиго)</t>
  </si>
  <si>
    <t>Футболка для мальчиков "Planes" (малина)</t>
  </si>
  <si>
    <t>Футболка для мальчиков "Planes" (болотный)</t>
  </si>
  <si>
    <t>Gkids 007/39</t>
  </si>
  <si>
    <t>Футболка детская "My friend Pooh" (графит)</t>
  </si>
  <si>
    <t>Футболка детская "My friend Pooh" (бирюза)</t>
  </si>
  <si>
    <t>Футболка детская "My friend Pooh" (зеленый)</t>
  </si>
  <si>
    <t>Футболка детская "My friend Pooh" (розовый)</t>
  </si>
  <si>
    <t>Футболка детская "My friend Pooh" (серый меланж)</t>
  </si>
  <si>
    <t>Футболка детская "My friend Pooh" (индиго)</t>
  </si>
  <si>
    <t>Футболка детская "My friend Pooh" (сирень)</t>
  </si>
  <si>
    <t>Футболка детская "My friend Pooh" (малина)</t>
  </si>
  <si>
    <t>Футболка детская "My friend Pooh" (персик)</t>
  </si>
  <si>
    <t>Футболка детская "My friend Pooh" (болотный)</t>
  </si>
  <si>
    <t>Gkids 007/40</t>
  </si>
  <si>
    <t>Футболка детская "Sponge Bob" (графит)</t>
  </si>
  <si>
    <t>Футболка детская "Sponge Bob" (бирюза)</t>
  </si>
  <si>
    <t>Футболка детская "Sponge Bob" (зеленый)</t>
  </si>
  <si>
    <t>Футболка детская "Sponge Bob" (розовый)</t>
  </si>
  <si>
    <t>Футболка детская "Sponge Bob" (серый меланж)</t>
  </si>
  <si>
    <t>Футболка детская "Sponge Bob" (индиго)</t>
  </si>
  <si>
    <t>Футболка детская "Sponge Bob" (сирень)</t>
  </si>
  <si>
    <t>Футболка детская "Sponge Bob" (малина)</t>
  </si>
  <si>
    <t>Футболка детская "Sponge Bob" (персик)</t>
  </si>
  <si>
    <t>Футболка детская "Sponge Bob" (болотный)</t>
  </si>
  <si>
    <t>Gkids 007/41</t>
  </si>
  <si>
    <t>Футболка детская "Миньон" (графит)</t>
  </si>
  <si>
    <t>Футболка детская "Миньон" (бирюза)</t>
  </si>
  <si>
    <t>Футболка детская "Миньон" (зеленый)</t>
  </si>
  <si>
    <t>Футболка детская "Миньон" (розовый)</t>
  </si>
  <si>
    <t>Футболка детская "Миньон" (серый меланж)</t>
  </si>
  <si>
    <t>Футболка детская "Миньон" (индиго)</t>
  </si>
  <si>
    <t>Футболка детская "Миньон" (сирень)</t>
  </si>
  <si>
    <t>Футболка детская "Миньон" (малина)</t>
  </si>
  <si>
    <t>Футболка детская "Миньон" (персик)</t>
  </si>
  <si>
    <t>Футболка детская "Миньон" (болотный)</t>
  </si>
  <si>
    <t>Gkids 007/42</t>
  </si>
  <si>
    <t>Футболка для мальчиков "Фиксики" (зеленый)</t>
  </si>
  <si>
    <t>Футболка для мальчиков "Фиксики" (бирюза)</t>
  </si>
  <si>
    <t>Футболка для мальчиков "Фиксики" (серый меланж)</t>
  </si>
  <si>
    <t>Футболка для мальчиков "Фиксики" (индиго)</t>
  </si>
  <si>
    <t>Футболка для мальчиков "Фиксики" (малина)</t>
  </si>
  <si>
    <t>Футболка для мальчиков "Фиксики" (болотный)</t>
  </si>
  <si>
    <t>Gkids 007/43</t>
  </si>
  <si>
    <t>Футболка детская "Смешарики" (графит)</t>
  </si>
  <si>
    <t>Футболка детская "Смешарики" (бирюза)</t>
  </si>
  <si>
    <t>Футболка детская "Смешарики" (зеленый)</t>
  </si>
  <si>
    <t>Футболка детская "Смешарики" (розовый)</t>
  </si>
  <si>
    <t>Футболка детская "Смешарики" (серый меланж)</t>
  </si>
  <si>
    <t>Футболка детская "Смешарики" (индиго)</t>
  </si>
  <si>
    <t>Футболка детская "Смешарики" (сирень)</t>
  </si>
  <si>
    <t>Футболка детская "Смешарики" (малина)</t>
  </si>
  <si>
    <t>Футболка детская "Смешарики" (персик)</t>
  </si>
  <si>
    <t>Футболка детская "Смешарики" (болотный)</t>
  </si>
  <si>
    <t>Gkids 007/44</t>
  </si>
  <si>
    <t>Футболка детская "Том и Джерри" (графит)</t>
  </si>
  <si>
    <t>Футболка детская "Том и Джерри" (бирюза)</t>
  </si>
  <si>
    <t>Футболка детская "Том и Джерри" (зеленый)</t>
  </si>
  <si>
    <t>Футболка детская "Том и Джерри" (розовый)</t>
  </si>
  <si>
    <t>Футболка детская "Том и Джерри" (серый меланж)</t>
  </si>
  <si>
    <t>Футболка детская "Том и Джерри" (индиго)</t>
  </si>
  <si>
    <t>Футболка детская "Том и Джерри" (сирень)</t>
  </si>
  <si>
    <t>Футболка детская "Том и Джерри" (малина)</t>
  </si>
  <si>
    <t>Футболка детская "Том и Джерри" (персик)</t>
  </si>
  <si>
    <t>Футболка детская "Том и Джерри" (болотный)</t>
  </si>
  <si>
    <t>Gkids 007/45</t>
  </si>
  <si>
    <t>Футболка детская "Donald Duck" (графит)</t>
  </si>
  <si>
    <t>Футболка детская "Donald Duck" (бирюза)</t>
  </si>
  <si>
    <t>Футболка детская "Donald Duck" (зеленый)</t>
  </si>
  <si>
    <t>Футболка детская "Donald Duck" (розовый)</t>
  </si>
  <si>
    <t>Футболка детская "Donald Duck" (серый меланж)</t>
  </si>
  <si>
    <t>Футболка детская "Donald Duck" (индиго)</t>
  </si>
  <si>
    <t>Футболка детская "Donald Duck" (сирень)</t>
  </si>
  <si>
    <t>Футболка детская "Donald Duck" (малина)</t>
  </si>
  <si>
    <t>Футболка детская "Donald Duck" (персик)</t>
  </si>
  <si>
    <t>Футболка детская "Donald Duck" (болотный)</t>
  </si>
  <si>
    <t>Gkids 007/46</t>
  </si>
  <si>
    <t>Футболка детская "I love Mama" (бирюза)</t>
  </si>
  <si>
    <t>Футболка детская "I love Mama" (зеленый)</t>
  </si>
  <si>
    <t>Футболка детская "I love Mama" (розовый)</t>
  </si>
  <si>
    <t>Футболка детская "I love Mama" (серый меланж)</t>
  </si>
  <si>
    <t>Футболка детская "I love Mama" (индиго)</t>
  </si>
  <si>
    <t>Футболка детская "I love Mama" (сирень)</t>
  </si>
  <si>
    <t>Футболка детская "I love Mama" (малина)</t>
  </si>
  <si>
    <t>Футболка детская "I love Mama" (персик)</t>
  </si>
  <si>
    <t>Футболка детская "I love Mama" (болотный)</t>
  </si>
  <si>
    <t>Gkids 007/47</t>
  </si>
  <si>
    <t>Футболка детская "I love Papa" (бирюза)</t>
  </si>
  <si>
    <t>Футболка детская "I love Papa" (зеленый)</t>
  </si>
  <si>
    <t>Футболка детская "I love Papa" (розовый)</t>
  </si>
  <si>
    <t>Футболка детская "I love Papa" (серый меланж)</t>
  </si>
  <si>
    <t>Футболка детская "I love Papa" (индиго)</t>
  </si>
  <si>
    <t>Футболка детская "I love Papa" (сирень)</t>
  </si>
  <si>
    <t>Футболка детская "I love Papa" (малина)</t>
  </si>
  <si>
    <t>Футболка детская "I love Papa" (персик)</t>
  </si>
  <si>
    <t>Футболка детская "I love Papa" (болотный)</t>
  </si>
  <si>
    <t>Gkids 010/28</t>
  </si>
  <si>
    <t>Лонгслив для девочек "Berry Rush" (малина)</t>
  </si>
  <si>
    <t>Лонгслив для девочек "Berry Rush" (зеленый)</t>
  </si>
  <si>
    <t>Лонгслив для девочек "Berry Rush" (розовый)</t>
  </si>
  <si>
    <t>Лонгслив для девочек "Berry Rush" (серый меланж)</t>
  </si>
  <si>
    <t>Лонгслив для девочек "Berry Rush" (персик)</t>
  </si>
  <si>
    <t>Лонгслив для девочек "Berry Rush" (сирень)</t>
  </si>
  <si>
    <t>Лонгслив для девочек "Berry Rush" (бирюза)</t>
  </si>
  <si>
    <t>Лонгслив для девочек "Berry Rush" (белый)</t>
  </si>
  <si>
    <t>Gkids 010/29</t>
  </si>
  <si>
    <t>Лонгслив для девочек "My Little Pony" (белый)</t>
  </si>
  <si>
    <t>Лонгслив для девочек "My Little Pony" (малина)</t>
  </si>
  <si>
    <t>Лонгслив для девочек "My Little Pony" (зеленый)</t>
  </si>
  <si>
    <t>Лонгслив для девочек "My Little Pony" (розовый)</t>
  </si>
  <si>
    <t>Лонгслив для девочек "My Little Pony" (серый меланж)</t>
  </si>
  <si>
    <t>Лонгслив для девочек "My Little Pony" (персик)</t>
  </si>
  <si>
    <t>Лонгслив для девочек "My Little Pony" (сирень)</t>
  </si>
  <si>
    <t>Лонгслив для девочек "My Little Pony" (бирюза)</t>
  </si>
  <si>
    <t>Gkids 010/30</t>
  </si>
  <si>
    <t>Лонгслив для девочек "Кошечка Marie" (белый)</t>
  </si>
  <si>
    <t>Лонгслив для девочек "Кошечка Marie" (малина)</t>
  </si>
  <si>
    <t>Лонгслив для девочек "Кошечка Marie" (зеленый)</t>
  </si>
  <si>
    <t>Лонгслив для девочек "Кошечка Marie" (розовый)</t>
  </si>
  <si>
    <t>Лонгслив для девочек "Кошечка Marie" (серый меланж)</t>
  </si>
  <si>
    <t>Лонгслив для девочек "Кошечка Marie" (персик)</t>
  </si>
  <si>
    <t>Лонгслив для девочек "Кошечка Marie" (сирень)</t>
  </si>
  <si>
    <t>Лонгслив для девочек "Кошечка Marie" (бирюза)</t>
  </si>
  <si>
    <t>Gkids 010/31</t>
  </si>
  <si>
    <t>Лонгслив для девочек "Русалочка" (белый)</t>
  </si>
  <si>
    <t>Лонгслив для девочек "Русалочка" (малина)</t>
  </si>
  <si>
    <t>Лонгслив для девочек "Русалочка" (зеленый)</t>
  </si>
  <si>
    <t>Лонгслив для девочек "Русалочка" (розовый)</t>
  </si>
  <si>
    <t>Лонгслив для девочек "Русалочка" (серый меланж)</t>
  </si>
  <si>
    <t>Лонгслив для девочек "Русалочка" (персик)</t>
  </si>
  <si>
    <t>Лонгслив для девочек "Русалочка" (сирень)</t>
  </si>
  <si>
    <t>Лонгслив для девочек "Русалочка" (бирюза)</t>
  </si>
  <si>
    <t>Gkids 010/32</t>
  </si>
  <si>
    <t>Лонгслив для девочек "WINX" (белый)</t>
  </si>
  <si>
    <t>Лонгслив для девочек "WINX" (малина)</t>
  </si>
  <si>
    <t>Лонгслив для девочек "WINX" (зеленый)</t>
  </si>
  <si>
    <t>Лонгслив для девочек "WINX" (розовый)</t>
  </si>
  <si>
    <t>Лонгслив для девочек "WINX" (серый меланж)</t>
  </si>
  <si>
    <t>Лонгслив для девочек "WINX" (персик)</t>
  </si>
  <si>
    <t>Лонгслив для девочек "WINX" (сирень)</t>
  </si>
  <si>
    <t>Лонгслив для девочек "WINX" (бирюза)</t>
  </si>
  <si>
    <t>Gkids 010/33</t>
  </si>
  <si>
    <t>Лонгслив для девочек "Маша и Медведь" (белый)</t>
  </si>
  <si>
    <t>Лонгслив для девочек "Маша и Медведь" (малина)</t>
  </si>
  <si>
    <t>Лонгслив для девочек "Маша и Медведь" (зеленый)</t>
  </si>
  <si>
    <t>Лонгслив для девочек "Маша и Медведь" (розовый)</t>
  </si>
  <si>
    <t>Лонгслив для девочек "Маша и Медведь" (серый меланж)</t>
  </si>
  <si>
    <t>Лонгслив для девочек "Маша и Медведь" (персик)</t>
  </si>
  <si>
    <t>Лонгслив для девочек "Маша и Медведь" (сирень)</t>
  </si>
  <si>
    <t>Лонгслив для девочек "Маша и Медведь" (бирюза)</t>
  </si>
  <si>
    <t>Gkids 010/34</t>
  </si>
  <si>
    <t>Лонгслив для девочек "Китти" (белый)</t>
  </si>
  <si>
    <t>Лонгслив для девочек "Китти" (малина)</t>
  </si>
  <si>
    <t>Лонгслив для девочек "Китти" (зеленый)</t>
  </si>
  <si>
    <t>Лонгслив для девочек "Китти" (розовый)</t>
  </si>
  <si>
    <t>Лонгслив для девочек "Китти" (серый меланж)</t>
  </si>
  <si>
    <t>Лонгслив для девочек "Китти" (персик)</t>
  </si>
  <si>
    <t>Лонгслив для девочек "Китти" (сирень)</t>
  </si>
  <si>
    <t>Лонгслив для девочек "Китти" (бирюза)</t>
  </si>
  <si>
    <t>Gkids 010/35</t>
  </si>
  <si>
    <t>Лонгслив для мальчиков "Паровозик Тишка" (белый)</t>
  </si>
  <si>
    <t>Лонгслив для мальчиков "Паровозик Тишка" (малина)</t>
  </si>
  <si>
    <t>Лонгслив для мальчиков "Паровозик Тишка" (зеленый)</t>
  </si>
  <si>
    <t>Лонгслив для мальчиков "Паровозик Тишка" (серый меланж)</t>
  </si>
  <si>
    <t>Лонгслив для мальчиков "Паровозик Тишка" (бирюза)</t>
  </si>
  <si>
    <t>Лонгслив для мальчиков "Паровозик Тишка" (василек)</t>
  </si>
  <si>
    <t>Лонгслив для мальчиков "Паровозик Тишка" (графит)</t>
  </si>
  <si>
    <t>Лонгслив для мальчиков "Паровозик Тишка" (индиго)</t>
  </si>
  <si>
    <t>Лонгслив для мальчиков "Паровозик Тишка" (болотный)</t>
  </si>
  <si>
    <t>Gkids 010/36</t>
  </si>
  <si>
    <t>Лонгслив для мальчиков "Mickey Street" (зеленый)</t>
  </si>
  <si>
    <t>Лонгслив для мальчиков "Mickey Street" (бирюза)</t>
  </si>
  <si>
    <t>Лонгслив для мальчиков "Mickey Street" (серый меланж)</t>
  </si>
  <si>
    <t>Лонгслив для мальчиков "Mickey Street" (малина)</t>
  </si>
  <si>
    <t>Лонгслив для мальчиков "Mickey Street" (болотный)</t>
  </si>
  <si>
    <t>Лонгслив для мальчиков "Mickey Street" (белый)</t>
  </si>
  <si>
    <t>Gkids 010/37</t>
  </si>
  <si>
    <t>Лонгслив для мальчиков "Тачки" (василек)</t>
  </si>
  <si>
    <t>Лонгслив для мальчиков "Тачки" (графит)</t>
  </si>
  <si>
    <t>Лонгслив для мальчиков "Тачки" (зеленый)</t>
  </si>
  <si>
    <t>Лонгслив для мальчиков "Тачки" (бирюза)</t>
  </si>
  <si>
    <t>Лонгслив для мальчиков "Тачки" (серый меланж)</t>
  </si>
  <si>
    <t>Лонгслив для мальчиков "Тачки" (индиго)</t>
  </si>
  <si>
    <t>Лонгслив для мальчиков "Тачки" (малина)</t>
  </si>
  <si>
    <t>Лонгслив для мальчиков "Тачки" (болотный)</t>
  </si>
  <si>
    <t>Лонгслив для мальчиков "Тачки" (белый)</t>
  </si>
  <si>
    <t>Gkids 010/38</t>
  </si>
  <si>
    <t>Лонгслив для мальчиков "Planes" (василек)</t>
  </si>
  <si>
    <t>Лонгслив для мальчиков "Planes" (графит)</t>
  </si>
  <si>
    <t>Лонгслив для мальчиков "Planes" (зеленый)</t>
  </si>
  <si>
    <t>Лонгслив для мальчиков "Planes" (бирюза)</t>
  </si>
  <si>
    <t>Лонгслив для мальчиков "Planes" (серый меланж)</t>
  </si>
  <si>
    <t>Лонгслив для мальчиков "Planes" (индиго)</t>
  </si>
  <si>
    <t>Лонгслив для мальчиков "Planes" (малина)</t>
  </si>
  <si>
    <t>Лонгслив для мальчиков "Planes" (болотный)</t>
  </si>
  <si>
    <t>Лонгслив для мальчиков "Planes" (белый)</t>
  </si>
  <si>
    <t>Gkids 010/39</t>
  </si>
  <si>
    <t>Лонгслив детский "My friend Pooh" (графит)</t>
  </si>
  <si>
    <t>Лонгслив детский "My friend Pooh" (зеленый)</t>
  </si>
  <si>
    <t>Лонгслив детский "My friend Pooh" (бирюза)</t>
  </si>
  <si>
    <t>Лонгслив детский "My friend Pooh"" (серый меланж)</t>
  </si>
  <si>
    <t>Лонгслив детский "My friend Pooh" (индиго)</t>
  </si>
  <si>
    <t>Лонгслив детский "My friend Pooh" (малина)</t>
  </si>
  <si>
    <t>Лонгслив детский "My friend Pooh" (болотный)</t>
  </si>
  <si>
    <t>Лонгслив детский "My friend Pooh" (белый)</t>
  </si>
  <si>
    <t>Лонгслив детский "My friend Pooh" (розовый)</t>
  </si>
  <si>
    <t>Лонгслив детский "My friend Pooh" (сирень)</t>
  </si>
  <si>
    <t>Лонгслив детский "My friend Pooh" (персик)</t>
  </si>
  <si>
    <t>Gkids 010/40</t>
  </si>
  <si>
    <t>Лонгслив детский "Sponge Bob" (графит)</t>
  </si>
  <si>
    <t>Лонгслив детский "Sponge Bob" (бирюза)</t>
  </si>
  <si>
    <t>Лонгслив детский "Sponge Bob" (василек)</t>
  </si>
  <si>
    <t>Лонгслив детский "Sponge Bob" (зеленый)</t>
  </si>
  <si>
    <t>Лонгслив детский "Sponge Bob" (розовый)</t>
  </si>
  <si>
    <t>Лонгслив детский "Sponge Bob"" (серый меланж)</t>
  </si>
  <si>
    <t>Лонгслив детский "Sponge Bob" (индиго)</t>
  </si>
  <si>
    <t>Лонгслив детский "Sponge Bob" (сирень)</t>
  </si>
  <si>
    <t>Лонгслив детский "Sponge Bob" (малина)</t>
  </si>
  <si>
    <t>Лонгслив детский "Sponge Bob" (персик)</t>
  </si>
  <si>
    <t>Лонгслив детский "Sponge Bob" (болотный)</t>
  </si>
  <si>
    <t>Лонгслив детский "Sponge Bob" (белый)</t>
  </si>
  <si>
    <t>Gkids 010/41</t>
  </si>
  <si>
    <t>Лонгслив детский "Миньон" (графит)</t>
  </si>
  <si>
    <t>Лонгслив детский "Миньон" (бирюза)</t>
  </si>
  <si>
    <t>Лонгслив детский "Миньон" (зеленый)</t>
  </si>
  <si>
    <t>Лонгслив детский "Миньон" (розовый)</t>
  </si>
  <si>
    <t>Лонгслив детский "Миньон"" (серый меланж)</t>
  </si>
  <si>
    <t>Лонгслив детский "Миньон" (индиго)</t>
  </si>
  <si>
    <t>Лонгслив детский "Миньон" (сирень)</t>
  </si>
  <si>
    <t>Лонгслив детский "Миньон" (малина)</t>
  </si>
  <si>
    <t>Лонгслив детский "Миньон" (персик)</t>
  </si>
  <si>
    <t>Лонгслив детский "Миньон" (болотный)</t>
  </si>
  <si>
    <t>Лонгслив детский "Миньон" (белый)</t>
  </si>
  <si>
    <t>Gkids 010/42</t>
  </si>
  <si>
    <t>Лонгслив для мальчиков "Фиксики" (зеленый)</t>
  </si>
  <si>
    <t>Лонгслив для мальчиков "Фиксики" (бирюза)</t>
  </si>
  <si>
    <t>Лонгслив для мальчиков "Фиксики" (серый меланж)</t>
  </si>
  <si>
    <t>Лонгслив для мальчиков "Фиксики" (индиго)</t>
  </si>
  <si>
    <t>Лонгслив для мальчиков "Фиксики" (малина)</t>
  </si>
  <si>
    <t>Лонгслив для мальчиков "Фиксики" (болотный)</t>
  </si>
  <si>
    <t>Лонгслив для мальчиков "Фиксики" (белый)</t>
  </si>
  <si>
    <t>Gkids 010/43</t>
  </si>
  <si>
    <t>Лонгслив детский "Смешарики" (графит)</t>
  </si>
  <si>
    <t>Лонгслив детский "Смешарики" (бирюза)</t>
  </si>
  <si>
    <t>Лонгслив детский "Смешарики" (зеленый)</t>
  </si>
  <si>
    <t>Лонгслив детский "Смешарики" (розовый)</t>
  </si>
  <si>
    <t>Лонгслив детский "Смешарики" (индиго)</t>
  </si>
  <si>
    <t>Лонгслив детский "Смешарики" (сирень)</t>
  </si>
  <si>
    <t>Лонгслив детский "Смешарики" (серый меланж)</t>
  </si>
  <si>
    <t>Лонгслив детский "Смешарики" (малина)</t>
  </si>
  <si>
    <t>Лонгслив детский "Смешарики" (персик)</t>
  </si>
  <si>
    <t>Лонгслив детский "Смешарики" (болотный)</t>
  </si>
  <si>
    <t>Лонгслив детский "Смешарики" (белый)</t>
  </si>
  <si>
    <t>Gkids 010/44</t>
  </si>
  <si>
    <t>Лонгслив детский "Том и Джерри" (графит)</t>
  </si>
  <si>
    <t>Лонгслив детский "Том и Джерри" (бирюза)</t>
  </si>
  <si>
    <t>Лонгслив детский "Том и Джерри" (василек)</t>
  </si>
  <si>
    <t>Лонгслив детский "Том и Джерри" (зеленый)</t>
  </si>
  <si>
    <t>Лонгслив детский "Том и Джерри" (розовый)</t>
  </si>
  <si>
    <t>Лонгслив детский "Том и Джерри" (серый меланж)</t>
  </si>
  <si>
    <t>Лонгслив детский "Том и Джерри" (индиго)</t>
  </si>
  <si>
    <t>Лонгслив детский "Том и Джерри" (сирень)</t>
  </si>
  <si>
    <t>Лонгслив детский "Том и Джерри" (малина)</t>
  </si>
  <si>
    <t>Лонгслив детский "Том и Джерри" (персик)</t>
  </si>
  <si>
    <t>Лонгслив детский "Том и Джерри" (болотный)</t>
  </si>
  <si>
    <t>Лонгслив детский "Том и Джерри" (белый)</t>
  </si>
  <si>
    <t>Gkids 010/45</t>
  </si>
  <si>
    <t>Лонгслив детский "Donald Duck" (графит)</t>
  </si>
  <si>
    <t>Лонгслив детский "Donald Duck" (бирюза)</t>
  </si>
  <si>
    <t>Лонгслив детский "Donald Duck" (василек)</t>
  </si>
  <si>
    <t>Лонгслив детский "Donald Duck" (зеленый)</t>
  </si>
  <si>
    <t>Лонгслив детский "Donald Duck" (розовый)</t>
  </si>
  <si>
    <t>Лонгслив детский "Donald Duck" (серый меланж)</t>
  </si>
  <si>
    <t>Лонгслив детский "Donald Duck" (индиго)</t>
  </si>
  <si>
    <t>Лонгслив детский "Donald Duck" (сирень)</t>
  </si>
  <si>
    <t>Лонгслив детский "Donald Duck" (малина)</t>
  </si>
  <si>
    <t>Лонгслив детский "Donald Duck" (персик)</t>
  </si>
  <si>
    <t>Лонгслив детский "Donald Duck" (болотный)</t>
  </si>
  <si>
    <t>Лонгслив детский "Donald Duck" (белый)</t>
  </si>
  <si>
    <t>Gkids 010/46</t>
  </si>
  <si>
    <t>Лонгслив детский "I love Mama" (бирюза)</t>
  </si>
  <si>
    <t>Лонгслив детский "I love Mama" (зеленый)</t>
  </si>
  <si>
    <t>Лонгслив детский "I love Mama" (розовый)</t>
  </si>
  <si>
    <t>Лонгслив детский "I love Mama" (серый меланж)</t>
  </si>
  <si>
    <t>Лонгслив детский "I love Mama" (индиго)</t>
  </si>
  <si>
    <t>Лонгслив детский "I love Mama" (сирень)</t>
  </si>
  <si>
    <t>Лонгслив детский "I love Mama" (малина)</t>
  </si>
  <si>
    <t>Лонгслив детский "I love Mama" (персик)</t>
  </si>
  <si>
    <t>Лонгслив детский "I love Mama" (болотный)</t>
  </si>
  <si>
    <t>Лонгслив детский "I love Mama" (белый)</t>
  </si>
  <si>
    <t>Gkids 010/47</t>
  </si>
  <si>
    <t>Лонгслив детский "I love Papa" (бирюза)</t>
  </si>
  <si>
    <t>Лонгслив детский "I love Papa" (зеленый)</t>
  </si>
  <si>
    <t>Лонгслив детский "I love Papa" (розовый)</t>
  </si>
  <si>
    <t>Лонгслив детский "I love Papa" (серый меланж)</t>
  </si>
  <si>
    <t>Лонгслив детский "I love Papa" (индиго)</t>
  </si>
  <si>
    <t>Лонгслив детский "I love Papa" (сирень)</t>
  </si>
  <si>
    <t>Лонгслив детский "I love Papa" (малина)</t>
  </si>
  <si>
    <t>Лонгслив детский "I love Papa" (персик)</t>
  </si>
  <si>
    <t>Лонгслив детский "I love Papa" (болотный)</t>
  </si>
  <si>
    <t>Лонгслив детский "I love Papa" (белый)</t>
  </si>
  <si>
    <t>Футболка (розовый)</t>
  </si>
  <si>
    <t>Футболка (болотный)</t>
  </si>
  <si>
    <t>Футболка (графит)</t>
  </si>
  <si>
    <t>Футболка (индиго)</t>
  </si>
  <si>
    <t>Лонгслив (болотный)</t>
  </si>
  <si>
    <t>Лонгслив (графит)</t>
  </si>
  <si>
    <t>Лонгслив (индиго)</t>
  </si>
  <si>
    <t>Лонгслив (розовый)</t>
  </si>
  <si>
    <t xml:space="preserve">Костюм "Only you" </t>
  </si>
  <si>
    <t>Халат "Velour" (ментол)</t>
  </si>
  <si>
    <t>Шорты домашние женские (черный)</t>
  </si>
  <si>
    <t>вискоза</t>
  </si>
  <si>
    <t>Туника "Леопард"</t>
  </si>
  <si>
    <t>Пижама топ+брюки (розовая клетка)</t>
  </si>
  <si>
    <t>1261/01</t>
  </si>
  <si>
    <t>Сорочка "Орнамент" (коралл)</t>
  </si>
  <si>
    <t>Сорочка "Орнамент" (сирень)</t>
  </si>
  <si>
    <t>Туника "Мишка" (василек)</t>
  </si>
  <si>
    <t>Сорочка "Орнамент" (серый меланж)</t>
  </si>
  <si>
    <t>Футболка женская "Сияние" (белый)</t>
  </si>
  <si>
    <t>Топ на запахе (малина)</t>
  </si>
  <si>
    <t>Топ на запахе (экрю)</t>
  </si>
  <si>
    <t>Платье-туника "Для кормящих и беременных" (коралл)</t>
  </si>
  <si>
    <t>1282/01</t>
  </si>
  <si>
    <t>Футболка для кормящих Минни (белый)</t>
  </si>
  <si>
    <t>1282/03</t>
  </si>
  <si>
    <t>Футболка для кормящих Бабочки (белый)</t>
  </si>
  <si>
    <t>Туника для будущих мам "Орнамент" (малина)</t>
  </si>
  <si>
    <t>Туника для будущих мам "Орнамент" (ментол)</t>
  </si>
  <si>
    <t>Платье домашнее для кормящих (экрю)</t>
  </si>
  <si>
    <t>Платье домашнее для кормящих (бирюза)</t>
  </si>
  <si>
    <t>Платье домашнее для кормящих (серый меланж)</t>
  </si>
  <si>
    <t>Майка/Футболка для кормящих "Ассорти" (бирюза)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</si>
</sst>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22"/>
      <color indexed="14"/>
      <name val="Arial"/>
      <family val="2"/>
    </font>
    <font>
      <b/>
      <sz val="14"/>
      <color indexed="8"/>
      <name val="Calibri"/>
      <family val="2"/>
    </font>
    <font>
      <b/>
      <sz val="18"/>
      <color indexed="10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12"/>
      <name val="Calibri"/>
      <family val="2"/>
    </font>
    <font>
      <b/>
      <i/>
      <u val="single"/>
      <sz val="20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3"/>
      <color indexed="12"/>
      <name val="Calibri"/>
      <family val="2"/>
    </font>
    <font>
      <b/>
      <sz val="18"/>
      <color indexed="10"/>
      <name val="Calibri"/>
      <family val="2"/>
    </font>
    <font>
      <b/>
      <sz val="28"/>
      <color indexed="10"/>
      <name val="Calibri"/>
      <family val="2"/>
    </font>
    <font>
      <b/>
      <u val="single"/>
      <sz val="16"/>
      <color indexed="12"/>
      <name val="Calibri"/>
      <family val="2"/>
    </font>
    <font>
      <b/>
      <i/>
      <sz val="24"/>
      <color indexed="13"/>
      <name val="Arial"/>
      <family val="2"/>
    </font>
    <font>
      <b/>
      <sz val="22"/>
      <color indexed="10"/>
      <name val="Calibri"/>
      <family val="2"/>
    </font>
    <font>
      <b/>
      <i/>
      <sz val="18"/>
      <color indexed="56"/>
      <name val="Calibri"/>
      <family val="2"/>
    </font>
    <font>
      <b/>
      <i/>
      <sz val="18"/>
      <color indexed="10"/>
      <name val="Calibri"/>
      <family val="2"/>
    </font>
    <font>
      <b/>
      <sz val="24"/>
      <color indexed="10"/>
      <name val="Calibri"/>
      <family val="2"/>
    </font>
    <font>
      <b/>
      <u val="single"/>
      <sz val="18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0"/>
      <name val="Calibri"/>
      <family val="2"/>
    </font>
    <font>
      <b/>
      <i/>
      <u val="single"/>
      <sz val="20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3"/>
      <color theme="10"/>
      <name val="Calibri"/>
      <family val="2"/>
    </font>
    <font>
      <b/>
      <sz val="18"/>
      <color rgb="FFFF0000"/>
      <name val="Calibri"/>
      <family val="2"/>
    </font>
    <font>
      <b/>
      <sz val="14"/>
      <color theme="1"/>
      <name val="Calibri"/>
      <family val="2"/>
    </font>
    <font>
      <b/>
      <sz val="28"/>
      <color rgb="FFFF0000"/>
      <name val="Calibri"/>
      <family val="2"/>
    </font>
    <font>
      <b/>
      <u val="single"/>
      <sz val="16"/>
      <color theme="10"/>
      <name val="Calibri"/>
      <family val="2"/>
    </font>
    <font>
      <b/>
      <i/>
      <sz val="24"/>
      <color rgb="FFFFFF00"/>
      <name val="Arial"/>
      <family val="2"/>
    </font>
    <font>
      <b/>
      <sz val="22"/>
      <color rgb="FFFF0000"/>
      <name val="Calibri"/>
      <family val="2"/>
    </font>
    <font>
      <b/>
      <i/>
      <sz val="18"/>
      <color rgb="FF002060"/>
      <name val="Calibri"/>
      <family val="2"/>
    </font>
    <font>
      <b/>
      <i/>
      <sz val="18"/>
      <color rgb="FFFF0000"/>
      <name val="Calibri"/>
      <family val="2"/>
    </font>
    <font>
      <b/>
      <sz val="24"/>
      <color rgb="FFFF0000"/>
      <name val="Calibri"/>
      <family val="2"/>
    </font>
    <font>
      <b/>
      <i/>
      <sz val="18"/>
      <color theme="1"/>
      <name val="Calibri"/>
      <family val="2"/>
    </font>
    <font>
      <b/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961C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/>
      <top style="thin"/>
      <bottom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69">
    <xf numFmtId="0" fontId="0" fillId="0" borderId="0" xfId="0" applyFont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76" fillId="0" borderId="0" xfId="0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77" fillId="0" borderId="17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0" fontId="66" fillId="33" borderId="0" xfId="0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0" fontId="66" fillId="33" borderId="0" xfId="0" applyFont="1" applyFill="1" applyAlignment="1" applyProtection="1">
      <alignment/>
      <protection/>
    </xf>
    <xf numFmtId="0" fontId="76" fillId="0" borderId="0" xfId="0" applyFont="1" applyAlignment="1" applyProtection="1">
      <alignment horizontal="left" vertical="center"/>
      <protection/>
    </xf>
    <xf numFmtId="0" fontId="78" fillId="0" borderId="0" xfId="42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right"/>
      <protection/>
    </xf>
    <xf numFmtId="0" fontId="8" fillId="0" borderId="13" xfId="0" applyNumberFormat="1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 applyProtection="1">
      <alignment horizontal="left" vertical="center" wrapText="1"/>
      <protection/>
    </xf>
    <xf numFmtId="0" fontId="7" fillId="0" borderId="26" xfId="0" applyNumberFormat="1" applyFont="1" applyBorder="1" applyAlignment="1" applyProtection="1">
      <alignment horizontal="left" vertical="center" wrapText="1"/>
      <protection/>
    </xf>
    <xf numFmtId="0" fontId="8" fillId="0" borderId="25" xfId="0" applyNumberFormat="1" applyFont="1" applyBorder="1" applyAlignment="1" applyProtection="1">
      <alignment horizontal="left" vertical="center" wrapText="1"/>
      <protection/>
    </xf>
    <xf numFmtId="0" fontId="7" fillId="0" borderId="18" xfId="0" applyNumberFormat="1" applyFont="1" applyBorder="1" applyAlignment="1" applyProtection="1">
      <alignment horizontal="left" vertical="center" wrapText="1"/>
      <protection/>
    </xf>
    <xf numFmtId="0" fontId="14" fillId="34" borderId="27" xfId="0" applyNumberFormat="1" applyFont="1" applyFill="1" applyBorder="1" applyAlignment="1" applyProtection="1">
      <alignment horizontal="center" vertical="center"/>
      <protection locked="0"/>
    </xf>
    <xf numFmtId="0" fontId="14" fillId="34" borderId="28" xfId="0" applyNumberFormat="1" applyFont="1" applyFill="1" applyBorder="1" applyAlignment="1" applyProtection="1">
      <alignment horizontal="center" vertical="center"/>
      <protection locked="0"/>
    </xf>
    <xf numFmtId="0" fontId="14" fillId="34" borderId="29" xfId="0" applyNumberFormat="1" applyFont="1" applyFill="1" applyBorder="1" applyAlignment="1" applyProtection="1">
      <alignment horizontal="center" vertical="center"/>
      <protection locked="0"/>
    </xf>
    <xf numFmtId="0" fontId="14" fillId="34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/>
    </xf>
    <xf numFmtId="0" fontId="10" fillId="0" borderId="31" xfId="0" applyNumberFormat="1" applyFont="1" applyBorder="1" applyAlignment="1" applyProtection="1">
      <alignment horizontal="center" vertical="center"/>
      <protection/>
    </xf>
    <xf numFmtId="0" fontId="11" fillId="0" borderId="18" xfId="0" applyNumberFormat="1" applyFont="1" applyBorder="1" applyAlignment="1" applyProtection="1">
      <alignment horizontal="center" vertical="center"/>
      <protection/>
    </xf>
    <xf numFmtId="0" fontId="10" fillId="0" borderId="32" xfId="0" applyNumberFormat="1" applyFont="1" applyBorder="1" applyAlignment="1" applyProtection="1">
      <alignment horizontal="center" vertical="center"/>
      <protection/>
    </xf>
    <xf numFmtId="0" fontId="11" fillId="0" borderId="16" xfId="0" applyNumberFormat="1" applyFont="1" applyBorder="1" applyAlignment="1" applyProtection="1">
      <alignment horizontal="center" vertical="center"/>
      <protection/>
    </xf>
    <xf numFmtId="0" fontId="10" fillId="0" borderId="33" xfId="0" applyNumberFormat="1" applyFont="1" applyBorder="1" applyAlignment="1" applyProtection="1">
      <alignment horizontal="center" vertical="center"/>
      <protection/>
    </xf>
    <xf numFmtId="0" fontId="11" fillId="0" borderId="26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14" fillId="34" borderId="25" xfId="0" applyNumberFormat="1" applyFont="1" applyFill="1" applyBorder="1" applyAlignment="1" applyProtection="1">
      <alignment horizontal="center" vertical="center"/>
      <protection locked="0"/>
    </xf>
    <xf numFmtId="0" fontId="14" fillId="34" borderId="17" xfId="0" applyNumberFormat="1" applyFont="1" applyFill="1" applyBorder="1" applyAlignment="1" applyProtection="1">
      <alignment horizontal="center" vertical="center"/>
      <protection locked="0"/>
    </xf>
    <xf numFmtId="0" fontId="14" fillId="34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>
      <alignment horizontal="left" vertical="center" wrapText="1"/>
    </xf>
    <xf numFmtId="0" fontId="14" fillId="34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4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Border="1" applyAlignment="1" applyProtection="1">
      <alignment horizontal="center" vertical="center"/>
      <protection/>
    </xf>
    <xf numFmtId="0" fontId="14" fillId="34" borderId="17" xfId="0" applyNumberFormat="1" applyFont="1" applyFill="1" applyBorder="1" applyAlignment="1" applyProtection="1">
      <alignment horizontal="center" vertical="center"/>
      <protection/>
    </xf>
    <xf numFmtId="0" fontId="0" fillId="35" borderId="44" xfId="0" applyFill="1" applyBorder="1" applyAlignment="1" applyProtection="1">
      <alignment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35" borderId="47" xfId="0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0" fillId="35" borderId="49" xfId="0" applyFill="1" applyBorder="1" applyAlignment="1" applyProtection="1">
      <alignment/>
      <protection locked="0"/>
    </xf>
    <xf numFmtId="0" fontId="0" fillId="35" borderId="50" xfId="0" applyFill="1" applyBorder="1" applyAlignment="1" applyProtection="1">
      <alignment/>
      <protection locked="0"/>
    </xf>
    <xf numFmtId="0" fontId="0" fillId="35" borderId="51" xfId="0" applyFill="1" applyBorder="1" applyAlignment="1" applyProtection="1">
      <alignment/>
      <protection locked="0"/>
    </xf>
    <xf numFmtId="0" fontId="0" fillId="35" borderId="52" xfId="0" applyFill="1" applyBorder="1" applyAlignment="1" applyProtection="1">
      <alignment/>
      <protection locked="0"/>
    </xf>
    <xf numFmtId="0" fontId="0" fillId="35" borderId="53" xfId="0" applyFill="1" applyBorder="1" applyAlignment="1" applyProtection="1">
      <alignment/>
      <protection locked="0"/>
    </xf>
    <xf numFmtId="0" fontId="79" fillId="0" borderId="0" xfId="42" applyFont="1" applyAlignment="1">
      <alignment vertical="center"/>
    </xf>
    <xf numFmtId="0" fontId="13" fillId="34" borderId="54" xfId="0" applyNumberFormat="1" applyFont="1" applyFill="1" applyBorder="1" applyAlignment="1" applyProtection="1">
      <alignment vertical="center"/>
      <protection/>
    </xf>
    <xf numFmtId="0" fontId="7" fillId="0" borderId="26" xfId="0" applyNumberFormat="1" applyFont="1" applyFill="1" applyBorder="1" applyAlignment="1">
      <alignment horizontal="left" vertical="center" wrapText="1"/>
    </xf>
    <xf numFmtId="0" fontId="11" fillId="0" borderId="4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11" fillId="0" borderId="41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left" vertical="center" wrapText="1"/>
    </xf>
    <xf numFmtId="0" fontId="7" fillId="0" borderId="56" xfId="0" applyNumberFormat="1" applyFont="1" applyFill="1" applyBorder="1" applyAlignment="1">
      <alignment horizontal="left" vertical="center" wrapText="1"/>
    </xf>
    <xf numFmtId="0" fontId="11" fillId="34" borderId="29" xfId="0" applyNumberFormat="1" applyFont="1" applyFill="1" applyBorder="1" applyAlignment="1" applyProtection="1">
      <alignment horizontal="center" vertical="center"/>
      <protection locked="0"/>
    </xf>
    <xf numFmtId="0" fontId="11" fillId="34" borderId="27" xfId="0" applyNumberFormat="1" applyFont="1" applyFill="1" applyBorder="1" applyAlignment="1" applyProtection="1">
      <alignment horizontal="center" vertical="center"/>
      <protection locked="0"/>
    </xf>
    <xf numFmtId="0" fontId="11" fillId="34" borderId="28" xfId="0" applyNumberFormat="1" applyFont="1" applyFill="1" applyBorder="1" applyAlignment="1" applyProtection="1">
      <alignment horizontal="center" vertical="center"/>
      <protection locked="0"/>
    </xf>
    <xf numFmtId="0" fontId="11" fillId="34" borderId="30" xfId="0" applyNumberFormat="1" applyFont="1" applyFill="1" applyBorder="1" applyAlignment="1" applyProtection="1">
      <alignment horizontal="center" vertical="center"/>
      <protection locked="0"/>
    </xf>
    <xf numFmtId="0" fontId="11" fillId="34" borderId="31" xfId="0" applyNumberFormat="1" applyFont="1" applyFill="1" applyBorder="1" applyAlignment="1" applyProtection="1">
      <alignment horizontal="center" vertical="center"/>
      <protection locked="0"/>
    </xf>
    <xf numFmtId="0" fontId="11" fillId="34" borderId="32" xfId="0" applyNumberFormat="1" applyFont="1" applyFill="1" applyBorder="1" applyAlignment="1" applyProtection="1">
      <alignment horizontal="center" vertical="center"/>
      <protection locked="0"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13" fillId="34" borderId="43" xfId="0" applyNumberFormat="1" applyFont="1" applyFill="1" applyBorder="1" applyAlignment="1" applyProtection="1">
      <alignment vertical="center"/>
      <protection/>
    </xf>
    <xf numFmtId="0" fontId="13" fillId="34" borderId="57" xfId="0" applyNumberFormat="1" applyFont="1" applyFill="1" applyBorder="1" applyAlignment="1" applyProtection="1">
      <alignment vertical="center"/>
      <protection/>
    </xf>
    <xf numFmtId="0" fontId="13" fillId="34" borderId="58" xfId="0" applyNumberFormat="1" applyFont="1" applyFill="1" applyBorder="1" applyAlignment="1" applyProtection="1">
      <alignment vertical="center"/>
      <protection/>
    </xf>
    <xf numFmtId="0" fontId="14" fillId="31" borderId="27" xfId="0" applyNumberFormat="1" applyFont="1" applyFill="1" applyBorder="1" applyAlignment="1" applyProtection="1">
      <alignment horizontal="center" vertical="center"/>
      <protection locked="0"/>
    </xf>
    <xf numFmtId="0" fontId="14" fillId="31" borderId="29" xfId="0" applyNumberFormat="1" applyFont="1" applyFill="1" applyBorder="1" applyAlignment="1" applyProtection="1">
      <alignment horizontal="center" vertical="center"/>
      <protection locked="0"/>
    </xf>
    <xf numFmtId="0" fontId="14" fillId="31" borderId="28" xfId="0" applyNumberFormat="1" applyFont="1" applyFill="1" applyBorder="1" applyAlignment="1" applyProtection="1">
      <alignment horizontal="center" vertical="center"/>
      <protection locked="0"/>
    </xf>
    <xf numFmtId="0" fontId="14" fillId="31" borderId="25" xfId="0" applyNumberFormat="1" applyFont="1" applyFill="1" applyBorder="1" applyAlignment="1" applyProtection="1">
      <alignment horizontal="center" vertical="center"/>
      <protection locked="0"/>
    </xf>
    <xf numFmtId="0" fontId="14" fillId="31" borderId="17" xfId="0" applyNumberFormat="1" applyFont="1" applyFill="1" applyBorder="1" applyAlignment="1" applyProtection="1">
      <alignment horizontal="center" vertical="center"/>
      <protection locked="0"/>
    </xf>
    <xf numFmtId="0" fontId="14" fillId="31" borderId="10" xfId="0" applyNumberFormat="1" applyFont="1" applyFill="1" applyBorder="1" applyAlignment="1" applyProtection="1">
      <alignment horizontal="center" vertical="center"/>
      <protection locked="0"/>
    </xf>
    <xf numFmtId="0" fontId="14" fillId="31" borderId="13" xfId="0" applyNumberFormat="1" applyFont="1" applyFill="1" applyBorder="1" applyAlignment="1" applyProtection="1">
      <alignment horizontal="center" vertical="center"/>
      <protection locked="0"/>
    </xf>
    <xf numFmtId="0" fontId="14" fillId="31" borderId="30" xfId="0" applyNumberFormat="1" applyFont="1" applyFill="1" applyBorder="1" applyAlignment="1" applyProtection="1">
      <alignment horizontal="center" vertical="center"/>
      <protection locked="0"/>
    </xf>
    <xf numFmtId="0" fontId="11" fillId="31" borderId="29" xfId="0" applyNumberFormat="1" applyFont="1" applyFill="1" applyBorder="1" applyAlignment="1" applyProtection="1">
      <alignment horizontal="center" vertical="center"/>
      <protection locked="0"/>
    </xf>
    <xf numFmtId="0" fontId="11" fillId="31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horizontal="left" vertical="center" wrapText="1"/>
    </xf>
    <xf numFmtId="0" fontId="11" fillId="31" borderId="38" xfId="0" applyNumberFormat="1" applyFont="1" applyFill="1" applyBorder="1" applyAlignment="1" applyProtection="1">
      <alignment horizontal="center" vertical="center"/>
      <protection locked="0"/>
    </xf>
    <xf numFmtId="0" fontId="11" fillId="31" borderId="32" xfId="0" applyNumberFormat="1" applyFont="1" applyFill="1" applyBorder="1" applyAlignment="1" applyProtection="1">
      <alignment horizontal="center" vertical="center"/>
      <protection locked="0"/>
    </xf>
    <xf numFmtId="0" fontId="0" fillId="35" borderId="59" xfId="0" applyFill="1" applyBorder="1" applyAlignment="1" applyProtection="1">
      <alignment/>
      <protection locked="0"/>
    </xf>
    <xf numFmtId="0" fontId="0" fillId="35" borderId="60" xfId="0" applyFill="1" applyBorder="1" applyAlignment="1" applyProtection="1">
      <alignment/>
      <protection locked="0"/>
    </xf>
    <xf numFmtId="0" fontId="0" fillId="35" borderId="61" xfId="0" applyFill="1" applyBorder="1" applyAlignment="1" applyProtection="1">
      <alignment/>
      <protection locked="0"/>
    </xf>
    <xf numFmtId="0" fontId="13" fillId="34" borderId="28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14" fillId="31" borderId="31" xfId="0" applyNumberFormat="1" applyFont="1" applyFill="1" applyBorder="1" applyAlignment="1" applyProtection="1">
      <alignment horizontal="center" vertical="center"/>
      <protection locked="0"/>
    </xf>
    <xf numFmtId="0" fontId="14" fillId="31" borderId="33" xfId="0" applyNumberFormat="1" applyFont="1" applyFill="1" applyBorder="1" applyAlignment="1" applyProtection="1">
      <alignment horizontal="center" vertical="center"/>
      <protection locked="0"/>
    </xf>
    <xf numFmtId="0" fontId="13" fillId="34" borderId="62" xfId="0" applyNumberFormat="1" applyFont="1" applyFill="1" applyBorder="1" applyAlignment="1" applyProtection="1">
      <alignment vertical="center"/>
      <protection/>
    </xf>
    <xf numFmtId="0" fontId="8" fillId="0" borderId="25" xfId="0" applyNumberFormat="1" applyFont="1" applyFill="1" applyBorder="1" applyAlignment="1">
      <alignment horizontal="left" vertical="center" wrapText="1"/>
    </xf>
    <xf numFmtId="0" fontId="14" fillId="31" borderId="32" xfId="0" applyNumberFormat="1" applyFont="1" applyFill="1" applyBorder="1" applyAlignment="1" applyProtection="1">
      <alignment horizontal="center" vertical="center"/>
      <protection locked="0"/>
    </xf>
    <xf numFmtId="3" fontId="77" fillId="0" borderId="19" xfId="0" applyNumberFormat="1" applyFont="1" applyBorder="1" applyAlignment="1">
      <alignment horizontal="center" vertical="center"/>
    </xf>
    <xf numFmtId="0" fontId="6" fillId="0" borderId="63" xfId="0" applyFont="1" applyBorder="1" applyAlignment="1" applyProtection="1">
      <alignment vertical="center"/>
      <protection/>
    </xf>
    <xf numFmtId="0" fontId="6" fillId="0" borderId="57" xfId="0" applyFont="1" applyBorder="1" applyAlignment="1" applyProtection="1">
      <alignment vertical="center"/>
      <protection/>
    </xf>
    <xf numFmtId="0" fontId="11" fillId="31" borderId="33" xfId="0" applyNumberFormat="1" applyFont="1" applyFill="1" applyBorder="1" applyAlignment="1" applyProtection="1">
      <alignment horizontal="center" vertical="center"/>
      <protection locked="0"/>
    </xf>
    <xf numFmtId="0" fontId="11" fillId="31" borderId="30" xfId="0" applyNumberFormat="1" applyFont="1" applyFill="1" applyBorder="1" applyAlignment="1" applyProtection="1">
      <alignment horizontal="center" vertical="center"/>
      <protection locked="0"/>
    </xf>
    <xf numFmtId="0" fontId="11" fillId="31" borderId="31" xfId="0" applyNumberFormat="1" applyFont="1" applyFill="1" applyBorder="1" applyAlignment="1" applyProtection="1">
      <alignment horizontal="center" vertical="center"/>
      <protection locked="0"/>
    </xf>
    <xf numFmtId="0" fontId="14" fillId="31" borderId="2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left" vertical="center" wrapText="1"/>
      <protection/>
    </xf>
    <xf numFmtId="0" fontId="11" fillId="34" borderId="31" xfId="0" applyNumberFormat="1" applyFont="1" applyFill="1" applyBorder="1" applyAlignment="1" applyProtection="1">
      <alignment horizontal="center" vertical="center"/>
      <protection/>
    </xf>
    <xf numFmtId="0" fontId="80" fillId="36" borderId="0" xfId="0" applyFont="1" applyFill="1" applyAlignment="1" applyProtection="1">
      <alignment horizontal="center" vertical="center"/>
      <protection locked="0"/>
    </xf>
    <xf numFmtId="0" fontId="80" fillId="36" borderId="0" xfId="0" applyFont="1" applyFill="1" applyAlignment="1">
      <alignment horizontal="center" vertical="center"/>
    </xf>
    <xf numFmtId="0" fontId="76" fillId="0" borderId="18" xfId="0" applyFont="1" applyBorder="1" applyAlignment="1" applyProtection="1">
      <alignment horizontal="center" vertical="center"/>
      <protection locked="0"/>
    </xf>
    <xf numFmtId="0" fontId="76" fillId="0" borderId="32" xfId="0" applyFont="1" applyBorder="1" applyAlignment="1" applyProtection="1">
      <alignment horizontal="center" vertical="center"/>
      <protection locked="0"/>
    </xf>
    <xf numFmtId="0" fontId="76" fillId="0" borderId="16" xfId="0" applyFont="1" applyBorder="1" applyAlignment="1" applyProtection="1">
      <alignment horizontal="center" vertical="center"/>
      <protection locked="0"/>
    </xf>
    <xf numFmtId="0" fontId="76" fillId="0" borderId="33" xfId="0" applyFont="1" applyBorder="1" applyAlignment="1" applyProtection="1">
      <alignment horizontal="center" vertical="center"/>
      <protection locked="0"/>
    </xf>
    <xf numFmtId="0" fontId="77" fillId="0" borderId="10" xfId="0" applyFont="1" applyBorder="1" applyAlignment="1" applyProtection="1">
      <alignment horizontal="center" vertical="center"/>
      <protection locked="0"/>
    </xf>
    <xf numFmtId="0" fontId="10" fillId="0" borderId="64" xfId="0" applyNumberFormat="1" applyFont="1" applyFill="1" applyBorder="1" applyAlignment="1">
      <alignment horizontal="center" vertical="center"/>
    </xf>
    <xf numFmtId="0" fontId="76" fillId="0" borderId="13" xfId="0" applyFont="1" applyBorder="1" applyAlignment="1" applyProtection="1">
      <alignment horizontal="center" vertical="center" wrapText="1"/>
      <protection locked="0"/>
    </xf>
    <xf numFmtId="0" fontId="17" fillId="0" borderId="51" xfId="0" applyNumberFormat="1" applyFont="1" applyBorder="1" applyAlignment="1">
      <alignment horizontal="center" vertical="center"/>
    </xf>
    <xf numFmtId="0" fontId="17" fillId="0" borderId="49" xfId="0" applyNumberFormat="1" applyFont="1" applyBorder="1" applyAlignment="1" applyProtection="1">
      <alignment horizontal="center" vertical="center"/>
      <protection/>
    </xf>
    <xf numFmtId="0" fontId="17" fillId="0" borderId="50" xfId="0" applyNumberFormat="1" applyFont="1" applyBorder="1" applyAlignment="1" applyProtection="1">
      <alignment horizontal="center" vertical="center"/>
      <protection/>
    </xf>
    <xf numFmtId="0" fontId="17" fillId="0" borderId="51" xfId="0" applyNumberFormat="1" applyFont="1" applyBorder="1" applyAlignment="1" applyProtection="1">
      <alignment horizontal="center" vertical="center"/>
      <protection/>
    </xf>
    <xf numFmtId="0" fontId="17" fillId="0" borderId="22" xfId="0" applyNumberFormat="1" applyFont="1" applyBorder="1" applyAlignment="1">
      <alignment horizontal="center" vertical="center"/>
    </xf>
    <xf numFmtId="0" fontId="17" fillId="0" borderId="61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3" fontId="77" fillId="0" borderId="0" xfId="0" applyNumberFormat="1" applyFont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left" vertical="center" wrapText="1"/>
    </xf>
    <xf numFmtId="0" fontId="8" fillId="0" borderId="66" xfId="0" applyNumberFormat="1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11" fillId="0" borderId="67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76" fillId="0" borderId="17" xfId="0" applyFont="1" applyBorder="1" applyAlignment="1" applyProtection="1">
      <alignment horizontal="center" vertical="center" wrapText="1"/>
      <protection locked="0"/>
    </xf>
    <xf numFmtId="0" fontId="76" fillId="0" borderId="26" xfId="0" applyFont="1" applyBorder="1" applyAlignment="1" applyProtection="1">
      <alignment horizontal="center" vertical="center"/>
      <protection locked="0"/>
    </xf>
    <xf numFmtId="0" fontId="76" fillId="0" borderId="25" xfId="0" applyFont="1" applyBorder="1" applyAlignment="1" applyProtection="1">
      <alignment horizontal="center" vertical="center" wrapText="1"/>
      <protection locked="0"/>
    </xf>
    <xf numFmtId="0" fontId="76" fillId="0" borderId="31" xfId="0" applyFont="1" applyBorder="1" applyAlignment="1" applyProtection="1">
      <alignment horizontal="center" vertical="center"/>
      <protection locked="0"/>
    </xf>
    <xf numFmtId="0" fontId="76" fillId="0" borderId="15" xfId="0" applyFont="1" applyBorder="1" applyAlignment="1" applyProtection="1">
      <alignment horizontal="center" vertical="center"/>
      <protection locked="0"/>
    </xf>
    <xf numFmtId="0" fontId="76" fillId="0" borderId="35" xfId="0" applyFont="1" applyBorder="1" applyAlignment="1" applyProtection="1">
      <alignment horizontal="center" vertical="center"/>
      <protection locked="0"/>
    </xf>
    <xf numFmtId="0" fontId="81" fillId="0" borderId="25" xfId="42" applyFont="1" applyBorder="1" applyAlignment="1">
      <alignment vertical="center" wrapText="1"/>
    </xf>
    <xf numFmtId="0" fontId="81" fillId="0" borderId="17" xfId="42" applyFont="1" applyBorder="1" applyAlignment="1">
      <alignment vertical="center" wrapText="1"/>
    </xf>
    <xf numFmtId="0" fontId="81" fillId="0" borderId="25" xfId="42" applyNumberFormat="1" applyFont="1" applyBorder="1" applyAlignment="1" applyProtection="1">
      <alignment horizontal="left" vertical="center" wrapText="1"/>
      <protection/>
    </xf>
    <xf numFmtId="0" fontId="18" fillId="34" borderId="54" xfId="0" applyNumberFormat="1" applyFont="1" applyFill="1" applyBorder="1" applyAlignment="1" applyProtection="1">
      <alignment vertical="center"/>
      <protection/>
    </xf>
    <xf numFmtId="0" fontId="81" fillId="0" borderId="12" xfId="42" applyNumberFormat="1" applyFont="1" applyBorder="1" applyAlignment="1">
      <alignment horizontal="left" vertical="center" wrapText="1"/>
    </xf>
    <xf numFmtId="0" fontId="18" fillId="34" borderId="43" xfId="0" applyNumberFormat="1" applyFont="1" applyFill="1" applyBorder="1" applyAlignment="1" applyProtection="1">
      <alignment vertical="center"/>
      <protection/>
    </xf>
    <xf numFmtId="0" fontId="81" fillId="0" borderId="17" xfId="42" applyNumberFormat="1" applyFont="1" applyBorder="1" applyAlignment="1" applyProtection="1">
      <alignment horizontal="left" vertical="center" wrapText="1"/>
      <protection/>
    </xf>
    <xf numFmtId="0" fontId="81" fillId="0" borderId="10" xfId="42" applyNumberFormat="1" applyFont="1" applyBorder="1" applyAlignment="1">
      <alignment horizontal="left" vertical="center" wrapText="1"/>
    </xf>
    <xf numFmtId="0" fontId="81" fillId="0" borderId="13" xfId="42" applyNumberFormat="1" applyFont="1" applyBorder="1" applyAlignment="1">
      <alignment horizontal="left" vertical="center" wrapText="1"/>
    </xf>
    <xf numFmtId="0" fontId="17" fillId="0" borderId="68" xfId="0" applyNumberFormat="1" applyFont="1" applyBorder="1" applyAlignment="1">
      <alignment horizontal="center" vertical="center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50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7" fillId="0" borderId="49" xfId="0" applyNumberFormat="1" applyFont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0" fillId="35" borderId="70" xfId="0" applyFill="1" applyBorder="1" applyAlignment="1" applyProtection="1">
      <alignment/>
      <protection locked="0"/>
    </xf>
    <xf numFmtId="0" fontId="14" fillId="31" borderId="71" xfId="0" applyNumberFormat="1" applyFont="1" applyFill="1" applyBorder="1" applyAlignment="1" applyProtection="1">
      <alignment horizontal="center" vertical="center"/>
      <protection locked="0"/>
    </xf>
    <xf numFmtId="0" fontId="78" fillId="0" borderId="12" xfId="42" applyNumberFormat="1" applyFont="1" applyFill="1" applyBorder="1" applyAlignment="1">
      <alignment horizontal="left" vertical="center" wrapText="1"/>
    </xf>
    <xf numFmtId="0" fontId="78" fillId="0" borderId="17" xfId="42" applyNumberFormat="1" applyFont="1" applyFill="1" applyBorder="1" applyAlignment="1">
      <alignment horizontal="left" vertical="center" wrapText="1"/>
    </xf>
    <xf numFmtId="0" fontId="78" fillId="0" borderId="66" xfId="42" applyNumberFormat="1" applyFont="1" applyFill="1" applyBorder="1" applyAlignment="1">
      <alignment horizontal="left" vertical="center" wrapText="1"/>
    </xf>
    <xf numFmtId="0" fontId="14" fillId="31" borderId="55" xfId="0" applyNumberFormat="1" applyFont="1" applyFill="1" applyBorder="1" applyAlignment="1" applyProtection="1">
      <alignment horizontal="center" vertical="center"/>
      <protection locked="0"/>
    </xf>
    <xf numFmtId="0" fontId="77" fillId="37" borderId="17" xfId="0" applyFont="1" applyFill="1" applyBorder="1" applyAlignment="1" applyProtection="1">
      <alignment horizontal="center" vertical="center"/>
      <protection locked="0"/>
    </xf>
    <xf numFmtId="0" fontId="77" fillId="37" borderId="25" xfId="0" applyFont="1" applyFill="1" applyBorder="1" applyAlignment="1" applyProtection="1">
      <alignment horizontal="center" vertical="center"/>
      <protection locked="0"/>
    </xf>
    <xf numFmtId="0" fontId="77" fillId="37" borderId="13" xfId="0" applyFont="1" applyFill="1" applyBorder="1" applyAlignment="1" applyProtection="1">
      <alignment horizontal="center" vertical="center"/>
      <protection locked="0"/>
    </xf>
    <xf numFmtId="0" fontId="77" fillId="37" borderId="10" xfId="0" applyFont="1" applyFill="1" applyBorder="1" applyAlignment="1" applyProtection="1">
      <alignment horizontal="center" vertical="center"/>
      <protection locked="0"/>
    </xf>
    <xf numFmtId="0" fontId="78" fillId="0" borderId="25" xfId="42" applyNumberFormat="1" applyFont="1" applyFill="1" applyBorder="1" applyAlignment="1">
      <alignment horizontal="left" vertical="center" wrapText="1"/>
    </xf>
    <xf numFmtId="0" fontId="78" fillId="0" borderId="13" xfId="42" applyNumberFormat="1" applyFont="1" applyFill="1" applyBorder="1" applyAlignment="1">
      <alignment horizontal="left" vertical="center" wrapText="1"/>
    </xf>
    <xf numFmtId="0" fontId="76" fillId="0" borderId="10" xfId="0" applyFont="1" applyBorder="1" applyAlignment="1" applyProtection="1">
      <alignment horizontal="center" vertical="center" wrapText="1"/>
      <protection locked="0"/>
    </xf>
    <xf numFmtId="0" fontId="82" fillId="0" borderId="72" xfId="0" applyFont="1" applyBorder="1" applyAlignment="1" applyProtection="1">
      <alignment horizontal="center" vertical="center"/>
      <protection locked="0"/>
    </xf>
    <xf numFmtId="0" fontId="78" fillId="0" borderId="25" xfId="42" applyNumberFormat="1" applyFont="1" applyBorder="1" applyAlignment="1" applyProtection="1">
      <alignment horizontal="left" vertical="center" wrapText="1"/>
      <protection/>
    </xf>
    <xf numFmtId="0" fontId="78" fillId="0" borderId="17" xfId="42" applyNumberFormat="1" applyFont="1" applyBorder="1" applyAlignment="1" applyProtection="1">
      <alignment horizontal="left" vertical="center" wrapText="1"/>
      <protection/>
    </xf>
    <xf numFmtId="0" fontId="78" fillId="0" borderId="13" xfId="42" applyNumberFormat="1" applyFont="1" applyBorder="1" applyAlignment="1" applyProtection="1">
      <alignment horizontal="left" vertical="center" wrapText="1"/>
      <protection/>
    </xf>
    <xf numFmtId="0" fontId="78" fillId="0" borderId="12" xfId="42" applyNumberFormat="1" applyFont="1" applyBorder="1" applyAlignment="1">
      <alignment horizontal="left" vertical="center" wrapText="1"/>
    </xf>
    <xf numFmtId="0" fontId="78" fillId="0" borderId="10" xfId="42" applyNumberFormat="1" applyFont="1" applyBorder="1" applyAlignment="1">
      <alignment horizontal="left" vertical="center" wrapText="1"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77" fillId="37" borderId="20" xfId="0" applyFont="1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>
      <alignment/>
    </xf>
    <xf numFmtId="0" fontId="78" fillId="0" borderId="17" xfId="42" applyFont="1" applyBorder="1" applyAlignment="1" applyProtection="1">
      <alignment horizontal="left" vertical="center" wrapText="1"/>
      <protection locked="0"/>
    </xf>
    <xf numFmtId="0" fontId="78" fillId="0" borderId="10" xfId="42" applyFont="1" applyBorder="1" applyAlignment="1" applyProtection="1">
      <alignment horizontal="left" vertical="center" wrapText="1"/>
      <protection locked="0"/>
    </xf>
    <xf numFmtId="0" fontId="78" fillId="0" borderId="25" xfId="42" applyFont="1" applyBorder="1" applyAlignment="1" applyProtection="1">
      <alignment horizontal="left" vertical="center" wrapText="1"/>
      <protection locked="0"/>
    </xf>
    <xf numFmtId="0" fontId="78" fillId="0" borderId="13" xfId="42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center" vertical="center"/>
      <protection locked="0"/>
    </xf>
    <xf numFmtId="0" fontId="77" fillId="0" borderId="16" xfId="0" applyFont="1" applyBorder="1" applyAlignment="1" applyProtection="1">
      <alignment horizontal="center" vertical="center"/>
      <protection locked="0"/>
    </xf>
    <xf numFmtId="0" fontId="77" fillId="0" borderId="26" xfId="0" applyFont="1" applyBorder="1" applyAlignment="1" applyProtection="1">
      <alignment horizontal="center" vertical="center"/>
      <protection locked="0"/>
    </xf>
    <xf numFmtId="0" fontId="77" fillId="0" borderId="15" xfId="0" applyFont="1" applyBorder="1" applyAlignment="1" applyProtection="1">
      <alignment horizontal="center" vertical="center"/>
      <protection locked="0"/>
    </xf>
    <xf numFmtId="0" fontId="17" fillId="0" borderId="76" xfId="0" applyNumberFormat="1" applyFont="1" applyFill="1" applyBorder="1" applyAlignment="1">
      <alignment horizontal="center" vertical="center"/>
    </xf>
    <xf numFmtId="0" fontId="11" fillId="31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72" xfId="0" applyNumberFormat="1" applyFont="1" applyFill="1" applyBorder="1" applyAlignment="1">
      <alignment horizontal="center" vertical="center"/>
    </xf>
    <xf numFmtId="0" fontId="0" fillId="35" borderId="76" xfId="0" applyFill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/>
    </xf>
    <xf numFmtId="0" fontId="17" fillId="0" borderId="61" xfId="0" applyNumberFormat="1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/>
    </xf>
    <xf numFmtId="0" fontId="10" fillId="0" borderId="35" xfId="0" applyNumberFormat="1" applyFont="1" applyBorder="1" applyAlignment="1" applyProtection="1">
      <alignment horizontal="center" vertical="center"/>
      <protection/>
    </xf>
    <xf numFmtId="0" fontId="13" fillId="34" borderId="0" xfId="0" applyNumberFormat="1" applyFont="1" applyFill="1" applyBorder="1" applyAlignment="1" applyProtection="1">
      <alignment vertical="center"/>
      <protection/>
    </xf>
    <xf numFmtId="0" fontId="14" fillId="31" borderId="62" xfId="0" applyNumberFormat="1" applyFont="1" applyFill="1" applyBorder="1" applyAlignment="1" applyProtection="1">
      <alignment horizontal="center" vertical="center"/>
      <protection locked="0"/>
    </xf>
    <xf numFmtId="0" fontId="78" fillId="0" borderId="55" xfId="42" applyNumberFormat="1" applyFont="1" applyFill="1" applyBorder="1" applyAlignment="1">
      <alignment horizontal="left" vertical="center" wrapText="1"/>
    </xf>
    <xf numFmtId="0" fontId="0" fillId="35" borderId="54" xfId="0" applyFill="1" applyBorder="1" applyAlignment="1" applyProtection="1">
      <alignment/>
      <protection locked="0"/>
    </xf>
    <xf numFmtId="0" fontId="78" fillId="0" borderId="17" xfId="42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8" fillId="0" borderId="25" xfId="42" applyNumberFormat="1" applyFont="1" applyBorder="1" applyAlignment="1">
      <alignment horizontal="left" vertical="center" wrapText="1"/>
    </xf>
    <xf numFmtId="0" fontId="78" fillId="0" borderId="13" xfId="42" applyNumberFormat="1" applyFont="1" applyBorder="1" applyAlignment="1">
      <alignment horizontal="left" vertical="center" wrapText="1"/>
    </xf>
    <xf numFmtId="0" fontId="78" fillId="0" borderId="11" xfId="42" applyNumberFormat="1" applyFont="1" applyFill="1" applyBorder="1" applyAlignment="1">
      <alignment horizontal="left" vertical="center" wrapText="1"/>
    </xf>
    <xf numFmtId="0" fontId="78" fillId="0" borderId="11" xfId="42" applyNumberFormat="1" applyFont="1" applyBorder="1" applyAlignment="1">
      <alignment horizontal="left" vertical="center" wrapText="1"/>
    </xf>
    <xf numFmtId="0" fontId="13" fillId="34" borderId="30" xfId="0" applyNumberFormat="1" applyFont="1" applyFill="1" applyBorder="1" applyAlignment="1" applyProtection="1">
      <alignment vertical="center"/>
      <protection/>
    </xf>
    <xf numFmtId="0" fontId="18" fillId="34" borderId="0" xfId="0" applyNumberFormat="1" applyFont="1" applyFill="1" applyBorder="1" applyAlignment="1" applyProtection="1">
      <alignment vertical="center"/>
      <protection/>
    </xf>
    <xf numFmtId="0" fontId="13" fillId="34" borderId="74" xfId="0" applyNumberFormat="1" applyFont="1" applyFill="1" applyBorder="1" applyAlignment="1" applyProtection="1">
      <alignment vertical="center"/>
      <protection/>
    </xf>
    <xf numFmtId="0" fontId="78" fillId="0" borderId="10" xfId="42" applyNumberFormat="1" applyFont="1" applyBorder="1" applyAlignment="1" applyProtection="1">
      <alignment horizontal="left" vertical="center" wrapText="1"/>
      <protection/>
    </xf>
    <xf numFmtId="0" fontId="7" fillId="0" borderId="15" xfId="0" applyNumberFormat="1" applyFont="1" applyBorder="1" applyAlignment="1" applyProtection="1">
      <alignment horizontal="left" vertical="center" wrapText="1"/>
      <protection/>
    </xf>
    <xf numFmtId="0" fontId="0" fillId="35" borderId="68" xfId="0" applyFill="1" applyBorder="1" applyAlignment="1" applyProtection="1">
      <alignment/>
      <protection locked="0"/>
    </xf>
    <xf numFmtId="0" fontId="14" fillId="31" borderId="36" xfId="0" applyNumberFormat="1" applyFont="1" applyFill="1" applyBorder="1" applyAlignment="1" applyProtection="1">
      <alignment horizontal="center" vertical="center"/>
      <protection locked="0"/>
    </xf>
    <xf numFmtId="0" fontId="14" fillId="31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>
      <alignment horizontal="center" vertical="center"/>
    </xf>
    <xf numFmtId="0" fontId="81" fillId="0" borderId="13" xfId="42" applyNumberFormat="1" applyFont="1" applyBorder="1" applyAlignment="1" applyProtection="1">
      <alignment horizontal="left" vertical="center" wrapText="1"/>
      <protection/>
    </xf>
    <xf numFmtId="0" fontId="17" fillId="0" borderId="69" xfId="0" applyNumberFormat="1" applyFont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 wrapText="1"/>
    </xf>
    <xf numFmtId="0" fontId="11" fillId="31" borderId="71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>
      <alignment horizontal="center" vertical="center"/>
    </xf>
    <xf numFmtId="0" fontId="11" fillId="0" borderId="77" xfId="0" applyNumberFormat="1" applyFont="1" applyFill="1" applyBorder="1" applyAlignment="1">
      <alignment horizontal="center" vertical="center"/>
    </xf>
    <xf numFmtId="0" fontId="10" fillId="0" borderId="71" xfId="0" applyNumberFormat="1" applyFont="1" applyFill="1" applyBorder="1" applyAlignment="1">
      <alignment horizontal="center" vertical="center"/>
    </xf>
    <xf numFmtId="0" fontId="0" fillId="35" borderId="78" xfId="0" applyFill="1" applyBorder="1" applyAlignment="1" applyProtection="1">
      <alignment/>
      <protection locked="0"/>
    </xf>
    <xf numFmtId="0" fontId="14" fillId="31" borderId="20" xfId="0" applyNumberFormat="1" applyFont="1" applyFill="1" applyBorder="1" applyAlignment="1" applyProtection="1">
      <alignment horizontal="center" vertical="center"/>
      <protection locked="0"/>
    </xf>
    <xf numFmtId="0" fontId="21" fillId="34" borderId="43" xfId="0" applyNumberFormat="1" applyFont="1" applyFill="1" applyBorder="1" applyAlignment="1" applyProtection="1">
      <alignment horizontal="center" vertical="center"/>
      <protection/>
    </xf>
    <xf numFmtId="0" fontId="11" fillId="31" borderId="64" xfId="0" applyNumberFormat="1" applyFont="1" applyFill="1" applyBorder="1" applyAlignment="1" applyProtection="1">
      <alignment horizontal="center" vertical="center"/>
      <protection locked="0"/>
    </xf>
    <xf numFmtId="0" fontId="83" fillId="0" borderId="13" xfId="0" applyFont="1" applyBorder="1" applyAlignment="1">
      <alignment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0" fillId="35" borderId="31" xfId="0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/>
      <protection locked="0"/>
    </xf>
    <xf numFmtId="0" fontId="10" fillId="0" borderId="13" xfId="0" applyNumberFormat="1" applyFont="1" applyFill="1" applyBorder="1" applyAlignment="1">
      <alignment horizontal="center" vertical="center"/>
    </xf>
    <xf numFmtId="0" fontId="0" fillId="35" borderId="33" xfId="0" applyFill="1" applyBorder="1" applyAlignment="1" applyProtection="1">
      <alignment/>
      <protection locked="0"/>
    </xf>
    <xf numFmtId="0" fontId="78" fillId="0" borderId="20" xfId="42" applyNumberFormat="1" applyFont="1" applyFill="1" applyBorder="1" applyAlignment="1">
      <alignment horizontal="left" vertical="center" wrapText="1"/>
    </xf>
    <xf numFmtId="0" fontId="11" fillId="31" borderId="34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/>
      <protection locked="0"/>
    </xf>
    <xf numFmtId="0" fontId="14" fillId="31" borderId="66" xfId="0" applyNumberFormat="1" applyFont="1" applyFill="1" applyBorder="1" applyAlignment="1" applyProtection="1">
      <alignment horizontal="center" vertical="center"/>
      <protection locked="0"/>
    </xf>
    <xf numFmtId="0" fontId="84" fillId="36" borderId="43" xfId="0" applyFont="1" applyFill="1" applyBorder="1" applyAlignment="1" applyProtection="1">
      <alignment vertical="center"/>
      <protection locked="0"/>
    </xf>
    <xf numFmtId="0" fontId="85" fillId="0" borderId="25" xfId="42" applyNumberFormat="1" applyFont="1" applyBorder="1" applyAlignment="1" applyProtection="1">
      <alignment horizontal="left" vertical="center" wrapText="1"/>
      <protection/>
    </xf>
    <xf numFmtId="0" fontId="17" fillId="0" borderId="75" xfId="0" applyNumberFormat="1" applyFont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81" fillId="0" borderId="10" xfId="42" applyFont="1" applyBorder="1" applyAlignment="1">
      <alignment vertical="center" wrapText="1"/>
    </xf>
    <xf numFmtId="0" fontId="11" fillId="34" borderId="35" xfId="0" applyNumberFormat="1" applyFont="1" applyFill="1" applyBorder="1" applyAlignment="1" applyProtection="1">
      <alignment horizontal="center" vertical="center"/>
      <protection locked="0"/>
    </xf>
    <xf numFmtId="0" fontId="86" fillId="38" borderId="78" xfId="0" applyNumberFormat="1" applyFont="1" applyFill="1" applyBorder="1" applyAlignment="1" applyProtection="1">
      <alignment horizontal="center" vertical="center"/>
      <protection/>
    </xf>
    <xf numFmtId="0" fontId="86" fillId="38" borderId="79" xfId="0" applyNumberFormat="1" applyFont="1" applyFill="1" applyBorder="1" applyAlignment="1" applyProtection="1">
      <alignment horizontal="center" vertical="center"/>
      <protection/>
    </xf>
    <xf numFmtId="0" fontId="86" fillId="38" borderId="75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5" fillId="34" borderId="79" xfId="42" applyNumberFormat="1" applyFont="1" applyFill="1" applyBorder="1" applyAlignment="1" applyProtection="1">
      <alignment vertical="center"/>
      <protection/>
    </xf>
    <xf numFmtId="0" fontId="0" fillId="35" borderId="71" xfId="0" applyFill="1" applyBorder="1" applyAlignment="1" applyProtection="1">
      <alignment/>
      <protection locked="0"/>
    </xf>
    <xf numFmtId="0" fontId="13" fillId="34" borderId="78" xfId="0" applyNumberFormat="1" applyFont="1" applyFill="1" applyBorder="1" applyAlignment="1" applyProtection="1">
      <alignment vertical="center"/>
      <protection/>
    </xf>
    <xf numFmtId="0" fontId="18" fillId="34" borderId="79" xfId="0" applyNumberFormat="1" applyFont="1" applyFill="1" applyBorder="1" applyAlignment="1" applyProtection="1">
      <alignment vertical="center"/>
      <protection/>
    </xf>
    <xf numFmtId="0" fontId="13" fillId="34" borderId="79" xfId="0" applyNumberFormat="1" applyFont="1" applyFill="1" applyBorder="1" applyAlignment="1" applyProtection="1">
      <alignment vertical="center"/>
      <protection/>
    </xf>
    <xf numFmtId="0" fontId="13" fillId="34" borderId="75" xfId="0" applyNumberFormat="1" applyFont="1" applyFill="1" applyBorder="1" applyAlignment="1" applyProtection="1">
      <alignment vertical="center"/>
      <protection/>
    </xf>
    <xf numFmtId="0" fontId="10" fillId="0" borderId="66" xfId="0" applyNumberFormat="1" applyFont="1" applyFill="1" applyBorder="1" applyAlignment="1">
      <alignment horizontal="center" vertical="center"/>
    </xf>
    <xf numFmtId="0" fontId="0" fillId="35" borderId="28" xfId="0" applyFill="1" applyBorder="1" applyAlignment="1" applyProtection="1">
      <alignment/>
      <protection locked="0"/>
    </xf>
    <xf numFmtId="0" fontId="21" fillId="34" borderId="79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85" fillId="0" borderId="12" xfId="42" applyNumberFormat="1" applyFont="1" applyBorder="1" applyAlignment="1" applyProtection="1">
      <alignment horizontal="left" vertical="center" wrapText="1"/>
      <protection/>
    </xf>
    <xf numFmtId="0" fontId="86" fillId="38" borderId="78" xfId="0" applyNumberFormat="1" applyFont="1" applyFill="1" applyBorder="1" applyAlignment="1" applyProtection="1">
      <alignment vertical="center"/>
      <protection/>
    </xf>
    <xf numFmtId="0" fontId="86" fillId="38" borderId="79" xfId="0" applyNumberFormat="1" applyFont="1" applyFill="1" applyBorder="1" applyAlignment="1" applyProtection="1">
      <alignment vertical="center"/>
      <protection/>
    </xf>
    <xf numFmtId="0" fontId="86" fillId="38" borderId="75" xfId="0" applyNumberFormat="1" applyFont="1" applyFill="1" applyBorder="1" applyAlignment="1" applyProtection="1">
      <alignment vertical="center"/>
      <protection/>
    </xf>
    <xf numFmtId="0" fontId="22" fillId="34" borderId="79" xfId="0" applyNumberFormat="1" applyFont="1" applyFill="1" applyBorder="1" applyAlignment="1" applyProtection="1">
      <alignment horizontal="center" vertical="center"/>
      <protection/>
    </xf>
    <xf numFmtId="0" fontId="85" fillId="0" borderId="13" xfId="42" applyNumberFormat="1" applyFont="1" applyBorder="1" applyAlignment="1">
      <alignment horizontal="left" vertical="center" wrapText="1"/>
    </xf>
    <xf numFmtId="0" fontId="77" fillId="0" borderId="19" xfId="0" applyFont="1" applyBorder="1" applyAlignment="1" applyProtection="1">
      <alignment horizontal="center" vertical="center"/>
      <protection locked="0"/>
    </xf>
    <xf numFmtId="0" fontId="76" fillId="0" borderId="20" xfId="0" applyFont="1" applyBorder="1" applyAlignment="1" applyProtection="1">
      <alignment horizontal="center" vertical="center" wrapText="1"/>
      <protection locked="0"/>
    </xf>
    <xf numFmtId="0" fontId="76" fillId="0" borderId="19" xfId="0" applyFont="1" applyBorder="1" applyAlignment="1" applyProtection="1">
      <alignment horizontal="center" vertical="center"/>
      <protection locked="0"/>
    </xf>
    <xf numFmtId="0" fontId="76" fillId="0" borderId="34" xfId="0" applyFont="1" applyBorder="1" applyAlignment="1" applyProtection="1">
      <alignment horizontal="center" vertical="center"/>
      <protection locked="0"/>
    </xf>
    <xf numFmtId="0" fontId="77" fillId="0" borderId="14" xfId="0" applyFont="1" applyBorder="1" applyAlignment="1" applyProtection="1">
      <alignment horizontal="center" vertical="center"/>
      <protection locked="0"/>
    </xf>
    <xf numFmtId="0" fontId="78" fillId="0" borderId="12" xfId="42" applyFont="1" applyBorder="1" applyAlignment="1" applyProtection="1">
      <alignment horizontal="left" vertical="center" wrapText="1"/>
      <protection locked="0"/>
    </xf>
    <xf numFmtId="0" fontId="76" fillId="0" borderId="12" xfId="0" applyFont="1" applyBorder="1" applyAlignment="1" applyProtection="1">
      <alignment horizontal="center" vertical="center" wrapText="1"/>
      <protection locked="0"/>
    </xf>
    <xf numFmtId="0" fontId="77" fillId="37" borderId="12" xfId="0" applyFont="1" applyFill="1" applyBorder="1" applyAlignment="1" applyProtection="1">
      <alignment horizontal="center" vertical="center"/>
      <protection locked="0"/>
    </xf>
    <xf numFmtId="0" fontId="76" fillId="0" borderId="37" xfId="0" applyFont="1" applyBorder="1" applyAlignment="1" applyProtection="1">
      <alignment horizontal="center" vertical="center"/>
      <protection locked="0"/>
    </xf>
    <xf numFmtId="0" fontId="76" fillId="0" borderId="80" xfId="0" applyFont="1" applyBorder="1" applyAlignment="1" applyProtection="1">
      <alignment horizontal="center" vertical="center"/>
      <protection locked="0"/>
    </xf>
    <xf numFmtId="0" fontId="85" fillId="34" borderId="54" xfId="42" applyNumberFormat="1" applyFont="1" applyFill="1" applyBorder="1" applyAlignment="1" applyProtection="1">
      <alignment vertical="center"/>
      <protection/>
    </xf>
    <xf numFmtId="0" fontId="85" fillId="0" borderId="20" xfId="42" applyNumberFormat="1" applyFont="1" applyFill="1" applyBorder="1" applyAlignment="1">
      <alignment horizontal="left" vertical="center" wrapText="1"/>
    </xf>
    <xf numFmtId="0" fontId="77" fillId="0" borderId="16" xfId="0" applyFont="1" applyFill="1" applyBorder="1" applyAlignment="1" applyProtection="1">
      <alignment horizontal="center" vertical="center"/>
      <protection locked="0"/>
    </xf>
    <xf numFmtId="0" fontId="78" fillId="0" borderId="13" xfId="42" applyFont="1" applyFill="1" applyBorder="1" applyAlignment="1" applyProtection="1">
      <alignment horizontal="left" vertical="center"/>
      <protection locked="0"/>
    </xf>
    <xf numFmtId="0" fontId="76" fillId="0" borderId="13" xfId="0" applyFont="1" applyFill="1" applyBorder="1" applyAlignment="1" applyProtection="1">
      <alignment horizontal="center" vertical="center" wrapText="1"/>
      <protection locked="0"/>
    </xf>
    <xf numFmtId="0" fontId="76" fillId="0" borderId="16" xfId="0" applyFont="1" applyFill="1" applyBorder="1" applyAlignment="1" applyProtection="1">
      <alignment horizontal="center" vertical="center"/>
      <protection locked="0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/>
      <protection locked="0"/>
    </xf>
    <xf numFmtId="0" fontId="77" fillId="0" borderId="56" xfId="0" applyFont="1" applyBorder="1" applyAlignment="1" applyProtection="1">
      <alignment horizontal="center" vertical="center"/>
      <protection locked="0"/>
    </xf>
    <xf numFmtId="0" fontId="78" fillId="0" borderId="55" xfId="42" applyFont="1" applyBorder="1" applyAlignment="1" applyProtection="1">
      <alignment horizontal="left" vertical="center" wrapText="1"/>
      <protection locked="0"/>
    </xf>
    <xf numFmtId="0" fontId="76" fillId="0" borderId="55" xfId="0" applyFont="1" applyBorder="1" applyAlignment="1" applyProtection="1">
      <alignment horizontal="center" vertical="center" wrapText="1"/>
      <protection locked="0"/>
    </xf>
    <xf numFmtId="0" fontId="77" fillId="37" borderId="55" xfId="0" applyFont="1" applyFill="1" applyBorder="1" applyAlignment="1" applyProtection="1">
      <alignment horizontal="center" vertical="center"/>
      <protection locked="0"/>
    </xf>
    <xf numFmtId="0" fontId="76" fillId="0" borderId="56" xfId="0" applyFont="1" applyBorder="1" applyAlignment="1" applyProtection="1">
      <alignment horizontal="center" vertical="center"/>
      <protection locked="0"/>
    </xf>
    <xf numFmtId="0" fontId="76" fillId="0" borderId="64" xfId="0" applyFont="1" applyBorder="1" applyAlignment="1" applyProtection="1">
      <alignment horizontal="center" vertical="center"/>
      <protection locked="0"/>
    </xf>
    <xf numFmtId="0" fontId="0" fillId="35" borderId="75" xfId="0" applyFill="1" applyBorder="1" applyAlignment="1" applyProtection="1">
      <alignment/>
      <protection locked="0"/>
    </xf>
    <xf numFmtId="0" fontId="13" fillId="34" borderId="70" xfId="0" applyNumberFormat="1" applyFont="1" applyFill="1" applyBorder="1" applyAlignment="1" applyProtection="1">
      <alignment vertical="center"/>
      <protection/>
    </xf>
    <xf numFmtId="0" fontId="21" fillId="34" borderId="54" xfId="0" applyNumberFormat="1" applyFont="1" applyFill="1" applyBorder="1" applyAlignment="1" applyProtection="1">
      <alignment horizontal="center" vertical="center"/>
      <protection/>
    </xf>
    <xf numFmtId="0" fontId="87" fillId="36" borderId="24" xfId="0" applyFont="1" applyFill="1" applyBorder="1" applyAlignment="1">
      <alignment horizontal="center" vertical="center" wrapText="1"/>
    </xf>
    <xf numFmtId="0" fontId="76" fillId="0" borderId="25" xfId="0" applyFont="1" applyBorder="1" applyAlignment="1" applyProtection="1">
      <alignment horizontal="center" vertical="center" wrapText="1"/>
      <protection locked="0"/>
    </xf>
    <xf numFmtId="0" fontId="14" fillId="31" borderId="29" xfId="0" applyNumberFormat="1" applyFont="1" applyFill="1" applyBorder="1" applyAlignment="1" applyProtection="1">
      <alignment horizontal="center" vertical="center"/>
      <protection locked="0"/>
    </xf>
    <xf numFmtId="0" fontId="77" fillId="0" borderId="65" xfId="0" applyFont="1" applyBorder="1" applyAlignment="1" applyProtection="1">
      <alignment horizontal="center" vertical="center"/>
      <protection locked="0"/>
    </xf>
    <xf numFmtId="0" fontId="78" fillId="0" borderId="66" xfId="42" applyFont="1" applyBorder="1" applyAlignment="1" applyProtection="1">
      <alignment horizontal="left" vertical="center" wrapText="1"/>
      <protection locked="0"/>
    </xf>
    <xf numFmtId="0" fontId="76" fillId="0" borderId="66" xfId="0" applyFont="1" applyBorder="1" applyAlignment="1" applyProtection="1">
      <alignment horizontal="center" vertical="center" wrapText="1"/>
      <protection locked="0"/>
    </xf>
    <xf numFmtId="0" fontId="77" fillId="37" borderId="66" xfId="0" applyFont="1" applyFill="1" applyBorder="1" applyAlignment="1" applyProtection="1">
      <alignment horizontal="center" vertical="center"/>
      <protection locked="0"/>
    </xf>
    <xf numFmtId="0" fontId="76" fillId="0" borderId="65" xfId="0" applyFont="1" applyBorder="1" applyAlignment="1" applyProtection="1">
      <alignment horizontal="center" vertical="center"/>
      <protection locked="0"/>
    </xf>
    <xf numFmtId="0" fontId="76" fillId="0" borderId="81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/>
      <protection locked="0"/>
    </xf>
    <xf numFmtId="0" fontId="11" fillId="31" borderId="62" xfId="0" applyNumberFormat="1" applyFont="1" applyFill="1" applyBorder="1" applyAlignment="1" applyProtection="1">
      <alignment horizontal="center" vertical="center"/>
      <protection locked="0"/>
    </xf>
    <xf numFmtId="0" fontId="85" fillId="34" borderId="0" xfId="42" applyNumberFormat="1" applyFont="1" applyFill="1" applyBorder="1" applyAlignment="1" applyProtection="1">
      <alignment vertical="center"/>
      <protection/>
    </xf>
    <xf numFmtId="0" fontId="88" fillId="0" borderId="21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vertical="center"/>
    </xf>
    <xf numFmtId="0" fontId="88" fillId="0" borderId="21" xfId="0" applyFont="1" applyFill="1" applyBorder="1" applyAlignment="1">
      <alignment vertical="center"/>
    </xf>
    <xf numFmtId="0" fontId="62" fillId="34" borderId="79" xfId="42" applyNumberFormat="1" applyFill="1" applyBorder="1" applyAlignment="1" applyProtection="1">
      <alignment vertical="center"/>
      <protection/>
    </xf>
    <xf numFmtId="0" fontId="62" fillId="34" borderId="54" xfId="42" applyNumberFormat="1" applyFill="1" applyBorder="1" applyAlignment="1" applyProtection="1">
      <alignment vertical="center"/>
      <protection/>
    </xf>
    <xf numFmtId="0" fontId="88" fillId="0" borderId="24" xfId="0" applyFont="1" applyFill="1" applyBorder="1" applyAlignment="1">
      <alignment vertical="center"/>
    </xf>
    <xf numFmtId="0" fontId="88" fillId="0" borderId="22" xfId="0" applyFont="1" applyFill="1" applyBorder="1" applyAlignment="1">
      <alignment horizontal="center" vertical="center"/>
    </xf>
    <xf numFmtId="0" fontId="14" fillId="31" borderId="29" xfId="0" applyNumberFormat="1" applyFont="1" applyFill="1" applyBorder="1" applyAlignment="1" applyProtection="1">
      <alignment horizontal="center" vertical="center"/>
      <protection locked="0"/>
    </xf>
    <xf numFmtId="0" fontId="88" fillId="0" borderId="22" xfId="0" applyFont="1" applyFill="1" applyBorder="1" applyAlignment="1">
      <alignment vertical="center" wrapText="1"/>
    </xf>
    <xf numFmtId="0" fontId="8" fillId="0" borderId="12" xfId="0" applyNumberFormat="1" applyFont="1" applyBorder="1" applyAlignment="1" applyProtection="1">
      <alignment horizontal="left" vertical="center" wrapText="1"/>
      <protection/>
    </xf>
    <xf numFmtId="0" fontId="17" fillId="0" borderId="22" xfId="0" applyNumberFormat="1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10" fillId="0" borderId="82" xfId="0" applyNumberFormat="1" applyFont="1" applyBorder="1" applyAlignment="1" applyProtection="1">
      <alignment horizontal="center" vertical="center"/>
      <protection/>
    </xf>
    <xf numFmtId="0" fontId="88" fillId="0" borderId="21" xfId="0" applyFont="1" applyFill="1" applyBorder="1" applyAlignment="1">
      <alignment vertical="center" wrapText="1"/>
    </xf>
    <xf numFmtId="0" fontId="82" fillId="0" borderId="49" xfId="0" applyFont="1" applyBorder="1" applyAlignment="1" applyProtection="1">
      <alignment horizontal="center" vertical="center"/>
      <protection locked="0"/>
    </xf>
    <xf numFmtId="0" fontId="82" fillId="0" borderId="50" xfId="0" applyFont="1" applyBorder="1" applyAlignment="1" applyProtection="1">
      <alignment horizontal="center" vertical="center"/>
      <protection locked="0"/>
    </xf>
    <xf numFmtId="0" fontId="82" fillId="0" borderId="51" xfId="0" applyFont="1" applyBorder="1" applyAlignment="1" applyProtection="1">
      <alignment horizontal="center" vertical="center"/>
      <protection locked="0"/>
    </xf>
    <xf numFmtId="0" fontId="82" fillId="0" borderId="61" xfId="0" applyFont="1" applyBorder="1" applyAlignment="1" applyProtection="1">
      <alignment horizontal="center" vertical="center"/>
      <protection locked="0"/>
    </xf>
    <xf numFmtId="0" fontId="11" fillId="34" borderId="81" xfId="0" applyNumberFormat="1" applyFont="1" applyFill="1" applyBorder="1" applyAlignment="1" applyProtection="1">
      <alignment horizontal="center" vertical="center"/>
      <protection locked="0"/>
    </xf>
    <xf numFmtId="0" fontId="88" fillId="0" borderId="24" xfId="0" applyFont="1" applyFill="1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left" vertical="center" wrapText="1"/>
      <protection/>
    </xf>
    <xf numFmtId="0" fontId="78" fillId="0" borderId="20" xfId="42" applyNumberFormat="1" applyFont="1" applyBorder="1" applyAlignment="1" applyProtection="1">
      <alignment horizontal="left" vertical="center" wrapText="1"/>
      <protection/>
    </xf>
    <xf numFmtId="0" fontId="8" fillId="0" borderId="20" xfId="0" applyNumberFormat="1" applyFont="1" applyBorder="1" applyAlignment="1" applyProtection="1">
      <alignment horizontal="left" vertical="center" wrapText="1"/>
      <protection/>
    </xf>
    <xf numFmtId="0" fontId="17" fillId="0" borderId="21" xfId="0" applyNumberFormat="1" applyFont="1" applyBorder="1" applyAlignment="1" applyProtection="1">
      <alignment horizontal="center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0" fillId="0" borderId="34" xfId="0" applyNumberFormat="1" applyFont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17" xfId="0" applyNumberFormat="1" applyFont="1" applyFill="1" applyBorder="1" applyAlignment="1" applyProtection="1">
      <alignment horizontal="center" vertical="center"/>
      <protection/>
    </xf>
    <xf numFmtId="0" fontId="78" fillId="0" borderId="20" xfId="42" applyFont="1" applyBorder="1" applyAlignment="1" applyProtection="1">
      <alignment horizontal="left" vertical="center" wrapText="1"/>
      <protection locked="0"/>
    </xf>
    <xf numFmtId="0" fontId="14" fillId="31" borderId="34" xfId="0" applyNumberFormat="1" applyFont="1" applyFill="1" applyBorder="1" applyAlignment="1" applyProtection="1">
      <alignment horizontal="center" vertical="center"/>
      <protection locked="0"/>
    </xf>
    <xf numFmtId="0" fontId="14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/>
      <protection locked="0"/>
    </xf>
    <xf numFmtId="0" fontId="14" fillId="31" borderId="12" xfId="0" applyNumberFormat="1" applyFont="1" applyFill="1" applyBorder="1" applyAlignment="1" applyProtection="1">
      <alignment horizontal="center" vertical="center"/>
      <protection locked="0"/>
    </xf>
    <xf numFmtId="0" fontId="76" fillId="0" borderId="14" xfId="0" applyFont="1" applyFill="1" applyBorder="1" applyAlignment="1" applyProtection="1">
      <alignment horizontal="center" vertical="center"/>
      <protection locked="0"/>
    </xf>
    <xf numFmtId="0" fontId="76" fillId="0" borderId="82" xfId="0" applyFont="1" applyFill="1" applyBorder="1" applyAlignment="1" applyProtection="1">
      <alignment horizontal="center" vertical="center"/>
      <protection locked="0"/>
    </xf>
    <xf numFmtId="0" fontId="77" fillId="0" borderId="26" xfId="0" applyFont="1" applyFill="1" applyBorder="1" applyAlignment="1" applyProtection="1">
      <alignment horizontal="center" vertical="center"/>
      <protection locked="0"/>
    </xf>
    <xf numFmtId="0" fontId="78" fillId="0" borderId="25" xfId="42" applyFont="1" applyFill="1" applyBorder="1" applyAlignment="1" applyProtection="1">
      <alignment horizontal="left" vertical="center"/>
      <protection locked="0"/>
    </xf>
    <xf numFmtId="0" fontId="76" fillId="0" borderId="25" xfId="0" applyFont="1" applyFill="1" applyBorder="1" applyAlignment="1" applyProtection="1">
      <alignment horizontal="center" vertical="center" wrapText="1"/>
      <protection locked="0"/>
    </xf>
    <xf numFmtId="0" fontId="76" fillId="0" borderId="26" xfId="0" applyFont="1" applyFill="1" applyBorder="1" applyAlignment="1" applyProtection="1">
      <alignment horizontal="center" vertical="center"/>
      <protection locked="0"/>
    </xf>
    <xf numFmtId="0" fontId="76" fillId="0" borderId="31" xfId="0" applyFont="1" applyFill="1" applyBorder="1" applyAlignment="1" applyProtection="1">
      <alignment horizontal="center" vertical="center"/>
      <protection locked="0"/>
    </xf>
    <xf numFmtId="0" fontId="89" fillId="0" borderId="21" xfId="0" applyFont="1" applyFill="1" applyBorder="1" applyAlignment="1">
      <alignment horizontal="center" vertical="center" wrapText="1"/>
    </xf>
    <xf numFmtId="0" fontId="78" fillId="0" borderId="17" xfId="42" applyFont="1" applyFill="1" applyBorder="1" applyAlignment="1" applyProtection="1">
      <alignment horizontal="left" vertical="center"/>
      <protection locked="0"/>
    </xf>
    <xf numFmtId="0" fontId="76" fillId="0" borderId="17" xfId="0" applyFont="1" applyFill="1" applyBorder="1" applyAlignment="1" applyProtection="1">
      <alignment horizontal="center" vertical="center" wrapText="1"/>
      <protection locked="0"/>
    </xf>
    <xf numFmtId="0" fontId="77" fillId="0" borderId="18" xfId="0" applyFont="1" applyFill="1" applyBorder="1" applyAlignment="1" applyProtection="1">
      <alignment horizontal="center" vertical="center"/>
      <protection locked="0"/>
    </xf>
    <xf numFmtId="0" fontId="82" fillId="0" borderId="49" xfId="0" applyFont="1" applyFill="1" applyBorder="1" applyAlignment="1" applyProtection="1">
      <alignment horizontal="center" vertical="center"/>
      <protection locked="0"/>
    </xf>
    <xf numFmtId="0" fontId="82" fillId="0" borderId="50" xfId="0" applyFont="1" applyFill="1" applyBorder="1" applyAlignment="1" applyProtection="1">
      <alignment horizontal="center" vertical="center"/>
      <protection locked="0"/>
    </xf>
    <xf numFmtId="0" fontId="82" fillId="0" borderId="51" xfId="0" applyFont="1" applyFill="1" applyBorder="1" applyAlignment="1" applyProtection="1">
      <alignment horizontal="center" vertical="center"/>
      <protection locked="0"/>
    </xf>
    <xf numFmtId="0" fontId="76" fillId="0" borderId="18" xfId="0" applyFont="1" applyFill="1" applyBorder="1" applyAlignment="1" applyProtection="1">
      <alignment horizontal="center" vertical="center"/>
      <protection locked="0"/>
    </xf>
    <xf numFmtId="0" fontId="76" fillId="0" borderId="32" xfId="0" applyFont="1" applyFill="1" applyBorder="1" applyAlignment="1" applyProtection="1">
      <alignment horizontal="center" vertical="center"/>
      <protection locked="0"/>
    </xf>
    <xf numFmtId="0" fontId="77" fillId="0" borderId="15" xfId="0" applyFont="1" applyFill="1" applyBorder="1" applyAlignment="1" applyProtection="1">
      <alignment horizontal="center" vertical="center"/>
      <protection locked="0"/>
    </xf>
    <xf numFmtId="0" fontId="78" fillId="0" borderId="10" xfId="42" applyFont="1" applyFill="1" applyBorder="1" applyAlignment="1" applyProtection="1">
      <alignment horizontal="left" vertical="center"/>
      <protection locked="0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82" fillId="0" borderId="61" xfId="0" applyFont="1" applyFill="1" applyBorder="1" applyAlignment="1" applyProtection="1">
      <alignment horizontal="center" vertical="center"/>
      <protection locked="0"/>
    </xf>
    <xf numFmtId="0" fontId="76" fillId="0" borderId="15" xfId="0" applyFont="1" applyFill="1" applyBorder="1" applyAlignment="1" applyProtection="1">
      <alignment horizontal="center" vertical="center"/>
      <protection locked="0"/>
    </xf>
    <xf numFmtId="0" fontId="76" fillId="0" borderId="35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 applyProtection="1">
      <alignment horizontal="center" vertical="center"/>
      <protection locked="0"/>
    </xf>
    <xf numFmtId="0" fontId="76" fillId="0" borderId="82" xfId="0" applyFont="1" applyBorder="1" applyAlignment="1" applyProtection="1">
      <alignment horizontal="center" vertical="center"/>
      <protection locked="0"/>
    </xf>
    <xf numFmtId="0" fontId="14" fillId="31" borderId="36" xfId="0" applyNumberFormat="1" applyFont="1" applyFill="1" applyBorder="1" applyAlignment="1" applyProtection="1">
      <alignment horizontal="center" vertical="center"/>
      <protection locked="0"/>
    </xf>
    <xf numFmtId="0" fontId="14" fillId="31" borderId="29" xfId="0" applyNumberFormat="1" applyFont="1" applyFill="1" applyBorder="1" applyAlignment="1" applyProtection="1">
      <alignment horizontal="center" vertical="center"/>
      <protection locked="0"/>
    </xf>
    <xf numFmtId="0" fontId="88" fillId="0" borderId="23" xfId="0" applyFont="1" applyFill="1" applyBorder="1" applyAlignment="1">
      <alignment horizontal="center" vertical="center"/>
    </xf>
    <xf numFmtId="0" fontId="88" fillId="0" borderId="57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left" vertical="center" wrapText="1"/>
    </xf>
    <xf numFmtId="0" fontId="78" fillId="0" borderId="66" xfId="42" applyNumberFormat="1" applyFont="1" applyBorder="1" applyAlignment="1">
      <alignment horizontal="left" vertical="center" wrapText="1"/>
    </xf>
    <xf numFmtId="0" fontId="8" fillId="0" borderId="66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0" fontId="10" fillId="0" borderId="81" xfId="0" applyNumberFormat="1" applyFont="1" applyBorder="1" applyAlignment="1">
      <alignment horizontal="center" vertical="center"/>
    </xf>
    <xf numFmtId="0" fontId="78" fillId="0" borderId="11" xfId="42" applyFont="1" applyFill="1" applyBorder="1" applyAlignment="1" applyProtection="1">
      <alignment horizontal="left" vertical="center"/>
      <protection locked="0"/>
    </xf>
    <xf numFmtId="0" fontId="83" fillId="0" borderId="17" xfId="0" applyFont="1" applyBorder="1" applyAlignment="1">
      <alignment vertical="center"/>
    </xf>
    <xf numFmtId="0" fontId="77" fillId="0" borderId="37" xfId="0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7" fillId="37" borderId="11" xfId="0" applyFont="1" applyFill="1" applyBorder="1" applyAlignment="1" applyProtection="1">
      <alignment horizontal="center" vertical="center"/>
      <protection locked="0"/>
    </xf>
    <xf numFmtId="0" fontId="83" fillId="0" borderId="43" xfId="0" applyFont="1" applyBorder="1" applyAlignment="1">
      <alignment vertical="center"/>
    </xf>
    <xf numFmtId="0" fontId="82" fillId="36" borderId="50" xfId="0" applyFont="1" applyFill="1" applyBorder="1" applyAlignment="1" applyProtection="1">
      <alignment horizontal="center" vertical="center"/>
      <protection locked="0"/>
    </xf>
    <xf numFmtId="0" fontId="76" fillId="36" borderId="18" xfId="0" applyFont="1" applyFill="1" applyBorder="1" applyAlignment="1" applyProtection="1">
      <alignment horizontal="center" vertical="center"/>
      <protection locked="0"/>
    </xf>
    <xf numFmtId="0" fontId="76" fillId="36" borderId="32" xfId="0" applyFont="1" applyFill="1" applyBorder="1" applyAlignment="1" applyProtection="1">
      <alignment horizontal="center" vertical="center"/>
      <protection locked="0"/>
    </xf>
    <xf numFmtId="0" fontId="77" fillId="36" borderId="26" xfId="0" applyFont="1" applyFill="1" applyBorder="1" applyAlignment="1" applyProtection="1">
      <alignment horizontal="center" vertical="center"/>
      <protection locked="0"/>
    </xf>
    <xf numFmtId="0" fontId="83" fillId="36" borderId="25" xfId="0" applyFont="1" applyFill="1" applyBorder="1" applyAlignment="1">
      <alignment vertical="center" wrapText="1"/>
    </xf>
    <xf numFmtId="0" fontId="76" fillId="36" borderId="25" xfId="0" applyFont="1" applyFill="1" applyBorder="1" applyAlignment="1" applyProtection="1">
      <alignment horizontal="center" vertical="center" wrapText="1"/>
      <protection locked="0"/>
    </xf>
    <xf numFmtId="0" fontId="77" fillId="36" borderId="25" xfId="0" applyFont="1" applyFill="1" applyBorder="1" applyAlignment="1" applyProtection="1">
      <alignment horizontal="center" vertical="center"/>
      <protection locked="0"/>
    </xf>
    <xf numFmtId="0" fontId="76" fillId="36" borderId="26" xfId="0" applyFont="1" applyFill="1" applyBorder="1" applyAlignment="1" applyProtection="1">
      <alignment horizontal="center" vertical="center"/>
      <protection locked="0"/>
    </xf>
    <xf numFmtId="0" fontId="76" fillId="36" borderId="31" xfId="0" applyFont="1" applyFill="1" applyBorder="1" applyAlignment="1" applyProtection="1">
      <alignment horizontal="center" vertical="center"/>
      <protection locked="0"/>
    </xf>
    <xf numFmtId="0" fontId="77" fillId="36" borderId="18" xfId="0" applyFont="1" applyFill="1" applyBorder="1" applyAlignment="1" applyProtection="1">
      <alignment horizontal="center" vertical="center"/>
      <protection locked="0"/>
    </xf>
    <xf numFmtId="0" fontId="83" fillId="36" borderId="17" xfId="0" applyFont="1" applyFill="1" applyBorder="1" applyAlignment="1">
      <alignment vertical="center" wrapText="1"/>
    </xf>
    <xf numFmtId="0" fontId="76" fillId="36" borderId="17" xfId="0" applyFont="1" applyFill="1" applyBorder="1" applyAlignment="1" applyProtection="1">
      <alignment horizontal="center" vertical="center" wrapText="1"/>
      <protection locked="0"/>
    </xf>
    <xf numFmtId="0" fontId="77" fillId="36" borderId="17" xfId="0" applyFont="1" applyFill="1" applyBorder="1" applyAlignment="1" applyProtection="1">
      <alignment horizontal="center" vertical="center"/>
      <protection locked="0"/>
    </xf>
    <xf numFmtId="0" fontId="77" fillId="36" borderId="16" xfId="0" applyFont="1" applyFill="1" applyBorder="1" applyAlignment="1" applyProtection="1">
      <alignment horizontal="center" vertical="center"/>
      <protection locked="0"/>
    </xf>
    <xf numFmtId="0" fontId="83" fillId="36" borderId="13" xfId="0" applyFont="1" applyFill="1" applyBorder="1" applyAlignment="1">
      <alignment vertical="center" wrapText="1"/>
    </xf>
    <xf numFmtId="0" fontId="76" fillId="36" borderId="13" xfId="0" applyFont="1" applyFill="1" applyBorder="1" applyAlignment="1" applyProtection="1">
      <alignment horizontal="center" vertical="center" wrapText="1"/>
      <protection locked="0"/>
    </xf>
    <xf numFmtId="0" fontId="77" fillId="36" borderId="13" xfId="0" applyFont="1" applyFill="1" applyBorder="1" applyAlignment="1" applyProtection="1">
      <alignment horizontal="center" vertical="center"/>
      <protection locked="0"/>
    </xf>
    <xf numFmtId="0" fontId="76" fillId="36" borderId="16" xfId="0" applyFont="1" applyFill="1" applyBorder="1" applyAlignment="1" applyProtection="1">
      <alignment horizontal="center" vertical="center"/>
      <protection locked="0"/>
    </xf>
    <xf numFmtId="0" fontId="76" fillId="36" borderId="33" xfId="0" applyFont="1" applyFill="1" applyBorder="1" applyAlignment="1" applyProtection="1">
      <alignment horizontal="center" vertical="center"/>
      <protection locked="0"/>
    </xf>
    <xf numFmtId="0" fontId="90" fillId="0" borderId="22" xfId="0" applyFont="1" applyFill="1" applyBorder="1" applyAlignment="1">
      <alignment horizontal="center" vertical="center" wrapText="1"/>
    </xf>
    <xf numFmtId="0" fontId="77" fillId="37" borderId="29" xfId="0" applyFont="1" applyFill="1" applyBorder="1" applyAlignment="1" applyProtection="1">
      <alignment horizontal="center" vertical="center"/>
      <protection locked="0"/>
    </xf>
    <xf numFmtId="0" fontId="77" fillId="37" borderId="38" xfId="0" applyFont="1" applyFill="1" applyBorder="1" applyAlignment="1" applyProtection="1">
      <alignment horizontal="center" vertical="center"/>
      <protection locked="0"/>
    </xf>
    <xf numFmtId="0" fontId="77" fillId="37" borderId="72" xfId="0" applyFont="1" applyFill="1" applyBorder="1" applyAlignment="1" applyProtection="1">
      <alignment horizontal="center" vertical="center"/>
      <protection locked="0"/>
    </xf>
    <xf numFmtId="0" fontId="77" fillId="37" borderId="30" xfId="0" applyFont="1" applyFill="1" applyBorder="1" applyAlignment="1" applyProtection="1">
      <alignment horizontal="center" vertical="center"/>
      <protection locked="0"/>
    </xf>
    <xf numFmtId="0" fontId="77" fillId="37" borderId="36" xfId="0" applyFont="1" applyFill="1" applyBorder="1" applyAlignment="1" applyProtection="1">
      <alignment horizontal="center" vertical="center"/>
      <protection locked="0"/>
    </xf>
    <xf numFmtId="0" fontId="77" fillId="37" borderId="28" xfId="0" applyFont="1" applyFill="1" applyBorder="1" applyAlignment="1" applyProtection="1">
      <alignment horizontal="center" vertical="center"/>
      <protection locked="0"/>
    </xf>
    <xf numFmtId="0" fontId="77" fillId="37" borderId="71" xfId="0" applyFont="1" applyFill="1" applyBorder="1" applyAlignment="1" applyProtection="1">
      <alignment horizontal="center" vertical="center"/>
      <protection locked="0"/>
    </xf>
    <xf numFmtId="0" fontId="77" fillId="37" borderId="62" xfId="0" applyFont="1" applyFill="1" applyBorder="1" applyAlignment="1" applyProtection="1">
      <alignment horizontal="center" vertical="center"/>
      <protection locked="0"/>
    </xf>
    <xf numFmtId="0" fontId="77" fillId="36" borderId="29" xfId="0" applyFont="1" applyFill="1" applyBorder="1" applyAlignment="1" applyProtection="1">
      <alignment horizontal="center" vertical="center"/>
      <protection locked="0"/>
    </xf>
    <xf numFmtId="0" fontId="77" fillId="36" borderId="38" xfId="0" applyFont="1" applyFill="1" applyBorder="1" applyAlignment="1" applyProtection="1">
      <alignment horizontal="center" vertical="center"/>
      <protection locked="0"/>
    </xf>
    <xf numFmtId="0" fontId="77" fillId="36" borderId="72" xfId="0" applyFont="1" applyFill="1" applyBorder="1" applyAlignment="1" applyProtection="1">
      <alignment horizontal="center" vertical="center"/>
      <protection locked="0"/>
    </xf>
    <xf numFmtId="0" fontId="77" fillId="37" borderId="27" xfId="0" applyFont="1" applyFill="1" applyBorder="1" applyAlignment="1" applyProtection="1">
      <alignment horizontal="center" vertical="center"/>
      <protection locked="0"/>
    </xf>
    <xf numFmtId="0" fontId="82" fillId="0" borderId="22" xfId="0" applyFont="1" applyFill="1" applyBorder="1" applyAlignment="1" applyProtection="1">
      <alignment horizontal="center" vertical="center"/>
      <protection locked="0"/>
    </xf>
    <xf numFmtId="0" fontId="82" fillId="0" borderId="23" xfId="0" applyFont="1" applyBorder="1" applyAlignment="1" applyProtection="1">
      <alignment horizontal="center" vertical="center"/>
      <protection locked="0"/>
    </xf>
    <xf numFmtId="0" fontId="82" fillId="0" borderId="21" xfId="0" applyFont="1" applyBorder="1" applyAlignment="1" applyProtection="1">
      <alignment horizontal="center" vertical="center"/>
      <protection locked="0"/>
    </xf>
    <xf numFmtId="0" fontId="82" fillId="0" borderId="22" xfId="0" applyFont="1" applyBorder="1" applyAlignment="1" applyProtection="1">
      <alignment horizontal="center" vertical="center"/>
      <protection locked="0"/>
    </xf>
    <xf numFmtId="0" fontId="82" fillId="36" borderId="49" xfId="0" applyFont="1" applyFill="1" applyBorder="1" applyAlignment="1" applyProtection="1">
      <alignment horizontal="center" vertical="center"/>
      <protection locked="0"/>
    </xf>
    <xf numFmtId="0" fontId="82" fillId="36" borderId="51" xfId="0" applyFont="1" applyFill="1" applyBorder="1" applyAlignment="1" applyProtection="1">
      <alignment horizontal="center" vertical="center"/>
      <protection locked="0"/>
    </xf>
    <xf numFmtId="0" fontId="82" fillId="0" borderId="76" xfId="0" applyFont="1" applyBorder="1" applyAlignment="1" applyProtection="1">
      <alignment horizontal="center" vertical="center"/>
      <protection locked="0"/>
    </xf>
    <xf numFmtId="0" fontId="11" fillId="31" borderId="25" xfId="0" applyNumberFormat="1" applyFont="1" applyFill="1" applyBorder="1" applyAlignment="1" applyProtection="1">
      <alignment horizontal="center" vertical="center"/>
      <protection locked="0"/>
    </xf>
    <xf numFmtId="0" fontId="88" fillId="0" borderId="22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14" fillId="31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NumberFormat="1" applyFont="1" applyBorder="1" applyAlignment="1">
      <alignment horizontal="center" vertical="center"/>
    </xf>
    <xf numFmtId="0" fontId="11" fillId="31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Border="1" applyAlignment="1">
      <alignment horizontal="center" vertical="center"/>
    </xf>
    <xf numFmtId="0" fontId="11" fillId="0" borderId="83" xfId="0" applyNumberFormat="1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center" vertical="center"/>
    </xf>
    <xf numFmtId="0" fontId="0" fillId="35" borderId="63" xfId="0" applyFill="1" applyBorder="1" applyAlignment="1" applyProtection="1">
      <alignment/>
      <protection locked="0"/>
    </xf>
    <xf numFmtId="0" fontId="11" fillId="31" borderId="81" xfId="0" applyNumberFormat="1" applyFont="1" applyFill="1" applyBorder="1" applyAlignment="1" applyProtection="1">
      <alignment horizontal="center" vertical="center"/>
      <protection locked="0"/>
    </xf>
    <xf numFmtId="0" fontId="11" fillId="0" borderId="65" xfId="0" applyNumberFormat="1" applyFont="1" applyFill="1" applyBorder="1" applyAlignment="1">
      <alignment horizontal="center" vertical="center"/>
    </xf>
    <xf numFmtId="0" fontId="10" fillId="0" borderId="81" xfId="0" applyNumberFormat="1" applyFont="1" applyFill="1" applyBorder="1" applyAlignment="1">
      <alignment horizontal="center" vertical="center"/>
    </xf>
    <xf numFmtId="0" fontId="0" fillId="35" borderId="23" xfId="0" applyFill="1" applyBorder="1" applyAlignment="1" applyProtection="1">
      <alignment/>
      <protection locked="0"/>
    </xf>
    <xf numFmtId="0" fontId="17" fillId="0" borderId="63" xfId="0" applyNumberFormat="1" applyFont="1" applyFill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77" fillId="36" borderId="14" xfId="0" applyFont="1" applyFill="1" applyBorder="1" applyAlignment="1" applyProtection="1">
      <alignment horizontal="center" vertical="center"/>
      <protection locked="0"/>
    </xf>
    <xf numFmtId="0" fontId="83" fillId="36" borderId="43" xfId="0" applyFont="1" applyFill="1" applyBorder="1" applyAlignment="1">
      <alignment vertical="center" wrapText="1"/>
    </xf>
    <xf numFmtId="0" fontId="76" fillId="36" borderId="12" xfId="0" applyFont="1" applyFill="1" applyBorder="1" applyAlignment="1" applyProtection="1">
      <alignment horizontal="center" vertical="center" wrapText="1"/>
      <protection locked="0"/>
    </xf>
    <xf numFmtId="0" fontId="77" fillId="36" borderId="12" xfId="0" applyFont="1" applyFill="1" applyBorder="1" applyAlignment="1" applyProtection="1">
      <alignment horizontal="center" vertical="center"/>
      <protection locked="0"/>
    </xf>
    <xf numFmtId="0" fontId="77" fillId="36" borderId="62" xfId="0" applyFont="1" applyFill="1" applyBorder="1" applyAlignment="1" applyProtection="1">
      <alignment horizontal="center" vertical="center"/>
      <protection locked="0"/>
    </xf>
    <xf numFmtId="0" fontId="82" fillId="36" borderId="61" xfId="0" applyFont="1" applyFill="1" applyBorder="1" applyAlignment="1" applyProtection="1">
      <alignment horizontal="center" vertical="center"/>
      <protection locked="0"/>
    </xf>
    <xf numFmtId="0" fontId="76" fillId="36" borderId="15" xfId="0" applyFont="1" applyFill="1" applyBorder="1" applyAlignment="1" applyProtection="1">
      <alignment horizontal="center" vertical="center"/>
      <protection locked="0"/>
    </xf>
    <xf numFmtId="0" fontId="76" fillId="36" borderId="35" xfId="0" applyFont="1" applyFill="1" applyBorder="1" applyAlignment="1" applyProtection="1">
      <alignment horizontal="center" vertical="center"/>
      <protection locked="0"/>
    </xf>
    <xf numFmtId="0" fontId="77" fillId="0" borderId="37" xfId="0" applyFont="1" applyBorder="1" applyAlignment="1" applyProtection="1">
      <alignment horizontal="center" vertical="center"/>
      <protection locked="0"/>
    </xf>
    <xf numFmtId="0" fontId="78" fillId="0" borderId="11" xfId="42" applyFont="1" applyBorder="1" applyAlignment="1" applyProtection="1">
      <alignment horizontal="left" vertical="center" wrapText="1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82" fillId="0" borderId="24" xfId="0" applyFont="1" applyFill="1" applyBorder="1" applyAlignment="1" applyProtection="1">
      <alignment horizontal="center" vertical="center"/>
      <protection locked="0"/>
    </xf>
    <xf numFmtId="0" fontId="13" fillId="34" borderId="73" xfId="0" applyNumberFormat="1" applyFont="1" applyFill="1" applyBorder="1" applyAlignment="1" applyProtection="1">
      <alignment vertical="center"/>
      <protection/>
    </xf>
    <xf numFmtId="0" fontId="62" fillId="34" borderId="0" xfId="42" applyNumberFormat="1" applyFill="1" applyBorder="1" applyAlignment="1" applyProtection="1">
      <alignment vertical="center"/>
      <protection/>
    </xf>
    <xf numFmtId="0" fontId="88" fillId="0" borderId="23" xfId="0" applyFont="1" applyFill="1" applyBorder="1" applyAlignment="1">
      <alignment vertical="center"/>
    </xf>
    <xf numFmtId="0" fontId="78" fillId="0" borderId="20" xfId="42" applyNumberFormat="1" applyFont="1" applyBorder="1" applyAlignment="1">
      <alignment horizontal="left" vertical="center" wrapText="1"/>
    </xf>
    <xf numFmtId="0" fontId="78" fillId="0" borderId="10" xfId="42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35" xfId="0" applyNumberFormat="1" applyFont="1" applyFill="1" applyBorder="1" applyAlignment="1" applyProtection="1">
      <alignment horizontal="center" vertical="center"/>
      <protection/>
    </xf>
    <xf numFmtId="0" fontId="88" fillId="0" borderId="49" xfId="0" applyFont="1" applyFill="1" applyBorder="1" applyAlignment="1">
      <alignment vertical="center"/>
    </xf>
    <xf numFmtId="0" fontId="88" fillId="0" borderId="50" xfId="0" applyFont="1" applyFill="1" applyBorder="1" applyAlignment="1">
      <alignment vertical="center"/>
    </xf>
    <xf numFmtId="0" fontId="88" fillId="0" borderId="51" xfId="0" applyFont="1" applyFill="1" applyBorder="1" applyAlignment="1">
      <alignment vertical="center"/>
    </xf>
    <xf numFmtId="0" fontId="78" fillId="0" borderId="20" xfId="42" applyFont="1" applyBorder="1" applyAlignment="1">
      <alignment vertical="center" wrapText="1"/>
    </xf>
    <xf numFmtId="0" fontId="78" fillId="0" borderId="25" xfId="42" applyFont="1" applyBorder="1" applyAlignment="1">
      <alignment vertical="center" wrapText="1"/>
    </xf>
    <xf numFmtId="0" fontId="78" fillId="0" borderId="13" xfId="42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82" xfId="0" applyNumberFormat="1" applyFont="1" applyBorder="1" applyAlignment="1">
      <alignment horizontal="center" vertical="center"/>
    </xf>
    <xf numFmtId="0" fontId="0" fillId="35" borderId="57" xfId="0" applyFill="1" applyBorder="1" applyAlignment="1" applyProtection="1">
      <alignment/>
      <protection locked="0"/>
    </xf>
    <xf numFmtId="0" fontId="0" fillId="35" borderId="58" xfId="0" applyFill="1" applyBorder="1" applyAlignment="1" applyProtection="1">
      <alignment/>
      <protection locked="0"/>
    </xf>
    <xf numFmtId="0" fontId="83" fillId="0" borderId="0" xfId="0" applyFont="1" applyAlignment="1">
      <alignment vertical="center"/>
    </xf>
    <xf numFmtId="0" fontId="7" fillId="0" borderId="14" xfId="0" applyNumberFormat="1" applyFont="1" applyBorder="1" applyAlignment="1" applyProtection="1">
      <alignment horizontal="left" vertical="center" wrapText="1"/>
      <protection/>
    </xf>
    <xf numFmtId="0" fontId="78" fillId="0" borderId="12" xfId="42" applyNumberFormat="1" applyFont="1" applyBorder="1" applyAlignment="1" applyProtection="1">
      <alignment horizontal="left" vertical="center" wrapText="1"/>
      <protection/>
    </xf>
    <xf numFmtId="0" fontId="14" fillId="31" borderId="82" xfId="0" applyNumberFormat="1" applyFont="1" applyFill="1" applyBorder="1" applyAlignment="1" applyProtection="1">
      <alignment horizontal="center" vertical="center"/>
      <protection locked="0"/>
    </xf>
    <xf numFmtId="0" fontId="88" fillId="0" borderId="21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76" fillId="0" borderId="71" xfId="0" applyFont="1" applyBorder="1" applyAlignment="1" applyProtection="1">
      <alignment horizontal="center" vertical="center" wrapText="1"/>
      <protection locked="0"/>
    </xf>
    <xf numFmtId="0" fontId="77" fillId="37" borderId="19" xfId="0" applyFont="1" applyFill="1" applyBorder="1" applyAlignment="1" applyProtection="1">
      <alignment horizontal="center" vertical="center"/>
      <protection locked="0"/>
    </xf>
    <xf numFmtId="0" fontId="77" fillId="37" borderId="34" xfId="0" applyFont="1" applyFill="1" applyBorder="1" applyAlignment="1" applyProtection="1">
      <alignment horizontal="center" vertical="center"/>
      <protection locked="0"/>
    </xf>
    <xf numFmtId="0" fontId="88" fillId="0" borderId="75" xfId="0" applyFont="1" applyFill="1" applyBorder="1" applyAlignment="1">
      <alignment horizontal="center" vertical="center"/>
    </xf>
    <xf numFmtId="0" fontId="77" fillId="36" borderId="56" xfId="0" applyFont="1" applyFill="1" applyBorder="1" applyAlignment="1" applyProtection="1">
      <alignment horizontal="center" vertical="center"/>
      <protection locked="0"/>
    </xf>
    <xf numFmtId="0" fontId="77" fillId="36" borderId="15" xfId="0" applyFont="1" applyFill="1" applyBorder="1" applyAlignment="1" applyProtection="1">
      <alignment horizontal="center" vertical="center"/>
      <protection locked="0"/>
    </xf>
    <xf numFmtId="0" fontId="77" fillId="37" borderId="31" xfId="0" applyFont="1" applyFill="1" applyBorder="1" applyAlignment="1" applyProtection="1">
      <alignment horizontal="center" vertical="center"/>
      <protection locked="0"/>
    </xf>
    <xf numFmtId="0" fontId="77" fillId="37" borderId="32" xfId="0" applyFont="1" applyFill="1" applyBorder="1" applyAlignment="1" applyProtection="1">
      <alignment horizontal="center" vertical="center"/>
      <protection locked="0"/>
    </xf>
    <xf numFmtId="0" fontId="77" fillId="37" borderId="33" xfId="0" applyFont="1" applyFill="1" applyBorder="1" applyAlignment="1" applyProtection="1">
      <alignment horizontal="center" vertical="center"/>
      <protection locked="0"/>
    </xf>
    <xf numFmtId="0" fontId="77" fillId="37" borderId="35" xfId="0" applyFont="1" applyFill="1" applyBorder="1" applyAlignment="1" applyProtection="1">
      <alignment horizontal="center" vertical="center"/>
      <protection locked="0"/>
    </xf>
    <xf numFmtId="0" fontId="77" fillId="37" borderId="64" xfId="0" applyFont="1" applyFill="1" applyBorder="1" applyAlignment="1" applyProtection="1">
      <alignment horizontal="center" vertical="center"/>
      <protection locked="0"/>
    </xf>
    <xf numFmtId="0" fontId="83" fillId="0" borderId="40" xfId="0" applyFont="1" applyBorder="1" applyAlignment="1">
      <alignment horizontal="left" vertical="center" wrapText="1"/>
    </xf>
    <xf numFmtId="0" fontId="83" fillId="0" borderId="41" xfId="0" applyFont="1" applyBorder="1" applyAlignment="1">
      <alignment horizontal="left" vertical="center" wrapText="1"/>
    </xf>
    <xf numFmtId="0" fontId="83" fillId="0" borderId="42" xfId="0" applyFont="1" applyBorder="1" applyAlignment="1">
      <alignment horizontal="left" vertical="center" wrapText="1"/>
    </xf>
    <xf numFmtId="0" fontId="83" fillId="0" borderId="84" xfId="0" applyFont="1" applyBorder="1" applyAlignment="1">
      <alignment horizontal="left" vertical="center" wrapText="1"/>
    </xf>
    <xf numFmtId="0" fontId="83" fillId="0" borderId="39" xfId="0" applyFont="1" applyBorder="1" applyAlignment="1">
      <alignment horizontal="left" vertical="center" wrapText="1"/>
    </xf>
    <xf numFmtId="0" fontId="77" fillId="36" borderId="49" xfId="0" applyFont="1" applyFill="1" applyBorder="1" applyAlignment="1" applyProtection="1">
      <alignment horizontal="center" vertical="center"/>
      <protection locked="0"/>
    </xf>
    <xf numFmtId="0" fontId="77" fillId="36" borderId="50" xfId="0" applyFont="1" applyFill="1" applyBorder="1" applyAlignment="1" applyProtection="1">
      <alignment horizontal="center" vertical="center"/>
      <protection locked="0"/>
    </xf>
    <xf numFmtId="0" fontId="77" fillId="36" borderId="51" xfId="0" applyFont="1" applyFill="1" applyBorder="1" applyAlignment="1" applyProtection="1">
      <alignment horizontal="center" vertical="center"/>
      <protection locked="0"/>
    </xf>
    <xf numFmtId="0" fontId="77" fillId="36" borderId="76" xfId="0" applyFont="1" applyFill="1" applyBorder="1" applyAlignment="1" applyProtection="1">
      <alignment horizontal="center" vertical="center"/>
      <protection locked="0"/>
    </xf>
    <xf numFmtId="0" fontId="77" fillId="36" borderId="61" xfId="0" applyFont="1" applyFill="1" applyBorder="1" applyAlignment="1" applyProtection="1">
      <alignment horizontal="center" vertical="center"/>
      <protection locked="0"/>
    </xf>
    <xf numFmtId="0" fontId="83" fillId="0" borderId="0" xfId="0" applyFont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83" fillId="0" borderId="55" xfId="0" applyFont="1" applyBorder="1" applyAlignment="1">
      <alignment vertical="center" wrapText="1"/>
    </xf>
    <xf numFmtId="0" fontId="83" fillId="0" borderId="25" xfId="0" applyFont="1" applyBorder="1" applyAlignment="1">
      <alignment vertical="center" wrapText="1"/>
    </xf>
    <xf numFmtId="0" fontId="83" fillId="0" borderId="13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8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77" fillId="0" borderId="17" xfId="0" applyFont="1" applyFill="1" applyBorder="1" applyAlignment="1" applyProtection="1">
      <alignment horizontal="center" vertical="center"/>
      <protection locked="0"/>
    </xf>
    <xf numFmtId="0" fontId="77" fillId="0" borderId="55" xfId="0" applyFont="1" applyFill="1" applyBorder="1" applyAlignment="1" applyProtection="1">
      <alignment horizontal="center" vertical="center"/>
      <protection locked="0"/>
    </xf>
    <xf numFmtId="0" fontId="77" fillId="0" borderId="38" xfId="0" applyFont="1" applyFill="1" applyBorder="1" applyAlignment="1" applyProtection="1">
      <alignment horizontal="center" vertical="center"/>
      <protection locked="0"/>
    </xf>
    <xf numFmtId="0" fontId="77" fillId="0" borderId="25" xfId="0" applyFont="1" applyFill="1" applyBorder="1" applyAlignment="1" applyProtection="1">
      <alignment horizontal="center" vertical="center"/>
      <protection locked="0"/>
    </xf>
    <xf numFmtId="0" fontId="77" fillId="0" borderId="13" xfId="0" applyFont="1" applyFill="1" applyBorder="1" applyAlignment="1" applyProtection="1">
      <alignment horizontal="center" vertical="center"/>
      <protection locked="0"/>
    </xf>
    <xf numFmtId="0" fontId="77" fillId="0" borderId="29" xfId="0" applyFont="1" applyFill="1" applyBorder="1" applyAlignment="1" applyProtection="1">
      <alignment horizontal="center" vertical="center"/>
      <protection locked="0"/>
    </xf>
    <xf numFmtId="0" fontId="88" fillId="0" borderId="23" xfId="0" applyFont="1" applyFill="1" applyBorder="1" applyAlignment="1">
      <alignment horizontal="center" vertical="center"/>
    </xf>
    <xf numFmtId="0" fontId="11" fillId="31" borderId="11" xfId="0" applyNumberFormat="1" applyFont="1" applyFill="1" applyBorder="1" applyAlignment="1" applyProtection="1">
      <alignment horizontal="center" vertical="center"/>
      <protection locked="0"/>
    </xf>
    <xf numFmtId="0" fontId="11" fillId="31" borderId="80" xfId="0" applyNumberFormat="1" applyFont="1" applyFill="1" applyBorder="1" applyAlignment="1" applyProtection="1">
      <alignment horizontal="center" vertical="center"/>
      <protection locked="0"/>
    </xf>
    <xf numFmtId="0" fontId="11" fillId="0" borderId="3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0" fillId="35" borderId="80" xfId="0" applyFill="1" applyBorder="1" applyAlignment="1" applyProtection="1">
      <alignment/>
      <protection locked="0"/>
    </xf>
    <xf numFmtId="0" fontId="88" fillId="0" borderId="22" xfId="0" applyFont="1" applyFill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8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66" xfId="0" applyNumberFormat="1" applyFont="1" applyBorder="1" applyAlignment="1" applyProtection="1">
      <alignment horizontal="center" vertical="center"/>
      <protection/>
    </xf>
    <xf numFmtId="0" fontId="88" fillId="0" borderId="57" xfId="0" applyFont="1" applyFill="1" applyBorder="1" applyAlignment="1">
      <alignment horizontal="center" vertical="center" wrapText="1"/>
    </xf>
    <xf numFmtId="0" fontId="88" fillId="0" borderId="74" xfId="0" applyFont="1" applyFill="1" applyBorder="1" applyAlignment="1">
      <alignment horizontal="center" vertical="center" wrapText="1"/>
    </xf>
    <xf numFmtId="0" fontId="84" fillId="36" borderId="54" xfId="0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4" xfId="0" applyNumberFormat="1" applyFont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4" fillId="31" borderId="36" xfId="0" applyNumberFormat="1" applyFont="1" applyFill="1" applyBorder="1" applyAlignment="1" applyProtection="1">
      <alignment horizontal="center" vertical="center"/>
      <protection locked="0"/>
    </xf>
    <xf numFmtId="0" fontId="14" fillId="34" borderId="53" xfId="0" applyNumberFormat="1" applyFont="1" applyFill="1" applyBorder="1" applyAlignment="1" applyProtection="1">
      <alignment horizontal="center" vertical="center"/>
      <protection locked="0"/>
    </xf>
    <xf numFmtId="0" fontId="14" fillId="34" borderId="68" xfId="0" applyNumberFormat="1" applyFont="1" applyFill="1" applyBorder="1" applyAlignment="1" applyProtection="1">
      <alignment horizontal="center" vertical="center"/>
      <protection locked="0"/>
    </xf>
    <xf numFmtId="0" fontId="14" fillId="31" borderId="29" xfId="0" applyNumberFormat="1" applyFont="1" applyFill="1" applyBorder="1" applyAlignment="1" applyProtection="1">
      <alignment horizontal="center" vertical="center"/>
      <protection locked="0"/>
    </xf>
    <xf numFmtId="0" fontId="14" fillId="34" borderId="52" xfId="0" applyNumberFormat="1" applyFont="1" applyFill="1" applyBorder="1" applyAlignment="1" applyProtection="1">
      <alignment horizontal="center" vertical="center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43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91" fillId="0" borderId="78" xfId="0" applyFont="1" applyBorder="1" applyAlignment="1">
      <alignment horizontal="center" vertical="center"/>
    </xf>
    <xf numFmtId="0" fontId="91" fillId="0" borderId="79" xfId="0" applyFont="1" applyBorder="1" applyAlignment="1">
      <alignment horizontal="center" vertical="center"/>
    </xf>
    <xf numFmtId="0" fontId="91" fillId="0" borderId="75" xfId="0" applyFont="1" applyBorder="1" applyAlignment="1">
      <alignment horizontal="center" vertical="center"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19" fillId="0" borderId="29" xfId="0" applyNumberFormat="1" applyFont="1" applyBorder="1" applyAlignment="1" applyProtection="1">
      <alignment horizontal="center" vertical="center"/>
      <protection/>
    </xf>
    <xf numFmtId="0" fontId="19" fillId="0" borderId="36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85" xfId="0" applyNumberFormat="1" applyFont="1" applyBorder="1" applyAlignment="1" applyProtection="1">
      <alignment horizontal="center" vertical="center"/>
      <protection/>
    </xf>
    <xf numFmtId="0" fontId="20" fillId="0" borderId="22" xfId="0" applyNumberFormat="1" applyFont="1" applyBorder="1" applyAlignment="1" applyProtection="1">
      <alignment horizontal="center" vertical="center" wrapText="1"/>
      <protection/>
    </xf>
    <xf numFmtId="0" fontId="20" fillId="0" borderId="24" xfId="0" applyNumberFormat="1" applyFont="1" applyBorder="1" applyAlignment="1" applyProtection="1">
      <alignment horizontal="center" vertical="center" wrapText="1"/>
      <protection/>
    </xf>
    <xf numFmtId="0" fontId="76" fillId="0" borderId="0" xfId="0" applyFont="1" applyAlignment="1" applyProtection="1">
      <alignment horizontal="left" vertical="center"/>
      <protection/>
    </xf>
    <xf numFmtId="0" fontId="76" fillId="33" borderId="17" xfId="0" applyFont="1" applyFill="1" applyBorder="1" applyAlignment="1" applyProtection="1">
      <alignment horizontal="center"/>
      <protection locked="0"/>
    </xf>
    <xf numFmtId="0" fontId="92" fillId="0" borderId="0" xfId="42" applyFont="1" applyAlignment="1">
      <alignment horizontal="center" vertical="center"/>
    </xf>
    <xf numFmtId="0" fontId="11" fillId="31" borderId="38" xfId="0" applyNumberFormat="1" applyFont="1" applyFill="1" applyBorder="1" applyAlignment="1" applyProtection="1">
      <alignment horizontal="center" vertical="center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4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12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5" fillId="0" borderId="0" xfId="0" applyNumberFormat="1" applyFont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65" xfId="0" applyNumberFormat="1" applyFont="1" applyBorder="1" applyAlignment="1" applyProtection="1">
      <alignment horizontal="center" vertical="center"/>
      <protection/>
    </xf>
    <xf numFmtId="0" fontId="88" fillId="0" borderId="22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6" fillId="0" borderId="82" xfId="0" applyNumberFormat="1" applyFont="1" applyBorder="1" applyAlignment="1" applyProtection="1">
      <alignment horizontal="center" vertical="center" wrapText="1"/>
      <protection/>
    </xf>
    <xf numFmtId="0" fontId="6" fillId="0" borderId="81" xfId="0" applyNumberFormat="1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88" fillId="0" borderId="57" xfId="0" applyFont="1" applyFill="1" applyBorder="1" applyAlignment="1">
      <alignment horizontal="center" vertical="center"/>
    </xf>
    <xf numFmtId="0" fontId="88" fillId="0" borderId="74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0" fontId="76" fillId="0" borderId="22" xfId="0" applyFont="1" applyFill="1" applyBorder="1" applyAlignment="1" applyProtection="1">
      <alignment horizontal="center" vertical="center"/>
      <protection locked="0"/>
    </xf>
    <xf numFmtId="0" fontId="76" fillId="0" borderId="24" xfId="0" applyFont="1" applyFill="1" applyBorder="1" applyAlignment="1" applyProtection="1">
      <alignment horizontal="center" vertical="center"/>
      <protection locked="0"/>
    </xf>
    <xf numFmtId="0" fontId="76" fillId="0" borderId="23" xfId="0" applyFont="1" applyFill="1" applyBorder="1" applyAlignment="1" applyProtection="1">
      <alignment horizontal="center" vertical="center"/>
      <protection locked="0"/>
    </xf>
    <xf numFmtId="0" fontId="88" fillId="0" borderId="58" xfId="0" applyFont="1" applyFill="1" applyBorder="1" applyAlignment="1">
      <alignment horizontal="center" vertical="center" wrapText="1"/>
    </xf>
    <xf numFmtId="0" fontId="88" fillId="36" borderId="57" xfId="0" applyFont="1" applyFill="1" applyBorder="1" applyAlignment="1">
      <alignment horizontal="center" vertical="center" wrapText="1"/>
    </xf>
    <xf numFmtId="0" fontId="88" fillId="36" borderId="74" xfId="0" applyFont="1" applyFill="1" applyBorder="1" applyAlignment="1">
      <alignment horizontal="center" vertical="center" wrapText="1"/>
    </xf>
    <xf numFmtId="0" fontId="88" fillId="36" borderId="5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7" fillId="0" borderId="56" xfId="0" applyNumberFormat="1" applyFont="1" applyBorder="1" applyAlignment="1" applyProtection="1">
      <alignment horizontal="left" vertical="center" wrapText="1"/>
      <protection/>
    </xf>
    <xf numFmtId="0" fontId="78" fillId="0" borderId="55" xfId="42" applyNumberFormat="1" applyFont="1" applyBorder="1" applyAlignment="1" applyProtection="1">
      <alignment horizontal="left" vertical="center" wrapText="1"/>
      <protection/>
    </xf>
    <xf numFmtId="0" fontId="8" fillId="0" borderId="55" xfId="0" applyNumberFormat="1" applyFont="1" applyBorder="1" applyAlignment="1" applyProtection="1">
      <alignment horizontal="left" vertical="center" wrapText="1"/>
      <protection/>
    </xf>
    <xf numFmtId="0" fontId="14" fillId="34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76" xfId="0" applyNumberFormat="1" applyFont="1" applyBorder="1" applyAlignment="1" applyProtection="1">
      <alignment horizontal="center" vertical="center"/>
      <protection/>
    </xf>
    <xf numFmtId="0" fontId="11" fillId="0" borderId="56" xfId="0" applyNumberFormat="1" applyFont="1" applyBorder="1" applyAlignment="1" applyProtection="1">
      <alignment horizontal="center" vertical="center"/>
      <protection/>
    </xf>
    <xf numFmtId="0" fontId="10" fillId="0" borderId="64" xfId="0" applyNumberFormat="1" applyFont="1" applyBorder="1" applyAlignment="1" applyProtection="1">
      <alignment horizontal="center" vertical="center"/>
      <protection/>
    </xf>
    <xf numFmtId="0" fontId="0" fillId="35" borderId="86" xfId="0" applyFill="1" applyBorder="1" applyAlignment="1" applyProtection="1">
      <alignment/>
      <protection locked="0"/>
    </xf>
    <xf numFmtId="0" fontId="11" fillId="0" borderId="56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4" fillId="34" borderId="71" xfId="0" applyNumberFormat="1" applyFont="1" applyFill="1" applyBorder="1" applyAlignment="1" applyProtection="1">
      <alignment horizontal="center" vertical="center"/>
      <protection locked="0"/>
    </xf>
    <xf numFmtId="0" fontId="11" fillId="34" borderId="71" xfId="0" applyNumberFormat="1" applyFont="1" applyFill="1" applyBorder="1" applyAlignment="1" applyProtection="1">
      <alignment horizontal="center" vertical="center"/>
      <protection locked="0"/>
    </xf>
    <xf numFmtId="0" fontId="0" fillId="35" borderId="79" xfId="0" applyFill="1" applyBorder="1" applyAlignment="1" applyProtection="1">
      <alignment/>
      <protection locked="0"/>
    </xf>
    <xf numFmtId="0" fontId="7" fillId="0" borderId="37" xfId="0" applyNumberFormat="1" applyFont="1" applyBorder="1" applyAlignment="1">
      <alignment horizontal="left" vertical="center" wrapText="1"/>
    </xf>
    <xf numFmtId="0" fontId="81" fillId="0" borderId="25" xfId="42" applyNumberFormat="1" applyFont="1" applyBorder="1" applyAlignment="1">
      <alignment horizontal="left" vertical="center" wrapText="1"/>
    </xf>
    <xf numFmtId="0" fontId="11" fillId="34" borderId="33" xfId="0" applyNumberFormat="1" applyFont="1" applyFill="1" applyBorder="1" applyAlignment="1" applyProtection="1">
      <alignment horizontal="center" vertical="center"/>
      <protection locked="0"/>
    </xf>
    <xf numFmtId="0" fontId="11" fillId="31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8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80" xfId="0" applyNumberFormat="1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/>
      <protection locked="0"/>
    </xf>
    <xf numFmtId="0" fontId="17" fillId="0" borderId="7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11" fillId="31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61" xfId="0" applyNumberFormat="1" applyFont="1" applyFill="1" applyBorder="1" applyAlignment="1">
      <alignment horizontal="center" vertical="center"/>
    </xf>
    <xf numFmtId="0" fontId="91" fillId="0" borderId="70" xfId="0" applyFont="1" applyBorder="1" applyAlignment="1">
      <alignment horizontal="center" vertical="center"/>
    </xf>
    <xf numFmtId="0" fontId="91" fillId="0" borderId="54" xfId="0" applyFont="1" applyBorder="1" applyAlignment="1">
      <alignment horizontal="center" vertical="center"/>
    </xf>
    <xf numFmtId="3" fontId="77" fillId="0" borderId="65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17" fillId="0" borderId="31" xfId="0" applyNumberFormat="1" applyFont="1" applyBorder="1" applyAlignment="1" applyProtection="1">
      <alignment horizontal="center" vertical="center"/>
      <protection/>
    </xf>
    <xf numFmtId="0" fontId="17" fillId="0" borderId="32" xfId="0" applyNumberFormat="1" applyFont="1" applyBorder="1" applyAlignment="1" applyProtection="1">
      <alignment horizontal="center" vertical="center"/>
      <protection/>
    </xf>
    <xf numFmtId="0" fontId="17" fillId="0" borderId="33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kartex.ru/uslovia.html" TargetMode="External" /><Relationship Id="rId2" Type="http://schemas.openxmlformats.org/officeDocument/2006/relationships/hyperlink" Target="http://arkartex.ru/zhenshchinam/sportivnye-kostyumy-bryuki/black-art1192.html" TargetMode="External" /><Relationship Id="rId3" Type="http://schemas.openxmlformats.org/officeDocument/2006/relationships/hyperlink" Target="http://arkartex.ru/zhenshchinam/sportivnye-kostyumy-bryuki/gray-melange-art1192.html" TargetMode="External" /><Relationship Id="rId4" Type="http://schemas.openxmlformats.org/officeDocument/2006/relationships/hyperlink" Target="http://arkartex.ru/zhenshchinam/sportivnye-kostyumy-bryuki/turquoise-art1192.html" TargetMode="External" /><Relationship Id="rId5" Type="http://schemas.openxmlformats.org/officeDocument/2006/relationships/hyperlink" Target="http://arkartex.ru/zhenshchinam/sportivnye-kostyumy-bryuki/black-art1193.html" TargetMode="External" /><Relationship Id="rId6" Type="http://schemas.openxmlformats.org/officeDocument/2006/relationships/hyperlink" Target="http://arkartex.ru/zhenshchinam/sportivnye-kostyumy-bryuki/gray-melange-art1193.html" TargetMode="External" /><Relationship Id="rId7" Type="http://schemas.openxmlformats.org/officeDocument/2006/relationships/hyperlink" Target="http://arkartex.ru/zhenshchinam/sportivnye-kostyumy-bryuki/turquoise-art1193.html" TargetMode="External" /><Relationship Id="rId8" Type="http://schemas.openxmlformats.org/officeDocument/2006/relationships/hyperlink" Target="http://arkartex.ru/zhenshchinam/sportivnye-kostyumy-bryuki/graphite-art1192.html" TargetMode="External" /><Relationship Id="rId9" Type="http://schemas.openxmlformats.org/officeDocument/2006/relationships/hyperlink" Target="http://arkartex.ru/zhenshchinam/sportivnye-kostyumy-bryuki/graphite-art1193.html" TargetMode="External" /><Relationship Id="rId10" Type="http://schemas.openxmlformats.org/officeDocument/2006/relationships/hyperlink" Target="http://arkartex.ru/zhenshchinam/losiny-bridzhi-shorty/black-art1095.html" TargetMode="External" /><Relationship Id="rId11" Type="http://schemas.openxmlformats.org/officeDocument/2006/relationships/hyperlink" Target="http://arkartex.ru/zhenshchinam/dlya-kormyacshih-mam/ornament1-art1247/" TargetMode="External" /><Relationship Id="rId12" Type="http://schemas.openxmlformats.org/officeDocument/2006/relationships/hyperlink" Target="http://arkartex.ru/zhenshchinam/dlya-kormyacshih-mam/ornament2-art1247141118094843/" TargetMode="External" /><Relationship Id="rId13" Type="http://schemas.openxmlformats.org/officeDocument/2006/relationships/hyperlink" Target="http://arkartex.ru/zhenshchinam/dlya-kormyacshih-mam/ornament1-art1248/" TargetMode="External" /><Relationship Id="rId14" Type="http://schemas.openxmlformats.org/officeDocument/2006/relationships/hyperlink" Target="http://arkartex.ru/zhenshchinam/dlya-kormyacshih-mam/ornament2-art1248141118100105/" TargetMode="External" /><Relationship Id="rId15" Type="http://schemas.openxmlformats.org/officeDocument/2006/relationships/hyperlink" Target="http://arkartex.ru/zhenshchinam/dlya-kormyacshih-mam/alii-art1250.html" TargetMode="External" /><Relationship Id="rId16" Type="http://schemas.openxmlformats.org/officeDocument/2006/relationships/hyperlink" Target="http://arkartex.ru/zhenshchinam/dlya-kormyacshih-mam/grey-art11581.html" TargetMode="External" /><Relationship Id="rId17" Type="http://schemas.openxmlformats.org/officeDocument/2006/relationships/hyperlink" Target="http://arkartex.ru/zhenshchinam/dlya-kormyacshih-mam/raspberries-art1158.html" TargetMode="External" /><Relationship Id="rId18" Type="http://schemas.openxmlformats.org/officeDocument/2006/relationships/hyperlink" Target="http://arkartex.ru/zhenshchinam/dlya-kormyacshih-mam/turquoise-art1159.html" TargetMode="External" /><Relationship Id="rId19" Type="http://schemas.openxmlformats.org/officeDocument/2006/relationships/hyperlink" Target="http://arkartex.ru/zhenshchinam/dlya-kormyacshih-mam/raspberries-art1159.html" TargetMode="External" /><Relationship Id="rId20" Type="http://schemas.openxmlformats.org/officeDocument/2006/relationships/hyperlink" Target="http://arkartex.ru/zhenshchinam/dlya-kormyacshih-mam/turquoise-art1160.html" TargetMode="External" /><Relationship Id="rId21" Type="http://schemas.openxmlformats.org/officeDocument/2006/relationships/hyperlink" Target="http://arkartex.ru/zhenshchinam/dlya-kormyacshih-mam/raspberries-art1160.html" TargetMode="External" /><Relationship Id="rId22" Type="http://schemas.openxmlformats.org/officeDocument/2006/relationships/hyperlink" Target="http://arkartex.ru/zhenshchinam/dlya-kormyacshih-mam/turquoise-art1172.html" TargetMode="External" /><Relationship Id="rId23" Type="http://schemas.openxmlformats.org/officeDocument/2006/relationships/hyperlink" Target="http://arkartex.ru/zhenshchinam/dlya-kormyacshih-mam/graphite-art1172.html" TargetMode="External" /><Relationship Id="rId24" Type="http://schemas.openxmlformats.org/officeDocument/2006/relationships/hyperlink" Target="http://arkartex.ru/zhenshchinam/dlya-kormyacshih-mam/coral-art1172.html" TargetMode="External" /><Relationship Id="rId25" Type="http://schemas.openxmlformats.org/officeDocument/2006/relationships/hyperlink" Target="http://arkartex.ru/zhenshchinam/dlya-kormyacshih-mam/coral-art1160.html" TargetMode="External" /><Relationship Id="rId26" Type="http://schemas.openxmlformats.org/officeDocument/2006/relationships/hyperlink" Target="http://arkartex.ru/zhenshchinam/dlya-kormyacshih-mam/graphite-art1159.html" TargetMode="External" /><Relationship Id="rId27" Type="http://schemas.openxmlformats.org/officeDocument/2006/relationships/hyperlink" Target="http://arkartex.ru/zhenshchinam/dlya-kormyacshih-mam/coral-art1159.html" TargetMode="External" /><Relationship Id="rId28" Type="http://schemas.openxmlformats.org/officeDocument/2006/relationships/hyperlink" Target="http://arkartex.ru/zhenshchinam/dlya-kormyacshih-mam/coral-art1158.html" TargetMode="External" /><Relationship Id="rId29" Type="http://schemas.openxmlformats.org/officeDocument/2006/relationships/hyperlink" Target="http://arkartex.ru/zhenshchinam/dlya-kormyacshih-mam/menthol-art1160.html" TargetMode="External" /><Relationship Id="rId30" Type="http://schemas.openxmlformats.org/officeDocument/2006/relationships/hyperlink" Target="http://arkartex.ru/zhenshchinam/dlya-kormyacshih-mam/raspberries-art1171.html" TargetMode="External" /><Relationship Id="rId31" Type="http://schemas.openxmlformats.org/officeDocument/2006/relationships/hyperlink" Target="http://arkartex.ru/zhenshchinam/dlya-kormyacshih-mam/raspberries-art1172.html" TargetMode="External" /><Relationship Id="rId32" Type="http://schemas.openxmlformats.org/officeDocument/2006/relationships/hyperlink" Target="http://arkartex.ru/zhenshchinam/dlya-kormyacshih-mam/menthol-art1159.html" TargetMode="External" /><Relationship Id="rId33" Type="http://schemas.openxmlformats.org/officeDocument/2006/relationships/hyperlink" Target="http://arkartex.ru/zhenshchinam/dlya-kormyacshih-mam/menthol-art1158.html" TargetMode="External" /><Relationship Id="rId34" Type="http://schemas.openxmlformats.org/officeDocument/2006/relationships/hyperlink" Target="http://arkartex.ru/zhenshchinam/dlya-kormyacshih-mam/raspberries-art1171-01.html" TargetMode="External" /><Relationship Id="rId35" Type="http://schemas.openxmlformats.org/officeDocument/2006/relationships/hyperlink" Target="http://arkartex.ru/zhenshchinam/dlya-kormyacshih-mam/menthol-art1172.html" TargetMode="External" /><Relationship Id="rId36" Type="http://schemas.openxmlformats.org/officeDocument/2006/relationships/hyperlink" Target="http://arkartex.ru/zhenshchinam/dlya-kormyacshih-mam/graphite-art1160.html" TargetMode="External" /><Relationship Id="rId37" Type="http://schemas.openxmlformats.org/officeDocument/2006/relationships/hyperlink" Target="http://arkartex.ru/component/jshopping/product/view/24/1110?Itemid=0" TargetMode="External" /><Relationship Id="rId38" Type="http://schemas.openxmlformats.org/officeDocument/2006/relationships/hyperlink" Target="http://arkartex.ru/component/jshopping/product/view/22/1113?Itemid=0" TargetMode="External" /><Relationship Id="rId39" Type="http://schemas.openxmlformats.org/officeDocument/2006/relationships/hyperlink" Target="http://arkartex.ru/component/jshopping/product/view/24/1108?Itemid=0" TargetMode="External" /><Relationship Id="rId40" Type="http://schemas.openxmlformats.org/officeDocument/2006/relationships/hyperlink" Target="http://arkartex.ru/component/jshopping/product/view/24/1160?Itemid=0" TargetMode="External" /><Relationship Id="rId41" Type="http://schemas.openxmlformats.org/officeDocument/2006/relationships/hyperlink" Target="http://arkartex.ru/zhenshchinam/tolstovki-i-khudi/product/view/35/799" TargetMode="External" /><Relationship Id="rId42" Type="http://schemas.openxmlformats.org/officeDocument/2006/relationships/hyperlink" Target="http://arkartex.ru/zhenshchinam/tolstovki-i-khudi/product/view/35/802" TargetMode="External" /><Relationship Id="rId43" Type="http://schemas.openxmlformats.org/officeDocument/2006/relationships/hyperlink" Target="http://arkartex.ru/zhenshchinam/tolstovki-i-khudi/product/view/35/801" TargetMode="External" /><Relationship Id="rId44" Type="http://schemas.openxmlformats.org/officeDocument/2006/relationships/hyperlink" Target="http://arkartex.ru/detyam/devochkam/white-artd1032.html" TargetMode="External" /><Relationship Id="rId45" Type="http://schemas.openxmlformats.org/officeDocument/2006/relationships/hyperlink" Target="http://arkartex.ru/detyam/devochkam/white-artd1038.html" TargetMode="External" /><Relationship Id="rId46" Type="http://schemas.openxmlformats.org/officeDocument/2006/relationships/hyperlink" Target="http://arkartex.ru/zhenshchinam/dlya-kormyacshih-mam/black-art1275.html" TargetMode="External" /><Relationship Id="rId47" Type="http://schemas.openxmlformats.org/officeDocument/2006/relationships/hyperlink" Target="http://arkartex.ru/zhenshchinam/dlya-kormyacshih-mam/yellow-art1245.html" TargetMode="External" /><Relationship Id="rId48" Type="http://schemas.openxmlformats.org/officeDocument/2006/relationships/hyperlink" Target="http://arkartex.ru/zhenshchinam/dlya-kormyacshih-mam/coral-art1245.html" TargetMode="External" /><Relationship Id="rId49" Type="http://schemas.openxmlformats.org/officeDocument/2006/relationships/hyperlink" Target="http://arkartex.ru/zhenshchinam/dlya-kormyacshih-mam/green-art1245.html" TargetMode="External" /><Relationship Id="rId50" Type="http://schemas.openxmlformats.org/officeDocument/2006/relationships/hyperlink" Target="http://arkartex.ru/zhenshchinam/dlya-kormyacshih-mam/coral-art1280.html" TargetMode="External" /><Relationship Id="rId51" Type="http://schemas.openxmlformats.org/officeDocument/2006/relationships/hyperlink" Target="http://arkartex.ru/zhenshchinam/dlya-kormyacshih-mam/mentol-art1280.html" TargetMode="External" /><Relationship Id="rId52" Type="http://schemas.openxmlformats.org/officeDocument/2006/relationships/hyperlink" Target="http://arkartex.ru/zhenshchinam/dlya-kormyacshih-mam/white-art1282.html" TargetMode="External" /><Relationship Id="rId53" Type="http://schemas.openxmlformats.org/officeDocument/2006/relationships/hyperlink" Target="http://arkartex.ru/zhenshchinam/dlya-kormyacshih-mam/futbolki-dlya-kormyashchikh/white-art1282-04.html" TargetMode="External" /><Relationship Id="rId54" Type="http://schemas.openxmlformats.org/officeDocument/2006/relationships/hyperlink" Target="http://arkartex.ru/detyam/devochkam/turquoise-artd1018.html" TargetMode="External" /><Relationship Id="rId55" Type="http://schemas.openxmlformats.org/officeDocument/2006/relationships/hyperlink" Target="http://arkartex.ru/zhenshchinam/futbolki-majki-topy/raspberry-art120701.html" TargetMode="External" /><Relationship Id="rId56" Type="http://schemas.openxmlformats.org/officeDocument/2006/relationships/hyperlink" Target="http://arkartex.ru/zhenshchinam/futbolki-majki-topy/yellow-art120702.html" TargetMode="External" /><Relationship Id="rId57" Type="http://schemas.openxmlformats.org/officeDocument/2006/relationships/hyperlink" Target="http://arkartex.ru/zhenshchinam/futbolki-majki-topy/yellow-art120703.html" TargetMode="External" /><Relationship Id="rId58" Type="http://schemas.openxmlformats.org/officeDocument/2006/relationships/hyperlink" Target="http://arkartex.ru/zhenshchinam/futbolki-majki-topy/raspberry-art120704.html" TargetMode="External" /><Relationship Id="rId59" Type="http://schemas.openxmlformats.org/officeDocument/2006/relationships/hyperlink" Target="http://arkartex.ru/zhenshchinam/futbolki-majki-topy/yellow-art120705.html" TargetMode="External" /><Relationship Id="rId60" Type="http://schemas.openxmlformats.org/officeDocument/2006/relationships/hyperlink" Target="http://arkartex.ru/zhenshchinam/futbolki-majki-topy/white-art120707.html" TargetMode="External" /><Relationship Id="rId61" Type="http://schemas.openxmlformats.org/officeDocument/2006/relationships/hyperlink" Target="http://arkartex.ru/zhenshchinam/dlya-kormyacshih-mam/yellow-art1291.html" TargetMode="External" /><Relationship Id="rId62" Type="http://schemas.openxmlformats.org/officeDocument/2006/relationships/hyperlink" Target="http://arkartex.ru/zhenshchinam/sportivnye-kostyumy-bryuki/menthol-art1292.html" TargetMode="External" /><Relationship Id="rId63" Type="http://schemas.openxmlformats.org/officeDocument/2006/relationships/hyperlink" Target="http://arkartex.ru/zhenshchinam/dlya-kormyacshih-mam/black-art1284.html" TargetMode="External" /><Relationship Id="rId64" Type="http://schemas.openxmlformats.org/officeDocument/2006/relationships/hyperlink" Target="http://arkartex.ru/zhenshchinam/dlya-kormyacshih-mam/white-art1284.html" TargetMode="External" /><Relationship Id="rId65" Type="http://schemas.openxmlformats.org/officeDocument/2006/relationships/hyperlink" Target="http://arkartex.ru/zhenshchinam/dlya-kormyacshih-mam/coral-art1284.html" TargetMode="External" /><Relationship Id="rId66" Type="http://schemas.openxmlformats.org/officeDocument/2006/relationships/hyperlink" Target="http://arkartex.ru/zhenshchinam/futbolki-majki-topy/yellow-art1284.html" TargetMode="External" /><Relationship Id="rId67" Type="http://schemas.openxmlformats.org/officeDocument/2006/relationships/hyperlink" Target="http://arkartex.ru/zhenshchinam/dlya-kormyacshih-mam/black-art1285.html" TargetMode="External" /><Relationship Id="rId68" Type="http://schemas.openxmlformats.org/officeDocument/2006/relationships/hyperlink" Target="http://arkartex.ru/zhenshchinam/dlya-kormyacshih-mam/white-art1285.html" TargetMode="External" /><Relationship Id="rId69" Type="http://schemas.openxmlformats.org/officeDocument/2006/relationships/hyperlink" Target="http://arkartex.ru/zhenshchinam/dlya-kormyacshih-mam/coral-art1285.html" TargetMode="External" /><Relationship Id="rId70" Type="http://schemas.openxmlformats.org/officeDocument/2006/relationships/hyperlink" Target="http://arkartex.ru/zhenshchinam/dlya-kormyacshih-mam/menthol-art1285.html" TargetMode="External" /><Relationship Id="rId71" Type="http://schemas.openxmlformats.org/officeDocument/2006/relationships/hyperlink" Target="http://arkartex.ru/zhenshchinam/dlya-kormyacshih-mam/menthol-art1284.html" TargetMode="External" /><Relationship Id="rId72" Type="http://schemas.openxmlformats.org/officeDocument/2006/relationships/hyperlink" Target="http://arkartex.ru/component/jshopping/product/view/68/1606.html?Itemid=0" TargetMode="External" /><Relationship Id="rId73" Type="http://schemas.openxmlformats.org/officeDocument/2006/relationships/hyperlink" Target="http://arkartex.ru/zhenshchinam/dlya-kormyacshih-mam/indigo-art1291.html" TargetMode="External" /><Relationship Id="rId74" Type="http://schemas.openxmlformats.org/officeDocument/2006/relationships/hyperlink" Target="http://arkartex.ru/zhenshchinam/futbolki-majki-topy/white-art1032.html" TargetMode="External" /><Relationship Id="rId75" Type="http://schemas.openxmlformats.org/officeDocument/2006/relationships/hyperlink" Target="http://arkartex.ru/zhenshchinam/futbolki-majki-topy/blue-art1032.html" TargetMode="External" /><Relationship Id="rId76" Type="http://schemas.openxmlformats.org/officeDocument/2006/relationships/hyperlink" Target="http://arkartex.ru/zhenshchinam/futbolki-majki-topy/dark-gray-art1032.html" TargetMode="External" /><Relationship Id="rId77" Type="http://schemas.openxmlformats.org/officeDocument/2006/relationships/hyperlink" Target="http://arkartex.ru/zhenshchinam/futbolki-majki-topy/black-art1032.html" TargetMode="External" /><Relationship Id="rId78" Type="http://schemas.openxmlformats.org/officeDocument/2006/relationships/hyperlink" Target="http://arkartex.ru/zhenshchinam/dlya-kormyacshih-mam/yellow-art1298.html" TargetMode="External" /><Relationship Id="rId79" Type="http://schemas.openxmlformats.org/officeDocument/2006/relationships/hyperlink" Target="http://arkartex.ru/zhenshchinam/dlya-kormyacshih-mam/turquoise-art1160-03.html" TargetMode="External" /><Relationship Id="rId80" Type="http://schemas.openxmlformats.org/officeDocument/2006/relationships/hyperlink" Target="http://arkartex.ru/zhenshchinam/dlya-kormyacshih-mam/raspberry-art1160-03.html" TargetMode="External" /><Relationship Id="rId81" Type="http://schemas.openxmlformats.org/officeDocument/2006/relationships/hyperlink" Target="http://arkartex.ru/zhenshchinam/dlya-kormyacshih-mam/graphite-art1160-03.html" TargetMode="External" /><Relationship Id="rId82" Type="http://schemas.openxmlformats.org/officeDocument/2006/relationships/hyperlink" Target="http://arkartex.ru/zhenshchinam/dlya-kormyacshih-mam/coral-art1160-03.html" TargetMode="External" /><Relationship Id="rId83" Type="http://schemas.openxmlformats.org/officeDocument/2006/relationships/hyperlink" Target="http://arkartex.ru/zhenshchinam/dlya-kormyacshih-mam/menthol-art1160-03.html" TargetMode="External" /><Relationship Id="rId84" Type="http://schemas.openxmlformats.org/officeDocument/2006/relationships/hyperlink" Target="http://arkartex.ru/zhenshchinam/losiny-bridzhi-shorty/black-art1292.html" TargetMode="External" /><Relationship Id="rId85" Type="http://schemas.openxmlformats.org/officeDocument/2006/relationships/hyperlink" Target="http://arkartex.ru/zhenshchinam/longslivi-i-vodolazki/turquoise-art1173.html" TargetMode="External" /><Relationship Id="rId86" Type="http://schemas.openxmlformats.org/officeDocument/2006/relationships/hyperlink" Target="http://arkartex.ru/zhenshchinam/longslivi-i-vodolazki/blue-art1173.html" TargetMode="External" /><Relationship Id="rId87" Type="http://schemas.openxmlformats.org/officeDocument/2006/relationships/hyperlink" Target="http://arkartex.ru/zhenshchinam/longslivi-i-vodolazki/grey-art1173.html" TargetMode="External" /><Relationship Id="rId88" Type="http://schemas.openxmlformats.org/officeDocument/2006/relationships/hyperlink" Target="http://arkartex.ru/zhenshchinam/longslivi-i-vodolazki/lilac-art1233.html" TargetMode="External" /><Relationship Id="rId89" Type="http://schemas.openxmlformats.org/officeDocument/2006/relationships/hyperlink" Target="http://arkartex.ru/zhenshchinam/longslivi-i-vodolazki/blue-art1233.html" TargetMode="External" /><Relationship Id="rId90" Type="http://schemas.openxmlformats.org/officeDocument/2006/relationships/hyperlink" Target="http://arkartex.ru/zhenshchinam/dlya-kormyacshih-mam/grey-art1235.html" TargetMode="External" /><Relationship Id="rId91" Type="http://schemas.openxmlformats.org/officeDocument/2006/relationships/hyperlink" Target="http://arkartex.ru/zhenshchinam/losiny-bridzhi-shorty/turquoise-art1292.html" TargetMode="External" /><Relationship Id="rId92" Type="http://schemas.openxmlformats.org/officeDocument/2006/relationships/hyperlink" Target="http://arkartex.ru/zhenshchinam/dlya-beremennykh/yellow-art129101.html" TargetMode="External" /><Relationship Id="rId93" Type="http://schemas.openxmlformats.org/officeDocument/2006/relationships/hyperlink" Target="http://arkartex.ru/zhenshchinam/dlya-beremennykh/indigo-art129101.html" TargetMode="External" /><Relationship Id="rId94" Type="http://schemas.openxmlformats.org/officeDocument/2006/relationships/hyperlink" Target="http://arkartex.ru/zhenshchinam/dlya-beremennykh/chamomile-art1294.html" TargetMode="External" /><Relationship Id="rId95" Type="http://schemas.openxmlformats.org/officeDocument/2006/relationships/hyperlink" Target="http://arkartex.ru/component/jshopping/new/black-art1299.html?Itemid=0" TargetMode="External" /><Relationship Id="rId96" Type="http://schemas.openxmlformats.org/officeDocument/2006/relationships/hyperlink" Target="http://arkartex.ru/zhenshchinam/platya-tuniki/black-art1300.html" TargetMode="External" /><Relationship Id="rId97" Type="http://schemas.openxmlformats.org/officeDocument/2006/relationships/hyperlink" Target="http://arkartex.ru/component/jshopping/new/ecru-art1301.html?Itemid=0" TargetMode="External" /><Relationship Id="rId98" Type="http://schemas.openxmlformats.org/officeDocument/2006/relationships/hyperlink" Target="http://arkartex.ru/zhenshchinam/longslivi-i-vodolazki/grey-art1173.html" TargetMode="External" /><Relationship Id="rId99" Type="http://schemas.openxmlformats.org/officeDocument/2006/relationships/hyperlink" Target="http://arkartex.ru/zhenshchinam/longslivi-i-vodolazki/grey-art1173.html" TargetMode="External" /><Relationship Id="rId100" Type="http://schemas.openxmlformats.org/officeDocument/2006/relationships/hyperlink" Target="http://arkartex.ru/zhenshchinam/losiny-bridzhi-shorty/indigo-art1292.html" TargetMode="External" /><Relationship Id="rId101" Type="http://schemas.openxmlformats.org/officeDocument/2006/relationships/hyperlink" Target="http://arkartex.ru/zhenshchinam/losiny-bridzhi-shorty/grey-art1292.html" TargetMode="External" /><Relationship Id="rId102" Type="http://schemas.openxmlformats.org/officeDocument/2006/relationships/hyperlink" Target="http://arkartex.ru/detyam/devochkam/white-artd103801.html" TargetMode="External" /><Relationship Id="rId103" Type="http://schemas.openxmlformats.org/officeDocument/2006/relationships/hyperlink" Target="http://arkartex.ru/zhenshchinam/longslivi-i-vodolazki/raspberry-art1173.html" TargetMode="External" /><Relationship Id="rId104" Type="http://schemas.openxmlformats.org/officeDocument/2006/relationships/hyperlink" Target="http://arkartex.ru/zhenshchinam/longslivi-i-vodolazki/grey-art1173.html" TargetMode="External" /><Relationship Id="rId105" Type="http://schemas.openxmlformats.org/officeDocument/2006/relationships/hyperlink" Target="http://arkartex.ru/zhenshchinam/platya-tuniki/grey-art1307.html" TargetMode="External" /><Relationship Id="rId106" Type="http://schemas.openxmlformats.org/officeDocument/2006/relationships/hyperlink" Target="http://arkartex.ru/zhenshchinam/dlya-kormyacshih-mam/yellow-art1160.html" TargetMode="External" /><Relationship Id="rId107" Type="http://schemas.openxmlformats.org/officeDocument/2006/relationships/hyperlink" Target="http://arkartex.ru/zhenshchinam/dlya-kormyacshih-mam/yellow-art1160-03.html" TargetMode="External" /><Relationship Id="rId108" Type="http://schemas.openxmlformats.org/officeDocument/2006/relationships/hyperlink" Target="http://arkartex.ru/zhenshchinam/dlya-beremennykh/azalea-art1294.html" TargetMode="External" /><Relationship Id="rId109" Type="http://schemas.openxmlformats.org/officeDocument/2006/relationships/hyperlink" Target="http://arkartex.ru/zhenshchinam/dlya-beremennykh/white-art1294.html" TargetMode="External" /><Relationship Id="rId110" Type="http://schemas.openxmlformats.org/officeDocument/2006/relationships/hyperlink" Target="http://arkartex.ru/zhenshchinam/dlya-beremennykh/yellow-art1297.html" TargetMode="External" /><Relationship Id="rId111" Type="http://schemas.openxmlformats.org/officeDocument/2006/relationships/hyperlink" Target="http://arkartex.ru/zhenshchinam/dlya-kormyacshih-mam/green-art1158.html" TargetMode="External" /><Relationship Id="rId112" Type="http://schemas.openxmlformats.org/officeDocument/2006/relationships/hyperlink" Target="http://arkartex.ru/zhenshchinam/dlya-kormyacshih-mam/grey-art1160.html" TargetMode="External" /><Relationship Id="rId113" Type="http://schemas.openxmlformats.org/officeDocument/2006/relationships/hyperlink" Target="http://arkartex.ru/zhenshchinam/dlya-kormyacshih-mam/indigo-art1160.html" TargetMode="External" /><Relationship Id="rId114" Type="http://schemas.openxmlformats.org/officeDocument/2006/relationships/hyperlink" Target="http://arkartex.ru/zhenshchinam/dlya-kormyacshih-mam/indigo-art1160-03.html" TargetMode="External" /><Relationship Id="rId115" Type="http://schemas.openxmlformats.org/officeDocument/2006/relationships/hyperlink" Target="http://arkartex.ru/zhenshchinam/dlya-kormyacshih-mam/majki-dlya-kormyashchikh/turquoise-art1160-05.html" TargetMode="External" /><Relationship Id="rId116" Type="http://schemas.openxmlformats.org/officeDocument/2006/relationships/hyperlink" Target="http://arkartex.ru/zhenshchinam/dlya-kormyacshih-mam/majki-dlya-kormyashchikh/red-art1160-05.html" TargetMode="External" /><Relationship Id="rId117" Type="http://schemas.openxmlformats.org/officeDocument/2006/relationships/hyperlink" Target="http://arkartex.ru/zhenshchinam/dlya-kormyacshih-mam/majki-dlya-kormyashchikh/graphite-art1160-05.html" TargetMode="External" /><Relationship Id="rId118" Type="http://schemas.openxmlformats.org/officeDocument/2006/relationships/hyperlink" Target="http://arkartex.ru/zhenshchinam/dlya-kormyacshih-mam/majki-dlya-kormyashchikh/coral-art1160-05.html" TargetMode="External" /><Relationship Id="rId119" Type="http://schemas.openxmlformats.org/officeDocument/2006/relationships/hyperlink" Target="http://arkartex.ru/zhenshchinam/dlya-kormyacshih-mam/majki-dlya-kormyashchikh/menthol-art1160-05.html" TargetMode="External" /><Relationship Id="rId120" Type="http://schemas.openxmlformats.org/officeDocument/2006/relationships/hyperlink" Target="http://arkartex.ru/zhenshchinam/dlya-kormyacshih-mam/yellow-art1160.html" TargetMode="External" /><Relationship Id="rId121" Type="http://schemas.openxmlformats.org/officeDocument/2006/relationships/hyperlink" Target="http://arkartex.ru/zhenshchinam/dlya-kormyacshih-mam/indigo-art1160.html" TargetMode="External" /><Relationship Id="rId122" Type="http://schemas.openxmlformats.org/officeDocument/2006/relationships/hyperlink" Target="http://arkartex.ru/zhenshchinam/dlya-kormyacshih-mam/menthol-art1284.html" TargetMode="External" /><Relationship Id="rId123" Type="http://schemas.openxmlformats.org/officeDocument/2006/relationships/hyperlink" Target="http://arkartex.ru/zhenshchinam/dlya-kormyacshih-mam/black-art1285.html" TargetMode="External" /><Relationship Id="rId124" Type="http://schemas.openxmlformats.org/officeDocument/2006/relationships/hyperlink" Target="http://arkartex.ru/zhenshchinam/dlya-beremennykh/futbolki-dlya-beremennykh/coral-art1297.html" TargetMode="External" /><Relationship Id="rId125" Type="http://schemas.openxmlformats.org/officeDocument/2006/relationships/hyperlink" Target="http://arkartex.ru/zhenshchinam/dlya-beremennykh/aksessuary/blue-art1312.html" TargetMode="External" /><Relationship Id="rId126" Type="http://schemas.openxmlformats.org/officeDocument/2006/relationships/hyperlink" Target="http://arkartex.ru/zhenshchinam/dlya-beremennykh/aksessuary/red-art1312.html" TargetMode="External" /><Relationship Id="rId127" Type="http://schemas.openxmlformats.org/officeDocument/2006/relationships/hyperlink" Target="http://arkartex.ru/zhenshchinam/dlya-kormyacshih-mam/longslivy-i-vodolazki/blue-art1172-02.html" TargetMode="External" /><Relationship Id="rId128" Type="http://schemas.openxmlformats.org/officeDocument/2006/relationships/hyperlink" Target="http://arkartex.ru/zhenshchinam/dlya-kormyacshih-mam/longslivy-i-vodolazki/menthol-art1172-02.html" TargetMode="External" /><Relationship Id="rId129" Type="http://schemas.openxmlformats.org/officeDocument/2006/relationships/hyperlink" Target="http://arkartex.ru/zhenshchinam/dlya-kormyacshih-mam/longslivy-i-vodolazki/graphite-art1172-02.html" TargetMode="External" /><Relationship Id="rId130" Type="http://schemas.openxmlformats.org/officeDocument/2006/relationships/hyperlink" Target="http://arkartex.ru/zhenshchinam/dlya-kormyacshih-mam/longslivy-i-vodolazki/koral-art1172-02.html" TargetMode="External" /><Relationship Id="rId131" Type="http://schemas.openxmlformats.org/officeDocument/2006/relationships/hyperlink" Target="http://arkartex.ru/zhenshchinam/dlya-kormyacshih-mam/longslivy-i-vodolazki/rad-art1172-02.html" TargetMode="External" /><Relationship Id="rId132" Type="http://schemas.openxmlformats.org/officeDocument/2006/relationships/hyperlink" Target="http://arkartex.ru/zhenshchinam/dlya-kormyacshih-mam/blue-art1316-01.html" TargetMode="External" /><Relationship Id="rId133" Type="http://schemas.openxmlformats.org/officeDocument/2006/relationships/hyperlink" Target="http://arkartex.ru/zhenshchinam/dlya-kormyacshih-mam/blue-art1316.html" TargetMode="External" /><Relationship Id="rId134" Type="http://schemas.openxmlformats.org/officeDocument/2006/relationships/hyperlink" Target="http://arkartex.ru/zhenshchinam/dlya-beremennykh/futbolki-dlya-beremennykh/turquoise-art1297.html" TargetMode="External" /><Relationship Id="rId135" Type="http://schemas.openxmlformats.org/officeDocument/2006/relationships/hyperlink" Target="http://arkartex.ru/zhenshchinam/dlya-kormyacshih-mam/blue-art131501.html" TargetMode="External" /><Relationship Id="rId136" Type="http://schemas.openxmlformats.org/officeDocument/2006/relationships/hyperlink" Target="http://arkartex.ru/zhenshchinam/dlya-kormyacshih-mam/blue-art1315.html" TargetMode="External" /><Relationship Id="rId137" Type="http://schemas.openxmlformats.org/officeDocument/2006/relationships/hyperlink" Target="http://arkartex.ru/zhenshchinam/kostumi-domashnie/art1321.html" TargetMode="External" /><Relationship Id="rId138" Type="http://schemas.openxmlformats.org/officeDocument/2006/relationships/hyperlink" Target="http://arkartex.ru/zhenshchinam/kostumi-domashnie/art1323-01.html" TargetMode="External" /><Relationship Id="rId139" Type="http://schemas.openxmlformats.org/officeDocument/2006/relationships/hyperlink" Target="http://arkartex.ru/zhenshchinam/kostumi-domashnie/art1324.html" TargetMode="External" /><Relationship Id="rId140" Type="http://schemas.openxmlformats.org/officeDocument/2006/relationships/hyperlink" Target="http://arkartex.ru/zhenshchinam/futbolki-majki-topy/graphite-art1088-11.html" TargetMode="External" /><Relationship Id="rId141" Type="http://schemas.openxmlformats.org/officeDocument/2006/relationships/hyperlink" Target="http://arkartex.ru/zhenshchinam/futbolki-majki-topy/coral-art1099.html" TargetMode="External" /><Relationship Id="rId142" Type="http://schemas.openxmlformats.org/officeDocument/2006/relationships/hyperlink" Target="http://arkartex.ru/zhenshchinam/futbolki-majki-topy/gray-melange-art1099.html" TargetMode="External" /><Relationship Id="rId143" Type="http://schemas.openxmlformats.org/officeDocument/2006/relationships/hyperlink" Target="http://arkartex.ru/zhenshchinam/losiny-bridzhi-shorty/black-art1095-05.html" TargetMode="External" /><Relationship Id="rId144" Type="http://schemas.openxmlformats.org/officeDocument/2006/relationships/hyperlink" Target="http://arkartex.ru/zhenshchinam/dlya-kormyacshih-mam/longslivy-i-vodolazki/indigo-art1327.html" TargetMode="External" /><Relationship Id="rId145" Type="http://schemas.openxmlformats.org/officeDocument/2006/relationships/hyperlink" Target="http://arkartex.ru/zhenshchinam/dlya-kormyacshih-mam/longslivy-i-vodolazki/yellow-art1327.html" TargetMode="External" /><Relationship Id="rId146" Type="http://schemas.openxmlformats.org/officeDocument/2006/relationships/hyperlink" Target="http://arkartex.ru/zhenshchinam/dlya-kormyacshih-mam/longslivy-i-vodolazki/coral-art1327.html" TargetMode="External" /><Relationship Id="rId147" Type="http://schemas.openxmlformats.org/officeDocument/2006/relationships/hyperlink" Target="http://arkartex.ru/zhenshchinam/tolstovki-i-khudi/graphite-art1330.html" TargetMode="External" /><Relationship Id="rId148" Type="http://schemas.openxmlformats.org/officeDocument/2006/relationships/hyperlink" Target="http://arkartex.ru/zhenshchinam/dlya-kormyacshih-mam/dlya-doma-i-sna/peach-art1333.html" TargetMode="External" /><Relationship Id="rId149" Type="http://schemas.openxmlformats.org/officeDocument/2006/relationships/hyperlink" Target="http://arkartex.ru/zhenshchinam/dlya-beremennykh/dlya-doma-i-sna-beremennym/peach-art1334.html" TargetMode="External" /><Relationship Id="rId150" Type="http://schemas.openxmlformats.org/officeDocument/2006/relationships/hyperlink" Target="http://arkartex.ru/zhenshchinam/dlya-kormyacshih-mam/longslivy-i-vodolazki/turquoise-art1159-02.html" TargetMode="External" /><Relationship Id="rId151" Type="http://schemas.openxmlformats.org/officeDocument/2006/relationships/hyperlink" Target="http://arkartex.ru/zhenshchinam/dlya-kormyacshih-mam/longslivy-i-vodolazki/raspberry-art1159-02.html" TargetMode="External" /><Relationship Id="rId152" Type="http://schemas.openxmlformats.org/officeDocument/2006/relationships/hyperlink" Target="http://arkartex.ru/zhenshchinam/dlya-kormyacshih-mam/longslivy-i-vodolazki/graphite-art1159-02.html" TargetMode="External" /><Relationship Id="rId153" Type="http://schemas.openxmlformats.org/officeDocument/2006/relationships/hyperlink" Target="http://arkartex.ru/zhenshchinam/dlya-kormyacshih-mam/longslivy-i-vodolazki/coral-art1159-02.html" TargetMode="External" /><Relationship Id="rId154" Type="http://schemas.openxmlformats.org/officeDocument/2006/relationships/hyperlink" Target="http://arkartex.ru/zhenshchinam/dlya-kormyacshih-mam/longslivy-i-vodolazki/menthol-art1159-02.html" TargetMode="External" /><Relationship Id="rId155" Type="http://schemas.openxmlformats.org/officeDocument/2006/relationships/hyperlink" Target="http://arkartex.ru/zhenshchinam/tolstovki-i-khudi/product/view/35/802" TargetMode="External" /><Relationship Id="rId156" Type="http://schemas.openxmlformats.org/officeDocument/2006/relationships/hyperlink" Target="http://arkartex.ru/zhenshchinam/sportivnye-kostyumy-bryuki/black-art1145.html" TargetMode="External" /><Relationship Id="rId157" Type="http://schemas.openxmlformats.org/officeDocument/2006/relationships/hyperlink" Target="http://arkartex.ru/zhenshchinam/sportivnye-kostyumy-bryuki/grey-art1145.html" TargetMode="External" /><Relationship Id="rId158" Type="http://schemas.openxmlformats.org/officeDocument/2006/relationships/hyperlink" Target="http://arkartex.ru/zhenshchinam/sportivnye-kostyumy-bryuki/menthol-art1292.html" TargetMode="External" /><Relationship Id="rId159" Type="http://schemas.openxmlformats.org/officeDocument/2006/relationships/hyperlink" Target="http://arkartex.ru/zhenshchinam/sportivnye-kostyumy-bryuki/khaki-art1147.html" TargetMode="External" /><Relationship Id="rId160" Type="http://schemas.openxmlformats.org/officeDocument/2006/relationships/hyperlink" Target="http://arkartex.ru/zhenshchinam/sportivnye-kostyumy-bryuki/raspberries-art1147.html" TargetMode="External" /><Relationship Id="rId161" Type="http://schemas.openxmlformats.org/officeDocument/2006/relationships/hyperlink" Target="http://arkartex.ru/zhenshchinam/sportivnye-kostyumy-bryuki/gray-art1147.html" TargetMode="External" /><Relationship Id="rId162" Type="http://schemas.openxmlformats.org/officeDocument/2006/relationships/hyperlink" Target="http://arkartex.ru/zhenshchinam/dlya-kormyacshih-mam/coral-art1284.html" TargetMode="External" /><Relationship Id="rId163" Type="http://schemas.openxmlformats.org/officeDocument/2006/relationships/hyperlink" Target="http://arkartex.ru/detyam/malchikam/peach-artgk007.html" TargetMode="External" /><Relationship Id="rId164" Type="http://schemas.openxmlformats.org/officeDocument/2006/relationships/hyperlink" Target="http://arkartex.ru/detyam/malchikam/white-artgk007.html" TargetMode="External" /><Relationship Id="rId165" Type="http://schemas.openxmlformats.org/officeDocument/2006/relationships/hyperlink" Target="http://arkartex.ru/detyam/devochkam/raspberry-artgk007.html" TargetMode="External" /><Relationship Id="rId166" Type="http://schemas.openxmlformats.org/officeDocument/2006/relationships/hyperlink" Target="http://arkartex.ru/detyam/devochkam/green-artgk007.html" TargetMode="External" /><Relationship Id="rId167" Type="http://schemas.openxmlformats.org/officeDocument/2006/relationships/hyperlink" Target="http://arkartex.ru/detyam/devochkam/lilac-artgk007.html" TargetMode="External" /><Relationship Id="rId168" Type="http://schemas.openxmlformats.org/officeDocument/2006/relationships/hyperlink" Target="http://arkartex.ru/detyam/devochkam/peach-artgk007.html" TargetMode="External" /><Relationship Id="rId169" Type="http://schemas.openxmlformats.org/officeDocument/2006/relationships/hyperlink" Target="http://arkartex.ru/detyam/devochkam/grey-melange-artgk007.html" TargetMode="External" /><Relationship Id="rId170" Type="http://schemas.openxmlformats.org/officeDocument/2006/relationships/hyperlink" Target="http://arkartex.ru/detyam/malchikam/peach-artgk008.html" TargetMode="External" /><Relationship Id="rId171" Type="http://schemas.openxmlformats.org/officeDocument/2006/relationships/hyperlink" Target="http://arkartex.ru/detyam/malchikam/cornflower-artgk008.html" TargetMode="External" /><Relationship Id="rId172" Type="http://schemas.openxmlformats.org/officeDocument/2006/relationships/hyperlink" Target="http://arkartex.ru/detyam/malchikam/white-artgk008.html" TargetMode="External" /><Relationship Id="rId173" Type="http://schemas.openxmlformats.org/officeDocument/2006/relationships/hyperlink" Target="http://arkartex.ru/detyam/malchikam/grey-melange-artgk008.html" TargetMode="External" /><Relationship Id="rId174" Type="http://schemas.openxmlformats.org/officeDocument/2006/relationships/hyperlink" Target="http://arkartex.ru/detyam/malchikam/red-artgk008.html" TargetMode="External" /><Relationship Id="rId175" Type="http://schemas.openxmlformats.org/officeDocument/2006/relationships/hyperlink" Target="http://arkartex.ru/detyam/malchikam/green-artgk008.html" TargetMode="External" /><Relationship Id="rId176" Type="http://schemas.openxmlformats.org/officeDocument/2006/relationships/hyperlink" Target="http://arkartex.ru/detyam/malchikam/lilac-artgk008.html" TargetMode="External" /><Relationship Id="rId177" Type="http://schemas.openxmlformats.org/officeDocument/2006/relationships/hyperlink" Target="http://arkartex.ru/detyam/malchikam/yellow-artgk008.html" TargetMode="External" /><Relationship Id="rId178" Type="http://schemas.openxmlformats.org/officeDocument/2006/relationships/hyperlink" Target="http://arkartex.ru/detyam/malchikam/raspberry-artgk008.html" TargetMode="External" /><Relationship Id="rId179" Type="http://schemas.openxmlformats.org/officeDocument/2006/relationships/hyperlink" Target="http://arkartex.ru/detyam/devochkam/peach-artgk009.html" TargetMode="External" /><Relationship Id="rId180" Type="http://schemas.openxmlformats.org/officeDocument/2006/relationships/hyperlink" Target="http://arkartex.ru/detyam/malchikam/cornflower-artgk008.html" TargetMode="External" /><Relationship Id="rId181" Type="http://schemas.openxmlformats.org/officeDocument/2006/relationships/hyperlink" Target="http://arkartex.ru/detyam/devochkam/white-artgk009.html" TargetMode="External" /><Relationship Id="rId182" Type="http://schemas.openxmlformats.org/officeDocument/2006/relationships/hyperlink" Target="http://arkartex.ru/detyam/devochkam/grey-melange-artgk009.html" TargetMode="External" /><Relationship Id="rId183" Type="http://schemas.openxmlformats.org/officeDocument/2006/relationships/hyperlink" Target="http://arkartex.ru/detyam/devochkam/red-artgk009.html" TargetMode="External" /><Relationship Id="rId184" Type="http://schemas.openxmlformats.org/officeDocument/2006/relationships/hyperlink" Target="http://arkartex.ru/detyam/devochkam/green-artgk009.html" TargetMode="External" /><Relationship Id="rId185" Type="http://schemas.openxmlformats.org/officeDocument/2006/relationships/hyperlink" Target="http://arkartex.ru/detyam/devochkam/lilac-artgk009.html" TargetMode="External" /><Relationship Id="rId186" Type="http://schemas.openxmlformats.org/officeDocument/2006/relationships/hyperlink" Target="http://arkartex.ru/detyam/devochkam/turquoise-artgk009.html" TargetMode="External" /><Relationship Id="rId187" Type="http://schemas.openxmlformats.org/officeDocument/2006/relationships/hyperlink" Target="http://arkartex.ru/detyam/devochkam/yellow-artgk009.html" TargetMode="External" /><Relationship Id="rId188" Type="http://schemas.openxmlformats.org/officeDocument/2006/relationships/hyperlink" Target="http://arkartex.ru/detyam/devochkam/raspberry-artgk009.html" TargetMode="External" /><Relationship Id="rId189" Type="http://schemas.openxmlformats.org/officeDocument/2006/relationships/hyperlink" Target="http://arkartex.ru/detyam/devochkam/blue-artgk009.html" TargetMode="External" /><Relationship Id="rId190" Type="http://schemas.openxmlformats.org/officeDocument/2006/relationships/hyperlink" Target="http://arkartex.ru/detyam/devochkam/peach-artgk010.html" TargetMode="External" /><Relationship Id="rId191" Type="http://schemas.openxmlformats.org/officeDocument/2006/relationships/hyperlink" Target="http://arkartex.ru/detyam/devochkam/white-artgk010.html" TargetMode="External" /><Relationship Id="rId192" Type="http://schemas.openxmlformats.org/officeDocument/2006/relationships/hyperlink" Target="http://arkartex.ru/detyam/devochkam/azure-artgk010.html" TargetMode="External" /><Relationship Id="rId193" Type="http://schemas.openxmlformats.org/officeDocument/2006/relationships/hyperlink" Target="http://arkartex.ru/detyam/devochkam/grey-melange-artgk010.html" TargetMode="External" /><Relationship Id="rId194" Type="http://schemas.openxmlformats.org/officeDocument/2006/relationships/hyperlink" Target="http://arkartex.ru/detyam/devochkam/red-artgk010.html" TargetMode="External" /><Relationship Id="rId195" Type="http://schemas.openxmlformats.org/officeDocument/2006/relationships/hyperlink" Target="http://arkartex.ru/detyam/devochkam/lilac-artgk010.html" TargetMode="External" /><Relationship Id="rId196" Type="http://schemas.openxmlformats.org/officeDocument/2006/relationships/hyperlink" Target="http://arkartex.ru/zhenshchinam/dlya-beremennykh/nabory-dlya-roddoma/cornflower-art1245.html" TargetMode="External" /><Relationship Id="rId197" Type="http://schemas.openxmlformats.org/officeDocument/2006/relationships/hyperlink" Target="http://arkartex.ru/zhenshchinam/dlya-beremennykh/yubki-losiny-i-bryuki/black-art1336.html" TargetMode="External" /><Relationship Id="rId198" Type="http://schemas.openxmlformats.org/officeDocument/2006/relationships/hyperlink" Target="http://arkartex.ru/zhenshchinam/halati/graphite-art1340.html" TargetMode="External" /><Relationship Id="rId199" Type="http://schemas.openxmlformats.org/officeDocument/2006/relationships/hyperlink" Target="http://arkartex.ru/zhenshchinam/tolstovki-i-khudi/blue-art1339.html" TargetMode="External" /><Relationship Id="rId200" Type="http://schemas.openxmlformats.org/officeDocument/2006/relationships/hyperlink" Target="http://arkartex.ru/zhenshchinam/halati/raspberry-art1340.html" TargetMode="External" /><Relationship Id="rId201" Type="http://schemas.openxmlformats.org/officeDocument/2006/relationships/hyperlink" Target="http://arkartex.ru/zhenshchinam/dlya-kormyacshih-mam/tolstovki/graphite-art1341.html" TargetMode="External" /><Relationship Id="rId202" Type="http://schemas.openxmlformats.org/officeDocument/2006/relationships/hyperlink" Target="http://arkartex.ru/zhenshchinam/dlya-kormyacshih-mam/tolstovki/menthol-art1341.html" TargetMode="External" /><Relationship Id="rId203" Type="http://schemas.openxmlformats.org/officeDocument/2006/relationships/hyperlink" Target="http://arkartex.ru/zhenshchinam/dlya-kormyacshih-mam/tolstovki/raspberry-art1341.html" TargetMode="External" /><Relationship Id="rId204" Type="http://schemas.openxmlformats.org/officeDocument/2006/relationships/hyperlink" Target="https://cloud.mail.ru/public/3gZC/J4ePwaq6i" TargetMode="External" /><Relationship Id="rId205" Type="http://schemas.openxmlformats.org/officeDocument/2006/relationships/hyperlink" Target="https://cloud.mail.ru/public/3gZC/J4ePwaq6i" TargetMode="External" /><Relationship Id="rId206" Type="http://schemas.openxmlformats.org/officeDocument/2006/relationships/hyperlink" Target="https://cloud.mail.ru/public/3gZC/J4ePwaq6i" TargetMode="External" /><Relationship Id="rId207" Type="http://schemas.openxmlformats.org/officeDocument/2006/relationships/hyperlink" Target="https://cloud.mail.ru/public/3gZC/J4ePwaq6i" TargetMode="External" /><Relationship Id="rId208" Type="http://schemas.openxmlformats.org/officeDocument/2006/relationships/hyperlink" Target="https://cloud.mail.ru/public/3gZC/J4ePwaq6i" TargetMode="External" /><Relationship Id="rId209" Type="http://schemas.openxmlformats.org/officeDocument/2006/relationships/hyperlink" Target="https://cloud.mail.ru/public/3gZC/J4ePwaq6i" TargetMode="External" /><Relationship Id="rId210" Type="http://schemas.openxmlformats.org/officeDocument/2006/relationships/hyperlink" Target="https://cloud.mail.ru/public/3gZC/J4ePwaq6i" TargetMode="External" /><Relationship Id="rId211" Type="http://schemas.openxmlformats.org/officeDocument/2006/relationships/hyperlink" Target="https://cloud.mail.ru/public/3gZC/J4ePwaq6i" TargetMode="External" /><Relationship Id="rId212" Type="http://schemas.openxmlformats.org/officeDocument/2006/relationships/hyperlink" Target="https://cloud.mail.ru/public/3gZC/J4ePwaq6i" TargetMode="External" /><Relationship Id="rId213" Type="http://schemas.openxmlformats.org/officeDocument/2006/relationships/hyperlink" Target="http://arkartex.ru/zhenshchinam/dlya-beremennykh/yubki-losiny-i-bryuki/black-art1344.html" TargetMode="External" /><Relationship Id="rId214" Type="http://schemas.openxmlformats.org/officeDocument/2006/relationships/hyperlink" Target="http://arkartex.ru/zhenshchinam/dlya-kormyacshih-mam/raspberries-art1160.html" TargetMode="External" /><Relationship Id="rId215" Type="http://schemas.openxmlformats.org/officeDocument/2006/relationships/hyperlink" Target="http://arkartex.ru/detyam/malchikam/peach-artgk008-09.html" TargetMode="External" /><Relationship Id="rId216" Type="http://schemas.openxmlformats.org/officeDocument/2006/relationships/hyperlink" Target="http://arkartex.ru/detyam/malchikam/cornflower-artgk008-09.html" TargetMode="External" /><Relationship Id="rId217" Type="http://schemas.openxmlformats.org/officeDocument/2006/relationships/hyperlink" Target="http://arkartex.ru/detyam/malchikam/white-artgk008-09.html" TargetMode="External" /><Relationship Id="rId218" Type="http://schemas.openxmlformats.org/officeDocument/2006/relationships/hyperlink" Target="http://arkartex.ru/detyam/malchikam/grey-melange-artgk008-09.html" TargetMode="External" /><Relationship Id="rId219" Type="http://schemas.openxmlformats.org/officeDocument/2006/relationships/hyperlink" Target="http://arkartex.ru/detyam/malchikam/red-artgk008-09.html" TargetMode="External" /><Relationship Id="rId220" Type="http://schemas.openxmlformats.org/officeDocument/2006/relationships/hyperlink" Target="http://arkartex.ru/detyam/malchikam/green-artgk008-09.html" TargetMode="External" /><Relationship Id="rId221" Type="http://schemas.openxmlformats.org/officeDocument/2006/relationships/hyperlink" Target="http://arkartex.ru/detyam/malchikam/lilac-artgk008-09.html" TargetMode="External" /><Relationship Id="rId222" Type="http://schemas.openxmlformats.org/officeDocument/2006/relationships/hyperlink" Target="http://arkartex.ru/detyam/malchikam/yellow-artgk008-09.html" TargetMode="External" /><Relationship Id="rId223" Type="http://schemas.openxmlformats.org/officeDocument/2006/relationships/hyperlink" Target="http://arkartex.ru/detyam/malchikam/raspberry-artgk008-09.html" TargetMode="External" /><Relationship Id="rId224" Type="http://schemas.openxmlformats.org/officeDocument/2006/relationships/hyperlink" Target="http://arkartex.ru/detyam/malchikam/green-artgk007.html" TargetMode="External" /><Relationship Id="rId225" Type="http://schemas.openxmlformats.org/officeDocument/2006/relationships/hyperlink" Target="http://arkartex.ru/detyam/malchikam/green-artgk008.html" TargetMode="External" /><Relationship Id="rId226" Type="http://schemas.openxmlformats.org/officeDocument/2006/relationships/hyperlink" Target="http://arkartex.ru/detyam/malchikam/green-artgk008-09.html" TargetMode="External" /><Relationship Id="rId227" Type="http://schemas.openxmlformats.org/officeDocument/2006/relationships/hyperlink" Target="http://arkartex.ru/zhenshchinam/dlya-beremennykh/dlya-doma-i-sna-beremennym/grey-melange-art1345.html" TargetMode="External" /><Relationship Id="rId228" Type="http://schemas.openxmlformats.org/officeDocument/2006/relationships/hyperlink" Target="http://arkartex.ru/zhenshchinam/dlya-beremennykh/sarafany-i-platya-dlya-beremennykh/blue-art1346.html" TargetMode="External" /><Relationship Id="rId229" Type="http://schemas.openxmlformats.org/officeDocument/2006/relationships/hyperlink" Target="http://arkartex.ru/zhenshchinam/platya-tuniki/blue-art1347.html" TargetMode="External" /><Relationship Id="rId230" Type="http://schemas.openxmlformats.org/officeDocument/2006/relationships/hyperlink" Target="http://arkartex.ru/zhenshchinam/tuniki-domashnie/white-art1350.html" TargetMode="External" /><Relationship Id="rId231" Type="http://schemas.openxmlformats.org/officeDocument/2006/relationships/hyperlink" Target="http://arkartex.ru/detyam/devochkam/white-artgk014.html" TargetMode="External" /><Relationship Id="rId232" Type="http://schemas.openxmlformats.org/officeDocument/2006/relationships/hyperlink" Target="http://arkartex.ru/detyam/devochkam/artgk015.html" TargetMode="External" /><Relationship Id="rId233" Type="http://schemas.openxmlformats.org/officeDocument/2006/relationships/hyperlink" Target="http://arkartex.ru/detyam/devochkam/grey-melange-artgk013.html" TargetMode="External" /><Relationship Id="rId234" Type="http://schemas.openxmlformats.org/officeDocument/2006/relationships/hyperlink" Target="http://arkartex.ru/zhenshchinam/dlya-beremennykh/yubki-losiny-i-bryuki/black-art1344-01.html" TargetMode="External" /><Relationship Id="rId235" Type="http://schemas.openxmlformats.org/officeDocument/2006/relationships/hyperlink" Target="http://arkartex.ru/detyam/devochkam/grey-artgk013.html" TargetMode="External" /><Relationship Id="rId236" Type="http://schemas.openxmlformats.org/officeDocument/2006/relationships/hyperlink" Target="http://arkartex.ru/detyam/devochkam/black-art016.html" TargetMode="External" /><Relationship Id="rId237" Type="http://schemas.openxmlformats.org/officeDocument/2006/relationships/hyperlink" Target="http://arkartex.ru/detyam/malchikam/black-art017.html" TargetMode="External" /><Relationship Id="rId238" Type="http://schemas.openxmlformats.org/officeDocument/2006/relationships/hyperlink" Target="http://arkartex.ru/zhenshchinam/tolstovki-i-khudi/ornament-art1243.html" TargetMode="External" /><Relationship Id="rId239" Type="http://schemas.openxmlformats.org/officeDocument/2006/relationships/hyperlink" Target="http://arkartex.ru/detyam/malchikam/black-art017.html" TargetMode="External" /><Relationship Id="rId240" Type="http://schemas.openxmlformats.org/officeDocument/2006/relationships/hyperlink" Target="http://arkartex.ru/zhenshchinam/futbolki-topi/product/view/26/584" TargetMode="External" /><Relationship Id="rId241" Type="http://schemas.openxmlformats.org/officeDocument/2006/relationships/hyperlink" Target="http://arkartex.ru/zhenshchinam/futbolki-topi/product/view/26/584" TargetMode="External" /><Relationship Id="rId242" Type="http://schemas.openxmlformats.org/officeDocument/2006/relationships/hyperlink" Target="http://arkartex.ru/zhenshchinam/dlya-kormyacshih-mam/dlya-doma-i-sna/lilac-art1355.html" TargetMode="External" /><Relationship Id="rId243" Type="http://schemas.openxmlformats.org/officeDocument/2006/relationships/hyperlink" Target="http://arkartex.ru/zhenshchinam/dlya-kormyacshih-mam/dlya-doma-i-sna/blue-art1356.html" TargetMode="External" /><Relationship Id="rId244" Type="http://schemas.openxmlformats.org/officeDocument/2006/relationships/hyperlink" Target="http://arkartex.ru/zhenshchinam/dlya-kormyacshih-mam/dlya-doma-i-sna/pink-art1356.html" TargetMode="External" /><Relationship Id="rId245" Type="http://schemas.openxmlformats.org/officeDocument/2006/relationships/hyperlink" Target="http://arkartex.ru/zhenshchinam/tuniki-domashnie/turquoise-art1357.html" TargetMode="External" /><Relationship Id="rId246" Type="http://schemas.openxmlformats.org/officeDocument/2006/relationships/hyperlink" Target="http://arkartex.ru/zhenshchinam/tuniki-domashnie/lilac-art1357.html" TargetMode="External" /><Relationship Id="rId247" Type="http://schemas.openxmlformats.org/officeDocument/2006/relationships/hyperlink" Target="http://arkartex.ru/zhenshchinam/dlya-beremennykh/nabory-dlya-roddoma/fairies-art1358.html" TargetMode="External" /><Relationship Id="rId248" Type="http://schemas.openxmlformats.org/officeDocument/2006/relationships/hyperlink" Target="http://arkartex.ru/zhenshchinam/tuniki-domashnie/art1351.html" TargetMode="External" /><Relationship Id="rId249" Type="http://schemas.openxmlformats.org/officeDocument/2006/relationships/hyperlink" Target="http://arkartex.ru/zhenshchinam/kostumi-domashnie/art1366.html" TargetMode="External" /><Relationship Id="rId250" Type="http://schemas.openxmlformats.org/officeDocument/2006/relationships/hyperlink" Target="http://arkartex.ru/zhenshchinam/kostumi-domashnie/art1371.html" TargetMode="External" /><Relationship Id="rId251" Type="http://schemas.openxmlformats.org/officeDocument/2006/relationships/hyperlink" Target="http://arkartex.ru/zhenshchinam/dlya-kormyacshih-mam/kostyumy/art1367.html" TargetMode="External" /><Relationship Id="rId252" Type="http://schemas.openxmlformats.org/officeDocument/2006/relationships/hyperlink" Target="http://arkartex.ru/zhenshchinam/dlya-beremennykh/zhakety-i-tolstovki/art1372.html" TargetMode="External" /><Relationship Id="rId253" Type="http://schemas.openxmlformats.org/officeDocument/2006/relationships/hyperlink" Target="http://arkartex.ru/zhenshchinam/futbolki-topi/product/view/26/584" TargetMode="External" /><Relationship Id="rId254" Type="http://schemas.openxmlformats.org/officeDocument/2006/relationships/hyperlink" Target="http://arkartex.ru/detyam/devochkam/artgk015.html" TargetMode="External" /><Relationship Id="rId255" Type="http://schemas.openxmlformats.org/officeDocument/2006/relationships/hyperlink" Target="http://arkartex.ru/zhenshchinam/dlya-kormyacshih-mam/dlya-doma-i-sna/beige-art1368.html" TargetMode="External" /><Relationship Id="rId256" Type="http://schemas.openxmlformats.org/officeDocument/2006/relationships/hyperlink" Target="http://arkartex.ru/detyam/devochkam/artgk015.html" TargetMode="External" /><Relationship Id="rId257" Type="http://schemas.openxmlformats.org/officeDocument/2006/relationships/hyperlink" Target="https://cloud.mail.ru/public/3gZC/J4ePwaq6i" TargetMode="External" /><Relationship Id="rId258" Type="http://schemas.openxmlformats.org/officeDocument/2006/relationships/hyperlink" Target="https://cloud.mail.ru/public/Fd8K/YCDmZCbZt" TargetMode="External" /><Relationship Id="rId259" Type="http://schemas.openxmlformats.org/officeDocument/2006/relationships/hyperlink" Target="https://cloud.mail.ru/public/5he8wuovfopH/%D0%9A%D0%B0%D1%82%D0%B0%D0%BB%D0%BE%D0%B3%20%D0%90%D0%A0%D0%9A%D0%90%D0%A0%202015.rar" TargetMode="External" /><Relationship Id="rId260" Type="http://schemas.openxmlformats.org/officeDocument/2006/relationships/hyperlink" Target="http://arkartex.ru/detyam/devochkam/artgk015.html" TargetMode="External" /><Relationship Id="rId261" Type="http://schemas.openxmlformats.org/officeDocument/2006/relationships/hyperlink" Target="http://arkartex.ru/detyam/devochkam/grey-artgk013.html" TargetMode="External" /><Relationship Id="rId262" Type="http://schemas.openxmlformats.org/officeDocument/2006/relationships/hyperlink" Target="http://arkartex.ru/detyam/devochkam/white-artgk014.html" TargetMode="External" /><Relationship Id="rId263" Type="http://schemas.openxmlformats.org/officeDocument/2006/relationships/hyperlink" Target="http://arkartex.ru/zhenshchinam/futbolki-topi/product/view/26/584" TargetMode="External" /><Relationship Id="rId264" Type="http://schemas.openxmlformats.org/officeDocument/2006/relationships/hyperlink" Target="http://arkartex.ru/zhenshchinam/dlya-kormyacshih-mam/longslivy-i-vodolazki/yellow-art1327.html" TargetMode="External" /><Relationship Id="rId265" Type="http://schemas.openxmlformats.org/officeDocument/2006/relationships/hyperlink" Target="http://arkartex.ru/zhenshchinam/dlya-kormyacshih-mam/longslivy-i-vodolazki/yellow-art1327.html" TargetMode="External" /><Relationship Id="rId266" Type="http://schemas.openxmlformats.org/officeDocument/2006/relationships/hyperlink" Target="http://arkartex.ru/zhenshchinam/tuniki-domashnie/art132901.html" TargetMode="External" /><Relationship Id="rId267" Type="http://schemas.openxmlformats.org/officeDocument/2006/relationships/hyperlink" Target="http://arkartex.ru/zhenshchinam/dlya-kormyacshih-mam/menthol-art1285.html" TargetMode="External" /><Relationship Id="rId268" Type="http://schemas.openxmlformats.org/officeDocument/2006/relationships/hyperlink" Target="http://arkartex.ru/zhenshchinam/dlya-kormyacshih-mam/menthol-art1285.html" TargetMode="External" /><Relationship Id="rId269" Type="http://schemas.openxmlformats.org/officeDocument/2006/relationships/hyperlink" Target="http://arkartex.ru/zhenshchinam/dlya-kormyacshih-mam/menthol-art1285.html" TargetMode="External" /><Relationship Id="rId270" Type="http://schemas.openxmlformats.org/officeDocument/2006/relationships/hyperlink" Target="http://arkartex.ru/detyam/devochkam/turquoise-artd1018.html" TargetMode="External" /><Relationship Id="rId271" Type="http://schemas.openxmlformats.org/officeDocument/2006/relationships/hyperlink" Target="http://arkartex.ru/zhenshchinam/kostumi-domashnie/art1373.html" TargetMode="External" /><Relationship Id="rId272" Type="http://schemas.openxmlformats.org/officeDocument/2006/relationships/hyperlink" Target="http://arkartex.ru/detyam/devochkam/turquoise-artd1018.html" TargetMode="External" /><Relationship Id="rId273" Type="http://schemas.openxmlformats.org/officeDocument/2006/relationships/hyperlink" Target="http://arkartex.ru/detyam/devochkam/turquoise-artd1018.html" TargetMode="External" /><Relationship Id="rId274" Type="http://schemas.openxmlformats.org/officeDocument/2006/relationships/hyperlink" Target="http://arkartex.ru/detyam/devochkam/turquoise-artd1018.html" TargetMode="External" /><Relationship Id="rId275" Type="http://schemas.openxmlformats.org/officeDocument/2006/relationships/hyperlink" Target="http://arkartex.ru/zhenshchinam/dlya-kormyacshih-mam/green-art1250/" TargetMode="External" /><Relationship Id="rId276" Type="http://schemas.openxmlformats.org/officeDocument/2006/relationships/hyperlink" Target="http://arkartex.ru/detyam/devochkam/turquoise-artd1018.html" TargetMode="External" /><Relationship Id="rId277" Type="http://schemas.openxmlformats.org/officeDocument/2006/relationships/hyperlink" Target="http://arkartex.ru/detyam/devochkam/turquoise-artd1018.html" TargetMode="External" /><Relationship Id="rId278" Type="http://schemas.openxmlformats.org/officeDocument/2006/relationships/hyperlink" Target="http://arkartex.ru/detyam/devochkam/turquoise-artd1018.html" TargetMode="External" /><Relationship Id="rId279" Type="http://schemas.openxmlformats.org/officeDocument/2006/relationships/hyperlink" Target="http://arkartex.ru/detyam/devochkam/turquoise-artd1018.html" TargetMode="External" /><Relationship Id="rId280" Type="http://schemas.openxmlformats.org/officeDocument/2006/relationships/hyperlink" Target="http://arkartex.ru/detyam/devochkam/turquoise-artd1018.html" TargetMode="External" /><Relationship Id="rId281" Type="http://schemas.openxmlformats.org/officeDocument/2006/relationships/hyperlink" Target="http://arkartex.ru/detyam/devochkam/turquoise-artd1018.html" TargetMode="External" /><Relationship Id="rId282" Type="http://schemas.openxmlformats.org/officeDocument/2006/relationships/hyperlink" Target="http://arkartex.ru/detyam/devochkam/turquoise-artd1018.html" TargetMode="External" /><Relationship Id="rId283" Type="http://schemas.openxmlformats.org/officeDocument/2006/relationships/hyperlink" Target="http://arkartex.ru/detyam/devochkam/turquoise-artd1018.html" TargetMode="External" /><Relationship Id="rId284" Type="http://schemas.openxmlformats.org/officeDocument/2006/relationships/hyperlink" Target="http://arkartex.ru/detyam/devochkam/grey-artd1021.html" TargetMode="External" /><Relationship Id="rId285" Type="http://schemas.openxmlformats.org/officeDocument/2006/relationships/hyperlink" Target="http://arkartex.ru/detyam/malchikam/crimson-artgk007.html" TargetMode="External" /><Relationship Id="rId286" Type="http://schemas.openxmlformats.org/officeDocument/2006/relationships/hyperlink" Target="http://arkartex.ru/zhenshchinam/dlya-kormyacshih-mam/futbolki-dlya-kormyashchikh/white-art1158.html" TargetMode="External" /><Relationship Id="rId287" Type="http://schemas.openxmlformats.org/officeDocument/2006/relationships/hyperlink" Target="http://arkartex.ru/zhenshchinam/dlya-kormyacshih-mam/turquoise-art1158.html" TargetMode="External" /><Relationship Id="rId288" Type="http://schemas.openxmlformats.org/officeDocument/2006/relationships/hyperlink" Target="http://arkartex.ru/zhenshchinam/dlya-kormyacshih-mam/graphite-art1158.html" TargetMode="External" /><Relationship Id="rId289" Type="http://schemas.openxmlformats.org/officeDocument/2006/relationships/hyperlink" Target="http://arkartex.ru/zhenshchinam/dlya-kormyacshih-mam/futbolki-dlya-kormyashchikh/grey-art1158-05.html" TargetMode="External" /><Relationship Id="rId290" Type="http://schemas.openxmlformats.org/officeDocument/2006/relationships/hyperlink" Target="http://arkartex.ru/zhenshchinam/dlya-kormyacshih-mam/futbolki-dlya-kormyashchikh/white-art1158-05.html" TargetMode="External" /><Relationship Id="rId291" Type="http://schemas.openxmlformats.org/officeDocument/2006/relationships/hyperlink" Target="http://arkartex.ru/zhenshchinam/dlya-kormyacshih-mam/futbolki-dlya-kormyashchikh/raspberries-art1158-06.html" TargetMode="External" /><Relationship Id="rId292" Type="http://schemas.openxmlformats.org/officeDocument/2006/relationships/hyperlink" Target="http://arkartex.ru/zhenshchinam/dlya-kormyacshih-mam/futbolki-dlya-kormyashchikh/coral-art1158-06.html" TargetMode="External" /><Relationship Id="rId293" Type="http://schemas.openxmlformats.org/officeDocument/2006/relationships/hyperlink" Target="http://arkartex.ru/zhenshchinam/dlya-kormyacshih-mam/futbolki-dlya-kormyashchikh/menthol-art1158-06.html" TargetMode="External" /><Relationship Id="rId294" Type="http://schemas.openxmlformats.org/officeDocument/2006/relationships/hyperlink" Target="http://arkartex.ru/zhenshchinam/dlya-kormyacshih-mam/futbolki-dlya-kormyashchikh/menthol-art1158-06.html" TargetMode="External" /><Relationship Id="rId295" Type="http://schemas.openxmlformats.org/officeDocument/2006/relationships/hyperlink" Target="http://arkartex.ru/zhenshchinam/dlya-kormyacshih-mam/futbolki-dlya-kormyashchikh/whitel-art1158-06.html" TargetMode="External" /><Relationship Id="rId296" Type="http://schemas.openxmlformats.org/officeDocument/2006/relationships/hyperlink" Target="http://arkartex.ru/zhenshchinam/dlya-kormyacshih-mam/futbolki-dlya-kormyashchikh/turquoise-art1158-06.html" TargetMode="External" /><Relationship Id="rId297" Type="http://schemas.openxmlformats.org/officeDocument/2006/relationships/hyperlink" Target="http://arkartex.ru/zhenshchinam/dlya-kormyacshih-mam/futbolki-dlya-kormyashchikh/graphite-art1158-06.html" TargetMode="External" /><Relationship Id="rId298" Type="http://schemas.openxmlformats.org/officeDocument/2006/relationships/hyperlink" Target="http://arkartex.ru/zhenshchinam/dlya-kormyacshih-mam/futbolki-dlya-kormyashchikh/grey-art1158-07.html" TargetMode="External" /><Relationship Id="rId299" Type="http://schemas.openxmlformats.org/officeDocument/2006/relationships/hyperlink" Target="http://arkartex.ru/zhenshchinam/dlya-kormyacshih-mam/futbolki-dlya-kormyashchikh/white-art1158-07.html" TargetMode="External" /><Relationship Id="rId300" Type="http://schemas.openxmlformats.org/officeDocument/2006/relationships/hyperlink" Target="http://arkartex.ru/zhenshchinam/dlya-kormyacshih-mam/futbolki-dlya-kormyashchikh/grey-art1158-08.html" TargetMode="External" /><Relationship Id="rId301" Type="http://schemas.openxmlformats.org/officeDocument/2006/relationships/hyperlink" Target="http://arkartex.ru/zhenshchinam/dlya-kormyacshih-mam/futbolki-dlya-kormyashchikh/white-art1158-08.html" TargetMode="External" /><Relationship Id="rId302" Type="http://schemas.openxmlformats.org/officeDocument/2006/relationships/hyperlink" Target="http://arkartex.ru/zhenshchinam/dlya-kormyacshih-mam/futbolki-dlya-kormyashchikh/raspberries-art1158-09.html" TargetMode="External" /><Relationship Id="rId303" Type="http://schemas.openxmlformats.org/officeDocument/2006/relationships/hyperlink" Target="http://arkartex.ru/zhenshchinam/dlya-kormyacshih-mam/futbolki-dlya-kormyashchikh/coral-art1158-09.html" TargetMode="External" /><Relationship Id="rId304" Type="http://schemas.openxmlformats.org/officeDocument/2006/relationships/hyperlink" Target="http://arkartex.ru/zhenshchinam/dlya-kormyacshih-mam/futbolki-dlya-kormyashchikh/menthol-art1158-09.html" TargetMode="External" /><Relationship Id="rId305" Type="http://schemas.openxmlformats.org/officeDocument/2006/relationships/hyperlink" Target="http://arkartex.ru/zhenshchinam/dlya-kormyacshih-mam/futbolki-dlya-kormyashchikh/menthol-art1158-09.html" TargetMode="External" /><Relationship Id="rId306" Type="http://schemas.openxmlformats.org/officeDocument/2006/relationships/hyperlink" Target="http://arkartex.ru/zhenshchinam/dlya-kormyacshih-mam/futbolki-dlya-kormyashchikh/white-art1158-09.html" TargetMode="External" /><Relationship Id="rId307" Type="http://schemas.openxmlformats.org/officeDocument/2006/relationships/hyperlink" Target="http://arkartex.ru/zhenshchinam/dlya-kormyacshih-mam/futbolki-dlya-kormyashchikh/turquoise-art1158-09.html" TargetMode="External" /><Relationship Id="rId308" Type="http://schemas.openxmlformats.org/officeDocument/2006/relationships/hyperlink" Target="http://arkartex.ru/zhenshchinam/dlya-kormyacshih-mam/futbolki-dlya-kormyashchikh/graphite-art1158-09.html" TargetMode="External" /><Relationship Id="rId309" Type="http://schemas.openxmlformats.org/officeDocument/2006/relationships/hyperlink" Target="http://arkartex.ru/zhenshchinam/dlya-kormyacshih-mam/futbolki-dlya-kormyashchikh/grey-art1158-09.html" TargetMode="External" /><Relationship Id="rId310" Type="http://schemas.openxmlformats.org/officeDocument/2006/relationships/hyperlink" Target="http://arkartex.ru/zhenshchinam/dlya-kormyacshih-mam/futbolki-dlya-kormyashchikh/coral-art1158-10.html" TargetMode="External" /><Relationship Id="rId311" Type="http://schemas.openxmlformats.org/officeDocument/2006/relationships/hyperlink" Target="http://arkartex.ru/zhenshchinam/dlya-kormyacshih-mam/futbolki-dlya-kormyashchikh/menthol-art1158-10.html" TargetMode="External" /><Relationship Id="rId312" Type="http://schemas.openxmlformats.org/officeDocument/2006/relationships/hyperlink" Target="http://arkartex.ru/zhenshchinam/dlya-kormyacshih-mam/futbolki-dlya-kormyashchikh/white-art1158-10.html" TargetMode="External" /><Relationship Id="rId313" Type="http://schemas.openxmlformats.org/officeDocument/2006/relationships/hyperlink" Target="http://arkartex.ru/zhenshchinam/dlya-kormyacshih-mam/futbolki-dlya-kormyashchikh/turquoise-art1158-10.html" TargetMode="External" /><Relationship Id="rId314" Type="http://schemas.openxmlformats.org/officeDocument/2006/relationships/hyperlink" Target="http://arkartex.ru/zhenshchinam/dlya-kormyacshih-mam/futbolki-dlya-kormyashchikh/graphite-art1158-10.html" TargetMode="External" /><Relationship Id="rId315" Type="http://schemas.openxmlformats.org/officeDocument/2006/relationships/hyperlink" Target="http://arkartex.ru/zhenshchinam/dlya-kormyacshih-mam/futbolki-dlya-kormyashchikh/grey-art1158-10.html" TargetMode="External" /><Relationship Id="rId316" Type="http://schemas.openxmlformats.org/officeDocument/2006/relationships/hyperlink" Target="http://arkartex.ru/zhenshchinam/dlya-kormyacshih-mam/futbolki-dlya-kormyashchikh/raspberries-art1158-11.html" TargetMode="External" /><Relationship Id="rId317" Type="http://schemas.openxmlformats.org/officeDocument/2006/relationships/hyperlink" Target="http://arkartex.ru/zhenshchinam/dlya-kormyacshih-mam/futbolki-dlya-kormyashchikh/coral-art1158-11.html" TargetMode="External" /><Relationship Id="rId318" Type="http://schemas.openxmlformats.org/officeDocument/2006/relationships/hyperlink" Target="http://arkartex.ru/zhenshchinam/dlya-kormyacshih-mam/futbolki-dlya-kormyashchikh/menthol-art1158-11.html" TargetMode="External" /><Relationship Id="rId319" Type="http://schemas.openxmlformats.org/officeDocument/2006/relationships/hyperlink" Target="http://arkartex.ru/zhenshchinam/dlya-kormyacshih-mam/futbolki-dlya-kormyashchikh/menthol-art1158-11.html" TargetMode="External" /><Relationship Id="rId320" Type="http://schemas.openxmlformats.org/officeDocument/2006/relationships/hyperlink" Target="http://arkartex.ru/zhenshchinam/dlya-kormyacshih-mam/futbolki-dlya-kormyashchikh/white-art1158-11.html" TargetMode="External" /><Relationship Id="rId321" Type="http://schemas.openxmlformats.org/officeDocument/2006/relationships/hyperlink" Target="http://arkartex.ru/zhenshchinam/dlya-kormyacshih-mam/futbolki-dlya-kormyashchikh/graphite-art1158-11.html" TargetMode="External" /><Relationship Id="rId322" Type="http://schemas.openxmlformats.org/officeDocument/2006/relationships/hyperlink" Target="http://arkartex.ru/zhenshchinam/dlya-kormyacshih-mam/futbolki-dlya-kormyashchikh/grey-art1158-11.html" TargetMode="External" /><Relationship Id="rId323" Type="http://schemas.openxmlformats.org/officeDocument/2006/relationships/hyperlink" Target="http://arkartex.ru/zhenshchinam/dlya-kormyacshih-mam/futbolki-dlya-kormyashchikh/white-art1382-01.html" TargetMode="External" /><Relationship Id="rId324" Type="http://schemas.openxmlformats.org/officeDocument/2006/relationships/hyperlink" Target="http://arkartex.ru/zhenshchinam/dlya-kormyacshih-mam/majki-dlya-kormyashchikh/turquoise-art1160-06.html" TargetMode="External" /><Relationship Id="rId325" Type="http://schemas.openxmlformats.org/officeDocument/2006/relationships/hyperlink" Target="http://arkartex.ru/zhenshchinam/dlya-kormyacshih-mam/majki-dlya-kormyashchikh/red-art1160-06.html" TargetMode="External" /><Relationship Id="rId326" Type="http://schemas.openxmlformats.org/officeDocument/2006/relationships/hyperlink" Target="http://arkartex.ru/zhenshchinam/dlya-kormyacshih-mam/majki-dlya-kormyashchikh/coral-art1160-06.html" TargetMode="External" /><Relationship Id="rId327" Type="http://schemas.openxmlformats.org/officeDocument/2006/relationships/hyperlink" Target="http://arkartex.ru/zhenshchinam/dlya-kormyacshih-mam/majki-dlya-kormyashchikh/menthol-art1160-06.html" TargetMode="External" /><Relationship Id="rId328" Type="http://schemas.openxmlformats.org/officeDocument/2006/relationships/hyperlink" Target="http://arkartex.ru/zhenshchinam/dlya-kormyacshih-mam/longslivy-i-vodolazki/turquoise-art1159-03.html" TargetMode="External" /><Relationship Id="rId329" Type="http://schemas.openxmlformats.org/officeDocument/2006/relationships/hyperlink" Target="http://arkartex.ru/zhenshchinam/dlya-kormyacshih-mam/longslivy-i-vodolazki/graphite-art1159-03.html" TargetMode="External" /><Relationship Id="rId330" Type="http://schemas.openxmlformats.org/officeDocument/2006/relationships/hyperlink" Target="http://arkartex.ru/zhenshchinam/dlya-kormyacshih-mam/longslivy-i-vodolazki/turquoise-art1159-04.html" TargetMode="External" /><Relationship Id="rId331" Type="http://schemas.openxmlformats.org/officeDocument/2006/relationships/hyperlink" Target="http://arkartex.ru/zhenshchinam/dlya-kormyacshih-mam/longslivy-i-vodolazki/coral-art1159-04.html" TargetMode="External" /><Relationship Id="rId332" Type="http://schemas.openxmlformats.org/officeDocument/2006/relationships/hyperlink" Target="http://arkartex.ru/zhenshchinam/dlya-kormyacshih-mam/longslivy-i-vodolazki/graphite-art1159-04.html" TargetMode="External" /><Relationship Id="rId333" Type="http://schemas.openxmlformats.org/officeDocument/2006/relationships/hyperlink" Target="http://arkartex.ru/zhenshchinam/dlya-kormyacshih-mam/longslivy-i-vodolazki/coral-art1159-04.html" TargetMode="External" /><Relationship Id="rId334" Type="http://schemas.openxmlformats.org/officeDocument/2006/relationships/hyperlink" Target="http://arkartex.ru/zhenshchinam/dlya-kormyacshih-mam/longslivy-i-vodolazki/menthol-art1159-04.html" TargetMode="External" /><Relationship Id="rId335" Type="http://schemas.openxmlformats.org/officeDocument/2006/relationships/hyperlink" Target="http://arkartex.ru/zhenshchinam/dlya-kormyacshih-mam/longslivy-i-vodolazki/blue-art1172-03.html" TargetMode="External" /><Relationship Id="rId336" Type="http://schemas.openxmlformats.org/officeDocument/2006/relationships/hyperlink" Target="http://arkartex.ru/zhenshchinam/dlya-kormyacshih-mam/longslivy-i-vodolazki/menthol-art1172-02.html" TargetMode="External" /><Relationship Id="rId337" Type="http://schemas.openxmlformats.org/officeDocument/2006/relationships/hyperlink" Target="http://arkartex.ru/zhenshchinam/dlya-kormyacshih-mam/longslivy-i-vodolazki/graphite-art1172-03.html" TargetMode="External" /><Relationship Id="rId338" Type="http://schemas.openxmlformats.org/officeDocument/2006/relationships/hyperlink" Target="http://arkartex.ru/zhenshchinam/dlya-kormyacshih-mam/longslivy-i-vodolazki/coral-art1172-03.html" TargetMode="External" /><Relationship Id="rId339" Type="http://schemas.openxmlformats.org/officeDocument/2006/relationships/hyperlink" Target="http://arkartex.ru/zhenshchinam/sportivnye-kostyumy-bryuki/black-1193-01.html" TargetMode="External" /><Relationship Id="rId340" Type="http://schemas.openxmlformats.org/officeDocument/2006/relationships/hyperlink" Target="http://arkartex.ru/zhenshchinam/sportivnye-kostyumy-bryuki/white-1193-01.html" TargetMode="External" /><Relationship Id="rId341" Type="http://schemas.openxmlformats.org/officeDocument/2006/relationships/hyperlink" Target="http://arkartex.ru/zhenshchinam/sportivnye-kostyumy-bryuki/turquoise-1193-01.html" TargetMode="External" /><Relationship Id="rId342" Type="http://schemas.openxmlformats.org/officeDocument/2006/relationships/hyperlink" Target="http://arkartex.ru/zhenshchinam/sportivnye-kostyumy-bryuki/graphite-1193-01.html" TargetMode="External" /><Relationship Id="rId343" Type="http://schemas.openxmlformats.org/officeDocument/2006/relationships/hyperlink" Target="http://arkartex.ru/zhenshchinam/dlya-beremennykh/futbolki-dlya-beremennykh/white-art1301.html" TargetMode="External" /><Relationship Id="rId344" Type="http://schemas.openxmlformats.org/officeDocument/2006/relationships/hyperlink" Target="http://arkartex.ru/zhenshchinam/dlya-beremennykh/futbolki-dlya-beremennykh/grey-art1301.html" TargetMode="External" /><Relationship Id="rId345" Type="http://schemas.openxmlformats.org/officeDocument/2006/relationships/hyperlink" Target="http://arkartex.ru/zhenshchinam/dlya-beremennykh/futbolki-dlya-beremennykh/white-art1301-01.html" TargetMode="External" /><Relationship Id="rId346" Type="http://schemas.openxmlformats.org/officeDocument/2006/relationships/hyperlink" Target="http://arkartex.ru/zhenshchinam/dlya-beremennykh/futbolki-dlya-beremennykh/grey-art1301-01.html" TargetMode="External" /><Relationship Id="rId347" Type="http://schemas.openxmlformats.org/officeDocument/2006/relationships/hyperlink" Target="http://arkartex.ru/zhenshchinam/kostumi-domashnie/art1374-01.html" TargetMode="External" /><Relationship Id="rId348" Type="http://schemas.openxmlformats.org/officeDocument/2006/relationships/hyperlink" Target="http://arkartex.ru/zhenshchinam/dlya-kormyacshih-mam/kostyumy/art1375-01.html" TargetMode="External" /><Relationship Id="rId349" Type="http://schemas.openxmlformats.org/officeDocument/2006/relationships/hyperlink" Target="http://arkartex.ru/zhenshchinam/dlya-kormyacshih-mam/dlya-doma-i-sna/art1376.html" TargetMode="External" /><Relationship Id="rId350" Type="http://schemas.openxmlformats.org/officeDocument/2006/relationships/hyperlink" Target="http://arkartex.ru/zhenshchinam/dlya-kormyacshih-mam/dlya-doma-i-sna/art1377.html" TargetMode="External" /><Relationship Id="rId351" Type="http://schemas.openxmlformats.org/officeDocument/2006/relationships/hyperlink" Target="http://arkartex.ru/zhenshchinam/tuniki-domashnie/art1378.html" TargetMode="External" /><Relationship Id="rId352" Type="http://schemas.openxmlformats.org/officeDocument/2006/relationships/hyperlink" Target="http://arkartex.ru/zhenshchinam/dlya-kormyacshih-mam/tolstovki/art1379.html" TargetMode="External" /><Relationship Id="rId353" Type="http://schemas.openxmlformats.org/officeDocument/2006/relationships/hyperlink" Target="http://arkartex.ru/zhenshchinam/dlya-kormyacshih-mam/tolstovki/blue-art1380.html" TargetMode="External" /><Relationship Id="rId354" Type="http://schemas.openxmlformats.org/officeDocument/2006/relationships/hyperlink" Target="http://arkartex.ru/zhenshchinam/dlya-kormyacshih-mam/tolstovki/raspberry-art1381.html" TargetMode="External" /><Relationship Id="rId355" Type="http://schemas.openxmlformats.org/officeDocument/2006/relationships/hyperlink" Target="http://arkartex.ru/zhenshchinam/dlya-kormyacshih-mam/tolstovki/menthol-art1381.html" TargetMode="External" /><Relationship Id="rId356" Type="http://schemas.openxmlformats.org/officeDocument/2006/relationships/hyperlink" Target="http://arkartex.ru/zhenshchinam/dlya-kormyacshih-mam/dlya-doma-i-sna/pink-art1383.html" TargetMode="External" /><Relationship Id="rId357" Type="http://schemas.openxmlformats.org/officeDocument/2006/relationships/hyperlink" Target="http://arkartex.ru/zhenshchinam/dlya-beremennykh/dlya-doma-i-sna-beremennym/maroon-art1384.html" TargetMode="External" /><Relationship Id="rId358" Type="http://schemas.openxmlformats.org/officeDocument/2006/relationships/hyperlink" Target="http://arkartex.ru/zhenshchinam/dlya-kormyacshih-mam/dlya-doma-i-sna/art1385.html" TargetMode="External" /><Relationship Id="rId359" Type="http://schemas.openxmlformats.org/officeDocument/2006/relationships/hyperlink" Target="http://arkartex.ru/zhenshchinam/dlya-beremennykh/futbolki-dlya-beremennykh/grey-art1387-01.html" TargetMode="External" /><Relationship Id="rId360" Type="http://schemas.openxmlformats.org/officeDocument/2006/relationships/hyperlink" Target="http://arkartex.ru/zhenshchinam/tolstovki-i-khudi/grey-art1388.html" TargetMode="External" /><Relationship Id="rId361" Type="http://schemas.openxmlformats.org/officeDocument/2006/relationships/hyperlink" Target="http://arkartex.ru/zhenshchinam/tolstovki-i-khudi/graphite-art1388.html" TargetMode="External" /><Relationship Id="rId362" Type="http://schemas.openxmlformats.org/officeDocument/2006/relationships/hyperlink" Target="http://arkartex.ru/zhenshchinam/dlya-beremennykh/topy-dlya-beremennykh/grey-art1284.html" TargetMode="External" /><Relationship Id="rId363" Type="http://schemas.openxmlformats.org/officeDocument/2006/relationships/hyperlink" Target="http://arkartex.ru/detyam/malchikam/peach-artgk007.html" TargetMode="External" /><Relationship Id="rId364" Type="http://schemas.openxmlformats.org/officeDocument/2006/relationships/hyperlink" Target="http://arkartex.ru/detyam/malchikam/azure-artgk007.html" TargetMode="External" /><Relationship Id="rId365" Type="http://schemas.openxmlformats.org/officeDocument/2006/relationships/hyperlink" Target="http://arkartex.ru/detyam/malchikam/green-artgk007.html" TargetMode="External" /><Relationship Id="rId366" Type="http://schemas.openxmlformats.org/officeDocument/2006/relationships/hyperlink" Target="http://arkartex.ru/detyam/malchikam/lilac-artgk007.html" TargetMode="External" /><Relationship Id="rId367" Type="http://schemas.openxmlformats.org/officeDocument/2006/relationships/hyperlink" Target="http://arkartex.ru/detyam/devochkam/turquoise-artgk007.html" TargetMode="External" /><Relationship Id="rId368" Type="http://schemas.openxmlformats.org/officeDocument/2006/relationships/hyperlink" Target="http://arkartex.ru/detyam/malchikam/yellow-artgk007.html" TargetMode="External" /><Relationship Id="rId369" Type="http://schemas.openxmlformats.org/officeDocument/2006/relationships/hyperlink" Target="http://arkartex.ru/detyam/malchikam/green-artgk007.html" TargetMode="External" /><Relationship Id="rId370" Type="http://schemas.openxmlformats.org/officeDocument/2006/relationships/hyperlink" Target="http://arkartex.ru/detyam/malchikam/peach-artgk007.html" TargetMode="External" /><Relationship Id="rId371" Type="http://schemas.openxmlformats.org/officeDocument/2006/relationships/hyperlink" Target="http://arkartex.ru/detyam/malchikam/azure-artgk007.html" TargetMode="External" /><Relationship Id="rId372" Type="http://schemas.openxmlformats.org/officeDocument/2006/relationships/hyperlink" Target="http://arkartex.ru/detyam/malchikam/green-artgk007.html" TargetMode="External" /><Relationship Id="rId373" Type="http://schemas.openxmlformats.org/officeDocument/2006/relationships/hyperlink" Target="http://arkartex.ru/detyam/malchikam/lilac-artgk007.html" TargetMode="External" /><Relationship Id="rId374" Type="http://schemas.openxmlformats.org/officeDocument/2006/relationships/hyperlink" Target="http://arkartex.ru/detyam/devochkam/turquoise-artgk007.html" TargetMode="External" /><Relationship Id="rId375" Type="http://schemas.openxmlformats.org/officeDocument/2006/relationships/hyperlink" Target="http://arkartex.ru/detyam/malchikam/yellow-artgk007.html" TargetMode="External" /><Relationship Id="rId376" Type="http://schemas.openxmlformats.org/officeDocument/2006/relationships/hyperlink" Target="http://arkartex.ru/detyam/malchikam/green-artgk007.html" TargetMode="External" /><Relationship Id="rId377" Type="http://schemas.openxmlformats.org/officeDocument/2006/relationships/hyperlink" Target="http://arkartex.ru/detyam/malchikam/peach-artgk007.html" TargetMode="External" /><Relationship Id="rId378" Type="http://schemas.openxmlformats.org/officeDocument/2006/relationships/hyperlink" Target="http://arkartex.ru/detyam/malchikam/azure-artgk007.html" TargetMode="External" /><Relationship Id="rId379" Type="http://schemas.openxmlformats.org/officeDocument/2006/relationships/hyperlink" Target="http://arkartex.ru/detyam/malchikam/green-artgk007.html" TargetMode="External" /><Relationship Id="rId380" Type="http://schemas.openxmlformats.org/officeDocument/2006/relationships/hyperlink" Target="http://arkartex.ru/detyam/malchikam/lilac-artgk007.html" TargetMode="External" /><Relationship Id="rId381" Type="http://schemas.openxmlformats.org/officeDocument/2006/relationships/hyperlink" Target="http://arkartex.ru/detyam/devochkam/turquoise-artgk007.html" TargetMode="External" /><Relationship Id="rId382" Type="http://schemas.openxmlformats.org/officeDocument/2006/relationships/hyperlink" Target="http://arkartex.ru/detyam/malchikam/yellow-artgk007.html" TargetMode="External" /><Relationship Id="rId383" Type="http://schemas.openxmlformats.org/officeDocument/2006/relationships/hyperlink" Target="http://arkartex.ru/detyam/malchikam/green-artgk007.html" TargetMode="External" /><Relationship Id="rId384" Type="http://schemas.openxmlformats.org/officeDocument/2006/relationships/hyperlink" Target="http://arkartex.ru/detyam/malchikam/peach-artgk007.html" TargetMode="External" /><Relationship Id="rId385" Type="http://schemas.openxmlformats.org/officeDocument/2006/relationships/hyperlink" Target="http://arkartex.ru/detyam/malchikam/azure-artgk007.html" TargetMode="External" /><Relationship Id="rId386" Type="http://schemas.openxmlformats.org/officeDocument/2006/relationships/hyperlink" Target="http://arkartex.ru/detyam/malchikam/green-artgk007.html" TargetMode="External" /><Relationship Id="rId387" Type="http://schemas.openxmlformats.org/officeDocument/2006/relationships/hyperlink" Target="http://arkartex.ru/detyam/malchikam/lilac-artgk007.html" TargetMode="External" /><Relationship Id="rId388" Type="http://schemas.openxmlformats.org/officeDocument/2006/relationships/hyperlink" Target="http://arkartex.ru/detyam/devochkam/turquoise-artgk007.html" TargetMode="External" /><Relationship Id="rId389" Type="http://schemas.openxmlformats.org/officeDocument/2006/relationships/hyperlink" Target="http://arkartex.ru/detyam/malchikam/yellow-artgk007.html" TargetMode="External" /><Relationship Id="rId390" Type="http://schemas.openxmlformats.org/officeDocument/2006/relationships/hyperlink" Target="http://arkartex.ru/detyam/malchikam/green-artgk007.html" TargetMode="External" /><Relationship Id="rId391" Type="http://schemas.openxmlformats.org/officeDocument/2006/relationships/hyperlink" Target="http://arkartex.ru/detyam/malchikam/peach-artgk007.html" TargetMode="External" /><Relationship Id="rId392" Type="http://schemas.openxmlformats.org/officeDocument/2006/relationships/hyperlink" Target="http://arkartex.ru/detyam/malchikam/azure-artgk007.html" TargetMode="External" /><Relationship Id="rId393" Type="http://schemas.openxmlformats.org/officeDocument/2006/relationships/hyperlink" Target="http://arkartex.ru/detyam/malchikam/green-artgk007.html" TargetMode="External" /><Relationship Id="rId394" Type="http://schemas.openxmlformats.org/officeDocument/2006/relationships/hyperlink" Target="http://arkartex.ru/detyam/malchikam/lilac-artgk007.html" TargetMode="External" /><Relationship Id="rId395" Type="http://schemas.openxmlformats.org/officeDocument/2006/relationships/hyperlink" Target="http://arkartex.ru/detyam/devochkam/turquoise-artgk007.html" TargetMode="External" /><Relationship Id="rId396" Type="http://schemas.openxmlformats.org/officeDocument/2006/relationships/hyperlink" Target="http://arkartex.ru/detyam/malchikam/yellow-artgk007.html" TargetMode="External" /><Relationship Id="rId397" Type="http://schemas.openxmlformats.org/officeDocument/2006/relationships/hyperlink" Target="http://arkartex.ru/detyam/malchikam/green-artgk007.html" TargetMode="External" /><Relationship Id="rId398" Type="http://schemas.openxmlformats.org/officeDocument/2006/relationships/hyperlink" Target="http://arkartex.ru/detyam/malchikam/peach-artgk007.html" TargetMode="External" /><Relationship Id="rId399" Type="http://schemas.openxmlformats.org/officeDocument/2006/relationships/hyperlink" Target="http://arkartex.ru/detyam/malchikam/azure-artgk007.html" TargetMode="External" /><Relationship Id="rId400" Type="http://schemas.openxmlformats.org/officeDocument/2006/relationships/hyperlink" Target="http://arkartex.ru/detyam/malchikam/green-artgk007.html" TargetMode="External" /><Relationship Id="rId401" Type="http://schemas.openxmlformats.org/officeDocument/2006/relationships/hyperlink" Target="http://arkartex.ru/detyam/malchikam/lilac-artgk007.html" TargetMode="External" /><Relationship Id="rId402" Type="http://schemas.openxmlformats.org/officeDocument/2006/relationships/hyperlink" Target="http://arkartex.ru/detyam/devochkam/turquoise-artgk007.html" TargetMode="External" /><Relationship Id="rId403" Type="http://schemas.openxmlformats.org/officeDocument/2006/relationships/hyperlink" Target="http://arkartex.ru/detyam/malchikam/yellow-artgk007.html" TargetMode="External" /><Relationship Id="rId404" Type="http://schemas.openxmlformats.org/officeDocument/2006/relationships/hyperlink" Target="http://arkartex.ru/detyam/malchikam/green-artgk007.html" TargetMode="External" /><Relationship Id="rId405" Type="http://schemas.openxmlformats.org/officeDocument/2006/relationships/hyperlink" Target="http://arkartex.ru/detyam/malchikam/peach-artgk007.html" TargetMode="External" /><Relationship Id="rId406" Type="http://schemas.openxmlformats.org/officeDocument/2006/relationships/hyperlink" Target="http://arkartex.ru/detyam/malchikam/azure-artgk007.html" TargetMode="External" /><Relationship Id="rId407" Type="http://schemas.openxmlformats.org/officeDocument/2006/relationships/hyperlink" Target="http://arkartex.ru/detyam/malchikam/green-artgk007.html" TargetMode="External" /><Relationship Id="rId408" Type="http://schemas.openxmlformats.org/officeDocument/2006/relationships/hyperlink" Target="http://arkartex.ru/detyam/malchikam/lilac-artgk007.html" TargetMode="External" /><Relationship Id="rId409" Type="http://schemas.openxmlformats.org/officeDocument/2006/relationships/hyperlink" Target="http://arkartex.ru/detyam/devochkam/turquoise-artgk007.html" TargetMode="External" /><Relationship Id="rId410" Type="http://schemas.openxmlformats.org/officeDocument/2006/relationships/hyperlink" Target="http://arkartex.ru/detyam/malchikam/yellow-artgk007.html" TargetMode="External" /><Relationship Id="rId411" Type="http://schemas.openxmlformats.org/officeDocument/2006/relationships/hyperlink" Target="http://arkartex.ru/detyam/malchikam/green-artgk007.html" TargetMode="External" /><Relationship Id="rId412" Type="http://schemas.openxmlformats.org/officeDocument/2006/relationships/hyperlink" Target="http://arkartex.ru/detyam/malchikam/azure-artgk007.html" TargetMode="External" /><Relationship Id="rId413" Type="http://schemas.openxmlformats.org/officeDocument/2006/relationships/hyperlink" Target="http://arkartex.ru/detyam/malchikam/lilac-artgk007.html" TargetMode="External" /><Relationship Id="rId414" Type="http://schemas.openxmlformats.org/officeDocument/2006/relationships/hyperlink" Target="http://arkartex.ru/detyam/devochkam/turquoise-artgk007.html" TargetMode="External" /><Relationship Id="rId415" Type="http://schemas.openxmlformats.org/officeDocument/2006/relationships/hyperlink" Target="http://arkartex.ru/detyam/malchikam/yellow-artgk007.html" TargetMode="External" /><Relationship Id="rId416" Type="http://schemas.openxmlformats.org/officeDocument/2006/relationships/hyperlink" Target="http://arkartex.ru/detyam/malchikam/azure-artgk007.html" TargetMode="External" /><Relationship Id="rId417" Type="http://schemas.openxmlformats.org/officeDocument/2006/relationships/hyperlink" Target="http://arkartex.ru/detyam/malchikam/green-artgk007.html" TargetMode="External" /><Relationship Id="rId418" Type="http://schemas.openxmlformats.org/officeDocument/2006/relationships/hyperlink" Target="http://arkartex.ru/detyam/malchikam/green-artgk007.html" TargetMode="External" /><Relationship Id="rId419" Type="http://schemas.openxmlformats.org/officeDocument/2006/relationships/hyperlink" Target="http://arkartex.ru/detyam/malchikam/azure-artgk007.html" TargetMode="External" /><Relationship Id="rId420" Type="http://schemas.openxmlformats.org/officeDocument/2006/relationships/hyperlink" Target="http://arkartex.ru/detyam/malchikam/lilac-artgk007.html" TargetMode="External" /><Relationship Id="rId421" Type="http://schemas.openxmlformats.org/officeDocument/2006/relationships/hyperlink" Target="http://arkartex.ru/detyam/malchikam/yellow-artgk007.html" TargetMode="External" /><Relationship Id="rId422" Type="http://schemas.openxmlformats.org/officeDocument/2006/relationships/hyperlink" Target="http://arkartex.ru/detyam/malchikam/green-artgk007.html" TargetMode="External" /><Relationship Id="rId423" Type="http://schemas.openxmlformats.org/officeDocument/2006/relationships/hyperlink" Target="http://arkartex.ru/detyam/malchikam/green-artgk007.html" TargetMode="External" /><Relationship Id="rId424" Type="http://schemas.openxmlformats.org/officeDocument/2006/relationships/hyperlink" Target="http://arkartex.ru/detyam/malchikam/azure-artgk007.html" TargetMode="External" /><Relationship Id="rId425" Type="http://schemas.openxmlformats.org/officeDocument/2006/relationships/hyperlink" Target="http://arkartex.ru/detyam/malchikam/lilac-artgk007.html" TargetMode="External" /><Relationship Id="rId426" Type="http://schemas.openxmlformats.org/officeDocument/2006/relationships/hyperlink" Target="http://arkartex.ru/detyam/devochkam/turquoise-artgk007.html" TargetMode="External" /><Relationship Id="rId427" Type="http://schemas.openxmlformats.org/officeDocument/2006/relationships/hyperlink" Target="http://arkartex.ru/detyam/malchikam/yellow-artgk007.html" TargetMode="External" /><Relationship Id="rId428" Type="http://schemas.openxmlformats.org/officeDocument/2006/relationships/hyperlink" Target="http://arkartex.ru/detyam/malchikam/azure-artgk007.html" TargetMode="External" /><Relationship Id="rId429" Type="http://schemas.openxmlformats.org/officeDocument/2006/relationships/hyperlink" Target="http://arkartex.ru/detyam/malchikam/green-artgk007.html" TargetMode="External" /><Relationship Id="rId430" Type="http://schemas.openxmlformats.org/officeDocument/2006/relationships/hyperlink" Target="http://arkartex.ru/detyam/malchikam/green-artgk007.html" TargetMode="External" /><Relationship Id="rId431" Type="http://schemas.openxmlformats.org/officeDocument/2006/relationships/hyperlink" Target="http://arkartex.ru/detyam/malchikam/azure-artgk007.html" TargetMode="External" /><Relationship Id="rId432" Type="http://schemas.openxmlformats.org/officeDocument/2006/relationships/hyperlink" Target="http://arkartex.ru/detyam/malchikam/lilac-artgk007.html" TargetMode="External" /><Relationship Id="rId433" Type="http://schemas.openxmlformats.org/officeDocument/2006/relationships/hyperlink" Target="http://arkartex.ru/detyam/devochkam/turquoise-artgk007.html" TargetMode="External" /><Relationship Id="rId434" Type="http://schemas.openxmlformats.org/officeDocument/2006/relationships/hyperlink" Target="http://arkartex.ru/detyam/malchikam/yellow-artgk007.html" TargetMode="External" /><Relationship Id="rId435" Type="http://schemas.openxmlformats.org/officeDocument/2006/relationships/hyperlink" Target="http://arkartex.ru/detyam/malchikam/azure-artgk007.html" TargetMode="External" /><Relationship Id="rId436" Type="http://schemas.openxmlformats.org/officeDocument/2006/relationships/hyperlink" Target="http://arkartex.ru/detyam/malchikam/green-artgk007.html" TargetMode="External" /><Relationship Id="rId437" Type="http://schemas.openxmlformats.org/officeDocument/2006/relationships/hyperlink" Target="http://arkartex.ru/detyam/malchikam/green-artgk007.html" TargetMode="External" /><Relationship Id="rId438" Type="http://schemas.openxmlformats.org/officeDocument/2006/relationships/hyperlink" Target="http://arkartex.ru/detyam/malchikam/azure-artgk007.html" TargetMode="External" /><Relationship Id="rId439" Type="http://schemas.openxmlformats.org/officeDocument/2006/relationships/hyperlink" Target="http://arkartex.ru/detyam/malchikam/lilac-artgk007.html" TargetMode="External" /><Relationship Id="rId440" Type="http://schemas.openxmlformats.org/officeDocument/2006/relationships/hyperlink" Target="http://arkartex.ru/detyam/devochkam/turquoise-artgk007.html" TargetMode="External" /><Relationship Id="rId441" Type="http://schemas.openxmlformats.org/officeDocument/2006/relationships/hyperlink" Target="http://arkartex.ru/detyam/malchikam/yellow-artgk007.html" TargetMode="External" /><Relationship Id="rId442" Type="http://schemas.openxmlformats.org/officeDocument/2006/relationships/hyperlink" Target="http://arkartex.ru/detyam/malchikam/azure-artgk007.html" TargetMode="External" /><Relationship Id="rId443" Type="http://schemas.openxmlformats.org/officeDocument/2006/relationships/hyperlink" Target="http://arkartex.ru/detyam/malchikam/green-artgk007.html" TargetMode="External" /><Relationship Id="rId444" Type="http://schemas.openxmlformats.org/officeDocument/2006/relationships/hyperlink" Target="http://arkartex.ru/detyam/malchikam/green-artgk007.html" TargetMode="External" /><Relationship Id="rId445" Type="http://schemas.openxmlformats.org/officeDocument/2006/relationships/hyperlink" Target="http://arkartex.ru/detyam/malchikam/lilac-artgk007.html" TargetMode="External" /><Relationship Id="rId446" Type="http://schemas.openxmlformats.org/officeDocument/2006/relationships/hyperlink" Target="http://arkartex.ru/detyam/devochkam/turquoise-artgk007.html" TargetMode="External" /><Relationship Id="rId447" Type="http://schemas.openxmlformats.org/officeDocument/2006/relationships/hyperlink" Target="http://arkartex.ru/detyam/malchikam/green-artgk007.html" TargetMode="External" /><Relationship Id="rId448" Type="http://schemas.openxmlformats.org/officeDocument/2006/relationships/hyperlink" Target="http://arkartex.ru/detyam/malchikam/azure-artgk007.html" TargetMode="External" /><Relationship Id="rId449" Type="http://schemas.openxmlformats.org/officeDocument/2006/relationships/hyperlink" Target="http://arkartex.ru/detyam/malchikam/lilac-artgk007.html" TargetMode="External" /><Relationship Id="rId450" Type="http://schemas.openxmlformats.org/officeDocument/2006/relationships/hyperlink" Target="http://arkartex.ru/detyam/devochkam/turquoise-artgk007.html" TargetMode="External" /><Relationship Id="rId451" Type="http://schemas.openxmlformats.org/officeDocument/2006/relationships/hyperlink" Target="http://arkartex.ru/detyam/malchikam/yellow-artgk007.html" TargetMode="External" /><Relationship Id="rId452" Type="http://schemas.openxmlformats.org/officeDocument/2006/relationships/hyperlink" Target="http://arkartex.ru/detyam/malchikam/azure-artgk007.html" TargetMode="External" /><Relationship Id="rId453" Type="http://schemas.openxmlformats.org/officeDocument/2006/relationships/hyperlink" Target="http://arkartex.ru/detyam/malchikam/green-artgk007.html" TargetMode="External" /><Relationship Id="rId454" Type="http://schemas.openxmlformats.org/officeDocument/2006/relationships/hyperlink" Target="http://arkartex.ru/detyam/malchikam/green-artgk007.html" TargetMode="External" /><Relationship Id="rId455" Type="http://schemas.openxmlformats.org/officeDocument/2006/relationships/hyperlink" Target="http://arkartex.ru/detyam/malchikam/lilac-artgk007.html" TargetMode="External" /><Relationship Id="rId456" Type="http://schemas.openxmlformats.org/officeDocument/2006/relationships/hyperlink" Target="http://arkartex.ru/detyam/devochkam/turquoise-artgk007.html" TargetMode="External" /><Relationship Id="rId457" Type="http://schemas.openxmlformats.org/officeDocument/2006/relationships/hyperlink" Target="http://arkartex.ru/detyam/malchikam/green-artgk007.html" TargetMode="External" /><Relationship Id="rId458" Type="http://schemas.openxmlformats.org/officeDocument/2006/relationships/hyperlink" Target="http://arkartex.ru/detyam/malchikam/azure-artgk007.html" TargetMode="External" /><Relationship Id="rId459" Type="http://schemas.openxmlformats.org/officeDocument/2006/relationships/hyperlink" Target="http://arkartex.ru/detyam/malchikam/lilac-artgk007.html" TargetMode="External" /><Relationship Id="rId460" Type="http://schemas.openxmlformats.org/officeDocument/2006/relationships/hyperlink" Target="http://arkartex.ru/detyam/devochkam/turquoise-artgk007.html" TargetMode="External" /><Relationship Id="rId461" Type="http://schemas.openxmlformats.org/officeDocument/2006/relationships/hyperlink" Target="http://arkartex.ru/detyam/malchikam/yellow-artgk007.html" TargetMode="External" /><Relationship Id="rId462" Type="http://schemas.openxmlformats.org/officeDocument/2006/relationships/hyperlink" Target="http://arkartex.ru/detyam/malchikam/azure-artgk007.html" TargetMode="External" /><Relationship Id="rId463" Type="http://schemas.openxmlformats.org/officeDocument/2006/relationships/hyperlink" Target="http://arkartex.ru/detyam/malchikam/green-artgk007.html" TargetMode="External" /><Relationship Id="rId464" Type="http://schemas.openxmlformats.org/officeDocument/2006/relationships/hyperlink" Target="http://arkartex.ru/detyam/malchikam/green-artgk007.html" TargetMode="External" /><Relationship Id="rId465" Type="http://schemas.openxmlformats.org/officeDocument/2006/relationships/hyperlink" Target="http://arkartex.ru/detyam/malchikam/lilac-artgk007.html" TargetMode="External" /><Relationship Id="rId466" Type="http://schemas.openxmlformats.org/officeDocument/2006/relationships/hyperlink" Target="http://arkartex.ru/detyam/devochkam/turquoise-artgk007.html" TargetMode="External" /><Relationship Id="rId467" Type="http://schemas.openxmlformats.org/officeDocument/2006/relationships/hyperlink" Target="http://arkartex.ru/detyam/malchikam/green-artgk007.html" TargetMode="External" /><Relationship Id="rId468" Type="http://schemas.openxmlformats.org/officeDocument/2006/relationships/hyperlink" Target="http://arkartex.ru/detyam/malchikam/azure-artgk007.html" TargetMode="External" /><Relationship Id="rId469" Type="http://schemas.openxmlformats.org/officeDocument/2006/relationships/hyperlink" Target="http://arkartex.ru/detyam/malchikam/lilac-artgk007.html" TargetMode="External" /><Relationship Id="rId470" Type="http://schemas.openxmlformats.org/officeDocument/2006/relationships/hyperlink" Target="http://arkartex.ru/detyam/devochkam/turquoise-artgk007.html" TargetMode="External" /><Relationship Id="rId471" Type="http://schemas.openxmlformats.org/officeDocument/2006/relationships/hyperlink" Target="http://arkartex.ru/detyam/malchikam/yellow-artgk007.html" TargetMode="External" /><Relationship Id="rId472" Type="http://schemas.openxmlformats.org/officeDocument/2006/relationships/hyperlink" Target="http://arkartex.ru/detyam/malchikam/green-artgk007.html" TargetMode="External" /><Relationship Id="rId473" Type="http://schemas.openxmlformats.org/officeDocument/2006/relationships/hyperlink" Target="http://arkartex.ru/detyam/malchikam/green-artgk007.html" TargetMode="External" /><Relationship Id="rId474" Type="http://schemas.openxmlformats.org/officeDocument/2006/relationships/hyperlink" Target="http://arkartex.ru/detyam/malchikam/azure-artgk007.html" TargetMode="External" /><Relationship Id="rId475" Type="http://schemas.openxmlformats.org/officeDocument/2006/relationships/hyperlink" Target="http://arkartex.ru/detyam/malchikam/lilac-artgk007.html" TargetMode="External" /><Relationship Id="rId476" Type="http://schemas.openxmlformats.org/officeDocument/2006/relationships/hyperlink" Target="http://arkartex.ru/detyam/devochkam/turquoise-artgk007.html" TargetMode="External" /><Relationship Id="rId477" Type="http://schemas.openxmlformats.org/officeDocument/2006/relationships/hyperlink" Target="http://arkartex.ru/detyam/malchikam/yellow-artgk007.html" TargetMode="External" /><Relationship Id="rId478" Type="http://schemas.openxmlformats.org/officeDocument/2006/relationships/hyperlink" Target="http://arkartex.ru/detyam/malchikam/azure-artgk007.html" TargetMode="External" /><Relationship Id="rId479" Type="http://schemas.openxmlformats.org/officeDocument/2006/relationships/hyperlink" Target="http://arkartex.ru/detyam/malchikam/green-artgk007.html" TargetMode="External" /><Relationship Id="rId480" Type="http://schemas.openxmlformats.org/officeDocument/2006/relationships/hyperlink" Target="http://arkartex.ru/detyam/malchikam/green-artgk007.html" TargetMode="External" /><Relationship Id="rId481" Type="http://schemas.openxmlformats.org/officeDocument/2006/relationships/hyperlink" Target="http://arkartex.ru/detyam/malchikam/lilac-artgk007.html" TargetMode="External" /><Relationship Id="rId482" Type="http://schemas.openxmlformats.org/officeDocument/2006/relationships/hyperlink" Target="http://arkartex.ru/detyam/devochkam/turquoise-artgk007.html" TargetMode="External" /><Relationship Id="rId483" Type="http://schemas.openxmlformats.org/officeDocument/2006/relationships/hyperlink" Target="http://arkartex.ru/detyam/malchikam/green-artgk007.html" TargetMode="External" /><Relationship Id="rId484" Type="http://schemas.openxmlformats.org/officeDocument/2006/relationships/hyperlink" Target="http://arkartex.ru/detyam/malchikam/azure-artgk007.html" TargetMode="External" /><Relationship Id="rId485" Type="http://schemas.openxmlformats.org/officeDocument/2006/relationships/hyperlink" Target="http://arkartex.ru/detyam/malchikam/lilac-artgk007.html" TargetMode="External" /><Relationship Id="rId486" Type="http://schemas.openxmlformats.org/officeDocument/2006/relationships/hyperlink" Target="http://arkartex.ru/detyam/devochkam/turquoise-artgk007.html" TargetMode="External" /><Relationship Id="rId487" Type="http://schemas.openxmlformats.org/officeDocument/2006/relationships/hyperlink" Target="http://arkartex.ru/detyam/malchikam/yellow-artgk007.html" TargetMode="External" /><Relationship Id="rId488" Type="http://schemas.openxmlformats.org/officeDocument/2006/relationships/hyperlink" Target="http://arkartex.ru/detyam/malchikam/azure-artgk007.html" TargetMode="External" /><Relationship Id="rId489" Type="http://schemas.openxmlformats.org/officeDocument/2006/relationships/hyperlink" Target="http://arkartex.ru/detyam/malchikam/green-artgk007.html" TargetMode="External" /><Relationship Id="rId490" Type="http://schemas.openxmlformats.org/officeDocument/2006/relationships/hyperlink" Target="http://arkartex.ru/detyam/malchikam/green-artgk007.html" TargetMode="External" /><Relationship Id="rId491" Type="http://schemas.openxmlformats.org/officeDocument/2006/relationships/hyperlink" Target="http://arkartex.ru/detyam/malchikam/lilac-artgk007.html" TargetMode="External" /><Relationship Id="rId492" Type="http://schemas.openxmlformats.org/officeDocument/2006/relationships/hyperlink" Target="http://arkartex.ru/detyam/devochkam/turquoise-artgk007.html" TargetMode="External" /><Relationship Id="rId493" Type="http://schemas.openxmlformats.org/officeDocument/2006/relationships/hyperlink" Target="http://arkartex.ru/detyam/malchikam/green-artgk007.html" TargetMode="External" /><Relationship Id="rId494" Type="http://schemas.openxmlformats.org/officeDocument/2006/relationships/hyperlink" Target="http://arkartex.ru/detyam/malchikam/azure-artgk007.html" TargetMode="External" /><Relationship Id="rId495" Type="http://schemas.openxmlformats.org/officeDocument/2006/relationships/hyperlink" Target="http://arkartex.ru/detyam/malchikam/lilac-artgk007.html" TargetMode="External" /><Relationship Id="rId496" Type="http://schemas.openxmlformats.org/officeDocument/2006/relationships/hyperlink" Target="http://arkartex.ru/detyam/devochkam/turquoise-artgk007.html" TargetMode="External" /><Relationship Id="rId497" Type="http://schemas.openxmlformats.org/officeDocument/2006/relationships/hyperlink" Target="http://arkartex.ru/detyam/malchikam/yellow-artgk007.html" TargetMode="External" /><Relationship Id="rId498" Type="http://schemas.openxmlformats.org/officeDocument/2006/relationships/hyperlink" Target="http://arkartex.ru/detyam/malchikam/azure-artgk007.html" TargetMode="External" /><Relationship Id="rId499" Type="http://schemas.openxmlformats.org/officeDocument/2006/relationships/hyperlink" Target="http://arkartex.ru/detyam/malchikam/green-artgk007.html" TargetMode="External" /><Relationship Id="rId500" Type="http://schemas.openxmlformats.org/officeDocument/2006/relationships/hyperlink" Target="http://arkartex.ru/detyam/malchikam/green-artgk007.html" TargetMode="External" /><Relationship Id="rId501" Type="http://schemas.openxmlformats.org/officeDocument/2006/relationships/hyperlink" Target="http://arkartex.ru/detyam/malchikam/lilac-artgk007.html" TargetMode="External" /><Relationship Id="rId502" Type="http://schemas.openxmlformats.org/officeDocument/2006/relationships/hyperlink" Target="http://arkartex.ru/detyam/devochkam/turquoise-artgk007.html" TargetMode="External" /><Relationship Id="rId503" Type="http://schemas.openxmlformats.org/officeDocument/2006/relationships/hyperlink" Target="http://arkartex.ru/detyam/malchikam/green-artgk007.html" TargetMode="External" /><Relationship Id="rId504" Type="http://schemas.openxmlformats.org/officeDocument/2006/relationships/hyperlink" Target="http://arkartex.ru/detyam/malchikam/azure-artgk007.html" TargetMode="External" /><Relationship Id="rId505" Type="http://schemas.openxmlformats.org/officeDocument/2006/relationships/hyperlink" Target="http://arkartex.ru/detyam/malchikam/lilac-artgk007.html" TargetMode="External" /><Relationship Id="rId506" Type="http://schemas.openxmlformats.org/officeDocument/2006/relationships/hyperlink" Target="http://arkartex.ru/detyam/devochkam/turquoise-artgk007.html" TargetMode="External" /><Relationship Id="rId507" Type="http://schemas.openxmlformats.org/officeDocument/2006/relationships/hyperlink" Target="http://arkartex.ru/detyam/malchikam/yellow-artgk007.html" TargetMode="External" /><Relationship Id="rId508" Type="http://schemas.openxmlformats.org/officeDocument/2006/relationships/hyperlink" Target="http://arkartex.ru/detyam/malchikam/green-artgk007.html" TargetMode="External" /><Relationship Id="rId509" Type="http://schemas.openxmlformats.org/officeDocument/2006/relationships/hyperlink" Target="http://arkartex.ru/detyam/malchikam/green-artgk007.html" TargetMode="External" /><Relationship Id="rId510" Type="http://schemas.openxmlformats.org/officeDocument/2006/relationships/hyperlink" Target="http://arkartex.ru/detyam/malchikam/lilac-artgk007.html" TargetMode="External" /><Relationship Id="rId511" Type="http://schemas.openxmlformats.org/officeDocument/2006/relationships/hyperlink" Target="http://arkartex.ru/detyam/devochkam/turquoise-artgk007.html" TargetMode="External" /><Relationship Id="rId512" Type="http://schemas.openxmlformats.org/officeDocument/2006/relationships/hyperlink" Target="http://arkartex.ru/detyam/malchikam/green-artgk007.html" TargetMode="External" /><Relationship Id="rId513" Type="http://schemas.openxmlformats.org/officeDocument/2006/relationships/hyperlink" Target="http://arkartex.ru/detyam/malchikam/azure-artgk007.html" TargetMode="External" /><Relationship Id="rId514" Type="http://schemas.openxmlformats.org/officeDocument/2006/relationships/hyperlink" Target="http://arkartex.ru/detyam/malchikam/lilac-artgk007.html" TargetMode="External" /><Relationship Id="rId515" Type="http://schemas.openxmlformats.org/officeDocument/2006/relationships/hyperlink" Target="http://arkartex.ru/detyam/devochkam/turquoise-artgk007.html" TargetMode="External" /><Relationship Id="rId516" Type="http://schemas.openxmlformats.org/officeDocument/2006/relationships/hyperlink" Target="http://arkartex.ru/detyam/malchikam/yellow-artgk007.html" TargetMode="External" /><Relationship Id="rId517" Type="http://schemas.openxmlformats.org/officeDocument/2006/relationships/hyperlink" Target="http://arkartex.ru/detyam/malchikam/green-artgk007.html" TargetMode="External" /><Relationship Id="rId518" Type="http://schemas.openxmlformats.org/officeDocument/2006/relationships/hyperlink" Target="http://arkartex.ru/detyam/malchikam/lilac-artgk007.html" TargetMode="External" /><Relationship Id="rId519" Type="http://schemas.openxmlformats.org/officeDocument/2006/relationships/hyperlink" Target="http://arkartex.ru/detyam/devochkam/turquoise-artgk007.html" TargetMode="External" /><Relationship Id="rId520" Type="http://schemas.openxmlformats.org/officeDocument/2006/relationships/hyperlink" Target="http://arkartex.ru/detyam/malchikam/green-artgk007.html" TargetMode="External" /><Relationship Id="rId521" Type="http://schemas.openxmlformats.org/officeDocument/2006/relationships/hyperlink" Target="http://arkartex.ru/detyam/malchikam/peach-artgk007.html" TargetMode="External" /><Relationship Id="rId522" Type="http://schemas.openxmlformats.org/officeDocument/2006/relationships/hyperlink" Target="http://arkartex.ru/detyam/malchikam/green-artgk007.html" TargetMode="External" /><Relationship Id="rId523" Type="http://schemas.openxmlformats.org/officeDocument/2006/relationships/hyperlink" Target="http://arkartex.ru/detyam/malchikam/lilac-artgk007.html" TargetMode="External" /><Relationship Id="rId524" Type="http://schemas.openxmlformats.org/officeDocument/2006/relationships/hyperlink" Target="http://arkartex.ru/detyam/devochkam/turquoise-artgk007.html" TargetMode="External" /><Relationship Id="rId525" Type="http://schemas.openxmlformats.org/officeDocument/2006/relationships/hyperlink" Target="http://arkartex.ru/detyam/malchikam/yellow-artgk007.html" TargetMode="External" /><Relationship Id="rId526" Type="http://schemas.openxmlformats.org/officeDocument/2006/relationships/hyperlink" Target="http://arkartex.ru/detyam/malchikam/green-artgk007.html" TargetMode="External" /><Relationship Id="rId527" Type="http://schemas.openxmlformats.org/officeDocument/2006/relationships/hyperlink" Target="http://arkartex.ru/detyam/malchikam/peach-artgk007.html" TargetMode="External" /><Relationship Id="rId528" Type="http://schemas.openxmlformats.org/officeDocument/2006/relationships/hyperlink" Target="http://arkartex.ru/detyam/malchikam/azure-artgk007.html" TargetMode="External" /><Relationship Id="rId529" Type="http://schemas.openxmlformats.org/officeDocument/2006/relationships/hyperlink" Target="http://arkartex.ru/detyam/malchikam/green-artgk007.html" TargetMode="External" /><Relationship Id="rId530" Type="http://schemas.openxmlformats.org/officeDocument/2006/relationships/hyperlink" Target="http://arkartex.ru/detyam/malchikam/lilac-artgk007.html" TargetMode="External" /><Relationship Id="rId531" Type="http://schemas.openxmlformats.org/officeDocument/2006/relationships/hyperlink" Target="http://arkartex.ru/detyam/devochkam/turquoise-artgk007.html" TargetMode="External" /><Relationship Id="rId532" Type="http://schemas.openxmlformats.org/officeDocument/2006/relationships/hyperlink" Target="http://arkartex.ru/detyam/malchikam/yellow-artgk007.html" TargetMode="External" /><Relationship Id="rId533" Type="http://schemas.openxmlformats.org/officeDocument/2006/relationships/hyperlink" Target="http://arkartex.ru/detyam/malchikam/green-artgk007.html" TargetMode="External" /><Relationship Id="rId534" Type="http://schemas.openxmlformats.org/officeDocument/2006/relationships/hyperlink" Target="http://arkartex.ru/detyam/malchikam/azure-artgk007.html" TargetMode="External" /><Relationship Id="rId535" Type="http://schemas.openxmlformats.org/officeDocument/2006/relationships/hyperlink" Target="http://arkartex.ru/detyam/malchikam/peach-artgk007.html" TargetMode="External" /><Relationship Id="rId536" Type="http://schemas.openxmlformats.org/officeDocument/2006/relationships/hyperlink" Target="http://arkartex.ru/detyam/malchikam/azure-artgk007.html" TargetMode="External" /><Relationship Id="rId537" Type="http://schemas.openxmlformats.org/officeDocument/2006/relationships/hyperlink" Target="http://arkartex.ru/detyam/malchikam/green-artgk007.html" TargetMode="External" /><Relationship Id="rId538" Type="http://schemas.openxmlformats.org/officeDocument/2006/relationships/hyperlink" Target="http://arkartex.ru/detyam/malchikam/lilac-artgk007.html" TargetMode="External" /><Relationship Id="rId539" Type="http://schemas.openxmlformats.org/officeDocument/2006/relationships/hyperlink" Target="http://arkartex.ru/detyam/devochkam/turquoise-artgk007.html" TargetMode="External" /><Relationship Id="rId540" Type="http://schemas.openxmlformats.org/officeDocument/2006/relationships/hyperlink" Target="http://arkartex.ru/detyam/malchikam/yellow-artgk007.html" TargetMode="External" /><Relationship Id="rId541" Type="http://schemas.openxmlformats.org/officeDocument/2006/relationships/hyperlink" Target="http://arkartex.ru/detyam/malchikam/green-artgk007.html" TargetMode="External" /><Relationship Id="rId542" Type="http://schemas.openxmlformats.org/officeDocument/2006/relationships/hyperlink" Target="http://arkartex.ru/detyam/malchikam/azure-artgk007.html" TargetMode="External" /><Relationship Id="rId543" Type="http://schemas.openxmlformats.org/officeDocument/2006/relationships/hyperlink" Target="http://arkartex.ru/detyam/malchikam/peach-artgk007.html" TargetMode="External" /><Relationship Id="rId544" Type="http://schemas.openxmlformats.org/officeDocument/2006/relationships/hyperlink" Target="http://arkartex.ru/detyam/malchikam/azure-artgk007.html" TargetMode="External" /><Relationship Id="rId545" Type="http://schemas.openxmlformats.org/officeDocument/2006/relationships/hyperlink" Target="http://arkartex.ru/detyam/malchikam/green-artgk007.html" TargetMode="External" /><Relationship Id="rId546" Type="http://schemas.openxmlformats.org/officeDocument/2006/relationships/hyperlink" Target="http://arkartex.ru/detyam/malchikam/lilac-artgk007.html" TargetMode="External" /><Relationship Id="rId547" Type="http://schemas.openxmlformats.org/officeDocument/2006/relationships/hyperlink" Target="http://arkartex.ru/detyam/devochkam/turquoise-artgk007.html" TargetMode="External" /><Relationship Id="rId548" Type="http://schemas.openxmlformats.org/officeDocument/2006/relationships/hyperlink" Target="http://arkartex.ru/detyam/malchikam/yellow-artgk007.html" TargetMode="External" /><Relationship Id="rId549" Type="http://schemas.openxmlformats.org/officeDocument/2006/relationships/hyperlink" Target="http://arkartex.ru/detyam/malchikam/green-artgk007.html" TargetMode="External" /><Relationship Id="rId550" Type="http://schemas.openxmlformats.org/officeDocument/2006/relationships/hyperlink" Target="http://arkartex.ru/detyam/malchikam/azure-artgk007.html" TargetMode="External" /><Relationship Id="rId551" Type="http://schemas.openxmlformats.org/officeDocument/2006/relationships/hyperlink" Target="http://arkartex.ru/detyam/malchikam/peach-artgk007.html" TargetMode="External" /><Relationship Id="rId552" Type="http://schemas.openxmlformats.org/officeDocument/2006/relationships/hyperlink" Target="http://arkartex.ru/detyam/malchikam/azure-artgk007.html" TargetMode="External" /><Relationship Id="rId553" Type="http://schemas.openxmlformats.org/officeDocument/2006/relationships/hyperlink" Target="http://arkartex.ru/detyam/malchikam/green-artgk007.html" TargetMode="External" /><Relationship Id="rId554" Type="http://schemas.openxmlformats.org/officeDocument/2006/relationships/hyperlink" Target="http://arkartex.ru/detyam/malchikam/lilac-artgk007.html" TargetMode="External" /><Relationship Id="rId555" Type="http://schemas.openxmlformats.org/officeDocument/2006/relationships/hyperlink" Target="http://arkartex.ru/detyam/devochkam/turquoise-artgk007.html" TargetMode="External" /><Relationship Id="rId556" Type="http://schemas.openxmlformats.org/officeDocument/2006/relationships/hyperlink" Target="http://arkartex.ru/detyam/malchikam/yellow-artgk007.html" TargetMode="External" /><Relationship Id="rId557" Type="http://schemas.openxmlformats.org/officeDocument/2006/relationships/hyperlink" Target="http://arkartex.ru/detyam/malchikam/green-artgk007.html" TargetMode="External" /><Relationship Id="rId558" Type="http://schemas.openxmlformats.org/officeDocument/2006/relationships/hyperlink" Target="http://arkartex.ru/detyam/malchikam/azure-artgk007.html" TargetMode="External" /><Relationship Id="rId559" Type="http://schemas.openxmlformats.org/officeDocument/2006/relationships/hyperlink" Target="http://arkartex.ru/detyam/malchikam/peach-artgk007.html" TargetMode="External" /><Relationship Id="rId560" Type="http://schemas.openxmlformats.org/officeDocument/2006/relationships/hyperlink" Target="http://arkartex.ru/detyam/malchikam/azure-artgk007.html" TargetMode="External" /><Relationship Id="rId561" Type="http://schemas.openxmlformats.org/officeDocument/2006/relationships/hyperlink" Target="http://arkartex.ru/detyam/malchikam/green-artgk007.html" TargetMode="External" /><Relationship Id="rId562" Type="http://schemas.openxmlformats.org/officeDocument/2006/relationships/hyperlink" Target="http://arkartex.ru/detyam/malchikam/lilac-artgk007.html" TargetMode="External" /><Relationship Id="rId563" Type="http://schemas.openxmlformats.org/officeDocument/2006/relationships/hyperlink" Target="http://arkartex.ru/detyam/devochkam/turquoise-artgk007.html" TargetMode="External" /><Relationship Id="rId564" Type="http://schemas.openxmlformats.org/officeDocument/2006/relationships/hyperlink" Target="http://arkartex.ru/detyam/malchikam/yellow-artgk007.html" TargetMode="External" /><Relationship Id="rId565" Type="http://schemas.openxmlformats.org/officeDocument/2006/relationships/hyperlink" Target="http://arkartex.ru/detyam/malchikam/green-artgk007.html" TargetMode="External" /><Relationship Id="rId566" Type="http://schemas.openxmlformats.org/officeDocument/2006/relationships/hyperlink" Target="http://arkartex.ru/detyam/malchikam/azure-artgk007.html" TargetMode="External" /><Relationship Id="rId567" Type="http://schemas.openxmlformats.org/officeDocument/2006/relationships/hyperlink" Target="http://arkartex.ru/detyam/malchikam/peach-artgk007.html" TargetMode="External" /><Relationship Id="rId568" Type="http://schemas.openxmlformats.org/officeDocument/2006/relationships/hyperlink" Target="http://arkartex.ru/detyam/malchikam/azure-artgk007.html" TargetMode="External" /><Relationship Id="rId569" Type="http://schemas.openxmlformats.org/officeDocument/2006/relationships/hyperlink" Target="http://arkartex.ru/detyam/malchikam/green-artgk007.html" TargetMode="External" /><Relationship Id="rId570" Type="http://schemas.openxmlformats.org/officeDocument/2006/relationships/hyperlink" Target="http://arkartex.ru/detyam/malchikam/lilac-artgk007.html" TargetMode="External" /><Relationship Id="rId571" Type="http://schemas.openxmlformats.org/officeDocument/2006/relationships/hyperlink" Target="http://arkartex.ru/detyam/devochkam/turquoise-artgk007.html" TargetMode="External" /><Relationship Id="rId572" Type="http://schemas.openxmlformats.org/officeDocument/2006/relationships/hyperlink" Target="http://arkartex.ru/detyam/malchikam/yellow-artgk007.html" TargetMode="External" /><Relationship Id="rId573" Type="http://schemas.openxmlformats.org/officeDocument/2006/relationships/hyperlink" Target="http://arkartex.ru/detyam/malchikam/green-artgk007.html" TargetMode="External" /><Relationship Id="rId574" Type="http://schemas.openxmlformats.org/officeDocument/2006/relationships/hyperlink" Target="http://arkartex.ru/detyam/malchikam/azure-artgk007.html" TargetMode="External" /><Relationship Id="rId575" Type="http://schemas.openxmlformats.org/officeDocument/2006/relationships/hyperlink" Target="http://arkartex.ru/detyam/malchikam/peach-artgk007.html" TargetMode="External" /><Relationship Id="rId576" Type="http://schemas.openxmlformats.org/officeDocument/2006/relationships/hyperlink" Target="http://arkartex.ru/detyam/malchikam/azure-artgk007.html" TargetMode="External" /><Relationship Id="rId577" Type="http://schemas.openxmlformats.org/officeDocument/2006/relationships/hyperlink" Target="http://arkartex.ru/detyam/malchikam/green-artgk007.html" TargetMode="External" /><Relationship Id="rId578" Type="http://schemas.openxmlformats.org/officeDocument/2006/relationships/hyperlink" Target="http://arkartex.ru/detyam/malchikam/lilac-artgk007.html" TargetMode="External" /><Relationship Id="rId579" Type="http://schemas.openxmlformats.org/officeDocument/2006/relationships/hyperlink" Target="http://arkartex.ru/detyam/devochkam/turquoise-artgk007.html" TargetMode="External" /><Relationship Id="rId580" Type="http://schemas.openxmlformats.org/officeDocument/2006/relationships/hyperlink" Target="http://arkartex.ru/detyam/malchikam/yellow-artgk007.html" TargetMode="External" /><Relationship Id="rId581" Type="http://schemas.openxmlformats.org/officeDocument/2006/relationships/hyperlink" Target="http://arkartex.ru/detyam/malchikam/azure-artgk007.html" TargetMode="External" /><Relationship Id="rId582" Type="http://schemas.openxmlformats.org/officeDocument/2006/relationships/hyperlink" Target="http://arkartex.ru/detyam/malchikam/green-artgk007.html" TargetMode="External" /><Relationship Id="rId583" Type="http://schemas.openxmlformats.org/officeDocument/2006/relationships/hyperlink" Target="http://arkartex.ru/detyam/malchikam/green-artgk007.html" TargetMode="External" /><Relationship Id="rId584" Type="http://schemas.openxmlformats.org/officeDocument/2006/relationships/hyperlink" Target="http://arkartex.ru/detyam/malchikam/azure-artgk007.html" TargetMode="External" /><Relationship Id="rId585" Type="http://schemas.openxmlformats.org/officeDocument/2006/relationships/hyperlink" Target="http://arkartex.ru/detyam/malchikam/green-artgk007.html" TargetMode="External" /><Relationship Id="rId586" Type="http://schemas.openxmlformats.org/officeDocument/2006/relationships/hyperlink" Target="http://arkartex.ru/detyam/malchikam/lilac-artgk007.html" TargetMode="External" /><Relationship Id="rId587" Type="http://schemas.openxmlformats.org/officeDocument/2006/relationships/hyperlink" Target="http://arkartex.ru/detyam/malchikam/yellow-artgk007.html" TargetMode="External" /><Relationship Id="rId588" Type="http://schemas.openxmlformats.org/officeDocument/2006/relationships/hyperlink" Target="http://arkartex.ru/detyam/malchikam/green-artgk007.html" TargetMode="External" /><Relationship Id="rId589" Type="http://schemas.openxmlformats.org/officeDocument/2006/relationships/hyperlink" Target="http://arkartex.ru/detyam/malchikam/green-artgk007.html" TargetMode="External" /><Relationship Id="rId590" Type="http://schemas.openxmlformats.org/officeDocument/2006/relationships/hyperlink" Target="http://arkartex.ru/detyam/malchikam/peach-artgk007.html" TargetMode="External" /><Relationship Id="rId591" Type="http://schemas.openxmlformats.org/officeDocument/2006/relationships/hyperlink" Target="http://arkartex.ru/detyam/malchikam/azure-artgk007.html" TargetMode="External" /><Relationship Id="rId592" Type="http://schemas.openxmlformats.org/officeDocument/2006/relationships/hyperlink" Target="http://arkartex.ru/detyam/malchikam/green-artgk007.html" TargetMode="External" /><Relationship Id="rId593" Type="http://schemas.openxmlformats.org/officeDocument/2006/relationships/hyperlink" Target="http://arkartex.ru/detyam/malchikam/lilac-artgk007.html" TargetMode="External" /><Relationship Id="rId594" Type="http://schemas.openxmlformats.org/officeDocument/2006/relationships/hyperlink" Target="http://arkartex.ru/detyam/devochkam/turquoise-artgk007.html" TargetMode="External" /><Relationship Id="rId595" Type="http://schemas.openxmlformats.org/officeDocument/2006/relationships/hyperlink" Target="http://arkartex.ru/detyam/malchikam/yellow-artgk007.html" TargetMode="External" /><Relationship Id="rId596" Type="http://schemas.openxmlformats.org/officeDocument/2006/relationships/hyperlink" Target="http://arkartex.ru/detyam/malchikam/azure-artgk007.html" TargetMode="External" /><Relationship Id="rId597" Type="http://schemas.openxmlformats.org/officeDocument/2006/relationships/hyperlink" Target="http://arkartex.ru/detyam/malchikam/green-artgk007.html" TargetMode="External" /><Relationship Id="rId598" Type="http://schemas.openxmlformats.org/officeDocument/2006/relationships/hyperlink" Target="http://arkartex.ru/detyam/malchikam/green-artgk007.html" TargetMode="External" /><Relationship Id="rId599" Type="http://schemas.openxmlformats.org/officeDocument/2006/relationships/hyperlink" Target="http://arkartex.ru/detyam/malchikam/peach-artgk007.html" TargetMode="External" /><Relationship Id="rId600" Type="http://schemas.openxmlformats.org/officeDocument/2006/relationships/hyperlink" Target="http://arkartex.ru/detyam/malchikam/azure-artgk007.html" TargetMode="External" /><Relationship Id="rId601" Type="http://schemas.openxmlformats.org/officeDocument/2006/relationships/hyperlink" Target="http://arkartex.ru/detyam/malchikam/green-artgk007.html" TargetMode="External" /><Relationship Id="rId602" Type="http://schemas.openxmlformats.org/officeDocument/2006/relationships/hyperlink" Target="http://arkartex.ru/detyam/malchikam/lilac-artgk007.html" TargetMode="External" /><Relationship Id="rId603" Type="http://schemas.openxmlformats.org/officeDocument/2006/relationships/hyperlink" Target="http://arkartex.ru/detyam/devochkam/turquoise-artgk007.html" TargetMode="External" /><Relationship Id="rId604" Type="http://schemas.openxmlformats.org/officeDocument/2006/relationships/hyperlink" Target="http://arkartex.ru/detyam/malchikam/yellow-artgk007.html" TargetMode="External" /><Relationship Id="rId605" Type="http://schemas.openxmlformats.org/officeDocument/2006/relationships/hyperlink" Target="http://arkartex.ru/detyam/malchikam/azure-artgk007.html" TargetMode="External" /><Relationship Id="rId606" Type="http://schemas.openxmlformats.org/officeDocument/2006/relationships/hyperlink" Target="http://arkartex.ru/detyam/malchikam/green-artgk007.html" TargetMode="External" /><Relationship Id="rId607" Type="http://schemas.openxmlformats.org/officeDocument/2006/relationships/hyperlink" Target="http://arkartex.ru/detyam/malchikam/green-artgk007.html" TargetMode="External" /><Relationship Id="rId608" Type="http://schemas.openxmlformats.org/officeDocument/2006/relationships/hyperlink" Target="http://arkartex.ru/detyam/malchikam/peach-artgk007.html" TargetMode="External" /><Relationship Id="rId609" Type="http://schemas.openxmlformats.org/officeDocument/2006/relationships/hyperlink" Target="http://arkartex.ru/detyam/malchikam/azure-artgk007.html" TargetMode="External" /><Relationship Id="rId610" Type="http://schemas.openxmlformats.org/officeDocument/2006/relationships/hyperlink" Target="http://arkartex.ru/detyam/malchikam/green-artgk007.html" TargetMode="External" /><Relationship Id="rId611" Type="http://schemas.openxmlformats.org/officeDocument/2006/relationships/hyperlink" Target="http://arkartex.ru/detyam/malchikam/lilac-artgk007.html" TargetMode="External" /><Relationship Id="rId612" Type="http://schemas.openxmlformats.org/officeDocument/2006/relationships/hyperlink" Target="http://arkartex.ru/detyam/devochkam/turquoise-artgk007.html" TargetMode="External" /><Relationship Id="rId613" Type="http://schemas.openxmlformats.org/officeDocument/2006/relationships/hyperlink" Target="http://arkartex.ru/detyam/malchikam/yellow-artgk007.html" TargetMode="External" /><Relationship Id="rId614" Type="http://schemas.openxmlformats.org/officeDocument/2006/relationships/hyperlink" Target="http://arkartex.ru/detyam/malchikam/green-artgk007.html" TargetMode="External" /><Relationship Id="rId615" Type="http://schemas.openxmlformats.org/officeDocument/2006/relationships/hyperlink" Target="http://arkartex.ru/detyam/malchikam/green-artgk007.html" TargetMode="External" /><Relationship Id="rId616" Type="http://schemas.openxmlformats.org/officeDocument/2006/relationships/hyperlink" Target="http://arkartex.ru/detyam/malchikam/lilac-artgk007.html" TargetMode="External" /><Relationship Id="rId617" Type="http://schemas.openxmlformats.org/officeDocument/2006/relationships/hyperlink" Target="http://arkartex.ru/detyam/malchikam/green-artgk007.html" TargetMode="External" /><Relationship Id="rId618" Type="http://schemas.openxmlformats.org/officeDocument/2006/relationships/hyperlink" Target="http://arkartex.ru/detyam/malchikam/green-artgk007.html" TargetMode="External" /><Relationship Id="rId619" Type="http://schemas.openxmlformats.org/officeDocument/2006/relationships/hyperlink" Target="http://arkartex.ru/detyam/malchikam/peach-artgk007.html" TargetMode="External" /><Relationship Id="rId620" Type="http://schemas.openxmlformats.org/officeDocument/2006/relationships/hyperlink" Target="http://arkartex.ru/detyam/malchikam/azure-artgk007.html" TargetMode="External" /><Relationship Id="rId621" Type="http://schemas.openxmlformats.org/officeDocument/2006/relationships/hyperlink" Target="http://arkartex.ru/detyam/malchikam/green-artgk007.html" TargetMode="External" /><Relationship Id="rId622" Type="http://schemas.openxmlformats.org/officeDocument/2006/relationships/hyperlink" Target="http://arkartex.ru/detyam/malchikam/lilac-artgk007.html" TargetMode="External" /><Relationship Id="rId623" Type="http://schemas.openxmlformats.org/officeDocument/2006/relationships/hyperlink" Target="http://arkartex.ru/detyam/devochkam/turquoise-artgk007.html" TargetMode="External" /><Relationship Id="rId624" Type="http://schemas.openxmlformats.org/officeDocument/2006/relationships/hyperlink" Target="http://arkartex.ru/detyam/malchikam/yellow-artgk007.html" TargetMode="External" /><Relationship Id="rId625" Type="http://schemas.openxmlformats.org/officeDocument/2006/relationships/hyperlink" Target="http://arkartex.ru/detyam/malchikam/green-artgk007.html" TargetMode="External" /><Relationship Id="rId626" Type="http://schemas.openxmlformats.org/officeDocument/2006/relationships/hyperlink" Target="http://arkartex.ru/detyam/malchikam/green-artgk007.html" TargetMode="External" /><Relationship Id="rId627" Type="http://schemas.openxmlformats.org/officeDocument/2006/relationships/hyperlink" Target="http://arkartex.ru/detyam/malchikam/lilac-artgk007.html" TargetMode="External" /><Relationship Id="rId628" Type="http://schemas.openxmlformats.org/officeDocument/2006/relationships/hyperlink" Target="http://arkartex.ru/detyam/malchikam/lilac-artgk007.html" TargetMode="External" /><Relationship Id="rId629" Type="http://schemas.openxmlformats.org/officeDocument/2006/relationships/hyperlink" Target="http://arkartex.ru/detyam/malchikam/green-artgk007.html" TargetMode="External" /><Relationship Id="rId630" Type="http://schemas.openxmlformats.org/officeDocument/2006/relationships/hyperlink" Target="http://arkartex.ru/detyam/malchikam/green-artgk007.html" TargetMode="External" /><Relationship Id="rId631" Type="http://schemas.openxmlformats.org/officeDocument/2006/relationships/hyperlink" Target="http://arkartex.ru/detyam/malchikam/peach-artgk007.html" TargetMode="External" /><Relationship Id="rId632" Type="http://schemas.openxmlformats.org/officeDocument/2006/relationships/hyperlink" Target="http://arkartex.ru/detyam/malchikam/azure-artgk007.html" TargetMode="External" /><Relationship Id="rId633" Type="http://schemas.openxmlformats.org/officeDocument/2006/relationships/hyperlink" Target="http://arkartex.ru/detyam/malchikam/green-artgk007.html" TargetMode="External" /><Relationship Id="rId634" Type="http://schemas.openxmlformats.org/officeDocument/2006/relationships/hyperlink" Target="http://arkartex.ru/detyam/malchikam/lilac-artgk007.html" TargetMode="External" /><Relationship Id="rId635" Type="http://schemas.openxmlformats.org/officeDocument/2006/relationships/hyperlink" Target="http://arkartex.ru/detyam/devochkam/turquoise-artgk007.html" TargetMode="External" /><Relationship Id="rId636" Type="http://schemas.openxmlformats.org/officeDocument/2006/relationships/hyperlink" Target="http://arkartex.ru/detyam/malchikam/yellow-artgk007.html" TargetMode="External" /><Relationship Id="rId637" Type="http://schemas.openxmlformats.org/officeDocument/2006/relationships/hyperlink" Target="http://arkartex.ru/detyam/malchikam/green-artgk007.html" TargetMode="External" /><Relationship Id="rId638" Type="http://schemas.openxmlformats.org/officeDocument/2006/relationships/hyperlink" Target="http://arkartex.ru/detyam/malchikam/green-artgk007.html" TargetMode="External" /><Relationship Id="rId639" Type="http://schemas.openxmlformats.org/officeDocument/2006/relationships/hyperlink" Target="http://arkartex.ru/detyam/malchikam/lilac-artgk007.html" TargetMode="External" /><Relationship Id="rId640" Type="http://schemas.openxmlformats.org/officeDocument/2006/relationships/hyperlink" Target="http://arkartex.ru/detyam/malchikam/green-artgk007.html" TargetMode="External" /><Relationship Id="rId641" Type="http://schemas.openxmlformats.org/officeDocument/2006/relationships/hyperlink" Target="http://arkartex.ru/detyam/malchikam/green-artgk007.html" TargetMode="External" /><Relationship Id="rId642" Type="http://schemas.openxmlformats.org/officeDocument/2006/relationships/hyperlink" Target="http://arkartex.ru/detyam/malchikam/azure-artgk007.html" TargetMode="External" /><Relationship Id="rId643" Type="http://schemas.openxmlformats.org/officeDocument/2006/relationships/hyperlink" Target="http://arkartex.ru/detyam/malchikam/green-artgk007.html" TargetMode="External" /><Relationship Id="rId644" Type="http://schemas.openxmlformats.org/officeDocument/2006/relationships/hyperlink" Target="http://arkartex.ru/detyam/malchikam/lilac-artgk007.html" TargetMode="External" /><Relationship Id="rId645" Type="http://schemas.openxmlformats.org/officeDocument/2006/relationships/hyperlink" Target="http://arkartex.ru/detyam/devochkam/turquoise-artgk007.html" TargetMode="External" /><Relationship Id="rId646" Type="http://schemas.openxmlformats.org/officeDocument/2006/relationships/hyperlink" Target="http://arkartex.ru/detyam/malchikam/yellow-artgk007.html" TargetMode="External" /><Relationship Id="rId647" Type="http://schemas.openxmlformats.org/officeDocument/2006/relationships/hyperlink" Target="http://arkartex.ru/detyam/malchikam/green-artgk007.html" TargetMode="External" /><Relationship Id="rId648" Type="http://schemas.openxmlformats.org/officeDocument/2006/relationships/hyperlink" Target="http://arkartex.ru/detyam/malchikam/green-artgk007.html" TargetMode="External" /><Relationship Id="rId649" Type="http://schemas.openxmlformats.org/officeDocument/2006/relationships/hyperlink" Target="http://arkartex.ru/detyam/malchikam/peach-artgk007.html" TargetMode="External" /><Relationship Id="rId650" Type="http://schemas.openxmlformats.org/officeDocument/2006/relationships/hyperlink" Target="http://arkartex.ru/detyam/malchikam/azure-artgk007.html" TargetMode="External" /><Relationship Id="rId651" Type="http://schemas.openxmlformats.org/officeDocument/2006/relationships/hyperlink" Target="http://arkartex.ru/detyam/malchikam/green-artgk007.html" TargetMode="External" /><Relationship Id="rId652" Type="http://schemas.openxmlformats.org/officeDocument/2006/relationships/hyperlink" Target="http://arkartex.ru/detyam/malchikam/lilac-artgk007.html" TargetMode="External" /><Relationship Id="rId653" Type="http://schemas.openxmlformats.org/officeDocument/2006/relationships/hyperlink" Target="http://arkartex.ru/detyam/devochkam/turquoise-artgk007.html" TargetMode="External" /><Relationship Id="rId654" Type="http://schemas.openxmlformats.org/officeDocument/2006/relationships/hyperlink" Target="http://arkartex.ru/detyam/malchikam/yellow-artgk007.html" TargetMode="External" /><Relationship Id="rId655" Type="http://schemas.openxmlformats.org/officeDocument/2006/relationships/hyperlink" Target="http://arkartex.ru/detyam/malchikam/green-artgk007.html" TargetMode="External" /><Relationship Id="rId656" Type="http://schemas.openxmlformats.org/officeDocument/2006/relationships/hyperlink" Target="http://arkartex.ru/detyam/malchikam/green-artgk007.html" TargetMode="External" /><Relationship Id="rId657" Type="http://schemas.openxmlformats.org/officeDocument/2006/relationships/hyperlink" Target="http://arkartex.ru/detyam/malchikam/lilac-artgk007.html" TargetMode="External" /><Relationship Id="rId658" Type="http://schemas.openxmlformats.org/officeDocument/2006/relationships/hyperlink" Target="http://arkartex.ru/detyam/malchikam/green-artgk007.html" TargetMode="External" /><Relationship Id="rId659" Type="http://schemas.openxmlformats.org/officeDocument/2006/relationships/hyperlink" Target="http://arkartex.ru/detyam/malchikam/green-artgk007.html" TargetMode="External" /><Relationship Id="rId660" Type="http://schemas.openxmlformats.org/officeDocument/2006/relationships/hyperlink" Target="http://arkartex.ru/detyam/malchikam/peach-artgk007.html" TargetMode="External" /><Relationship Id="rId661" Type="http://schemas.openxmlformats.org/officeDocument/2006/relationships/hyperlink" Target="http://arkartex.ru/detyam/malchikam/azure-artgk007.html" TargetMode="External" /><Relationship Id="rId662" Type="http://schemas.openxmlformats.org/officeDocument/2006/relationships/hyperlink" Target="http://arkartex.ru/detyam/malchikam/green-artgk007.html" TargetMode="External" /><Relationship Id="rId663" Type="http://schemas.openxmlformats.org/officeDocument/2006/relationships/hyperlink" Target="http://arkartex.ru/detyam/malchikam/lilac-artgk007.html" TargetMode="External" /><Relationship Id="rId664" Type="http://schemas.openxmlformats.org/officeDocument/2006/relationships/hyperlink" Target="http://arkartex.ru/detyam/devochkam/turquoise-artgk007.html" TargetMode="External" /><Relationship Id="rId665" Type="http://schemas.openxmlformats.org/officeDocument/2006/relationships/hyperlink" Target="http://arkartex.ru/detyam/malchikam/yellow-artgk007.html" TargetMode="External" /><Relationship Id="rId666" Type="http://schemas.openxmlformats.org/officeDocument/2006/relationships/hyperlink" Target="http://arkartex.ru/detyam/malchikam/green-artgk007.html" TargetMode="External" /><Relationship Id="rId667" Type="http://schemas.openxmlformats.org/officeDocument/2006/relationships/hyperlink" Target="http://arkartex.ru/detyam/malchikam/green-artgk007.html" TargetMode="External" /><Relationship Id="rId668" Type="http://schemas.openxmlformats.org/officeDocument/2006/relationships/hyperlink" Target="http://arkartex.ru/detyam/malchikam/lilac-artgk007.html" TargetMode="External" /><Relationship Id="rId669" Type="http://schemas.openxmlformats.org/officeDocument/2006/relationships/hyperlink" Target="http://arkartex.ru/detyam/malchikam/lilac-artgk007.html" TargetMode="External" /><Relationship Id="rId670" Type="http://schemas.openxmlformats.org/officeDocument/2006/relationships/hyperlink" Target="http://arkartex.ru/detyam/malchikam/green-artgk007.html" TargetMode="External" /><Relationship Id="rId671" Type="http://schemas.openxmlformats.org/officeDocument/2006/relationships/hyperlink" Target="http://arkartex.ru/detyam/malchikam/green-artgk007.html" TargetMode="External" /><Relationship Id="rId672" Type="http://schemas.openxmlformats.org/officeDocument/2006/relationships/hyperlink" Target="http://arkartex.ru/detyam/malchikam/peach-artgk007.html" TargetMode="External" /><Relationship Id="rId673" Type="http://schemas.openxmlformats.org/officeDocument/2006/relationships/hyperlink" Target="http://arkartex.ru/detyam/malchikam/azure-artgk007.html" TargetMode="External" /><Relationship Id="rId674" Type="http://schemas.openxmlformats.org/officeDocument/2006/relationships/hyperlink" Target="http://arkartex.ru/detyam/malchikam/green-artgk007.html" TargetMode="External" /><Relationship Id="rId675" Type="http://schemas.openxmlformats.org/officeDocument/2006/relationships/hyperlink" Target="http://arkartex.ru/detyam/malchikam/lilac-artgk007.html" TargetMode="External" /><Relationship Id="rId676" Type="http://schemas.openxmlformats.org/officeDocument/2006/relationships/hyperlink" Target="http://arkartex.ru/detyam/devochkam/turquoise-artgk007.html" TargetMode="External" /><Relationship Id="rId677" Type="http://schemas.openxmlformats.org/officeDocument/2006/relationships/hyperlink" Target="http://arkartex.ru/detyam/malchikam/yellow-artgk007.html" TargetMode="External" /><Relationship Id="rId678" Type="http://schemas.openxmlformats.org/officeDocument/2006/relationships/hyperlink" Target="http://arkartex.ru/detyam/malchikam/green-artgk007.html" TargetMode="External" /><Relationship Id="rId679" Type="http://schemas.openxmlformats.org/officeDocument/2006/relationships/hyperlink" Target="http://arkartex.ru/detyam/malchikam/green-artgk007.html" TargetMode="External" /><Relationship Id="rId680" Type="http://schemas.openxmlformats.org/officeDocument/2006/relationships/hyperlink" Target="http://arkartex.ru/detyam/malchikam/lilac-artgk007.html" TargetMode="External" /><Relationship Id="rId681" Type="http://schemas.openxmlformats.org/officeDocument/2006/relationships/hyperlink" Target="http://arkartex.ru/detyam/malchikam/lilac-artgk007.html" TargetMode="External" /><Relationship Id="rId682" Type="http://schemas.openxmlformats.org/officeDocument/2006/relationships/hyperlink" Target="http://arkartex.ru/detyam/malchikam/green-artgk007.html" TargetMode="External" /><Relationship Id="rId683" Type="http://schemas.openxmlformats.org/officeDocument/2006/relationships/hyperlink" Target="http://arkartex.ru/detyam/malchikam/green-artgk007.html" TargetMode="External" /><Relationship Id="rId684" Type="http://schemas.openxmlformats.org/officeDocument/2006/relationships/hyperlink" Target="http://arkartex.ru/detyam/malchikam/azure-artgk007.html" TargetMode="External" /><Relationship Id="rId685" Type="http://schemas.openxmlformats.org/officeDocument/2006/relationships/hyperlink" Target="http://arkartex.ru/detyam/malchikam/green-artgk007.html" TargetMode="External" /><Relationship Id="rId686" Type="http://schemas.openxmlformats.org/officeDocument/2006/relationships/hyperlink" Target="http://arkartex.ru/detyam/malchikam/lilac-artgk007.html" TargetMode="External" /><Relationship Id="rId687" Type="http://schemas.openxmlformats.org/officeDocument/2006/relationships/hyperlink" Target="http://arkartex.ru/detyam/devochkam/turquoise-artgk007.html" TargetMode="External" /><Relationship Id="rId688" Type="http://schemas.openxmlformats.org/officeDocument/2006/relationships/hyperlink" Target="http://arkartex.ru/detyam/malchikam/yellow-artgk007.html" TargetMode="External" /><Relationship Id="rId689" Type="http://schemas.openxmlformats.org/officeDocument/2006/relationships/hyperlink" Target="http://arkartex.ru/detyam/malchikam/green-artgk007.html" TargetMode="External" /><Relationship Id="rId690" Type="http://schemas.openxmlformats.org/officeDocument/2006/relationships/hyperlink" Target="http://arkartex.ru/detyam/malchikam/green-artgk007.html" TargetMode="External" /><Relationship Id="rId691" Type="http://schemas.openxmlformats.org/officeDocument/2006/relationships/hyperlink" Target="http://arkartex.ru/detyam/malchikam/lilac-artgk007.html" TargetMode="External" /><Relationship Id="rId692" Type="http://schemas.openxmlformats.org/officeDocument/2006/relationships/hyperlink" Target="http://arkartex.ru/detyam/malchikam/green-artgk007.html" TargetMode="External" /><Relationship Id="rId693" Type="http://schemas.openxmlformats.org/officeDocument/2006/relationships/hyperlink" Target="http://arkartex.ru/detyam/malchikam/green-artgk007.html" TargetMode="External" /><Relationship Id="rId694" Type="http://schemas.openxmlformats.org/officeDocument/2006/relationships/hyperlink" Target="http://arkartex.ru/detyam/malchikam/azure-artgk007.html" TargetMode="External" /><Relationship Id="rId695" Type="http://schemas.openxmlformats.org/officeDocument/2006/relationships/hyperlink" Target="http://arkartex.ru/detyam/malchikam/green-artgk007.html" TargetMode="External" /><Relationship Id="rId696" Type="http://schemas.openxmlformats.org/officeDocument/2006/relationships/hyperlink" Target="http://arkartex.ru/detyam/malchikam/lilac-artgk007.html" TargetMode="External" /><Relationship Id="rId697" Type="http://schemas.openxmlformats.org/officeDocument/2006/relationships/hyperlink" Target="http://arkartex.ru/detyam/devochkam/turquoise-artgk007.html" TargetMode="External" /><Relationship Id="rId698" Type="http://schemas.openxmlformats.org/officeDocument/2006/relationships/hyperlink" Target="http://arkartex.ru/detyam/malchikam/yellow-artgk007.html" TargetMode="External" /><Relationship Id="rId699" Type="http://schemas.openxmlformats.org/officeDocument/2006/relationships/hyperlink" Target="http://arkartex.ru/detyam/malchikam/green-artgk007.html" TargetMode="External" /><Relationship Id="rId700" Type="http://schemas.openxmlformats.org/officeDocument/2006/relationships/hyperlink" Target="http://arkartex.ru/detyam/malchikam/green-artgk007.html" TargetMode="External" /><Relationship Id="rId701" Type="http://schemas.openxmlformats.org/officeDocument/2006/relationships/hyperlink" Target="http://arkartex.ru/detyam/malchikam/lilac-artgk007.html" TargetMode="External" /><Relationship Id="rId702" Type="http://schemas.openxmlformats.org/officeDocument/2006/relationships/hyperlink" Target="http://arkartex.ru/detyam/malchikam/green-artgk007.html" TargetMode="External" /><Relationship Id="rId703" Type="http://schemas.openxmlformats.org/officeDocument/2006/relationships/hyperlink" Target="http://arkartex.ru/detyam/malchikam/green-artgk007.html" TargetMode="External" /><Relationship Id="rId704" Type="http://schemas.openxmlformats.org/officeDocument/2006/relationships/hyperlink" Target="http://arkartex.ru/detyam/malchikam/azure-artgk007.html" TargetMode="External" /><Relationship Id="rId705" Type="http://schemas.openxmlformats.org/officeDocument/2006/relationships/hyperlink" Target="http://arkartex.ru/detyam/devochkam/turquoise-artgk007.html" TargetMode="External" /><Relationship Id="rId706" Type="http://schemas.openxmlformats.org/officeDocument/2006/relationships/hyperlink" Target="http://arkartex.ru/detyam/devochkam/white-artgk007.html" TargetMode="External" /><Relationship Id="rId707" Type="http://schemas.openxmlformats.org/officeDocument/2006/relationships/hyperlink" Target="http://arkartex.ru/detyam/malchikam/green-artgk007.html" TargetMode="External" /><Relationship Id="rId708" Type="http://schemas.openxmlformats.org/officeDocument/2006/relationships/hyperlink" Target="http://arkartex.ru/detyam/malchikam/crimson-artgk007.html" TargetMode="External" /><Relationship Id="rId709" Type="http://schemas.openxmlformats.org/officeDocument/2006/relationships/hyperlink" Target="http://arkartex.ru/detyam/devochkam/crimson-artgk007.html" TargetMode="External" /><Relationship Id="rId710" Type="http://schemas.openxmlformats.org/officeDocument/2006/relationships/hyperlink" Target="http://arkartex.ru/detyam/devochkam/yellow-artgk007.html" TargetMode="External" /><Relationship Id="rId711" Type="http://schemas.openxmlformats.org/officeDocument/2006/relationships/hyperlink" Target="http://arkartex.ru/detyam/devochkam/turquoise-artgk010.html" TargetMode="External" /><Relationship Id="rId712" Type="http://schemas.openxmlformats.org/officeDocument/2006/relationships/hyperlink" Target="http://arkartex.ru/detyam/devochkam/green-artgk010.html" TargetMode="External" /><Relationship Id="rId713" Type="http://schemas.openxmlformats.org/officeDocument/2006/relationships/hyperlink" Target="http://arkartex.ru/detyam/devochkam/raspberry-artgk010.html" TargetMode="External" /><Relationship Id="rId714" Type="http://schemas.openxmlformats.org/officeDocument/2006/relationships/hyperlink" Target="http://arkartex.ru/detyam/devochkam/green-artgk010.html" TargetMode="External" /><Relationship Id="rId715" Type="http://schemas.openxmlformats.org/officeDocument/2006/relationships/hyperlink" Target="http://arkartex.ru/detyam/devochkam/green-artgk010.html" TargetMode="External" /><Relationship Id="rId716" Type="http://schemas.openxmlformats.org/officeDocument/2006/relationships/hyperlink" Target="http://arkartex.ru/detyam/devochkam/yellow-artgk010.html" TargetMode="External" /><Relationship Id="rId717" Type="http://schemas.openxmlformats.org/officeDocument/2006/relationships/hyperlink" Target="http://arkartex.ru/detyam/devochkam/cornflower-artgk010.html" TargetMode="External" /><Relationship Id="rId718" Type="http://schemas.openxmlformats.org/officeDocument/2006/relationships/hyperlink" Target="http://arkartex.ru/detyam/devochkam/cornflower-artgk010.html" TargetMode="External" /><Relationship Id="rId719" Type="http://schemas.openxmlformats.org/officeDocument/2006/relationships/hyperlink" Target="http://arkartex.ru/zhenshchinam/kostumi-domashnie/grey-art1256.html" TargetMode="External" /><Relationship Id="rId720" Type="http://schemas.openxmlformats.org/officeDocument/2006/relationships/hyperlink" Target="http://arkartex.ru/zhenshchinam/kostumi-domashnie/grey-art1256.html" TargetMode="External" /><Relationship Id="rId721" Type="http://schemas.openxmlformats.org/officeDocument/2006/relationships/hyperlink" Target="http://arkartex.ru/zhenshchinam/tuniki-domashnie/art1320.html" TargetMode="External" /><Relationship Id="rId722" Type="http://schemas.openxmlformats.org/officeDocument/2006/relationships/hyperlink" Target="http://arkartex.ru/zhenshchinam/kostumi-domashnie/art1326.html" TargetMode="External" /><Relationship Id="rId723" Type="http://schemas.openxmlformats.org/officeDocument/2006/relationships/hyperlink" Target="http://arkartex.ru/zhenshchinam/tuniki-domashnie/white-art126101.html" TargetMode="External" /><Relationship Id="rId724" Type="http://schemas.openxmlformats.org/officeDocument/2006/relationships/hyperlink" Target="http://arkartex.ru/zhenshchinam/tuniki-domashnie/white-art126101160209115319.html" TargetMode="External" /><Relationship Id="rId725" Type="http://schemas.openxmlformats.org/officeDocument/2006/relationships/hyperlink" Target="http://arkartex.ru/zhenshchinam/tuniki-domashnie/art1343.html" TargetMode="External" /><Relationship Id="rId726" Type="http://schemas.openxmlformats.org/officeDocument/2006/relationships/hyperlink" Target="http://arkartex.ru/zhenshchinam/tuniki-domashnie/white-art126101160209115319.html" TargetMode="External" /><Relationship Id="rId727" Type="http://schemas.openxmlformats.org/officeDocument/2006/relationships/hyperlink" Target="http://arkartex.ru/zhenshchinam/futbolki-majki-topy/graphite-art1088-11.html" TargetMode="External" /><Relationship Id="rId728" Type="http://schemas.openxmlformats.org/officeDocument/2006/relationships/hyperlink" Target="http://arkartex.ru/zhenshchinam/dlya-kormyacshih-mam/menthol-art1284.html" TargetMode="External" /><Relationship Id="rId729" Type="http://schemas.openxmlformats.org/officeDocument/2006/relationships/hyperlink" Target="http://arkartex.ru/zhenshchinam/dlya-kormyacshih-mam/coral-art1284.html" TargetMode="External" /><Relationship Id="rId730" Type="http://schemas.openxmlformats.org/officeDocument/2006/relationships/hyperlink" Target="http://arkartex.ru/component/jshopping/product/view/24/1160?Itemid=0" TargetMode="External" /><Relationship Id="rId731" Type="http://schemas.openxmlformats.org/officeDocument/2006/relationships/hyperlink" Target="http://arkartex.ru/zhenshchinam/dlya-kormyacshih-mam/alii-art1250.html" TargetMode="External" /><Relationship Id="rId732" Type="http://schemas.openxmlformats.org/officeDocument/2006/relationships/hyperlink" Target="http://arkartex.ru/zhenshchinam/dlya-kormyacshih-mam/green-art1250/" TargetMode="External" /><Relationship Id="rId733" Type="http://schemas.openxmlformats.org/officeDocument/2006/relationships/hyperlink" Target="http://arkartex.ru/zhenshchinam/dlya-kormyacshih-mam/white-art1282.html" TargetMode="External" /><Relationship Id="rId734" Type="http://schemas.openxmlformats.org/officeDocument/2006/relationships/hyperlink" Target="http://arkartex.ru/zhenshchinam/dlya-kormyacshih-mam/white-art1282.html" TargetMode="External" /><Relationship Id="rId735" Type="http://schemas.openxmlformats.org/officeDocument/2006/relationships/hyperlink" Target="http://arkartex.ru/zhenshchinam/dlya-kormyacshih-mam/dlya-doma-i-sna/lilac-art1355.html" TargetMode="External" /><Relationship Id="rId736" Type="http://schemas.openxmlformats.org/officeDocument/2006/relationships/hyperlink" Target="http://arkartex.ru/zhenshchinam/dlya-kormyacshih-mam/dlya-doma-i-sna/lilac-art1355.html" TargetMode="External" /><Relationship Id="rId737" Type="http://schemas.openxmlformats.org/officeDocument/2006/relationships/hyperlink" Target="http://arkartex.ru/zhenshchinam/dlya-kormyacshih-mam/dlya-doma-i-sna/lilac-art1355.html" TargetMode="External" /><Relationship Id="rId738" Type="http://schemas.openxmlformats.org/officeDocument/2006/relationships/hyperlink" Target="http://arkartex.ru/zhenshchinam/futbolki-topi/product/view/26/584" TargetMode="External" /><Relationship Id="rId739" Type="http://schemas.openxmlformats.org/officeDocument/2006/relationships/hyperlink" Target="http://arkartex.ru/zhenshchinam/futbolki-topi/product/view/26/584" TargetMode="External" /><Relationship Id="rId7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85"/>
  <sheetViews>
    <sheetView tabSelected="1" zoomScale="80" zoomScaleNormal="80" zoomScalePageLayoutView="0" workbookViewId="0" topLeftCell="A1">
      <selection activeCell="D7" sqref="D7:L7"/>
    </sheetView>
  </sheetViews>
  <sheetFormatPr defaultColWidth="9.140625" defaultRowHeight="15"/>
  <cols>
    <col min="1" max="1" width="14.28125" style="0" customWidth="1"/>
    <col min="2" max="2" width="52.8515625" style="0" customWidth="1"/>
    <col min="3" max="3" width="17.421875" style="0" customWidth="1"/>
    <col min="4" max="6" width="10.7109375" style="0" customWidth="1"/>
    <col min="7" max="7" width="11.57421875" style="0" customWidth="1"/>
    <col min="8" max="8" width="12.28125" style="0" customWidth="1"/>
    <col min="9" max="9" width="10.00390625" style="0" customWidth="1"/>
    <col min="10" max="10" width="11.57421875" style="0" customWidth="1"/>
    <col min="11" max="11" width="15.140625" style="0" customWidth="1"/>
    <col min="12" max="12" width="20.7109375" style="0" customWidth="1"/>
    <col min="13" max="13" width="29.00390625" style="0" customWidth="1"/>
    <col min="14" max="14" width="32.00390625" style="2" customWidth="1"/>
    <col min="15" max="65" width="9.140625" style="2" customWidth="1"/>
  </cols>
  <sheetData>
    <row r="1" spans="1:17" ht="7.5" customHeight="1">
      <c r="A1" s="613"/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Q1" s="2" t="s">
        <v>25</v>
      </c>
    </row>
    <row r="2" spans="1:13" ht="27" customHeight="1">
      <c r="A2" s="607" t="s">
        <v>26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95"/>
    </row>
    <row r="3" spans="1:13" ht="28.5" customHeight="1">
      <c r="A3" s="614" t="s">
        <v>9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t="s">
        <v>25</v>
      </c>
    </row>
    <row r="4" spans="1:12" ht="8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20.25">
      <c r="A5" s="15"/>
      <c r="B5" s="16" t="s">
        <v>28</v>
      </c>
      <c r="C5" s="15"/>
      <c r="D5" s="17" t="s">
        <v>0</v>
      </c>
      <c r="E5" s="18" t="s">
        <v>27</v>
      </c>
      <c r="F5" s="19"/>
      <c r="G5" s="19"/>
      <c r="H5" s="19"/>
      <c r="I5" s="20"/>
      <c r="J5" s="21"/>
      <c r="K5" s="15"/>
      <c r="L5" s="15"/>
    </row>
    <row r="6" spans="1:12" ht="20.25">
      <c r="A6" s="15"/>
      <c r="B6" s="16" t="s">
        <v>72</v>
      </c>
      <c r="C6" s="15"/>
      <c r="D6" s="17"/>
      <c r="E6" s="18"/>
      <c r="F6" s="19"/>
      <c r="G6" s="19"/>
      <c r="H6" s="19"/>
      <c r="I6" s="20"/>
      <c r="J6" s="21"/>
      <c r="K6" s="15"/>
      <c r="L6" s="15"/>
    </row>
    <row r="7" spans="1:12" ht="15" customHeight="1">
      <c r="A7" s="605" t="s">
        <v>11</v>
      </c>
      <c r="B7" s="605"/>
      <c r="C7" s="605"/>
      <c r="D7" s="606"/>
      <c r="E7" s="606"/>
      <c r="F7" s="606"/>
      <c r="G7" s="606"/>
      <c r="H7" s="606"/>
      <c r="I7" s="606"/>
      <c r="J7" s="606"/>
      <c r="K7" s="606"/>
      <c r="L7" s="606"/>
    </row>
    <row r="8" spans="1:12" ht="15.75">
      <c r="A8" s="605" t="s">
        <v>12</v>
      </c>
      <c r="B8" s="605"/>
      <c r="C8" s="605"/>
      <c r="D8" s="606"/>
      <c r="E8" s="606"/>
      <c r="F8" s="606"/>
      <c r="G8" s="606"/>
      <c r="H8" s="606"/>
      <c r="I8" s="606"/>
      <c r="J8" s="606"/>
      <c r="K8" s="606"/>
      <c r="L8" s="606"/>
    </row>
    <row r="9" spans="1:12" ht="15.75">
      <c r="A9" s="605" t="s">
        <v>214</v>
      </c>
      <c r="B9" s="605"/>
      <c r="C9" s="605"/>
      <c r="D9" s="606"/>
      <c r="E9" s="606"/>
      <c r="F9" s="606"/>
      <c r="G9" s="606"/>
      <c r="H9" s="606"/>
      <c r="I9" s="606"/>
      <c r="J9" s="606"/>
      <c r="K9" s="606"/>
      <c r="L9" s="606"/>
    </row>
    <row r="10" spans="1:12" ht="15.75">
      <c r="A10" s="605" t="s">
        <v>13</v>
      </c>
      <c r="B10" s="605"/>
      <c r="C10" s="605"/>
      <c r="D10" s="606"/>
      <c r="E10" s="606"/>
      <c r="F10" s="606"/>
      <c r="G10" s="606"/>
      <c r="H10" s="606"/>
      <c r="I10" s="606"/>
      <c r="J10" s="606"/>
      <c r="K10" s="606"/>
      <c r="L10" s="606"/>
    </row>
    <row r="11" spans="1:12" ht="15.75">
      <c r="A11" s="605" t="s">
        <v>14</v>
      </c>
      <c r="B11" s="605"/>
      <c r="C11" s="605"/>
      <c r="D11" s="606"/>
      <c r="E11" s="606"/>
      <c r="F11" s="606"/>
      <c r="G11" s="606"/>
      <c r="H11" s="606"/>
      <c r="I11" s="606"/>
      <c r="J11" s="606"/>
      <c r="K11" s="606"/>
      <c r="L11" s="606"/>
    </row>
    <row r="12" spans="1:12" ht="15.75">
      <c r="A12" s="605" t="s">
        <v>15</v>
      </c>
      <c r="B12" s="605"/>
      <c r="C12" s="605"/>
      <c r="D12" s="606"/>
      <c r="E12" s="606"/>
      <c r="F12" s="606"/>
      <c r="G12" s="606"/>
      <c r="H12" s="606"/>
      <c r="I12" s="606"/>
      <c r="J12" s="606"/>
      <c r="K12" s="606"/>
      <c r="L12" s="606"/>
    </row>
    <row r="13" spans="1:12" ht="15.75">
      <c r="A13" s="605" t="s">
        <v>16</v>
      </c>
      <c r="B13" s="605"/>
      <c r="C13" s="605"/>
      <c r="D13" s="606"/>
      <c r="E13" s="606"/>
      <c r="F13" s="606"/>
      <c r="G13" s="606"/>
      <c r="H13" s="606"/>
      <c r="I13" s="606"/>
      <c r="J13" s="606"/>
      <c r="K13" s="606"/>
      <c r="L13" s="606"/>
    </row>
    <row r="14" spans="1:13" ht="18.75">
      <c r="A14" s="605" t="s">
        <v>71</v>
      </c>
      <c r="B14" s="605"/>
      <c r="C14" s="605"/>
      <c r="D14" s="606"/>
      <c r="E14" s="606"/>
      <c r="F14" s="606"/>
      <c r="G14" s="606"/>
      <c r="H14" s="606"/>
      <c r="I14" s="606"/>
      <c r="J14" s="606"/>
      <c r="K14" s="606"/>
      <c r="L14" s="606"/>
      <c r="M14" t="s">
        <v>25</v>
      </c>
    </row>
    <row r="15" spans="1:12" ht="15.75">
      <c r="A15" s="605" t="s">
        <v>10</v>
      </c>
      <c r="B15" s="605"/>
      <c r="C15" s="605"/>
      <c r="D15" s="606"/>
      <c r="E15" s="606"/>
      <c r="F15" s="606"/>
      <c r="G15" s="606"/>
      <c r="H15" s="606"/>
      <c r="I15" s="606"/>
      <c r="J15" s="606"/>
      <c r="K15" s="606"/>
      <c r="L15" s="606"/>
    </row>
    <row r="16" spans="1:12" ht="15.75">
      <c r="A16" s="605" t="s">
        <v>333</v>
      </c>
      <c r="B16" s="605"/>
      <c r="C16" s="605"/>
      <c r="D16" s="606"/>
      <c r="E16" s="606"/>
      <c r="F16" s="606"/>
      <c r="G16" s="606"/>
      <c r="H16" s="606"/>
      <c r="I16" s="606"/>
      <c r="J16" s="606"/>
      <c r="K16" s="606"/>
      <c r="L16" s="606"/>
    </row>
    <row r="17" spans="1:12" ht="15.75">
      <c r="A17" s="605" t="s">
        <v>17</v>
      </c>
      <c r="B17" s="605"/>
      <c r="C17" s="605"/>
      <c r="D17" s="606"/>
      <c r="E17" s="606"/>
      <c r="F17" s="606"/>
      <c r="G17" s="606"/>
      <c r="H17" s="606"/>
      <c r="I17" s="606"/>
      <c r="J17" s="606"/>
      <c r="K17" s="606"/>
      <c r="L17" s="606"/>
    </row>
    <row r="18" spans="1:12" ht="6" customHeight="1">
      <c r="A18" s="22"/>
      <c r="B18" s="22"/>
      <c r="C18" s="22"/>
      <c r="D18" s="3"/>
      <c r="E18" s="3"/>
      <c r="F18" s="3"/>
      <c r="G18" s="3"/>
      <c r="H18" s="3"/>
      <c r="I18" s="3"/>
      <c r="J18" s="3"/>
      <c r="K18" s="3"/>
      <c r="L18" s="3"/>
    </row>
    <row r="19" spans="1:12" ht="18.75">
      <c r="A19" s="22"/>
      <c r="B19" s="23"/>
      <c r="C19" s="22"/>
      <c r="D19" s="608" t="s">
        <v>30</v>
      </c>
      <c r="E19" s="609"/>
      <c r="F19" s="609"/>
      <c r="G19" s="609"/>
      <c r="H19" s="609"/>
      <c r="I19" s="609"/>
      <c r="J19" s="610"/>
      <c r="K19" s="25"/>
      <c r="L19" s="25"/>
    </row>
    <row r="20" spans="1:12" ht="6" customHeight="1" thickBot="1">
      <c r="A20" s="24"/>
      <c r="B20" s="24"/>
      <c r="C20" s="15"/>
      <c r="D20" s="15"/>
      <c r="E20" s="15"/>
      <c r="F20" s="15"/>
      <c r="G20" s="24"/>
      <c r="H20" s="24"/>
      <c r="I20" s="26"/>
      <c r="J20" s="15"/>
      <c r="K20" s="15"/>
      <c r="L20" s="15"/>
    </row>
    <row r="21" spans="1:16" ht="15" customHeight="1">
      <c r="A21" s="615" t="s">
        <v>1</v>
      </c>
      <c r="B21" s="573" t="s">
        <v>2</v>
      </c>
      <c r="C21" s="573" t="s">
        <v>3</v>
      </c>
      <c r="D21" s="578" t="s">
        <v>4</v>
      </c>
      <c r="E21" s="579"/>
      <c r="F21" s="579"/>
      <c r="G21" s="579"/>
      <c r="H21" s="580"/>
      <c r="I21" s="611" t="s">
        <v>5</v>
      </c>
      <c r="J21" s="589" t="s">
        <v>6</v>
      </c>
      <c r="K21" s="590"/>
      <c r="L21" s="619" t="s">
        <v>62</v>
      </c>
      <c r="M21" s="294"/>
      <c r="P21" s="2" t="s">
        <v>25</v>
      </c>
    </row>
    <row r="22" spans="1:15" ht="21" customHeight="1" thickBot="1">
      <c r="A22" s="616"/>
      <c r="B22" s="574"/>
      <c r="C22" s="574"/>
      <c r="D22" s="74" t="s">
        <v>18</v>
      </c>
      <c r="E22" s="74" t="s">
        <v>19</v>
      </c>
      <c r="F22" s="74" t="s">
        <v>20</v>
      </c>
      <c r="G22" s="74" t="s">
        <v>21</v>
      </c>
      <c r="H22" s="74" t="s">
        <v>61</v>
      </c>
      <c r="I22" s="612"/>
      <c r="J22" s="78" t="s">
        <v>7</v>
      </c>
      <c r="K22" s="75" t="s">
        <v>8</v>
      </c>
      <c r="L22" s="620"/>
      <c r="M22" s="295"/>
      <c r="O22" s="2" t="s">
        <v>25</v>
      </c>
    </row>
    <row r="23" spans="1:15" ht="26.25" customHeight="1" thickBot="1">
      <c r="A23" s="290"/>
      <c r="B23" s="291"/>
      <c r="C23" s="291"/>
      <c r="D23" s="291" t="s">
        <v>190</v>
      </c>
      <c r="E23" s="291"/>
      <c r="F23" s="291"/>
      <c r="G23" s="291"/>
      <c r="H23" s="291"/>
      <c r="I23" s="291"/>
      <c r="J23" s="291"/>
      <c r="K23" s="291"/>
      <c r="L23" s="292"/>
      <c r="M23" s="295"/>
      <c r="O23" s="2" t="s">
        <v>25</v>
      </c>
    </row>
    <row r="24" spans="1:17" ht="30" customHeight="1" thickBot="1">
      <c r="A24" s="137"/>
      <c r="B24" s="271" t="s">
        <v>181</v>
      </c>
      <c r="C24" s="114"/>
      <c r="D24" s="358" t="s">
        <v>138</v>
      </c>
      <c r="E24" s="296"/>
      <c r="F24" s="296"/>
      <c r="G24" s="296"/>
      <c r="H24" s="296"/>
      <c r="I24" s="296"/>
      <c r="J24" s="296"/>
      <c r="K24" s="296"/>
      <c r="L24" s="114"/>
      <c r="M24" s="295"/>
      <c r="Q24" s="2" t="s">
        <v>25</v>
      </c>
    </row>
    <row r="25" spans="1:14" ht="39" customHeight="1" thickBot="1">
      <c r="A25" s="287">
        <v>1312</v>
      </c>
      <c r="B25" s="285" t="s">
        <v>191</v>
      </c>
      <c r="C25" s="36" t="s">
        <v>193</v>
      </c>
      <c r="D25" s="586"/>
      <c r="E25" s="587"/>
      <c r="F25" s="587"/>
      <c r="G25" s="587"/>
      <c r="H25" s="588"/>
      <c r="I25" s="159">
        <v>50</v>
      </c>
      <c r="J25" s="42">
        <f>D25</f>
        <v>0</v>
      </c>
      <c r="K25" s="43">
        <f>J25*I25</f>
        <v>0</v>
      </c>
      <c r="L25" s="90"/>
      <c r="M25" s="562"/>
      <c r="N25" s="2" t="s">
        <v>25</v>
      </c>
    </row>
    <row r="26" spans="1:13" ht="39" customHeight="1" thickBot="1">
      <c r="A26" s="305">
        <v>1312</v>
      </c>
      <c r="B26" s="306" t="s">
        <v>192</v>
      </c>
      <c r="C26" s="238" t="s">
        <v>193</v>
      </c>
      <c r="D26" s="583"/>
      <c r="E26" s="584"/>
      <c r="F26" s="584"/>
      <c r="G26" s="584"/>
      <c r="H26" s="585"/>
      <c r="I26" s="239">
        <v>50</v>
      </c>
      <c r="J26" s="240">
        <f>D26</f>
        <v>0</v>
      </c>
      <c r="K26" s="241">
        <f>J26*I26</f>
        <v>0</v>
      </c>
      <c r="L26" s="132"/>
      <c r="M26" s="564"/>
    </row>
    <row r="27" spans="1:15" ht="26.25" customHeight="1" thickBot="1">
      <c r="A27" s="307"/>
      <c r="B27" s="308"/>
      <c r="C27" s="308"/>
      <c r="D27" s="308"/>
      <c r="E27" s="308" t="s">
        <v>47</v>
      </c>
      <c r="F27" s="308"/>
      <c r="G27" s="308"/>
      <c r="H27" s="308"/>
      <c r="I27" s="308"/>
      <c r="J27" s="308"/>
      <c r="K27" s="308"/>
      <c r="L27" s="308"/>
      <c r="M27" s="309"/>
      <c r="O27" s="2" t="s">
        <v>25</v>
      </c>
    </row>
    <row r="28" spans="1:17" ht="30" customHeight="1" thickBot="1">
      <c r="A28" s="298"/>
      <c r="B28" s="304" t="s">
        <v>203</v>
      </c>
      <c r="C28" s="300"/>
      <c r="D28" s="358" t="s">
        <v>138</v>
      </c>
      <c r="E28" s="296"/>
      <c r="F28" s="296"/>
      <c r="G28" s="296"/>
      <c r="H28" s="296"/>
      <c r="I28" s="296"/>
      <c r="J28" s="296"/>
      <c r="K28" s="296"/>
      <c r="L28" s="300"/>
      <c r="M28" s="115"/>
      <c r="Q28" s="2" t="s">
        <v>25</v>
      </c>
    </row>
    <row r="29" spans="1:16" s="2" customFormat="1" ht="30" customHeight="1" thickBot="1">
      <c r="A29" s="134">
        <v>1251</v>
      </c>
      <c r="B29" s="280" t="s">
        <v>892</v>
      </c>
      <c r="C29" s="264" t="s">
        <v>893</v>
      </c>
      <c r="D29" s="270"/>
      <c r="E29" s="270"/>
      <c r="F29" s="270" t="s">
        <v>29</v>
      </c>
      <c r="G29" s="123" t="s">
        <v>29</v>
      </c>
      <c r="H29" s="265" t="s">
        <v>29</v>
      </c>
      <c r="I29" s="266">
        <v>70</v>
      </c>
      <c r="J29" s="267">
        <f>D29+E29</f>
        <v>0</v>
      </c>
      <c r="K29" s="293">
        <f>J29*I29</f>
        <v>0</v>
      </c>
      <c r="L29" s="329"/>
      <c r="M29" s="354"/>
      <c r="N29" s="2" t="s">
        <v>25</v>
      </c>
      <c r="O29" s="2" t="s">
        <v>25</v>
      </c>
      <c r="P29" s="2" t="s">
        <v>25</v>
      </c>
    </row>
    <row r="30" spans="1:16" s="2" customFormat="1" ht="30" customHeight="1" thickBot="1">
      <c r="A30" s="134">
        <v>1256</v>
      </c>
      <c r="B30" s="280" t="s">
        <v>890</v>
      </c>
      <c r="C30" s="264" t="s">
        <v>171</v>
      </c>
      <c r="D30" s="270"/>
      <c r="E30" s="270"/>
      <c r="F30" s="270"/>
      <c r="G30" s="123" t="s">
        <v>29</v>
      </c>
      <c r="H30" s="265" t="s">
        <v>29</v>
      </c>
      <c r="I30" s="266">
        <v>400</v>
      </c>
      <c r="J30" s="267">
        <f>D30+E30+F30</f>
        <v>0</v>
      </c>
      <c r="K30" s="293">
        <f>J30*I30</f>
        <v>0</v>
      </c>
      <c r="L30" s="329"/>
      <c r="M30" s="354"/>
      <c r="N30" s="2" t="s">
        <v>25</v>
      </c>
      <c r="O30" s="2" t="s">
        <v>25</v>
      </c>
      <c r="P30" s="2" t="s">
        <v>25</v>
      </c>
    </row>
    <row r="31" spans="1:16" s="2" customFormat="1" ht="33.75" customHeight="1">
      <c r="A31" s="97" t="s">
        <v>896</v>
      </c>
      <c r="B31" s="213" t="s">
        <v>897</v>
      </c>
      <c r="C31" s="138" t="s">
        <v>171</v>
      </c>
      <c r="D31" s="120" t="s">
        <v>29</v>
      </c>
      <c r="E31" s="120"/>
      <c r="F31" s="120"/>
      <c r="G31" s="468" t="s">
        <v>29</v>
      </c>
      <c r="H31" s="145" t="s">
        <v>29</v>
      </c>
      <c r="I31" s="193">
        <v>180</v>
      </c>
      <c r="J31" s="65">
        <f>E31+F31</f>
        <v>0</v>
      </c>
      <c r="K31" s="275">
        <f>J31*I31</f>
        <v>0</v>
      </c>
      <c r="L31" s="276"/>
      <c r="M31" s="562"/>
      <c r="N31" s="2" t="s">
        <v>25</v>
      </c>
      <c r="O31" s="2" t="s">
        <v>25</v>
      </c>
      <c r="P31" s="2" t="s">
        <v>25</v>
      </c>
    </row>
    <row r="32" spans="1:13" s="2" customFormat="1" ht="33.75" customHeight="1">
      <c r="A32" s="76" t="s">
        <v>896</v>
      </c>
      <c r="B32" s="250" t="s">
        <v>898</v>
      </c>
      <c r="C32" s="127" t="s">
        <v>171</v>
      </c>
      <c r="D32" s="259" t="s">
        <v>29</v>
      </c>
      <c r="E32" s="259"/>
      <c r="F32" s="259"/>
      <c r="G32" s="557" t="s">
        <v>29</v>
      </c>
      <c r="H32" s="558" t="s">
        <v>29</v>
      </c>
      <c r="I32" s="196">
        <v>180</v>
      </c>
      <c r="J32" s="559">
        <f>E32+F32</f>
        <v>0</v>
      </c>
      <c r="K32" s="560">
        <f>J32*I32</f>
        <v>0</v>
      </c>
      <c r="L32" s="561"/>
      <c r="M32" s="563"/>
    </row>
    <row r="33" spans="1:16" s="2" customFormat="1" ht="33.75" customHeight="1" thickBot="1">
      <c r="A33" s="70" t="s">
        <v>896</v>
      </c>
      <c r="B33" s="214" t="s">
        <v>900</v>
      </c>
      <c r="C33" s="71" t="s">
        <v>171</v>
      </c>
      <c r="D33" s="123"/>
      <c r="E33" s="123" t="s">
        <v>29</v>
      </c>
      <c r="F33" s="123" t="s">
        <v>29</v>
      </c>
      <c r="G33" s="123" t="s">
        <v>29</v>
      </c>
      <c r="H33" s="143" t="s">
        <v>29</v>
      </c>
      <c r="I33" s="194">
        <v>180</v>
      </c>
      <c r="J33" s="72">
        <f>D33</f>
        <v>0</v>
      </c>
      <c r="K33" s="278">
        <f>J33*I33</f>
        <v>0</v>
      </c>
      <c r="L33" s="279"/>
      <c r="M33" s="563"/>
      <c r="N33" s="2" t="s">
        <v>25</v>
      </c>
      <c r="O33" s="2" t="s">
        <v>25</v>
      </c>
      <c r="P33" s="2" t="s">
        <v>25</v>
      </c>
    </row>
    <row r="34" spans="1:16" s="2" customFormat="1" ht="30" customHeight="1" thickBot="1">
      <c r="A34" s="168">
        <v>1320</v>
      </c>
      <c r="B34" s="207" t="s">
        <v>894</v>
      </c>
      <c r="C34" s="169" t="s">
        <v>171</v>
      </c>
      <c r="D34" s="123" t="s">
        <v>29</v>
      </c>
      <c r="E34" s="123" t="s">
        <v>29</v>
      </c>
      <c r="F34" s="123"/>
      <c r="G34" s="123" t="s">
        <v>29</v>
      </c>
      <c r="H34" s="126" t="s">
        <v>29</v>
      </c>
      <c r="I34" s="170">
        <v>290</v>
      </c>
      <c r="J34" s="172">
        <f>F34</f>
        <v>0</v>
      </c>
      <c r="K34" s="302">
        <f aca="true" t="shared" si="0" ref="K34:K50">J34*I34</f>
        <v>0</v>
      </c>
      <c r="L34" s="303"/>
      <c r="M34" s="354"/>
      <c r="N34" s="2" t="s">
        <v>25</v>
      </c>
      <c r="O34" s="2" t="s">
        <v>25</v>
      </c>
      <c r="P34" s="2" t="s">
        <v>25</v>
      </c>
    </row>
    <row r="35" spans="1:16" s="2" customFormat="1" ht="30" customHeight="1" thickBot="1">
      <c r="A35" s="168">
        <v>1321</v>
      </c>
      <c r="B35" s="207" t="s">
        <v>204</v>
      </c>
      <c r="C35" s="169" t="s">
        <v>171</v>
      </c>
      <c r="D35" s="283" t="s">
        <v>29</v>
      </c>
      <c r="E35" s="283"/>
      <c r="F35" s="283" t="s">
        <v>29</v>
      </c>
      <c r="G35" s="283" t="s">
        <v>29</v>
      </c>
      <c r="H35" s="126" t="s">
        <v>29</v>
      </c>
      <c r="I35" s="170">
        <v>200</v>
      </c>
      <c r="J35" s="172">
        <f>E35</f>
        <v>0</v>
      </c>
      <c r="K35" s="302">
        <f t="shared" si="0"/>
        <v>0</v>
      </c>
      <c r="L35" s="303"/>
      <c r="M35" s="354"/>
      <c r="N35" s="2" t="s">
        <v>25</v>
      </c>
      <c r="O35" s="2" t="s">
        <v>25</v>
      </c>
      <c r="P35" s="2" t="s">
        <v>25</v>
      </c>
    </row>
    <row r="36" spans="1:16" s="2" customFormat="1" ht="30" customHeight="1" thickBot="1">
      <c r="A36" s="168" t="s">
        <v>205</v>
      </c>
      <c r="B36" s="207" t="s">
        <v>206</v>
      </c>
      <c r="C36" s="169" t="s">
        <v>171</v>
      </c>
      <c r="D36" s="283"/>
      <c r="E36" s="283"/>
      <c r="F36" s="283"/>
      <c r="G36" s="283" t="s">
        <v>29</v>
      </c>
      <c r="H36" s="126" t="s">
        <v>29</v>
      </c>
      <c r="I36" s="170">
        <v>460</v>
      </c>
      <c r="J36" s="172">
        <f>D36+E36+F36</f>
        <v>0</v>
      </c>
      <c r="K36" s="302">
        <f t="shared" si="0"/>
        <v>0</v>
      </c>
      <c r="L36" s="303"/>
      <c r="M36" s="354"/>
      <c r="N36" s="2" t="s">
        <v>25</v>
      </c>
      <c r="O36" s="2" t="s">
        <v>25</v>
      </c>
      <c r="P36" s="2" t="s">
        <v>25</v>
      </c>
    </row>
    <row r="37" spans="1:16" s="2" customFormat="1" ht="30" customHeight="1" thickBot="1">
      <c r="A37" s="134">
        <v>1324</v>
      </c>
      <c r="B37" s="280" t="s">
        <v>207</v>
      </c>
      <c r="C37" s="264" t="s">
        <v>171</v>
      </c>
      <c r="D37" s="270"/>
      <c r="E37" s="270" t="s">
        <v>29</v>
      </c>
      <c r="F37" s="270"/>
      <c r="G37" s="270"/>
      <c r="H37" s="265" t="s">
        <v>29</v>
      </c>
      <c r="I37" s="266">
        <v>550</v>
      </c>
      <c r="J37" s="267">
        <f>D37+F37+G37</f>
        <v>0</v>
      </c>
      <c r="K37" s="293">
        <f t="shared" si="0"/>
        <v>0</v>
      </c>
      <c r="L37" s="329"/>
      <c r="M37" s="354"/>
      <c r="N37" s="2" t="s">
        <v>25</v>
      </c>
      <c r="O37" s="2" t="s">
        <v>25</v>
      </c>
      <c r="P37" s="2" t="s">
        <v>25</v>
      </c>
    </row>
    <row r="38" spans="1:16" s="2" customFormat="1" ht="30" customHeight="1" thickBot="1">
      <c r="A38" s="134">
        <v>1326</v>
      </c>
      <c r="B38" s="280" t="s">
        <v>895</v>
      </c>
      <c r="C38" s="264" t="s">
        <v>171</v>
      </c>
      <c r="D38" s="270"/>
      <c r="E38" s="270" t="s">
        <v>29</v>
      </c>
      <c r="F38" s="270" t="s">
        <v>29</v>
      </c>
      <c r="G38" s="270" t="s">
        <v>29</v>
      </c>
      <c r="H38" s="265" t="s">
        <v>29</v>
      </c>
      <c r="I38" s="266">
        <v>350</v>
      </c>
      <c r="J38" s="267">
        <f>D38</f>
        <v>0</v>
      </c>
      <c r="K38" s="293">
        <f>J38*I38</f>
        <v>0</v>
      </c>
      <c r="L38" s="329"/>
      <c r="M38" s="354"/>
      <c r="N38" s="2" t="s">
        <v>25</v>
      </c>
      <c r="O38" s="2" t="s">
        <v>25</v>
      </c>
      <c r="P38" s="2" t="s">
        <v>25</v>
      </c>
    </row>
    <row r="39" spans="1:16" s="2" customFormat="1" ht="39.75" customHeight="1" thickBot="1">
      <c r="A39" s="76" t="s">
        <v>353</v>
      </c>
      <c r="B39" s="250" t="s">
        <v>354</v>
      </c>
      <c r="C39" s="127" t="s">
        <v>171</v>
      </c>
      <c r="D39" s="259"/>
      <c r="E39" s="387" t="s">
        <v>29</v>
      </c>
      <c r="F39" s="387" t="s">
        <v>29</v>
      </c>
      <c r="G39" s="259" t="s">
        <v>29</v>
      </c>
      <c r="H39" s="144" t="s">
        <v>29</v>
      </c>
      <c r="I39" s="170">
        <v>230</v>
      </c>
      <c r="J39" s="172">
        <f>D39</f>
        <v>0</v>
      </c>
      <c r="K39" s="302">
        <f t="shared" si="0"/>
        <v>0</v>
      </c>
      <c r="L39" s="303"/>
      <c r="M39" s="354"/>
      <c r="O39" s="2" t="s">
        <v>25</v>
      </c>
      <c r="P39" s="2" t="s">
        <v>25</v>
      </c>
    </row>
    <row r="40" spans="1:16" s="2" customFormat="1" ht="33.75" customHeight="1">
      <c r="A40" s="97">
        <v>1340</v>
      </c>
      <c r="B40" s="213" t="s">
        <v>278</v>
      </c>
      <c r="C40" s="138" t="s">
        <v>171</v>
      </c>
      <c r="D40" s="120"/>
      <c r="E40" s="120" t="s">
        <v>29</v>
      </c>
      <c r="F40" s="120" t="s">
        <v>29</v>
      </c>
      <c r="G40" s="468"/>
      <c r="H40" s="145" t="s">
        <v>29</v>
      </c>
      <c r="I40" s="193">
        <v>660</v>
      </c>
      <c r="J40" s="65">
        <f>D40+G40</f>
        <v>0</v>
      </c>
      <c r="K40" s="275">
        <f t="shared" si="0"/>
        <v>0</v>
      </c>
      <c r="L40" s="276"/>
      <c r="M40" s="562"/>
      <c r="N40" s="2" t="s">
        <v>25</v>
      </c>
      <c r="O40" s="2" t="s">
        <v>25</v>
      </c>
      <c r="P40" s="2" t="s">
        <v>25</v>
      </c>
    </row>
    <row r="41" spans="1:13" s="2" customFormat="1" ht="33.75" customHeight="1">
      <c r="A41" s="76">
        <v>1340</v>
      </c>
      <c r="B41" s="250" t="s">
        <v>891</v>
      </c>
      <c r="C41" s="127" t="s">
        <v>171</v>
      </c>
      <c r="D41" s="259" t="s">
        <v>29</v>
      </c>
      <c r="E41" s="259"/>
      <c r="F41" s="259"/>
      <c r="G41" s="557" t="s">
        <v>29</v>
      </c>
      <c r="H41" s="558" t="s">
        <v>29</v>
      </c>
      <c r="I41" s="196">
        <v>660</v>
      </c>
      <c r="J41" s="559">
        <f>E41+F41</f>
        <v>0</v>
      </c>
      <c r="K41" s="560">
        <f>J41*I41</f>
        <v>0</v>
      </c>
      <c r="L41" s="561"/>
      <c r="M41" s="563"/>
    </row>
    <row r="42" spans="1:16" s="2" customFormat="1" ht="33.75" customHeight="1" thickBot="1">
      <c r="A42" s="70">
        <v>1340</v>
      </c>
      <c r="B42" s="214" t="s">
        <v>279</v>
      </c>
      <c r="C42" s="71" t="s">
        <v>171</v>
      </c>
      <c r="D42" s="123"/>
      <c r="E42" s="123"/>
      <c r="F42" s="123"/>
      <c r="G42" s="123" t="s">
        <v>29</v>
      </c>
      <c r="H42" s="143" t="s">
        <v>29</v>
      </c>
      <c r="I42" s="194">
        <v>660</v>
      </c>
      <c r="J42" s="72">
        <f>D42+E42+F42</f>
        <v>0</v>
      </c>
      <c r="K42" s="278">
        <f t="shared" si="0"/>
        <v>0</v>
      </c>
      <c r="L42" s="279"/>
      <c r="M42" s="563"/>
      <c r="N42" s="2" t="s">
        <v>25</v>
      </c>
      <c r="O42" s="2" t="s">
        <v>25</v>
      </c>
      <c r="P42" s="2" t="s">
        <v>25</v>
      </c>
    </row>
    <row r="43" spans="1:16" s="2" customFormat="1" ht="39.75" customHeight="1" thickBot="1">
      <c r="A43" s="168">
        <v>1343</v>
      </c>
      <c r="B43" s="207" t="s">
        <v>899</v>
      </c>
      <c r="C43" s="169" t="s">
        <v>171</v>
      </c>
      <c r="D43" s="283" t="s">
        <v>29</v>
      </c>
      <c r="E43" s="283" t="s">
        <v>29</v>
      </c>
      <c r="F43" s="283"/>
      <c r="G43" s="283" t="s">
        <v>29</v>
      </c>
      <c r="H43" s="126" t="s">
        <v>29</v>
      </c>
      <c r="I43" s="170">
        <v>250</v>
      </c>
      <c r="J43" s="172">
        <f>F43</f>
        <v>0</v>
      </c>
      <c r="K43" s="302">
        <f>J43*I43</f>
        <v>0</v>
      </c>
      <c r="L43" s="303"/>
      <c r="M43" s="354"/>
      <c r="N43" s="2" t="s">
        <v>25</v>
      </c>
      <c r="O43" s="2" t="s">
        <v>25</v>
      </c>
      <c r="P43" s="2" t="s">
        <v>25</v>
      </c>
    </row>
    <row r="44" spans="1:16" s="2" customFormat="1" ht="39.75" customHeight="1" thickBot="1">
      <c r="A44" s="168">
        <v>1350</v>
      </c>
      <c r="B44" s="207" t="s">
        <v>304</v>
      </c>
      <c r="C44" s="169" t="s">
        <v>171</v>
      </c>
      <c r="D44" s="283"/>
      <c r="E44" s="283" t="s">
        <v>29</v>
      </c>
      <c r="F44" s="283" t="s">
        <v>29</v>
      </c>
      <c r="G44" s="283" t="s">
        <v>29</v>
      </c>
      <c r="H44" s="126" t="s">
        <v>29</v>
      </c>
      <c r="I44" s="170">
        <v>180</v>
      </c>
      <c r="J44" s="172">
        <f>D44</f>
        <v>0</v>
      </c>
      <c r="K44" s="302">
        <f t="shared" si="0"/>
        <v>0</v>
      </c>
      <c r="L44" s="303"/>
      <c r="M44" s="354"/>
      <c r="N44" s="2" t="s">
        <v>25</v>
      </c>
      <c r="O44" s="2" t="s">
        <v>25</v>
      </c>
      <c r="P44" s="2" t="s">
        <v>25</v>
      </c>
    </row>
    <row r="45" spans="1:16" s="2" customFormat="1" ht="39.75" customHeight="1" thickBot="1">
      <c r="A45" s="168">
        <v>1351</v>
      </c>
      <c r="B45" s="207" t="s">
        <v>335</v>
      </c>
      <c r="C45" s="169" t="s">
        <v>171</v>
      </c>
      <c r="D45" s="283"/>
      <c r="E45" s="283"/>
      <c r="F45" s="283"/>
      <c r="G45" s="283" t="s">
        <v>29</v>
      </c>
      <c r="H45" s="126" t="s">
        <v>29</v>
      </c>
      <c r="I45" s="170">
        <v>230</v>
      </c>
      <c r="J45" s="172">
        <f>D45+E45+F45</f>
        <v>0</v>
      </c>
      <c r="K45" s="302">
        <f t="shared" si="0"/>
        <v>0</v>
      </c>
      <c r="L45" s="303"/>
      <c r="M45" s="354"/>
      <c r="N45" s="2" t="s">
        <v>25</v>
      </c>
      <c r="O45" s="2" t="s">
        <v>25</v>
      </c>
      <c r="P45" s="2" t="s">
        <v>25</v>
      </c>
    </row>
    <row r="46" spans="1:16" s="2" customFormat="1" ht="33.75" customHeight="1">
      <c r="A46" s="97">
        <v>1357</v>
      </c>
      <c r="B46" s="213" t="s">
        <v>330</v>
      </c>
      <c r="C46" s="138" t="s">
        <v>171</v>
      </c>
      <c r="D46" s="120"/>
      <c r="E46" s="120" t="s">
        <v>29</v>
      </c>
      <c r="F46" s="120"/>
      <c r="G46" s="120" t="s">
        <v>29</v>
      </c>
      <c r="H46" s="145" t="s">
        <v>29</v>
      </c>
      <c r="I46" s="193">
        <v>260</v>
      </c>
      <c r="J46" s="65">
        <f>D46+F46</f>
        <v>0</v>
      </c>
      <c r="K46" s="275">
        <f t="shared" si="0"/>
        <v>0</v>
      </c>
      <c r="L46" s="276"/>
      <c r="M46" s="562"/>
      <c r="N46" s="2" t="s">
        <v>25</v>
      </c>
      <c r="O46" s="2" t="s">
        <v>25</v>
      </c>
      <c r="P46" s="2" t="s">
        <v>25</v>
      </c>
    </row>
    <row r="47" spans="1:16" s="2" customFormat="1" ht="33.75" customHeight="1" thickBot="1">
      <c r="A47" s="70">
        <v>1357</v>
      </c>
      <c r="B47" s="214" t="s">
        <v>331</v>
      </c>
      <c r="C47" s="71" t="s">
        <v>171</v>
      </c>
      <c r="D47" s="123"/>
      <c r="E47" s="123" t="s">
        <v>29</v>
      </c>
      <c r="F47" s="123"/>
      <c r="G47" s="123" t="s">
        <v>29</v>
      </c>
      <c r="H47" s="143" t="s">
        <v>29</v>
      </c>
      <c r="I47" s="194">
        <v>260</v>
      </c>
      <c r="J47" s="72">
        <f>D47++F47</f>
        <v>0</v>
      </c>
      <c r="K47" s="278">
        <f t="shared" si="0"/>
        <v>0</v>
      </c>
      <c r="L47" s="279"/>
      <c r="M47" s="564"/>
      <c r="N47" s="2" t="s">
        <v>25</v>
      </c>
      <c r="O47" s="2" t="s">
        <v>25</v>
      </c>
      <c r="P47" s="2" t="s">
        <v>25</v>
      </c>
    </row>
    <row r="48" spans="1:16" s="2" customFormat="1" ht="39.75" customHeight="1" thickBot="1">
      <c r="A48" s="168">
        <v>1366</v>
      </c>
      <c r="B48" s="207" t="s">
        <v>336</v>
      </c>
      <c r="C48" s="169" t="s">
        <v>171</v>
      </c>
      <c r="D48" s="283"/>
      <c r="E48" s="283"/>
      <c r="F48" s="123" t="s">
        <v>29</v>
      </c>
      <c r="G48" s="123" t="s">
        <v>29</v>
      </c>
      <c r="H48" s="126" t="s">
        <v>29</v>
      </c>
      <c r="I48" s="170">
        <v>540</v>
      </c>
      <c r="J48" s="172">
        <f>E48+D48</f>
        <v>0</v>
      </c>
      <c r="K48" s="302">
        <f t="shared" si="0"/>
        <v>0</v>
      </c>
      <c r="L48" s="303"/>
      <c r="M48" s="354"/>
      <c r="N48" s="2" t="s">
        <v>25</v>
      </c>
      <c r="O48" s="2" t="s">
        <v>25</v>
      </c>
      <c r="P48" s="2" t="s">
        <v>25</v>
      </c>
    </row>
    <row r="49" spans="1:16" s="2" customFormat="1" ht="39.75" customHeight="1" thickBot="1">
      <c r="A49" s="168">
        <v>1371</v>
      </c>
      <c r="B49" s="207" t="s">
        <v>337</v>
      </c>
      <c r="C49" s="169" t="s">
        <v>171</v>
      </c>
      <c r="D49" s="283"/>
      <c r="E49" s="283"/>
      <c r="F49" s="283"/>
      <c r="G49" s="283" t="s">
        <v>29</v>
      </c>
      <c r="H49" s="126" t="s">
        <v>29</v>
      </c>
      <c r="I49" s="170">
        <v>540</v>
      </c>
      <c r="J49" s="172">
        <f>F49+E49+D49</f>
        <v>0</v>
      </c>
      <c r="K49" s="302">
        <f t="shared" si="0"/>
        <v>0</v>
      </c>
      <c r="L49" s="303"/>
      <c r="M49" s="354"/>
      <c r="N49" s="2" t="s">
        <v>25</v>
      </c>
      <c r="O49" s="2" t="s">
        <v>25</v>
      </c>
      <c r="P49" s="2" t="s">
        <v>25</v>
      </c>
    </row>
    <row r="50" spans="1:16" s="2" customFormat="1" ht="39.75" customHeight="1" thickBot="1">
      <c r="A50" s="168">
        <v>1373</v>
      </c>
      <c r="B50" s="207" t="s">
        <v>360</v>
      </c>
      <c r="C50" s="169" t="s">
        <v>171</v>
      </c>
      <c r="D50" s="283"/>
      <c r="E50" s="283"/>
      <c r="F50" s="283" t="s">
        <v>29</v>
      </c>
      <c r="G50" s="283" t="s">
        <v>29</v>
      </c>
      <c r="H50" s="126" t="s">
        <v>29</v>
      </c>
      <c r="I50" s="170">
        <v>150</v>
      </c>
      <c r="J50" s="172">
        <f>E50+D50</f>
        <v>0</v>
      </c>
      <c r="K50" s="302">
        <f t="shared" si="0"/>
        <v>0</v>
      </c>
      <c r="L50" s="303"/>
      <c r="M50" s="395"/>
      <c r="N50" s="2" t="s">
        <v>25</v>
      </c>
      <c r="O50" s="2" t="s">
        <v>25</v>
      </c>
      <c r="P50" s="2" t="s">
        <v>25</v>
      </c>
    </row>
    <row r="51" spans="1:16" s="2" customFormat="1" ht="39.75" customHeight="1" thickBot="1">
      <c r="A51" s="168">
        <v>1374</v>
      </c>
      <c r="B51" s="207" t="s">
        <v>476</v>
      </c>
      <c r="C51" s="169" t="s">
        <v>171</v>
      </c>
      <c r="D51" s="283"/>
      <c r="E51" s="283"/>
      <c r="F51" s="283"/>
      <c r="G51" s="283" t="s">
        <v>29</v>
      </c>
      <c r="H51" s="126" t="s">
        <v>29</v>
      </c>
      <c r="I51" s="170">
        <v>300</v>
      </c>
      <c r="J51" s="172">
        <f>F51+E51+D51</f>
        <v>0</v>
      </c>
      <c r="K51" s="302">
        <f>J51*I51</f>
        <v>0</v>
      </c>
      <c r="L51" s="303"/>
      <c r="M51" s="395"/>
      <c r="N51" s="2" t="s">
        <v>25</v>
      </c>
      <c r="O51" s="2" t="s">
        <v>25</v>
      </c>
      <c r="P51" s="2" t="s">
        <v>25</v>
      </c>
    </row>
    <row r="52" spans="1:16" s="2" customFormat="1" ht="39.75" customHeight="1" thickBot="1">
      <c r="A52" s="168">
        <v>1378</v>
      </c>
      <c r="B52" s="207" t="s">
        <v>481</v>
      </c>
      <c r="C52" s="169" t="s">
        <v>171</v>
      </c>
      <c r="D52" s="283"/>
      <c r="E52" s="283"/>
      <c r="F52" s="283"/>
      <c r="G52" s="283"/>
      <c r="H52" s="126" t="s">
        <v>29</v>
      </c>
      <c r="I52" s="170">
        <v>280</v>
      </c>
      <c r="J52" s="172">
        <f>F52+E52+D52+G52</f>
        <v>0</v>
      </c>
      <c r="K52" s="302">
        <f>J52*I52</f>
        <v>0</v>
      </c>
      <c r="L52" s="303"/>
      <c r="M52" s="395"/>
      <c r="N52" s="2" t="s">
        <v>25</v>
      </c>
      <c r="O52" s="2" t="s">
        <v>25</v>
      </c>
      <c r="P52" s="2" t="s">
        <v>25</v>
      </c>
    </row>
    <row r="53" spans="1:17" ht="30" customHeight="1" thickBot="1">
      <c r="A53" s="337"/>
      <c r="B53" s="338" t="s">
        <v>135</v>
      </c>
      <c r="C53" s="96"/>
      <c r="D53" s="358" t="s">
        <v>138</v>
      </c>
      <c r="E53" s="322"/>
      <c r="F53" s="322"/>
      <c r="G53" s="322"/>
      <c r="H53" s="322"/>
      <c r="I53" s="322"/>
      <c r="J53" s="322"/>
      <c r="K53" s="322"/>
      <c r="L53" s="96"/>
      <c r="M53" s="116"/>
      <c r="Q53" s="2" t="s">
        <v>25</v>
      </c>
    </row>
    <row r="54" spans="1:16" s="2" customFormat="1" ht="30" customHeight="1" thickBot="1">
      <c r="A54" s="134">
        <v>1307</v>
      </c>
      <c r="B54" s="280" t="s">
        <v>175</v>
      </c>
      <c r="C54" s="264" t="s">
        <v>45</v>
      </c>
      <c r="D54" s="270" t="s">
        <v>29</v>
      </c>
      <c r="E54" s="270"/>
      <c r="F54" s="270" t="s">
        <v>29</v>
      </c>
      <c r="G54" s="270" t="s">
        <v>29</v>
      </c>
      <c r="H54" s="265" t="s">
        <v>29</v>
      </c>
      <c r="I54" s="170">
        <v>300</v>
      </c>
      <c r="J54" s="267">
        <f>E54</f>
        <v>0</v>
      </c>
      <c r="K54" s="293">
        <f>J54*I54</f>
        <v>0</v>
      </c>
      <c r="L54" s="297"/>
      <c r="M54" s="354"/>
      <c r="N54" s="2" t="s">
        <v>25</v>
      </c>
      <c r="O54" s="2" t="s">
        <v>25</v>
      </c>
      <c r="P54" s="2" t="s">
        <v>25</v>
      </c>
    </row>
    <row r="55" spans="1:16" s="2" customFormat="1" ht="39.75" customHeight="1" thickBot="1">
      <c r="A55" s="134">
        <v>1347</v>
      </c>
      <c r="B55" s="323" t="s">
        <v>326</v>
      </c>
      <c r="C55" s="264" t="s">
        <v>45</v>
      </c>
      <c r="D55" s="270"/>
      <c r="E55" s="270" t="s">
        <v>29</v>
      </c>
      <c r="F55" s="270" t="s">
        <v>29</v>
      </c>
      <c r="G55" s="270" t="s">
        <v>29</v>
      </c>
      <c r="H55" s="265" t="s">
        <v>29</v>
      </c>
      <c r="I55" s="166">
        <v>380</v>
      </c>
      <c r="J55" s="267">
        <f>D55</f>
        <v>0</v>
      </c>
      <c r="K55" s="293">
        <f>J55*I55</f>
        <v>0</v>
      </c>
      <c r="L55" s="297"/>
      <c r="M55" s="354"/>
      <c r="N55" s="2" t="s">
        <v>25</v>
      </c>
      <c r="O55" s="2" t="s">
        <v>25</v>
      </c>
      <c r="P55" s="2" t="s">
        <v>25</v>
      </c>
    </row>
    <row r="56" spans="1:65" ht="30" customHeight="1" thickBot="1">
      <c r="A56" s="298"/>
      <c r="B56" s="299" t="s">
        <v>494</v>
      </c>
      <c r="C56" s="300"/>
      <c r="D56" s="358" t="s">
        <v>138</v>
      </c>
      <c r="E56" s="296"/>
      <c r="F56" s="296"/>
      <c r="G56" s="296"/>
      <c r="H56" s="296"/>
      <c r="I56" s="296"/>
      <c r="J56" s="296"/>
      <c r="K56" s="296"/>
      <c r="L56" s="300"/>
      <c r="M56" s="301"/>
      <c r="Q56" s="2" t="s">
        <v>25</v>
      </c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pans="1:65" ht="30" customHeight="1" thickBot="1">
      <c r="A57" s="35">
        <v>1032</v>
      </c>
      <c r="B57" s="217" t="s">
        <v>51</v>
      </c>
      <c r="C57" s="36" t="s">
        <v>22</v>
      </c>
      <c r="D57" s="77" t="s">
        <v>29</v>
      </c>
      <c r="E57" s="77"/>
      <c r="F57" s="77"/>
      <c r="G57" s="77" t="s">
        <v>29</v>
      </c>
      <c r="H57" s="40" t="s">
        <v>29</v>
      </c>
      <c r="I57" s="159">
        <v>180</v>
      </c>
      <c r="J57" s="42">
        <f>E57+F57</f>
        <v>0</v>
      </c>
      <c r="K57" s="43">
        <f aca="true" t="shared" si="1" ref="K57:K70">J57*I57</f>
        <v>0</v>
      </c>
      <c r="L57" s="85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pans="1:65" ht="30" customHeight="1">
      <c r="A58" s="37">
        <v>1032</v>
      </c>
      <c r="B58" s="218" t="s">
        <v>50</v>
      </c>
      <c r="C58" s="34" t="s">
        <v>22</v>
      </c>
      <c r="D58" s="61"/>
      <c r="E58" s="61"/>
      <c r="F58" s="61"/>
      <c r="G58" s="77" t="s">
        <v>29</v>
      </c>
      <c r="H58" s="77" t="s">
        <v>29</v>
      </c>
      <c r="I58" s="160">
        <v>180</v>
      </c>
      <c r="J58" s="44">
        <f>D58+E58+F58</f>
        <v>0</v>
      </c>
      <c r="K58" s="45">
        <f t="shared" si="1"/>
        <v>0</v>
      </c>
      <c r="L58" s="86"/>
      <c r="M58" s="565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  <row r="59" spans="1:65" ht="30" customHeight="1" thickBot="1">
      <c r="A59" s="37">
        <v>1032</v>
      </c>
      <c r="B59" s="218" t="s">
        <v>49</v>
      </c>
      <c r="C59" s="34" t="s">
        <v>22</v>
      </c>
      <c r="D59" s="38" t="s">
        <v>29</v>
      </c>
      <c r="E59" s="38"/>
      <c r="F59" s="38"/>
      <c r="G59" s="38" t="s">
        <v>29</v>
      </c>
      <c r="H59" s="38" t="s">
        <v>29</v>
      </c>
      <c r="I59" s="160">
        <v>180</v>
      </c>
      <c r="J59" s="44">
        <f>E59+F59</f>
        <v>0</v>
      </c>
      <c r="K59" s="45">
        <f t="shared" si="1"/>
        <v>0</v>
      </c>
      <c r="L59" s="86"/>
      <c r="M59" s="566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</row>
    <row r="60" spans="1:65" ht="30" customHeight="1" hidden="1" thickBot="1">
      <c r="A60" s="256">
        <v>1032</v>
      </c>
      <c r="B60" s="255" t="s">
        <v>23</v>
      </c>
      <c r="C60" s="238" t="s">
        <v>22</v>
      </c>
      <c r="D60" s="58" t="s">
        <v>29</v>
      </c>
      <c r="E60" s="58"/>
      <c r="F60" s="412" t="s">
        <v>29</v>
      </c>
      <c r="G60" s="258" t="s">
        <v>29</v>
      </c>
      <c r="H60" s="258" t="s">
        <v>29</v>
      </c>
      <c r="I60" s="239">
        <v>260</v>
      </c>
      <c r="J60" s="240">
        <f>E60</f>
        <v>0</v>
      </c>
      <c r="K60" s="241">
        <f t="shared" si="1"/>
        <v>0</v>
      </c>
      <c r="L60" s="257"/>
      <c r="M60" s="569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</row>
    <row r="61" spans="1:65" ht="30" customHeight="1">
      <c r="A61" s="35" t="s">
        <v>210</v>
      </c>
      <c r="B61" s="217" t="s">
        <v>211</v>
      </c>
      <c r="C61" s="36" t="s">
        <v>22</v>
      </c>
      <c r="D61" s="120"/>
      <c r="E61" s="120" t="s">
        <v>29</v>
      </c>
      <c r="F61" s="120" t="s">
        <v>29</v>
      </c>
      <c r="G61" s="120" t="s">
        <v>29</v>
      </c>
      <c r="H61" s="135" t="s">
        <v>29</v>
      </c>
      <c r="I61" s="159">
        <v>280</v>
      </c>
      <c r="J61" s="42">
        <f>D61</f>
        <v>0</v>
      </c>
      <c r="K61" s="43">
        <f t="shared" si="1"/>
        <v>0</v>
      </c>
      <c r="L61" s="90"/>
      <c r="M61" s="56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</row>
    <row r="62" spans="1:65" ht="30" customHeight="1" thickBot="1">
      <c r="A62" s="147" t="s">
        <v>210</v>
      </c>
      <c r="B62" s="219" t="s">
        <v>901</v>
      </c>
      <c r="C62" s="27" t="s">
        <v>22</v>
      </c>
      <c r="D62" s="123" t="s">
        <v>29</v>
      </c>
      <c r="E62" s="123" t="s">
        <v>29</v>
      </c>
      <c r="F62" s="123" t="s">
        <v>29</v>
      </c>
      <c r="G62" s="123"/>
      <c r="H62" s="136" t="s">
        <v>29</v>
      </c>
      <c r="I62" s="161">
        <v>280</v>
      </c>
      <c r="J62" s="46">
        <f>G62</f>
        <v>0</v>
      </c>
      <c r="K62" s="47">
        <f>J62*I62</f>
        <v>0</v>
      </c>
      <c r="L62" s="92"/>
      <c r="M62" s="569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5" ht="30" customHeight="1">
      <c r="A63" s="634">
        <v>1099</v>
      </c>
      <c r="B63" s="635" t="s">
        <v>208</v>
      </c>
      <c r="C63" s="636" t="s">
        <v>22</v>
      </c>
      <c r="D63" s="637"/>
      <c r="E63" s="38" t="s">
        <v>29</v>
      </c>
      <c r="F63" s="38" t="s">
        <v>29</v>
      </c>
      <c r="G63" s="38" t="s">
        <v>29</v>
      </c>
      <c r="H63" s="38" t="s">
        <v>29</v>
      </c>
      <c r="I63" s="638">
        <v>250</v>
      </c>
      <c r="J63" s="639">
        <f>D63</f>
        <v>0</v>
      </c>
      <c r="K63" s="640">
        <f t="shared" si="1"/>
        <v>0</v>
      </c>
      <c r="L63" s="641"/>
      <c r="M63" s="56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</row>
    <row r="64" spans="1:65" ht="30" customHeight="1" thickBot="1">
      <c r="A64" s="256">
        <v>1099</v>
      </c>
      <c r="B64" s="255" t="s">
        <v>209</v>
      </c>
      <c r="C64" s="238" t="s">
        <v>22</v>
      </c>
      <c r="D64" s="38"/>
      <c r="E64" s="38" t="s">
        <v>29</v>
      </c>
      <c r="F64" s="38" t="s">
        <v>29</v>
      </c>
      <c r="G64" s="38" t="s">
        <v>29</v>
      </c>
      <c r="H64" s="38" t="s">
        <v>29</v>
      </c>
      <c r="I64" s="239">
        <v>250</v>
      </c>
      <c r="J64" s="240">
        <f>D64</f>
        <v>0</v>
      </c>
      <c r="K64" s="241">
        <f t="shared" si="1"/>
        <v>0</v>
      </c>
      <c r="L64" s="257"/>
      <c r="M64" s="566"/>
      <c r="N64" s="2" t="s">
        <v>25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</row>
    <row r="65" spans="1:65" ht="30" customHeight="1">
      <c r="A65" s="35">
        <v>1284</v>
      </c>
      <c r="B65" s="217" t="s">
        <v>110</v>
      </c>
      <c r="C65" s="36" t="s">
        <v>22</v>
      </c>
      <c r="D65" s="60"/>
      <c r="E65" s="40"/>
      <c r="F65" s="40"/>
      <c r="G65" s="40"/>
      <c r="H65" s="40" t="s">
        <v>29</v>
      </c>
      <c r="I65" s="159">
        <v>226</v>
      </c>
      <c r="J65" s="42">
        <f>D65+F65+E65+G65</f>
        <v>0</v>
      </c>
      <c r="K65" s="43">
        <f t="shared" si="1"/>
        <v>0</v>
      </c>
      <c r="L65" s="85"/>
      <c r="M65" s="5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</row>
    <row r="66" spans="1:65" ht="30" customHeight="1">
      <c r="A66" s="37">
        <v>1284</v>
      </c>
      <c r="B66" s="218" t="s">
        <v>903</v>
      </c>
      <c r="C66" s="34" t="s">
        <v>22</v>
      </c>
      <c r="D66" s="77" t="s">
        <v>29</v>
      </c>
      <c r="E66" s="77" t="s">
        <v>29</v>
      </c>
      <c r="F66" s="77"/>
      <c r="G66" s="77" t="s">
        <v>29</v>
      </c>
      <c r="H66" s="77" t="s">
        <v>29</v>
      </c>
      <c r="I66" s="160">
        <v>226</v>
      </c>
      <c r="J66" s="44">
        <f>F66</f>
        <v>0</v>
      </c>
      <c r="K66" s="45">
        <f>J66*I66</f>
        <v>0</v>
      </c>
      <c r="L66" s="86"/>
      <c r="M66" s="5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</row>
    <row r="67" spans="1:65" ht="30" customHeight="1">
      <c r="A67" s="37">
        <v>1284</v>
      </c>
      <c r="B67" s="218" t="s">
        <v>234</v>
      </c>
      <c r="C67" s="34" t="s">
        <v>22</v>
      </c>
      <c r="D67" s="61"/>
      <c r="E67" s="61"/>
      <c r="F67" s="77" t="s">
        <v>29</v>
      </c>
      <c r="G67" s="77" t="s">
        <v>29</v>
      </c>
      <c r="H67" s="77" t="s">
        <v>29</v>
      </c>
      <c r="I67" s="160">
        <v>226</v>
      </c>
      <c r="J67" s="44">
        <f>E67+D67</f>
        <v>0</v>
      </c>
      <c r="K67" s="45">
        <f>J67*I67</f>
        <v>0</v>
      </c>
      <c r="L67" s="86"/>
      <c r="M67" s="566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</row>
    <row r="68" spans="1:65" ht="30" customHeight="1">
      <c r="A68" s="37">
        <v>1284</v>
      </c>
      <c r="B68" s="218" t="s">
        <v>111</v>
      </c>
      <c r="C68" s="34" t="s">
        <v>22</v>
      </c>
      <c r="D68" s="61"/>
      <c r="E68" s="61"/>
      <c r="F68" s="77" t="s">
        <v>29</v>
      </c>
      <c r="G68" s="77" t="s">
        <v>29</v>
      </c>
      <c r="H68" s="77" t="s">
        <v>29</v>
      </c>
      <c r="I68" s="160">
        <v>226</v>
      </c>
      <c r="J68" s="44">
        <f>E68+D68</f>
        <v>0</v>
      </c>
      <c r="K68" s="45">
        <f t="shared" si="1"/>
        <v>0</v>
      </c>
      <c r="L68" s="86"/>
      <c r="M68" s="566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</row>
    <row r="69" spans="1:65" ht="30" customHeight="1">
      <c r="A69" s="37">
        <v>1284</v>
      </c>
      <c r="B69" s="218" t="s">
        <v>112</v>
      </c>
      <c r="C69" s="34" t="s">
        <v>22</v>
      </c>
      <c r="D69" s="38"/>
      <c r="E69" s="38"/>
      <c r="F69" s="38" t="s">
        <v>29</v>
      </c>
      <c r="G69" s="38" t="s">
        <v>29</v>
      </c>
      <c r="H69" s="38" t="s">
        <v>29</v>
      </c>
      <c r="I69" s="160">
        <v>226</v>
      </c>
      <c r="J69" s="44">
        <f>E69+D69</f>
        <v>0</v>
      </c>
      <c r="K69" s="45">
        <f t="shared" si="1"/>
        <v>0</v>
      </c>
      <c r="L69" s="86"/>
      <c r="M69" s="566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</row>
    <row r="70" spans="1:65" ht="30" customHeight="1">
      <c r="A70" s="37">
        <v>1284</v>
      </c>
      <c r="B70" s="218" t="s">
        <v>497</v>
      </c>
      <c r="C70" s="34" t="s">
        <v>22</v>
      </c>
      <c r="D70" s="38"/>
      <c r="E70" s="61"/>
      <c r="F70" s="38" t="s">
        <v>29</v>
      </c>
      <c r="G70" s="38" t="s">
        <v>29</v>
      </c>
      <c r="H70" s="38" t="s">
        <v>29</v>
      </c>
      <c r="I70" s="160">
        <v>226</v>
      </c>
      <c r="J70" s="44">
        <f>E70+D70</f>
        <v>0</v>
      </c>
      <c r="K70" s="45">
        <f t="shared" si="1"/>
        <v>0</v>
      </c>
      <c r="L70" s="86"/>
      <c r="M70" s="566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</row>
    <row r="71" spans="1:65" ht="30" customHeight="1">
      <c r="A71" s="37">
        <v>1284</v>
      </c>
      <c r="B71" s="218" t="s">
        <v>120</v>
      </c>
      <c r="C71" s="34" t="s">
        <v>22</v>
      </c>
      <c r="D71" s="38"/>
      <c r="E71" s="61"/>
      <c r="F71" s="38"/>
      <c r="G71" s="38" t="s">
        <v>29</v>
      </c>
      <c r="H71" s="38" t="s">
        <v>29</v>
      </c>
      <c r="I71" s="160">
        <v>226</v>
      </c>
      <c r="J71" s="44">
        <f>E71+F71+D71</f>
        <v>0</v>
      </c>
      <c r="K71" s="45">
        <f aca="true" t="shared" si="2" ref="K71:K82">J71*I71</f>
        <v>0</v>
      </c>
      <c r="L71" s="86"/>
      <c r="M71" s="566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</row>
    <row r="72" spans="1:65" ht="30" customHeight="1">
      <c r="A72" s="256">
        <v>1284</v>
      </c>
      <c r="B72" s="255" t="s">
        <v>113</v>
      </c>
      <c r="C72" s="238" t="s">
        <v>22</v>
      </c>
      <c r="D72" s="38"/>
      <c r="E72" s="38"/>
      <c r="F72" s="38"/>
      <c r="G72" s="77"/>
      <c r="H72" s="38" t="s">
        <v>29</v>
      </c>
      <c r="I72" s="239">
        <v>226</v>
      </c>
      <c r="J72" s="240">
        <f>D72+E72+F72+G72</f>
        <v>0</v>
      </c>
      <c r="K72" s="241">
        <f t="shared" si="2"/>
        <v>0</v>
      </c>
      <c r="L72" s="257"/>
      <c r="M72" s="566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</row>
    <row r="73" spans="1:65" ht="30" customHeight="1">
      <c r="A73" s="37">
        <v>1284</v>
      </c>
      <c r="B73" s="218" t="s">
        <v>902</v>
      </c>
      <c r="C73" s="34" t="s">
        <v>22</v>
      </c>
      <c r="D73" s="38"/>
      <c r="E73" s="38" t="s">
        <v>29</v>
      </c>
      <c r="F73" s="38"/>
      <c r="G73" s="38" t="s">
        <v>29</v>
      </c>
      <c r="H73" s="38" t="s">
        <v>29</v>
      </c>
      <c r="I73" s="160">
        <v>226</v>
      </c>
      <c r="J73" s="44">
        <f>D73+F73</f>
        <v>0</v>
      </c>
      <c r="K73" s="45">
        <f>J73*I73</f>
        <v>0</v>
      </c>
      <c r="L73" s="86"/>
      <c r="M73" s="566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</row>
    <row r="74" spans="1:65" ht="30" customHeight="1" thickBot="1">
      <c r="A74" s="37">
        <v>1284</v>
      </c>
      <c r="B74" s="218" t="s">
        <v>187</v>
      </c>
      <c r="C74" s="34" t="s">
        <v>22</v>
      </c>
      <c r="D74" s="38"/>
      <c r="E74" s="38" t="s">
        <v>29</v>
      </c>
      <c r="F74" s="38" t="s">
        <v>29</v>
      </c>
      <c r="G74" s="38" t="s">
        <v>29</v>
      </c>
      <c r="H74" s="38" t="s">
        <v>29</v>
      </c>
      <c r="I74" s="160">
        <v>226</v>
      </c>
      <c r="J74" s="44">
        <f>D74</f>
        <v>0</v>
      </c>
      <c r="K74" s="45">
        <f t="shared" si="2"/>
        <v>0</v>
      </c>
      <c r="L74" s="86"/>
      <c r="M74" s="56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</row>
    <row r="75" spans="1:65" ht="30" customHeight="1">
      <c r="A75" s="35">
        <v>1285</v>
      </c>
      <c r="B75" s="217" t="s">
        <v>114</v>
      </c>
      <c r="C75" s="36" t="s">
        <v>22</v>
      </c>
      <c r="D75" s="60"/>
      <c r="E75" s="60"/>
      <c r="F75" s="40"/>
      <c r="G75" s="40" t="s">
        <v>29</v>
      </c>
      <c r="H75" s="40" t="s">
        <v>29</v>
      </c>
      <c r="I75" s="159">
        <v>200</v>
      </c>
      <c r="J75" s="42">
        <f>D75+E75+F75</f>
        <v>0</v>
      </c>
      <c r="K75" s="43">
        <f t="shared" si="2"/>
        <v>0</v>
      </c>
      <c r="L75" s="85"/>
      <c r="M75" s="56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</row>
    <row r="76" spans="1:65" ht="30" customHeight="1">
      <c r="A76" s="37">
        <v>1285</v>
      </c>
      <c r="B76" s="218" t="s">
        <v>115</v>
      </c>
      <c r="C76" s="34" t="s">
        <v>22</v>
      </c>
      <c r="D76" s="77" t="s">
        <v>29</v>
      </c>
      <c r="E76" s="77" t="s">
        <v>29</v>
      </c>
      <c r="F76" s="61"/>
      <c r="G76" s="77" t="s">
        <v>29</v>
      </c>
      <c r="H76" s="77" t="s">
        <v>29</v>
      </c>
      <c r="I76" s="160">
        <v>200</v>
      </c>
      <c r="J76" s="44">
        <f>F76</f>
        <v>0</v>
      </c>
      <c r="K76" s="45">
        <f t="shared" si="2"/>
        <v>0</v>
      </c>
      <c r="L76" s="86"/>
      <c r="M76" s="56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</row>
    <row r="77" spans="1:65" ht="30" customHeight="1" hidden="1">
      <c r="A77" s="37">
        <v>1285</v>
      </c>
      <c r="B77" s="218" t="s">
        <v>355</v>
      </c>
      <c r="C77" s="34" t="s">
        <v>22</v>
      </c>
      <c r="D77" s="38" t="s">
        <v>29</v>
      </c>
      <c r="E77" s="38"/>
      <c r="F77" s="38" t="s">
        <v>29</v>
      </c>
      <c r="G77" s="38" t="s">
        <v>29</v>
      </c>
      <c r="H77" s="38" t="s">
        <v>29</v>
      </c>
      <c r="I77" s="160">
        <v>200</v>
      </c>
      <c r="J77" s="44">
        <f>E77</f>
        <v>0</v>
      </c>
      <c r="K77" s="45">
        <f>J77*I77</f>
        <v>0</v>
      </c>
      <c r="L77" s="86"/>
      <c r="M77" s="566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</row>
    <row r="78" spans="1:65" ht="30" customHeight="1">
      <c r="A78" s="37">
        <v>1285</v>
      </c>
      <c r="B78" s="218" t="s">
        <v>116</v>
      </c>
      <c r="C78" s="34" t="s">
        <v>22</v>
      </c>
      <c r="D78" s="77"/>
      <c r="E78" s="38" t="s">
        <v>29</v>
      </c>
      <c r="F78" s="38"/>
      <c r="G78" s="38" t="s">
        <v>29</v>
      </c>
      <c r="H78" s="38" t="s">
        <v>29</v>
      </c>
      <c r="I78" s="160">
        <v>200</v>
      </c>
      <c r="J78" s="44">
        <f>F78+D78</f>
        <v>0</v>
      </c>
      <c r="K78" s="45">
        <f>J78*I78</f>
        <v>0</v>
      </c>
      <c r="L78" s="86"/>
      <c r="M78" s="566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</row>
    <row r="79" spans="1:65" ht="30" customHeight="1" hidden="1">
      <c r="A79" s="37">
        <v>1285</v>
      </c>
      <c r="B79" s="218" t="s">
        <v>356</v>
      </c>
      <c r="C79" s="34" t="s">
        <v>22</v>
      </c>
      <c r="D79" s="38" t="s">
        <v>29</v>
      </c>
      <c r="E79" s="38" t="s">
        <v>29</v>
      </c>
      <c r="F79" s="38" t="s">
        <v>29</v>
      </c>
      <c r="G79" s="38" t="s">
        <v>29</v>
      </c>
      <c r="H79" s="38" t="s">
        <v>29</v>
      </c>
      <c r="I79" s="160">
        <v>200</v>
      </c>
      <c r="J79" s="44">
        <v>0</v>
      </c>
      <c r="K79" s="45">
        <f t="shared" si="2"/>
        <v>0</v>
      </c>
      <c r="L79" s="86"/>
      <c r="M79" s="566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</row>
    <row r="80" spans="1:65" ht="30" customHeight="1">
      <c r="A80" s="37">
        <v>1285</v>
      </c>
      <c r="B80" s="218" t="s">
        <v>357</v>
      </c>
      <c r="C80" s="34" t="s">
        <v>22</v>
      </c>
      <c r="D80" s="38"/>
      <c r="E80" s="38" t="s">
        <v>29</v>
      </c>
      <c r="F80" s="38" t="s">
        <v>29</v>
      </c>
      <c r="G80" s="38" t="s">
        <v>29</v>
      </c>
      <c r="H80" s="38" t="s">
        <v>29</v>
      </c>
      <c r="I80" s="160">
        <v>200</v>
      </c>
      <c r="J80" s="44">
        <f>D80</f>
        <v>0</v>
      </c>
      <c r="K80" s="45">
        <f>J80*I80</f>
        <v>0</v>
      </c>
      <c r="L80" s="86"/>
      <c r="M80" s="566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</row>
    <row r="81" spans="1:65" ht="30" customHeight="1" hidden="1">
      <c r="A81" s="256">
        <v>1285</v>
      </c>
      <c r="B81" s="255" t="s">
        <v>188</v>
      </c>
      <c r="C81" s="238" t="s">
        <v>22</v>
      </c>
      <c r="D81" s="38" t="s">
        <v>29</v>
      </c>
      <c r="E81" s="38" t="s">
        <v>29</v>
      </c>
      <c r="F81" s="38"/>
      <c r="G81" s="38" t="s">
        <v>29</v>
      </c>
      <c r="H81" s="38" t="s">
        <v>29</v>
      </c>
      <c r="I81" s="239">
        <v>200</v>
      </c>
      <c r="J81" s="240">
        <f>F81</f>
        <v>0</v>
      </c>
      <c r="K81" s="241">
        <f>J81*I81</f>
        <v>0</v>
      </c>
      <c r="L81" s="257"/>
      <c r="M81" s="566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</row>
    <row r="82" spans="1:65" ht="30" customHeight="1" thickBot="1">
      <c r="A82" s="256">
        <v>1285</v>
      </c>
      <c r="B82" s="255" t="s">
        <v>117</v>
      </c>
      <c r="C82" s="238" t="s">
        <v>22</v>
      </c>
      <c r="D82" s="38"/>
      <c r="E82" s="38"/>
      <c r="F82" s="38"/>
      <c r="G82" s="38" t="s">
        <v>29</v>
      </c>
      <c r="H82" s="38" t="s">
        <v>29</v>
      </c>
      <c r="I82" s="239">
        <v>200</v>
      </c>
      <c r="J82" s="240">
        <f>F82+D82+E82</f>
        <v>0</v>
      </c>
      <c r="K82" s="241">
        <f t="shared" si="2"/>
        <v>0</v>
      </c>
      <c r="L82" s="257"/>
      <c r="M82" s="566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</row>
    <row r="83" spans="1:65" ht="30" customHeight="1" thickBot="1">
      <c r="A83" s="298"/>
      <c r="B83" s="310" t="s">
        <v>121</v>
      </c>
      <c r="C83" s="300"/>
      <c r="D83" s="358" t="s">
        <v>138</v>
      </c>
      <c r="E83" s="296"/>
      <c r="F83" s="296"/>
      <c r="G83" s="296"/>
      <c r="H83" s="296"/>
      <c r="I83" s="296"/>
      <c r="J83" s="296"/>
      <c r="K83" s="296"/>
      <c r="L83" s="300"/>
      <c r="M83" s="301"/>
      <c r="Q83" s="2" t="s">
        <v>25</v>
      </c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</row>
    <row r="84" spans="1:65" ht="30" customHeight="1" thickBot="1">
      <c r="A84" s="37">
        <v>1207</v>
      </c>
      <c r="B84" s="514" t="s">
        <v>495</v>
      </c>
      <c r="C84" s="34" t="s">
        <v>22</v>
      </c>
      <c r="D84" s="61"/>
      <c r="E84" s="61" t="s">
        <v>29</v>
      </c>
      <c r="F84" s="61" t="s">
        <v>29</v>
      </c>
      <c r="G84" s="61" t="s">
        <v>29</v>
      </c>
      <c r="H84" s="139" t="s">
        <v>29</v>
      </c>
      <c r="I84" s="160">
        <v>170</v>
      </c>
      <c r="J84" s="44">
        <f aca="true" t="shared" si="3" ref="J84:J90">D84</f>
        <v>0</v>
      </c>
      <c r="K84" s="45">
        <f aca="true" t="shared" si="4" ref="K84:K90">J84*I84</f>
        <v>0</v>
      </c>
      <c r="L84" s="91"/>
      <c r="M84" s="416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</row>
    <row r="85" spans="1:65" ht="30" customHeight="1" thickBot="1">
      <c r="A85" s="515" t="s">
        <v>122</v>
      </c>
      <c r="B85" s="516" t="s">
        <v>123</v>
      </c>
      <c r="C85" s="364" t="s">
        <v>22</v>
      </c>
      <c r="D85" s="385"/>
      <c r="E85" s="385" t="s">
        <v>29</v>
      </c>
      <c r="F85" s="385" t="s">
        <v>29</v>
      </c>
      <c r="G85" s="385" t="s">
        <v>29</v>
      </c>
      <c r="H85" s="517" t="s">
        <v>29</v>
      </c>
      <c r="I85" s="365">
        <v>170</v>
      </c>
      <c r="J85" s="366">
        <f t="shared" si="3"/>
        <v>0</v>
      </c>
      <c r="K85" s="367">
        <f t="shared" si="4"/>
        <v>0</v>
      </c>
      <c r="L85" s="386"/>
      <c r="M85" s="41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</row>
    <row r="86" spans="1:65" ht="30" customHeight="1" thickBot="1">
      <c r="A86" s="375" t="s">
        <v>124</v>
      </c>
      <c r="B86" s="376" t="s">
        <v>125</v>
      </c>
      <c r="C86" s="377" t="s">
        <v>22</v>
      </c>
      <c r="D86" s="270"/>
      <c r="E86" s="270"/>
      <c r="F86" s="270" t="s">
        <v>29</v>
      </c>
      <c r="G86" s="270" t="s">
        <v>29</v>
      </c>
      <c r="H86" s="384" t="s">
        <v>29</v>
      </c>
      <c r="I86" s="378">
        <v>170</v>
      </c>
      <c r="J86" s="379">
        <f>D86+E86</f>
        <v>0</v>
      </c>
      <c r="K86" s="380">
        <f t="shared" si="4"/>
        <v>0</v>
      </c>
      <c r="L86" s="282"/>
      <c r="M86" s="518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</row>
    <row r="87" spans="1:65" ht="30" customHeight="1" thickBot="1">
      <c r="A87" s="147" t="s">
        <v>126</v>
      </c>
      <c r="B87" s="219" t="s">
        <v>127</v>
      </c>
      <c r="C87" s="27" t="s">
        <v>22</v>
      </c>
      <c r="D87" s="62"/>
      <c r="E87" s="62" t="s">
        <v>29</v>
      </c>
      <c r="F87" s="62" t="s">
        <v>29</v>
      </c>
      <c r="G87" s="62" t="s">
        <v>29</v>
      </c>
      <c r="H87" s="136" t="s">
        <v>29</v>
      </c>
      <c r="I87" s="161">
        <v>170</v>
      </c>
      <c r="J87" s="46">
        <f t="shared" si="3"/>
        <v>0</v>
      </c>
      <c r="K87" s="47">
        <f t="shared" si="4"/>
        <v>0</v>
      </c>
      <c r="L87" s="92"/>
      <c r="M87" s="368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</row>
    <row r="88" spans="1:65" ht="30" customHeight="1" thickBot="1">
      <c r="A88" s="35" t="s">
        <v>128</v>
      </c>
      <c r="B88" s="217" t="s">
        <v>377</v>
      </c>
      <c r="C88" s="36" t="s">
        <v>22</v>
      </c>
      <c r="D88" s="60"/>
      <c r="E88" s="60" t="s">
        <v>29</v>
      </c>
      <c r="F88" s="60" t="s">
        <v>29</v>
      </c>
      <c r="G88" s="60" t="s">
        <v>29</v>
      </c>
      <c r="H88" s="135" t="s">
        <v>29</v>
      </c>
      <c r="I88" s="159">
        <v>170</v>
      </c>
      <c r="J88" s="42">
        <f>D88</f>
        <v>0</v>
      </c>
      <c r="K88" s="43">
        <f t="shared" si="4"/>
        <v>0</v>
      </c>
      <c r="L88" s="90"/>
      <c r="M88" s="549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</row>
    <row r="89" spans="1:65" ht="30" customHeight="1" thickBot="1">
      <c r="A89" s="375" t="s">
        <v>129</v>
      </c>
      <c r="B89" s="376" t="s">
        <v>378</v>
      </c>
      <c r="C89" s="377" t="s">
        <v>22</v>
      </c>
      <c r="D89" s="270"/>
      <c r="E89" s="270" t="s">
        <v>29</v>
      </c>
      <c r="F89" s="270" t="s">
        <v>29</v>
      </c>
      <c r="G89" s="270" t="s">
        <v>29</v>
      </c>
      <c r="H89" s="384" t="s">
        <v>29</v>
      </c>
      <c r="I89" s="161">
        <v>170</v>
      </c>
      <c r="J89" s="46">
        <f t="shared" si="3"/>
        <v>0</v>
      </c>
      <c r="K89" s="47">
        <f t="shared" si="4"/>
        <v>0</v>
      </c>
      <c r="L89" s="92"/>
      <c r="M89" s="363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</row>
    <row r="90" spans="1:65" ht="30" customHeight="1" thickBot="1">
      <c r="A90" s="37" t="s">
        <v>130</v>
      </c>
      <c r="B90" s="218" t="s">
        <v>131</v>
      </c>
      <c r="C90" s="34" t="s">
        <v>22</v>
      </c>
      <c r="D90" s="61"/>
      <c r="E90" s="61" t="s">
        <v>29</v>
      </c>
      <c r="F90" s="61" t="s">
        <v>29</v>
      </c>
      <c r="G90" s="61" t="s">
        <v>29</v>
      </c>
      <c r="H90" s="139" t="s">
        <v>29</v>
      </c>
      <c r="I90" s="160">
        <v>170</v>
      </c>
      <c r="J90" s="44">
        <f t="shared" si="3"/>
        <v>0</v>
      </c>
      <c r="K90" s="45">
        <f t="shared" si="4"/>
        <v>0</v>
      </c>
      <c r="L90" s="91"/>
      <c r="M90" s="354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</row>
    <row r="91" spans="1:65" ht="30" customHeight="1" thickBot="1">
      <c r="A91" s="137"/>
      <c r="B91" s="185" t="s">
        <v>148</v>
      </c>
      <c r="C91" s="114"/>
      <c r="D91" s="358" t="s">
        <v>138</v>
      </c>
      <c r="E91" s="296"/>
      <c r="F91" s="296"/>
      <c r="G91" s="296"/>
      <c r="H91" s="296"/>
      <c r="I91" s="296"/>
      <c r="J91" s="296"/>
      <c r="K91" s="296"/>
      <c r="L91" s="114"/>
      <c r="M91" s="115"/>
      <c r="O91" s="2" t="s">
        <v>25</v>
      </c>
      <c r="Q91" s="2" t="s">
        <v>25</v>
      </c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</row>
    <row r="92" spans="1:65" ht="30" customHeight="1">
      <c r="A92" s="67">
        <v>1173</v>
      </c>
      <c r="B92" s="221" t="s">
        <v>149</v>
      </c>
      <c r="C92" s="1" t="s">
        <v>22</v>
      </c>
      <c r="D92" s="117"/>
      <c r="E92" s="38" t="s">
        <v>29</v>
      </c>
      <c r="F92" s="38"/>
      <c r="G92" s="38"/>
      <c r="H92" s="105" t="s">
        <v>29</v>
      </c>
      <c r="I92" s="163">
        <v>310</v>
      </c>
      <c r="J92" s="50">
        <f>F92+G92+D92</f>
        <v>0</v>
      </c>
      <c r="K92" s="51">
        <f aca="true" t="shared" si="5" ref="K92:K97">J92*I92</f>
        <v>0</v>
      </c>
      <c r="L92" s="86"/>
      <c r="M92" s="563"/>
      <c r="O92" s="2" t="s">
        <v>25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</row>
    <row r="93" spans="1:65" ht="30" customHeight="1">
      <c r="A93" s="67">
        <v>1173</v>
      </c>
      <c r="B93" s="221" t="s">
        <v>150</v>
      </c>
      <c r="C93" s="1" t="s">
        <v>22</v>
      </c>
      <c r="D93" s="117"/>
      <c r="E93" s="38" t="s">
        <v>29</v>
      </c>
      <c r="F93" s="38"/>
      <c r="G93" s="38"/>
      <c r="H93" s="105" t="s">
        <v>29</v>
      </c>
      <c r="I93" s="163">
        <v>310</v>
      </c>
      <c r="J93" s="50">
        <f>D93+F93+G93</f>
        <v>0</v>
      </c>
      <c r="K93" s="51">
        <f t="shared" si="5"/>
        <v>0</v>
      </c>
      <c r="L93" s="86"/>
      <c r="M93" s="563"/>
      <c r="O93" s="2" t="s">
        <v>25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</row>
    <row r="94" spans="1:65" ht="30" customHeight="1">
      <c r="A94" s="67">
        <v>1173</v>
      </c>
      <c r="B94" s="221" t="s">
        <v>168</v>
      </c>
      <c r="C94" s="1" t="s">
        <v>22</v>
      </c>
      <c r="D94" s="117"/>
      <c r="E94" s="38" t="s">
        <v>29</v>
      </c>
      <c r="F94" s="38" t="s">
        <v>29</v>
      </c>
      <c r="G94" s="38" t="s">
        <v>29</v>
      </c>
      <c r="H94" s="105" t="s">
        <v>29</v>
      </c>
      <c r="I94" s="163">
        <v>310</v>
      </c>
      <c r="J94" s="50">
        <f>D94</f>
        <v>0</v>
      </c>
      <c r="K94" s="51">
        <f>J94*I94</f>
        <v>0</v>
      </c>
      <c r="L94" s="86"/>
      <c r="M94" s="563"/>
      <c r="O94" s="2" t="s">
        <v>25</v>
      </c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</row>
    <row r="95" spans="1:65" ht="30" customHeight="1">
      <c r="A95" s="67">
        <v>1173</v>
      </c>
      <c r="B95" s="221" t="s">
        <v>161</v>
      </c>
      <c r="C95" s="1" t="s">
        <v>22</v>
      </c>
      <c r="D95" s="117" t="s">
        <v>29</v>
      </c>
      <c r="E95" s="38" t="s">
        <v>29</v>
      </c>
      <c r="F95" s="38" t="s">
        <v>29</v>
      </c>
      <c r="G95" s="38"/>
      <c r="H95" s="105" t="s">
        <v>29</v>
      </c>
      <c r="I95" s="163">
        <v>310</v>
      </c>
      <c r="J95" s="50">
        <f>G95</f>
        <v>0</v>
      </c>
      <c r="K95" s="51">
        <f>J95*I95</f>
        <v>0</v>
      </c>
      <c r="L95" s="86"/>
      <c r="M95" s="563"/>
      <c r="O95" s="2" t="s">
        <v>25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</row>
    <row r="96" spans="1:65" ht="30" customHeight="1">
      <c r="A96" s="67">
        <v>1173</v>
      </c>
      <c r="B96" s="221" t="s">
        <v>167</v>
      </c>
      <c r="C96" s="1" t="s">
        <v>22</v>
      </c>
      <c r="D96" s="117" t="s">
        <v>29</v>
      </c>
      <c r="E96" s="38" t="s">
        <v>29</v>
      </c>
      <c r="F96" s="38" t="s">
        <v>29</v>
      </c>
      <c r="G96" s="38"/>
      <c r="H96" s="105" t="s">
        <v>29</v>
      </c>
      <c r="I96" s="163">
        <v>310</v>
      </c>
      <c r="J96" s="50">
        <f>G96</f>
        <v>0</v>
      </c>
      <c r="K96" s="51">
        <f>J96*I96</f>
        <v>0</v>
      </c>
      <c r="L96" s="86"/>
      <c r="M96" s="563"/>
      <c r="O96" s="2" t="s">
        <v>25</v>
      </c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</row>
    <row r="97" spans="1:65" ht="30" customHeight="1">
      <c r="A97" s="67">
        <v>1173</v>
      </c>
      <c r="B97" s="221" t="s">
        <v>162</v>
      </c>
      <c r="C97" s="1" t="s">
        <v>22</v>
      </c>
      <c r="D97" s="117"/>
      <c r="E97" s="38" t="s">
        <v>29</v>
      </c>
      <c r="F97" s="38"/>
      <c r="G97" s="38"/>
      <c r="H97" s="105" t="s">
        <v>29</v>
      </c>
      <c r="I97" s="163">
        <v>310</v>
      </c>
      <c r="J97" s="50">
        <f>D97+F97+G97</f>
        <v>0</v>
      </c>
      <c r="K97" s="51">
        <f t="shared" si="5"/>
        <v>0</v>
      </c>
      <c r="L97" s="86"/>
      <c r="M97" s="563"/>
      <c r="O97" s="2" t="s">
        <v>25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</row>
    <row r="98" spans="1:65" ht="30" customHeight="1" thickBot="1">
      <c r="A98" s="67">
        <v>1173</v>
      </c>
      <c r="B98" s="221" t="s">
        <v>151</v>
      </c>
      <c r="C98" s="1" t="s">
        <v>22</v>
      </c>
      <c r="D98" s="124"/>
      <c r="E98" s="41" t="s">
        <v>29</v>
      </c>
      <c r="F98" s="41"/>
      <c r="G98" s="41" t="s">
        <v>29</v>
      </c>
      <c r="H98" s="107" t="s">
        <v>29</v>
      </c>
      <c r="I98" s="163">
        <v>310</v>
      </c>
      <c r="J98" s="56">
        <f>D98+F98</f>
        <v>0</v>
      </c>
      <c r="K98" s="57">
        <f>J98*I98</f>
        <v>0</v>
      </c>
      <c r="L98" s="257"/>
      <c r="M98" s="563"/>
      <c r="O98" s="2" t="s">
        <v>25</v>
      </c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</row>
    <row r="99" spans="1:65" ht="30" customHeight="1">
      <c r="A99" s="247">
        <v>1233</v>
      </c>
      <c r="B99" s="248" t="s">
        <v>153</v>
      </c>
      <c r="C99" s="33" t="s">
        <v>22</v>
      </c>
      <c r="D99" s="60" t="s">
        <v>29</v>
      </c>
      <c r="E99" s="60" t="s">
        <v>29</v>
      </c>
      <c r="F99" s="60"/>
      <c r="G99" s="60" t="s">
        <v>29</v>
      </c>
      <c r="H99" s="468" t="s">
        <v>29</v>
      </c>
      <c r="I99" s="472">
        <v>360</v>
      </c>
      <c r="J99" s="48">
        <f>F99</f>
        <v>0</v>
      </c>
      <c r="K99" s="49">
        <f>J99*I99</f>
        <v>0</v>
      </c>
      <c r="L99" s="90"/>
      <c r="M99" s="621"/>
      <c r="O99" s="2" t="s">
        <v>25</v>
      </c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</row>
    <row r="100" spans="1:65" ht="30" customHeight="1" thickBot="1">
      <c r="A100" s="9">
        <v>1233</v>
      </c>
      <c r="B100" s="249" t="s">
        <v>154</v>
      </c>
      <c r="C100" s="6" t="s">
        <v>22</v>
      </c>
      <c r="D100" s="123"/>
      <c r="E100" s="123" t="s">
        <v>29</v>
      </c>
      <c r="F100" s="123"/>
      <c r="G100" s="123" t="s">
        <v>29</v>
      </c>
      <c r="H100" s="473" t="s">
        <v>29</v>
      </c>
      <c r="I100" s="474">
        <v>360</v>
      </c>
      <c r="J100" s="52">
        <f>D100+F100</f>
        <v>0</v>
      </c>
      <c r="K100" s="53">
        <f>J100*I100</f>
        <v>0</v>
      </c>
      <c r="L100" s="92"/>
      <c r="M100" s="622"/>
      <c r="O100" s="2" t="s">
        <v>25</v>
      </c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</row>
    <row r="101" spans="1:65" ht="30" customHeight="1" thickBot="1">
      <c r="A101" s="496"/>
      <c r="B101" s="253" t="s">
        <v>73</v>
      </c>
      <c r="C101" s="242"/>
      <c r="D101" s="497" t="s">
        <v>138</v>
      </c>
      <c r="E101" s="353"/>
      <c r="F101" s="353"/>
      <c r="G101" s="353"/>
      <c r="H101" s="353"/>
      <c r="I101" s="353"/>
      <c r="J101" s="353"/>
      <c r="K101" s="353"/>
      <c r="L101" s="242"/>
      <c r="M101" s="254"/>
      <c r="O101" s="2" t="s">
        <v>25</v>
      </c>
      <c r="Q101" s="2" t="s">
        <v>25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</row>
    <row r="102" spans="1:65" ht="30" customHeight="1">
      <c r="A102" s="247">
        <v>1158</v>
      </c>
      <c r="B102" s="248" t="s">
        <v>393</v>
      </c>
      <c r="C102" s="33" t="s">
        <v>22</v>
      </c>
      <c r="D102" s="120"/>
      <c r="E102" s="60"/>
      <c r="F102" s="60"/>
      <c r="G102" s="60" t="s">
        <v>29</v>
      </c>
      <c r="H102" s="108" t="s">
        <v>29</v>
      </c>
      <c r="I102" s="199">
        <v>372</v>
      </c>
      <c r="J102" s="48">
        <f>E102+D102+F102</f>
        <v>0</v>
      </c>
      <c r="K102" s="49">
        <f>J102*I102</f>
        <v>0</v>
      </c>
      <c r="L102" s="90"/>
      <c r="M102" s="581"/>
      <c r="O102" s="2" t="s">
        <v>25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</row>
    <row r="103" spans="1:65" ht="30" customHeight="1">
      <c r="A103" s="11">
        <v>1158</v>
      </c>
      <c r="B103" s="246" t="s">
        <v>33</v>
      </c>
      <c r="C103" s="10" t="s">
        <v>22</v>
      </c>
      <c r="D103" s="121"/>
      <c r="E103" s="61"/>
      <c r="F103" s="61"/>
      <c r="G103" s="61"/>
      <c r="H103" s="109" t="s">
        <v>29</v>
      </c>
      <c r="I103" s="197">
        <v>372</v>
      </c>
      <c r="J103" s="50">
        <f>E103+D103+F103+G103</f>
        <v>0</v>
      </c>
      <c r="K103" s="51">
        <f>J103*I103</f>
        <v>0</v>
      </c>
      <c r="L103" s="91"/>
      <c r="M103" s="582"/>
      <c r="O103" s="2" t="s">
        <v>25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</row>
    <row r="104" spans="1:65" ht="30" customHeight="1">
      <c r="A104" s="11">
        <v>1158</v>
      </c>
      <c r="B104" s="246" t="s">
        <v>32</v>
      </c>
      <c r="C104" s="10" t="s">
        <v>22</v>
      </c>
      <c r="D104" s="121" t="s">
        <v>29</v>
      </c>
      <c r="E104" s="121"/>
      <c r="F104" s="61" t="s">
        <v>29</v>
      </c>
      <c r="G104" s="61" t="s">
        <v>29</v>
      </c>
      <c r="H104" s="109" t="s">
        <v>29</v>
      </c>
      <c r="I104" s="197">
        <v>372</v>
      </c>
      <c r="J104" s="50">
        <f>E104</f>
        <v>0</v>
      </c>
      <c r="K104" s="51">
        <f>J104*I104</f>
        <v>0</v>
      </c>
      <c r="L104" s="91"/>
      <c r="M104" s="582"/>
      <c r="O104" s="2" t="s">
        <v>25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</row>
    <row r="105" spans="1:65" ht="30" customHeight="1">
      <c r="A105" s="11">
        <v>1158</v>
      </c>
      <c r="B105" s="246" t="s">
        <v>31</v>
      </c>
      <c r="C105" s="10" t="s">
        <v>22</v>
      </c>
      <c r="D105" s="121"/>
      <c r="E105" s="61"/>
      <c r="F105" s="61"/>
      <c r="G105" s="61"/>
      <c r="H105" s="109" t="s">
        <v>29</v>
      </c>
      <c r="I105" s="197">
        <v>372</v>
      </c>
      <c r="J105" s="50">
        <f>F105+G105+E105+D105</f>
        <v>0</v>
      </c>
      <c r="K105" s="51">
        <f aca="true" t="shared" si="6" ref="K105:K110">J105*I105</f>
        <v>0</v>
      </c>
      <c r="L105" s="91"/>
      <c r="M105" s="582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</row>
    <row r="106" spans="1:65" ht="30" customHeight="1">
      <c r="A106" s="11">
        <v>1158</v>
      </c>
      <c r="B106" s="246" t="s">
        <v>182</v>
      </c>
      <c r="C106" s="10" t="s">
        <v>22</v>
      </c>
      <c r="D106" s="121"/>
      <c r="E106" s="61" t="s">
        <v>29</v>
      </c>
      <c r="F106" s="61"/>
      <c r="G106" s="61"/>
      <c r="H106" s="109" t="s">
        <v>29</v>
      </c>
      <c r="I106" s="197">
        <v>372</v>
      </c>
      <c r="J106" s="50">
        <f>D106+F106+G106</f>
        <v>0</v>
      </c>
      <c r="K106" s="51">
        <f t="shared" si="6"/>
        <v>0</v>
      </c>
      <c r="L106" s="91"/>
      <c r="M106" s="582"/>
      <c r="O106" s="2" t="s">
        <v>25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</row>
    <row r="107" spans="1:65" ht="30" customHeight="1">
      <c r="A107" s="11">
        <v>1158</v>
      </c>
      <c r="B107" s="246" t="s">
        <v>183</v>
      </c>
      <c r="C107" s="10" t="s">
        <v>22</v>
      </c>
      <c r="D107" s="121" t="s">
        <v>29</v>
      </c>
      <c r="E107" s="61"/>
      <c r="F107" s="61"/>
      <c r="G107" s="61" t="s">
        <v>29</v>
      </c>
      <c r="H107" s="109" t="s">
        <v>29</v>
      </c>
      <c r="I107" s="197">
        <v>372</v>
      </c>
      <c r="J107" s="50">
        <f>E107+F107</f>
        <v>0</v>
      </c>
      <c r="K107" s="51">
        <f t="shared" si="6"/>
        <v>0</v>
      </c>
      <c r="L107" s="91"/>
      <c r="M107" s="582"/>
      <c r="O107" s="2" t="s">
        <v>25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</row>
    <row r="108" spans="1:65" ht="30" customHeight="1">
      <c r="A108" s="11">
        <v>1158</v>
      </c>
      <c r="B108" s="246" t="s">
        <v>59</v>
      </c>
      <c r="C108" s="10" t="s">
        <v>22</v>
      </c>
      <c r="D108" s="61" t="s">
        <v>29</v>
      </c>
      <c r="E108" s="61" t="s">
        <v>29</v>
      </c>
      <c r="F108" s="61"/>
      <c r="G108" s="61"/>
      <c r="H108" s="109" t="s">
        <v>29</v>
      </c>
      <c r="I108" s="197">
        <v>372</v>
      </c>
      <c r="J108" s="50">
        <f>F108+G108</f>
        <v>0</v>
      </c>
      <c r="K108" s="51">
        <f t="shared" si="6"/>
        <v>0</v>
      </c>
      <c r="L108" s="91"/>
      <c r="M108" s="582"/>
      <c r="O108" s="2" t="s">
        <v>25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</row>
    <row r="109" spans="1:65" ht="30" customHeight="1" thickBot="1">
      <c r="A109" s="9">
        <v>1158</v>
      </c>
      <c r="B109" s="249" t="s">
        <v>52</v>
      </c>
      <c r="C109" s="6" t="s">
        <v>22</v>
      </c>
      <c r="D109" s="123"/>
      <c r="E109" s="62" t="s">
        <v>29</v>
      </c>
      <c r="F109" s="62"/>
      <c r="G109" s="62"/>
      <c r="H109" s="143" t="s">
        <v>29</v>
      </c>
      <c r="I109" s="158">
        <v>372</v>
      </c>
      <c r="J109" s="52">
        <f>D109+F109+G109</f>
        <v>0</v>
      </c>
      <c r="K109" s="53">
        <f t="shared" si="6"/>
        <v>0</v>
      </c>
      <c r="L109" s="92"/>
      <c r="M109" s="591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</row>
    <row r="110" spans="1:65" ht="33.75" customHeight="1">
      <c r="A110" s="247" t="s">
        <v>394</v>
      </c>
      <c r="B110" s="248" t="s">
        <v>395</v>
      </c>
      <c r="C110" s="33" t="s">
        <v>22</v>
      </c>
      <c r="D110" s="120"/>
      <c r="E110" s="60"/>
      <c r="F110" s="60"/>
      <c r="G110" s="60" t="s">
        <v>29</v>
      </c>
      <c r="H110" s="108" t="s">
        <v>29</v>
      </c>
      <c r="I110" s="199">
        <v>382</v>
      </c>
      <c r="J110" s="48">
        <f>E110+D110+F110</f>
        <v>0</v>
      </c>
      <c r="K110" s="49">
        <f t="shared" si="6"/>
        <v>0</v>
      </c>
      <c r="L110" s="90"/>
      <c r="M110" s="581"/>
      <c r="O110" s="2" t="s">
        <v>25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</row>
    <row r="111" spans="1:65" ht="38.25" customHeight="1" thickBot="1">
      <c r="A111" s="11" t="s">
        <v>394</v>
      </c>
      <c r="B111" s="246" t="s">
        <v>396</v>
      </c>
      <c r="C111" s="10" t="s">
        <v>22</v>
      </c>
      <c r="D111" s="121"/>
      <c r="E111" s="61"/>
      <c r="F111" s="61"/>
      <c r="G111" s="61" t="s">
        <v>29</v>
      </c>
      <c r="H111" s="109" t="s">
        <v>29</v>
      </c>
      <c r="I111" s="197">
        <v>382</v>
      </c>
      <c r="J111" s="50">
        <f>E111+F111+D111</f>
        <v>0</v>
      </c>
      <c r="K111" s="51">
        <f aca="true" t="shared" si="7" ref="K111:K119">J111*I111</f>
        <v>0</v>
      </c>
      <c r="L111" s="91"/>
      <c r="M111" s="582"/>
      <c r="O111" s="2" t="s">
        <v>25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</row>
    <row r="112" spans="1:65" ht="30" customHeight="1">
      <c r="A112" s="247" t="s">
        <v>399</v>
      </c>
      <c r="B112" s="248" t="s">
        <v>400</v>
      </c>
      <c r="C112" s="33" t="s">
        <v>22</v>
      </c>
      <c r="D112" s="120"/>
      <c r="E112" s="60"/>
      <c r="F112" s="60"/>
      <c r="G112" s="60" t="s">
        <v>29</v>
      </c>
      <c r="H112" s="108" t="s">
        <v>29</v>
      </c>
      <c r="I112" s="199">
        <v>382</v>
      </c>
      <c r="J112" s="48">
        <f>E112+D112+F112</f>
        <v>0</v>
      </c>
      <c r="K112" s="49">
        <f t="shared" si="7"/>
        <v>0</v>
      </c>
      <c r="L112" s="90"/>
      <c r="M112" s="581"/>
      <c r="O112" s="2" t="s">
        <v>25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</row>
    <row r="113" spans="1:65" ht="30" customHeight="1">
      <c r="A113" s="11" t="s">
        <v>399</v>
      </c>
      <c r="B113" s="246" t="s">
        <v>401</v>
      </c>
      <c r="C113" s="10" t="s">
        <v>22</v>
      </c>
      <c r="D113" s="121"/>
      <c r="E113" s="61"/>
      <c r="F113" s="61"/>
      <c r="G113" s="61"/>
      <c r="H113" s="109" t="s">
        <v>29</v>
      </c>
      <c r="I113" s="197">
        <v>382</v>
      </c>
      <c r="J113" s="50">
        <f>E113+D113+F113+G113</f>
        <v>0</v>
      </c>
      <c r="K113" s="51">
        <f t="shared" si="7"/>
        <v>0</v>
      </c>
      <c r="L113" s="91"/>
      <c r="M113" s="582"/>
      <c r="O113" s="2" t="s">
        <v>25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</row>
    <row r="114" spans="1:65" ht="30" customHeight="1">
      <c r="A114" s="11" t="s">
        <v>399</v>
      </c>
      <c r="B114" s="246" t="s">
        <v>402</v>
      </c>
      <c r="C114" s="10" t="s">
        <v>22</v>
      </c>
      <c r="D114" s="121" t="s">
        <v>29</v>
      </c>
      <c r="E114" s="121"/>
      <c r="F114" s="61" t="s">
        <v>29</v>
      </c>
      <c r="G114" s="61" t="s">
        <v>29</v>
      </c>
      <c r="H114" s="109" t="s">
        <v>29</v>
      </c>
      <c r="I114" s="197">
        <v>382</v>
      </c>
      <c r="J114" s="50">
        <f>E114</f>
        <v>0</v>
      </c>
      <c r="K114" s="51">
        <f t="shared" si="7"/>
        <v>0</v>
      </c>
      <c r="L114" s="91"/>
      <c r="M114" s="582"/>
      <c r="O114" s="2" t="s">
        <v>25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</row>
    <row r="115" spans="1:65" ht="30" customHeight="1">
      <c r="A115" s="11" t="s">
        <v>399</v>
      </c>
      <c r="B115" s="246" t="s">
        <v>403</v>
      </c>
      <c r="C115" s="10" t="s">
        <v>22</v>
      </c>
      <c r="D115" s="121"/>
      <c r="E115" s="61"/>
      <c r="F115" s="61"/>
      <c r="G115" s="61"/>
      <c r="H115" s="109" t="s">
        <v>29</v>
      </c>
      <c r="I115" s="197">
        <v>382</v>
      </c>
      <c r="J115" s="50">
        <f>F115+G115+E115+D115</f>
        <v>0</v>
      </c>
      <c r="K115" s="51">
        <f t="shared" si="7"/>
        <v>0</v>
      </c>
      <c r="L115" s="91"/>
      <c r="M115" s="582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</row>
    <row r="116" spans="1:65" ht="30" customHeight="1">
      <c r="A116" s="11" t="s">
        <v>399</v>
      </c>
      <c r="B116" s="246" t="s">
        <v>404</v>
      </c>
      <c r="C116" s="10" t="s">
        <v>22</v>
      </c>
      <c r="D116" s="121"/>
      <c r="E116" s="61" t="s">
        <v>29</v>
      </c>
      <c r="F116" s="61"/>
      <c r="G116" s="61"/>
      <c r="H116" s="109" t="s">
        <v>29</v>
      </c>
      <c r="I116" s="197">
        <v>382</v>
      </c>
      <c r="J116" s="50">
        <f>D116+F116+G116</f>
        <v>0</v>
      </c>
      <c r="K116" s="51">
        <f t="shared" si="7"/>
        <v>0</v>
      </c>
      <c r="L116" s="91"/>
      <c r="M116" s="582"/>
      <c r="O116" s="2" t="s">
        <v>25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</row>
    <row r="117" spans="1:65" ht="30" customHeight="1">
      <c r="A117" s="11" t="s">
        <v>399</v>
      </c>
      <c r="B117" s="246" t="s">
        <v>405</v>
      </c>
      <c r="C117" s="10" t="s">
        <v>22</v>
      </c>
      <c r="D117" s="121"/>
      <c r="E117" s="61" t="s">
        <v>29</v>
      </c>
      <c r="F117" s="61"/>
      <c r="G117" s="61"/>
      <c r="H117" s="109" t="s">
        <v>29</v>
      </c>
      <c r="I117" s="197">
        <v>382</v>
      </c>
      <c r="J117" s="50">
        <f>D117+F117+G117</f>
        <v>0</v>
      </c>
      <c r="K117" s="51">
        <f t="shared" si="7"/>
        <v>0</v>
      </c>
      <c r="L117" s="91"/>
      <c r="M117" s="582"/>
      <c r="O117" s="2" t="s">
        <v>25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</row>
    <row r="118" spans="1:65" ht="30" customHeight="1" thickBot="1">
      <c r="A118" s="9" t="s">
        <v>399</v>
      </c>
      <c r="B118" s="249" t="s">
        <v>406</v>
      </c>
      <c r="C118" s="6" t="s">
        <v>22</v>
      </c>
      <c r="D118" s="123"/>
      <c r="E118" s="62" t="s">
        <v>29</v>
      </c>
      <c r="F118" s="62"/>
      <c r="G118" s="62"/>
      <c r="H118" s="143" t="s">
        <v>29</v>
      </c>
      <c r="I118" s="158">
        <v>382</v>
      </c>
      <c r="J118" s="52">
        <f>D118+F118+G118</f>
        <v>0</v>
      </c>
      <c r="K118" s="53">
        <f t="shared" si="7"/>
        <v>0</v>
      </c>
      <c r="L118" s="92"/>
      <c r="M118" s="591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</row>
    <row r="119" spans="1:65" ht="33.75" customHeight="1">
      <c r="A119" s="247" t="s">
        <v>407</v>
      </c>
      <c r="B119" s="248" t="s">
        <v>408</v>
      </c>
      <c r="C119" s="33" t="s">
        <v>22</v>
      </c>
      <c r="D119" s="120"/>
      <c r="E119" s="60"/>
      <c r="F119" s="60"/>
      <c r="G119" s="60" t="s">
        <v>29</v>
      </c>
      <c r="H119" s="108" t="s">
        <v>29</v>
      </c>
      <c r="I119" s="199">
        <v>382</v>
      </c>
      <c r="J119" s="48">
        <f>E119+D119+F119</f>
        <v>0</v>
      </c>
      <c r="K119" s="49">
        <f t="shared" si="7"/>
        <v>0</v>
      </c>
      <c r="L119" s="90"/>
      <c r="M119" s="581"/>
      <c r="O119" s="2" t="s">
        <v>25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</row>
    <row r="120" spans="1:65" ht="38.25" customHeight="1" thickBot="1">
      <c r="A120" s="11" t="s">
        <v>407</v>
      </c>
      <c r="B120" s="246" t="s">
        <v>409</v>
      </c>
      <c r="C120" s="10" t="s">
        <v>22</v>
      </c>
      <c r="D120" s="121" t="s">
        <v>29</v>
      </c>
      <c r="E120" s="61"/>
      <c r="F120" s="61"/>
      <c r="G120" s="61" t="s">
        <v>29</v>
      </c>
      <c r="H120" s="109" t="s">
        <v>29</v>
      </c>
      <c r="I120" s="197">
        <v>382</v>
      </c>
      <c r="J120" s="50">
        <f>E120+F120</f>
        <v>0</v>
      </c>
      <c r="K120" s="51">
        <f>J120*I120</f>
        <v>0</v>
      </c>
      <c r="L120" s="91"/>
      <c r="M120" s="582"/>
      <c r="O120" s="2" t="s">
        <v>25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</row>
    <row r="121" spans="1:65" ht="33.75" customHeight="1">
      <c r="A121" s="247" t="s">
        <v>410</v>
      </c>
      <c r="B121" s="248" t="s">
        <v>411</v>
      </c>
      <c r="C121" s="33" t="s">
        <v>22</v>
      </c>
      <c r="D121" s="120"/>
      <c r="E121" s="60"/>
      <c r="F121" s="60"/>
      <c r="G121" s="60" t="s">
        <v>29</v>
      </c>
      <c r="H121" s="108" t="s">
        <v>29</v>
      </c>
      <c r="I121" s="199">
        <v>382</v>
      </c>
      <c r="J121" s="48">
        <f>E121+D121+F121</f>
        <v>0</v>
      </c>
      <c r="K121" s="49">
        <f>J121*I121</f>
        <v>0</v>
      </c>
      <c r="L121" s="90"/>
      <c r="M121" s="581"/>
      <c r="O121" s="2" t="s">
        <v>25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</row>
    <row r="122" spans="1:65" ht="38.25" customHeight="1" thickBot="1">
      <c r="A122" s="11" t="s">
        <v>410</v>
      </c>
      <c r="B122" s="246" t="s">
        <v>412</v>
      </c>
      <c r="C122" s="10" t="s">
        <v>22</v>
      </c>
      <c r="D122" s="121"/>
      <c r="E122" s="61"/>
      <c r="F122" s="61"/>
      <c r="G122" s="61" t="s">
        <v>29</v>
      </c>
      <c r="H122" s="109" t="s">
        <v>29</v>
      </c>
      <c r="I122" s="197">
        <v>382</v>
      </c>
      <c r="J122" s="50">
        <f>E122+F122+D122</f>
        <v>0</v>
      </c>
      <c r="K122" s="51">
        <f aca="true" t="shared" si="8" ref="K122:K130">J122*I122</f>
        <v>0</v>
      </c>
      <c r="L122" s="91"/>
      <c r="M122" s="582"/>
      <c r="O122" s="2" t="s">
        <v>25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</row>
    <row r="123" spans="1:65" ht="33.75" customHeight="1">
      <c r="A123" s="247" t="s">
        <v>413</v>
      </c>
      <c r="B123" s="248" t="s">
        <v>414</v>
      </c>
      <c r="C123" s="33" t="s">
        <v>22</v>
      </c>
      <c r="D123" s="120"/>
      <c r="E123" s="60"/>
      <c r="F123" s="60"/>
      <c r="G123" s="60" t="s">
        <v>29</v>
      </c>
      <c r="H123" s="108" t="s">
        <v>29</v>
      </c>
      <c r="I123" s="199">
        <v>382</v>
      </c>
      <c r="J123" s="48">
        <f>E123+D123+F123</f>
        <v>0</v>
      </c>
      <c r="K123" s="49">
        <f t="shared" si="8"/>
        <v>0</v>
      </c>
      <c r="L123" s="90"/>
      <c r="M123" s="581"/>
      <c r="O123" s="2" t="s">
        <v>25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</row>
    <row r="124" spans="1:65" ht="33.75" customHeight="1">
      <c r="A124" s="11" t="s">
        <v>413</v>
      </c>
      <c r="B124" s="246" t="s">
        <v>415</v>
      </c>
      <c r="C124" s="10" t="s">
        <v>22</v>
      </c>
      <c r="D124" s="121"/>
      <c r="E124" s="61"/>
      <c r="F124" s="61"/>
      <c r="G124" s="61"/>
      <c r="H124" s="109" t="s">
        <v>29</v>
      </c>
      <c r="I124" s="197">
        <v>382</v>
      </c>
      <c r="J124" s="50">
        <f>E124+D124+F124+G124</f>
        <v>0</v>
      </c>
      <c r="K124" s="51">
        <f t="shared" si="8"/>
        <v>0</v>
      </c>
      <c r="L124" s="91"/>
      <c r="M124" s="582"/>
      <c r="O124" s="2" t="s">
        <v>25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</row>
    <row r="125" spans="1:65" ht="33.75" customHeight="1">
      <c r="A125" s="11" t="s">
        <v>413</v>
      </c>
      <c r="B125" s="246" t="s">
        <v>416</v>
      </c>
      <c r="C125" s="10" t="s">
        <v>22</v>
      </c>
      <c r="D125" s="121"/>
      <c r="E125" s="121"/>
      <c r="F125" s="61" t="s">
        <v>29</v>
      </c>
      <c r="G125" s="61" t="s">
        <v>29</v>
      </c>
      <c r="H125" s="109" t="s">
        <v>29</v>
      </c>
      <c r="I125" s="197">
        <v>382</v>
      </c>
      <c r="J125" s="50">
        <f>D125+E125</f>
        <v>0</v>
      </c>
      <c r="K125" s="51">
        <f t="shared" si="8"/>
        <v>0</v>
      </c>
      <c r="L125" s="91"/>
      <c r="M125" s="582"/>
      <c r="O125" s="2" t="s">
        <v>25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</row>
    <row r="126" spans="1:65" ht="33.75" customHeight="1">
      <c r="A126" s="11" t="s">
        <v>413</v>
      </c>
      <c r="B126" s="246" t="s">
        <v>417</v>
      </c>
      <c r="C126" s="10" t="s">
        <v>22</v>
      </c>
      <c r="D126" s="121"/>
      <c r="E126" s="61"/>
      <c r="F126" s="61"/>
      <c r="G126" s="61"/>
      <c r="H126" s="109" t="s">
        <v>29</v>
      </c>
      <c r="I126" s="197">
        <v>382</v>
      </c>
      <c r="J126" s="50">
        <f>F126+G126+E126+D126</f>
        <v>0</v>
      </c>
      <c r="K126" s="51">
        <f t="shared" si="8"/>
        <v>0</v>
      </c>
      <c r="L126" s="91"/>
      <c r="M126" s="58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</row>
    <row r="127" spans="1:65" ht="33.75" customHeight="1">
      <c r="A127" s="11" t="s">
        <v>413</v>
      </c>
      <c r="B127" s="246" t="s">
        <v>418</v>
      </c>
      <c r="C127" s="10" t="s">
        <v>22</v>
      </c>
      <c r="D127" s="121"/>
      <c r="E127" s="61" t="s">
        <v>29</v>
      </c>
      <c r="F127" s="61"/>
      <c r="G127" s="61"/>
      <c r="H127" s="109" t="s">
        <v>29</v>
      </c>
      <c r="I127" s="197">
        <v>382</v>
      </c>
      <c r="J127" s="50">
        <f>D127+F127+G127</f>
        <v>0</v>
      </c>
      <c r="K127" s="51">
        <f t="shared" si="8"/>
        <v>0</v>
      </c>
      <c r="L127" s="91"/>
      <c r="M127" s="582"/>
      <c r="O127" s="2" t="s">
        <v>25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</row>
    <row r="128" spans="1:65" ht="33.75" customHeight="1">
      <c r="A128" s="11" t="s">
        <v>413</v>
      </c>
      <c r="B128" s="246" t="s">
        <v>419</v>
      </c>
      <c r="C128" s="10" t="s">
        <v>22</v>
      </c>
      <c r="D128" s="121" t="s">
        <v>29</v>
      </c>
      <c r="E128" s="61"/>
      <c r="F128" s="61"/>
      <c r="G128" s="61" t="s">
        <v>29</v>
      </c>
      <c r="H128" s="109" t="s">
        <v>29</v>
      </c>
      <c r="I128" s="197">
        <v>382</v>
      </c>
      <c r="J128" s="50">
        <f>E128+F128</f>
        <v>0</v>
      </c>
      <c r="K128" s="51">
        <f t="shared" si="8"/>
        <v>0</v>
      </c>
      <c r="L128" s="91"/>
      <c r="M128" s="582"/>
      <c r="O128" s="2" t="s">
        <v>25</v>
      </c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ht="33.75" customHeight="1">
      <c r="A129" s="11" t="s">
        <v>413</v>
      </c>
      <c r="B129" s="246" t="s">
        <v>420</v>
      </c>
      <c r="C129" s="10" t="s">
        <v>22</v>
      </c>
      <c r="D129" s="121"/>
      <c r="E129" s="61" t="s">
        <v>29</v>
      </c>
      <c r="F129" s="61"/>
      <c r="G129" s="61"/>
      <c r="H129" s="109" t="s">
        <v>29</v>
      </c>
      <c r="I129" s="197">
        <v>382</v>
      </c>
      <c r="J129" s="50">
        <f>D129+F129+G129</f>
        <v>0</v>
      </c>
      <c r="K129" s="51">
        <f t="shared" si="8"/>
        <v>0</v>
      </c>
      <c r="L129" s="91"/>
      <c r="M129" s="582"/>
      <c r="O129" s="2" t="s">
        <v>25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ht="33.75" customHeight="1" thickBot="1">
      <c r="A130" s="9" t="s">
        <v>413</v>
      </c>
      <c r="B130" s="249" t="s">
        <v>421</v>
      </c>
      <c r="C130" s="6" t="s">
        <v>22</v>
      </c>
      <c r="D130" s="123"/>
      <c r="E130" s="62" t="s">
        <v>29</v>
      </c>
      <c r="F130" s="62"/>
      <c r="G130" s="62"/>
      <c r="H130" s="143" t="s">
        <v>29</v>
      </c>
      <c r="I130" s="158">
        <v>382</v>
      </c>
      <c r="J130" s="52">
        <f>D130+F130+G130</f>
        <v>0</v>
      </c>
      <c r="K130" s="53">
        <f t="shared" si="8"/>
        <v>0</v>
      </c>
      <c r="L130" s="92"/>
      <c r="M130" s="591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ht="33.75" customHeight="1">
      <c r="A131" s="247" t="s">
        <v>422</v>
      </c>
      <c r="B131" s="248" t="s">
        <v>423</v>
      </c>
      <c r="C131" s="33" t="s">
        <v>22</v>
      </c>
      <c r="D131" s="120"/>
      <c r="E131" s="60"/>
      <c r="F131" s="60"/>
      <c r="G131" s="60" t="s">
        <v>29</v>
      </c>
      <c r="H131" s="108" t="s">
        <v>29</v>
      </c>
      <c r="I131" s="199">
        <v>382</v>
      </c>
      <c r="J131" s="48">
        <f>E131+D131+F131</f>
        <v>0</v>
      </c>
      <c r="K131" s="49">
        <f aca="true" t="shared" si="9" ref="K131:K143">J131*I131</f>
        <v>0</v>
      </c>
      <c r="L131" s="90"/>
      <c r="M131" s="581"/>
      <c r="O131" s="2" t="s">
        <v>25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ht="33.75" customHeight="1">
      <c r="A132" s="11" t="s">
        <v>422</v>
      </c>
      <c r="B132" s="246" t="s">
        <v>424</v>
      </c>
      <c r="C132" s="10" t="s">
        <v>22</v>
      </c>
      <c r="D132" s="121"/>
      <c r="E132" s="61"/>
      <c r="F132" s="61"/>
      <c r="G132" s="61"/>
      <c r="H132" s="109" t="s">
        <v>29</v>
      </c>
      <c r="I132" s="197">
        <v>382</v>
      </c>
      <c r="J132" s="50">
        <f>E132+D132+F132+G132</f>
        <v>0</v>
      </c>
      <c r="K132" s="51">
        <f t="shared" si="9"/>
        <v>0</v>
      </c>
      <c r="L132" s="91"/>
      <c r="M132" s="582"/>
      <c r="O132" s="2" t="s">
        <v>25</v>
      </c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ht="33.75" customHeight="1">
      <c r="A133" s="11" t="s">
        <v>422</v>
      </c>
      <c r="B133" s="246" t="s">
        <v>425</v>
      </c>
      <c r="C133" s="10" t="s">
        <v>22</v>
      </c>
      <c r="D133" s="121"/>
      <c r="E133" s="121"/>
      <c r="F133" s="61" t="s">
        <v>29</v>
      </c>
      <c r="G133" s="61" t="s">
        <v>29</v>
      </c>
      <c r="H133" s="109" t="s">
        <v>29</v>
      </c>
      <c r="I133" s="197">
        <v>382</v>
      </c>
      <c r="J133" s="50">
        <f>D133+E133</f>
        <v>0</v>
      </c>
      <c r="K133" s="51">
        <f t="shared" si="9"/>
        <v>0</v>
      </c>
      <c r="L133" s="91"/>
      <c r="M133" s="582"/>
      <c r="O133" s="2" t="s">
        <v>25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ht="33.75" customHeight="1">
      <c r="A134" s="11" t="s">
        <v>422</v>
      </c>
      <c r="B134" s="246" t="s">
        <v>426</v>
      </c>
      <c r="C134" s="10" t="s">
        <v>22</v>
      </c>
      <c r="D134" s="121"/>
      <c r="E134" s="61"/>
      <c r="F134" s="61"/>
      <c r="G134" s="61"/>
      <c r="H134" s="109" t="s">
        <v>29</v>
      </c>
      <c r="I134" s="197">
        <v>382</v>
      </c>
      <c r="J134" s="50">
        <f>F134+G134+E134+D134</f>
        <v>0</v>
      </c>
      <c r="K134" s="51">
        <f t="shared" si="9"/>
        <v>0</v>
      </c>
      <c r="L134" s="91"/>
      <c r="M134" s="582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ht="33.75" customHeight="1">
      <c r="A135" s="11" t="s">
        <v>422</v>
      </c>
      <c r="B135" s="246" t="s">
        <v>427</v>
      </c>
      <c r="C135" s="10" t="s">
        <v>22</v>
      </c>
      <c r="D135" s="121" t="s">
        <v>29</v>
      </c>
      <c r="E135" s="61"/>
      <c r="F135" s="61"/>
      <c r="G135" s="61" t="s">
        <v>29</v>
      </c>
      <c r="H135" s="109" t="s">
        <v>29</v>
      </c>
      <c r="I135" s="197">
        <v>382</v>
      </c>
      <c r="J135" s="50">
        <f>E135+F135</f>
        <v>0</v>
      </c>
      <c r="K135" s="51">
        <f t="shared" si="9"/>
        <v>0</v>
      </c>
      <c r="L135" s="91"/>
      <c r="M135" s="582"/>
      <c r="O135" s="2" t="s">
        <v>25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ht="33.75" customHeight="1" thickBot="1">
      <c r="A136" s="11" t="s">
        <v>422</v>
      </c>
      <c r="B136" s="246" t="s">
        <v>428</v>
      </c>
      <c r="C136" s="10" t="s">
        <v>22</v>
      </c>
      <c r="D136" s="121"/>
      <c r="E136" s="61" t="s">
        <v>29</v>
      </c>
      <c r="F136" s="61"/>
      <c r="G136" s="61"/>
      <c r="H136" s="109" t="s">
        <v>29</v>
      </c>
      <c r="I136" s="197">
        <v>382</v>
      </c>
      <c r="J136" s="50">
        <f>D136+F136+G136</f>
        <v>0</v>
      </c>
      <c r="K136" s="51">
        <f t="shared" si="9"/>
        <v>0</v>
      </c>
      <c r="L136" s="91"/>
      <c r="M136" s="582"/>
      <c r="O136" s="2" t="s">
        <v>25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ht="33.75" customHeight="1">
      <c r="A137" s="247" t="s">
        <v>429</v>
      </c>
      <c r="B137" s="248" t="s">
        <v>430</v>
      </c>
      <c r="C137" s="33" t="s">
        <v>22</v>
      </c>
      <c r="D137" s="120"/>
      <c r="E137" s="60"/>
      <c r="F137" s="60"/>
      <c r="G137" s="60" t="s">
        <v>29</v>
      </c>
      <c r="H137" s="108" t="s">
        <v>29</v>
      </c>
      <c r="I137" s="199">
        <v>382</v>
      </c>
      <c r="J137" s="48">
        <f>E137+D137+F137</f>
        <v>0</v>
      </c>
      <c r="K137" s="49">
        <f t="shared" si="9"/>
        <v>0</v>
      </c>
      <c r="L137" s="90"/>
      <c r="M137" s="581"/>
      <c r="O137" s="2" t="s">
        <v>25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ht="33.75" customHeight="1">
      <c r="A138" s="11" t="s">
        <v>429</v>
      </c>
      <c r="B138" s="246" t="s">
        <v>431</v>
      </c>
      <c r="C138" s="10" t="s">
        <v>22</v>
      </c>
      <c r="D138" s="121" t="s">
        <v>29</v>
      </c>
      <c r="E138" s="121"/>
      <c r="F138" s="61" t="s">
        <v>29</v>
      </c>
      <c r="G138" s="61" t="s">
        <v>29</v>
      </c>
      <c r="H138" s="109" t="s">
        <v>29</v>
      </c>
      <c r="I138" s="197">
        <v>382</v>
      </c>
      <c r="J138" s="50">
        <f>E138</f>
        <v>0</v>
      </c>
      <c r="K138" s="51">
        <f t="shared" si="9"/>
        <v>0</v>
      </c>
      <c r="L138" s="91"/>
      <c r="M138" s="582"/>
      <c r="O138" s="2" t="s">
        <v>25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ht="33.75" customHeight="1">
      <c r="A139" s="11" t="s">
        <v>429</v>
      </c>
      <c r="B139" s="246" t="s">
        <v>432</v>
      </c>
      <c r="C139" s="10" t="s">
        <v>22</v>
      </c>
      <c r="D139" s="121"/>
      <c r="E139" s="61"/>
      <c r="F139" s="61"/>
      <c r="G139" s="61"/>
      <c r="H139" s="109" t="s">
        <v>29</v>
      </c>
      <c r="I139" s="197">
        <v>382</v>
      </c>
      <c r="J139" s="50">
        <f>F139+G139+E139+D139</f>
        <v>0</v>
      </c>
      <c r="K139" s="51">
        <f t="shared" si="9"/>
        <v>0</v>
      </c>
      <c r="L139" s="91"/>
      <c r="M139" s="582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:65" ht="33.75" customHeight="1">
      <c r="A140" s="11" t="s">
        <v>429</v>
      </c>
      <c r="B140" s="246" t="s">
        <v>433</v>
      </c>
      <c r="C140" s="10" t="s">
        <v>22</v>
      </c>
      <c r="D140" s="121"/>
      <c r="E140" s="61" t="s">
        <v>29</v>
      </c>
      <c r="F140" s="61"/>
      <c r="G140" s="61"/>
      <c r="H140" s="109" t="s">
        <v>29</v>
      </c>
      <c r="I140" s="197">
        <v>382</v>
      </c>
      <c r="J140" s="50">
        <f>D140+F140+G140</f>
        <v>0</v>
      </c>
      <c r="K140" s="51">
        <f t="shared" si="9"/>
        <v>0</v>
      </c>
      <c r="L140" s="91"/>
      <c r="M140" s="582"/>
      <c r="O140" s="2" t="s">
        <v>25</v>
      </c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:65" ht="33.75" customHeight="1">
      <c r="A141" s="11" t="s">
        <v>429</v>
      </c>
      <c r="B141" s="246" t="s">
        <v>434</v>
      </c>
      <c r="C141" s="10" t="s">
        <v>22</v>
      </c>
      <c r="D141" s="121" t="s">
        <v>29</v>
      </c>
      <c r="E141" s="61"/>
      <c r="F141" s="61"/>
      <c r="G141" s="61" t="s">
        <v>29</v>
      </c>
      <c r="H141" s="109" t="s">
        <v>29</v>
      </c>
      <c r="I141" s="197">
        <v>382</v>
      </c>
      <c r="J141" s="50">
        <f>E141+F141</f>
        <v>0</v>
      </c>
      <c r="K141" s="51">
        <f t="shared" si="9"/>
        <v>0</v>
      </c>
      <c r="L141" s="91"/>
      <c r="M141" s="582"/>
      <c r="O141" s="2" t="s">
        <v>25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ht="33.75" customHeight="1">
      <c r="A142" s="11" t="s">
        <v>429</v>
      </c>
      <c r="B142" s="246" t="s">
        <v>435</v>
      </c>
      <c r="C142" s="10" t="s">
        <v>22</v>
      </c>
      <c r="D142" s="61" t="s">
        <v>29</v>
      </c>
      <c r="E142" s="61" t="s">
        <v>29</v>
      </c>
      <c r="F142" s="61"/>
      <c r="G142" s="61"/>
      <c r="H142" s="109" t="s">
        <v>29</v>
      </c>
      <c r="I142" s="197">
        <v>382</v>
      </c>
      <c r="J142" s="50">
        <f>F142+G142</f>
        <v>0</v>
      </c>
      <c r="K142" s="51">
        <f t="shared" si="9"/>
        <v>0</v>
      </c>
      <c r="L142" s="91"/>
      <c r="M142" s="582"/>
      <c r="O142" s="2" t="s">
        <v>25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ht="33.75" customHeight="1" thickBot="1">
      <c r="A143" s="9" t="s">
        <v>429</v>
      </c>
      <c r="B143" s="249" t="s">
        <v>436</v>
      </c>
      <c r="C143" s="6" t="s">
        <v>22</v>
      </c>
      <c r="D143" s="123"/>
      <c r="E143" s="62" t="s">
        <v>29</v>
      </c>
      <c r="F143" s="62"/>
      <c r="G143" s="62"/>
      <c r="H143" s="143" t="s">
        <v>29</v>
      </c>
      <c r="I143" s="158">
        <v>382</v>
      </c>
      <c r="J143" s="52">
        <f>D143+F143+G143</f>
        <v>0</v>
      </c>
      <c r="K143" s="53">
        <f t="shared" si="9"/>
        <v>0</v>
      </c>
      <c r="L143" s="92"/>
      <c r="M143" s="591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65" ht="30" customHeight="1">
      <c r="A144" s="7">
        <v>1159</v>
      </c>
      <c r="B144" s="220" t="s">
        <v>34</v>
      </c>
      <c r="C144" s="5" t="s">
        <v>22</v>
      </c>
      <c r="D144" s="118"/>
      <c r="E144" s="40"/>
      <c r="F144" s="40"/>
      <c r="G144" s="40"/>
      <c r="H144" s="104" t="s">
        <v>29</v>
      </c>
      <c r="I144" s="162">
        <v>407</v>
      </c>
      <c r="J144" s="48">
        <f>F144+G144+E144+D144</f>
        <v>0</v>
      </c>
      <c r="K144" s="49">
        <f aca="true" t="shared" si="10" ref="K144:K168">J144*I144</f>
        <v>0</v>
      </c>
      <c r="L144" s="93"/>
      <c r="M144" s="562"/>
      <c r="P144" s="2" t="s">
        <v>25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</row>
    <row r="145" spans="1:65" ht="30" customHeight="1">
      <c r="A145" s="8">
        <v>1159</v>
      </c>
      <c r="B145" s="221" t="s">
        <v>35</v>
      </c>
      <c r="C145" s="1" t="s">
        <v>22</v>
      </c>
      <c r="D145" s="117"/>
      <c r="E145" s="38" t="s">
        <v>29</v>
      </c>
      <c r="F145" s="38"/>
      <c r="G145" s="38"/>
      <c r="H145" s="105" t="s">
        <v>29</v>
      </c>
      <c r="I145" s="163">
        <v>407</v>
      </c>
      <c r="J145" s="50">
        <f>G145+D145+F145</f>
        <v>0</v>
      </c>
      <c r="K145" s="51">
        <f t="shared" si="10"/>
        <v>0</v>
      </c>
      <c r="L145" s="88"/>
      <c r="M145" s="56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</row>
    <row r="146" spans="1:65" ht="30" customHeight="1">
      <c r="A146" s="8">
        <v>1159</v>
      </c>
      <c r="B146" s="221" t="s">
        <v>36</v>
      </c>
      <c r="C146" s="1" t="s">
        <v>22</v>
      </c>
      <c r="D146" s="117"/>
      <c r="E146" s="38"/>
      <c r="F146" s="38" t="s">
        <v>29</v>
      </c>
      <c r="G146" s="38"/>
      <c r="H146" s="105" t="s">
        <v>29</v>
      </c>
      <c r="I146" s="163">
        <v>407</v>
      </c>
      <c r="J146" s="50">
        <f>G146+D146+E146</f>
        <v>0</v>
      </c>
      <c r="K146" s="51">
        <f t="shared" si="10"/>
        <v>0</v>
      </c>
      <c r="L146" s="88"/>
      <c r="M146" s="56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</row>
    <row r="147" spans="1:65" ht="30" customHeight="1">
      <c r="A147" s="8">
        <v>1159</v>
      </c>
      <c r="B147" s="221" t="s">
        <v>58</v>
      </c>
      <c r="C147" s="1" t="s">
        <v>22</v>
      </c>
      <c r="D147" s="38" t="s">
        <v>29</v>
      </c>
      <c r="E147" s="38"/>
      <c r="F147" s="38"/>
      <c r="G147" s="38"/>
      <c r="H147" s="105" t="s">
        <v>29</v>
      </c>
      <c r="I147" s="163">
        <v>407</v>
      </c>
      <c r="J147" s="50">
        <f>F147+G147+E147</f>
        <v>0</v>
      </c>
      <c r="K147" s="51">
        <f t="shared" si="10"/>
        <v>0</v>
      </c>
      <c r="L147" s="88"/>
      <c r="M147" s="56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</row>
    <row r="148" spans="1:65" ht="30" customHeight="1" thickBot="1">
      <c r="A148" s="9">
        <v>1159</v>
      </c>
      <c r="B148" s="249" t="s">
        <v>53</v>
      </c>
      <c r="C148" s="6" t="s">
        <v>22</v>
      </c>
      <c r="D148" s="38" t="s">
        <v>29</v>
      </c>
      <c r="E148" s="38" t="s">
        <v>29</v>
      </c>
      <c r="F148" s="39"/>
      <c r="G148" s="39"/>
      <c r="H148" s="106" t="s">
        <v>29</v>
      </c>
      <c r="I148" s="158">
        <v>407</v>
      </c>
      <c r="J148" s="52">
        <f>F148+G148</f>
        <v>0</v>
      </c>
      <c r="K148" s="53">
        <f t="shared" si="10"/>
        <v>0</v>
      </c>
      <c r="L148" s="89"/>
      <c r="M148" s="564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</row>
    <row r="149" spans="1:65" ht="33" customHeight="1">
      <c r="A149" s="63" t="s">
        <v>222</v>
      </c>
      <c r="B149" s="220" t="s">
        <v>223</v>
      </c>
      <c r="C149" s="5" t="s">
        <v>22</v>
      </c>
      <c r="D149" s="362"/>
      <c r="E149" s="40"/>
      <c r="F149" s="40"/>
      <c r="G149" s="40"/>
      <c r="H149" s="104" t="s">
        <v>29</v>
      </c>
      <c r="I149" s="162">
        <v>417</v>
      </c>
      <c r="J149" s="48">
        <f>F149+G149+E149+D149</f>
        <v>0</v>
      </c>
      <c r="K149" s="49">
        <f t="shared" si="10"/>
        <v>0</v>
      </c>
      <c r="L149" s="93"/>
      <c r="M149" s="617"/>
      <c r="O149" s="2" t="s">
        <v>25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</row>
    <row r="150" spans="1:65" ht="33" customHeight="1">
      <c r="A150" s="67" t="s">
        <v>222</v>
      </c>
      <c r="B150" s="221" t="s">
        <v>224</v>
      </c>
      <c r="C150" s="1" t="s">
        <v>22</v>
      </c>
      <c r="D150" s="117"/>
      <c r="E150" s="38" t="s">
        <v>29</v>
      </c>
      <c r="F150" s="38"/>
      <c r="G150" s="38"/>
      <c r="H150" s="105" t="s">
        <v>29</v>
      </c>
      <c r="I150" s="163">
        <v>417</v>
      </c>
      <c r="J150" s="50">
        <f>G150+D150+F150</f>
        <v>0</v>
      </c>
      <c r="K150" s="51">
        <f t="shared" si="10"/>
        <v>0</v>
      </c>
      <c r="L150" s="88"/>
      <c r="M150" s="618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</row>
    <row r="151" spans="1:65" ht="33" customHeight="1">
      <c r="A151" s="67" t="s">
        <v>222</v>
      </c>
      <c r="B151" s="221" t="s">
        <v>225</v>
      </c>
      <c r="C151" s="1" t="s">
        <v>22</v>
      </c>
      <c r="D151" s="117"/>
      <c r="E151" s="38"/>
      <c r="F151" s="38" t="s">
        <v>29</v>
      </c>
      <c r="G151" s="38"/>
      <c r="H151" s="105" t="s">
        <v>29</v>
      </c>
      <c r="I151" s="163">
        <v>417</v>
      </c>
      <c r="J151" s="50">
        <f>G151+D151+E151</f>
        <v>0</v>
      </c>
      <c r="K151" s="51">
        <f t="shared" si="10"/>
        <v>0</v>
      </c>
      <c r="L151" s="88"/>
      <c r="M151" s="618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</row>
    <row r="152" spans="1:65" ht="33" customHeight="1">
      <c r="A152" s="67" t="s">
        <v>222</v>
      </c>
      <c r="B152" s="221" t="s">
        <v>226</v>
      </c>
      <c r="C152" s="1" t="s">
        <v>22</v>
      </c>
      <c r="D152" s="38" t="s">
        <v>29</v>
      </c>
      <c r="E152" s="38"/>
      <c r="F152" s="38"/>
      <c r="G152" s="38"/>
      <c r="H152" s="105" t="s">
        <v>29</v>
      </c>
      <c r="I152" s="163">
        <v>417</v>
      </c>
      <c r="J152" s="50">
        <f>F152+G152+E152</f>
        <v>0</v>
      </c>
      <c r="K152" s="51">
        <f t="shared" si="10"/>
        <v>0</v>
      </c>
      <c r="L152" s="88"/>
      <c r="M152" s="618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</row>
    <row r="153" spans="1:65" ht="33" customHeight="1" thickBot="1">
      <c r="A153" s="67" t="s">
        <v>222</v>
      </c>
      <c r="B153" s="221" t="s">
        <v>227</v>
      </c>
      <c r="C153" s="1" t="s">
        <v>22</v>
      </c>
      <c r="D153" s="41" t="s">
        <v>29</v>
      </c>
      <c r="E153" s="41" t="s">
        <v>29</v>
      </c>
      <c r="F153" s="41"/>
      <c r="G153" s="41"/>
      <c r="H153" s="107" t="s">
        <v>29</v>
      </c>
      <c r="I153" s="163">
        <v>417</v>
      </c>
      <c r="J153" s="56">
        <f>F153+G153</f>
        <v>0</v>
      </c>
      <c r="K153" s="57">
        <f t="shared" si="10"/>
        <v>0</v>
      </c>
      <c r="L153" s="94"/>
      <c r="M153" s="618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</row>
    <row r="154" spans="1:65" ht="33" customHeight="1">
      <c r="A154" s="63" t="s">
        <v>452</v>
      </c>
      <c r="B154" s="220" t="s">
        <v>453</v>
      </c>
      <c r="C154" s="5" t="s">
        <v>22</v>
      </c>
      <c r="D154" s="471"/>
      <c r="E154" s="40" t="s">
        <v>29</v>
      </c>
      <c r="F154" s="40"/>
      <c r="G154" s="40"/>
      <c r="H154" s="104" t="s">
        <v>29</v>
      </c>
      <c r="I154" s="162">
        <v>417</v>
      </c>
      <c r="J154" s="48">
        <f>G154+D154+F154</f>
        <v>0</v>
      </c>
      <c r="K154" s="49">
        <f aca="true" t="shared" si="11" ref="K154:K160">J154*I154</f>
        <v>0</v>
      </c>
      <c r="L154" s="93"/>
      <c r="M154" s="469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</row>
    <row r="155" spans="1:65" ht="33" customHeight="1" thickBot="1">
      <c r="A155" s="70" t="s">
        <v>452</v>
      </c>
      <c r="B155" s="249" t="s">
        <v>454</v>
      </c>
      <c r="C155" s="6" t="s">
        <v>22</v>
      </c>
      <c r="D155" s="119"/>
      <c r="E155" s="39"/>
      <c r="F155" s="39" t="s">
        <v>29</v>
      </c>
      <c r="G155" s="39"/>
      <c r="H155" s="106" t="s">
        <v>29</v>
      </c>
      <c r="I155" s="158">
        <v>417</v>
      </c>
      <c r="J155" s="52">
        <f>G155+D155+E155</f>
        <v>0</v>
      </c>
      <c r="K155" s="53">
        <f t="shared" si="11"/>
        <v>0</v>
      </c>
      <c r="L155" s="89"/>
      <c r="M155" s="470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</row>
    <row r="156" spans="1:65" ht="33" customHeight="1">
      <c r="A156" s="63" t="s">
        <v>455</v>
      </c>
      <c r="B156" s="220" t="s">
        <v>456</v>
      </c>
      <c r="C156" s="5" t="s">
        <v>22</v>
      </c>
      <c r="D156" s="471"/>
      <c r="E156" s="40"/>
      <c r="F156" s="40"/>
      <c r="G156" s="40"/>
      <c r="H156" s="104" t="s">
        <v>29</v>
      </c>
      <c r="I156" s="162">
        <v>417</v>
      </c>
      <c r="J156" s="48">
        <f>F156+G156+E156+D156</f>
        <v>0</v>
      </c>
      <c r="K156" s="49">
        <f t="shared" si="11"/>
        <v>0</v>
      </c>
      <c r="L156" s="93"/>
      <c r="M156" s="617"/>
      <c r="O156" s="2" t="s">
        <v>25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</row>
    <row r="157" spans="1:65" ht="33" customHeight="1">
      <c r="A157" s="67" t="s">
        <v>455</v>
      </c>
      <c r="B157" s="221" t="s">
        <v>457</v>
      </c>
      <c r="C157" s="1" t="s">
        <v>22</v>
      </c>
      <c r="D157" s="117"/>
      <c r="E157" s="38" t="s">
        <v>29</v>
      </c>
      <c r="F157" s="38"/>
      <c r="G157" s="38"/>
      <c r="H157" s="105" t="s">
        <v>29</v>
      </c>
      <c r="I157" s="163">
        <v>417</v>
      </c>
      <c r="J157" s="50">
        <f>G157+D157+F157</f>
        <v>0</v>
      </c>
      <c r="K157" s="51">
        <f t="shared" si="11"/>
        <v>0</v>
      </c>
      <c r="L157" s="88"/>
      <c r="M157" s="618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</row>
    <row r="158" spans="1:65" ht="33" customHeight="1">
      <c r="A158" s="67" t="s">
        <v>455</v>
      </c>
      <c r="B158" s="221" t="s">
        <v>458</v>
      </c>
      <c r="C158" s="1" t="s">
        <v>22</v>
      </c>
      <c r="D158" s="117"/>
      <c r="E158" s="38"/>
      <c r="F158" s="38" t="s">
        <v>29</v>
      </c>
      <c r="G158" s="38"/>
      <c r="H158" s="105" t="s">
        <v>29</v>
      </c>
      <c r="I158" s="163">
        <v>417</v>
      </c>
      <c r="J158" s="50">
        <f>G158+D158+E158</f>
        <v>0</v>
      </c>
      <c r="K158" s="51">
        <f t="shared" si="11"/>
        <v>0</v>
      </c>
      <c r="L158" s="88"/>
      <c r="M158" s="61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</row>
    <row r="159" spans="1:65" ht="33" customHeight="1">
      <c r="A159" s="67" t="s">
        <v>455</v>
      </c>
      <c r="B159" s="221" t="s">
        <v>459</v>
      </c>
      <c r="C159" s="1" t="s">
        <v>22</v>
      </c>
      <c r="D159" s="38" t="s">
        <v>29</v>
      </c>
      <c r="E159" s="38"/>
      <c r="F159" s="38"/>
      <c r="G159" s="38"/>
      <c r="H159" s="105" t="s">
        <v>29</v>
      </c>
      <c r="I159" s="163">
        <v>417</v>
      </c>
      <c r="J159" s="50">
        <f>F159+G159+E159</f>
        <v>0</v>
      </c>
      <c r="K159" s="51">
        <f t="shared" si="11"/>
        <v>0</v>
      </c>
      <c r="L159" s="88"/>
      <c r="M159" s="618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</row>
    <row r="160" spans="1:65" ht="33" customHeight="1" thickBot="1">
      <c r="A160" s="67" t="s">
        <v>455</v>
      </c>
      <c r="B160" s="221" t="s">
        <v>460</v>
      </c>
      <c r="C160" s="1" t="s">
        <v>22</v>
      </c>
      <c r="D160" s="41" t="s">
        <v>29</v>
      </c>
      <c r="E160" s="41" t="s">
        <v>29</v>
      </c>
      <c r="F160" s="41"/>
      <c r="G160" s="41"/>
      <c r="H160" s="107" t="s">
        <v>29</v>
      </c>
      <c r="I160" s="163">
        <v>417</v>
      </c>
      <c r="J160" s="56">
        <f>F160+G160</f>
        <v>0</v>
      </c>
      <c r="K160" s="57">
        <f t="shared" si="11"/>
        <v>0</v>
      </c>
      <c r="L160" s="94"/>
      <c r="M160" s="618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</row>
    <row r="161" spans="1:65" ht="30" customHeight="1">
      <c r="A161" s="7">
        <v>1160</v>
      </c>
      <c r="B161" s="220" t="s">
        <v>37</v>
      </c>
      <c r="C161" s="5" t="s">
        <v>22</v>
      </c>
      <c r="D161" s="118" t="s">
        <v>29</v>
      </c>
      <c r="E161" s="413" t="s">
        <v>29</v>
      </c>
      <c r="F161" s="40"/>
      <c r="G161" s="40"/>
      <c r="H161" s="104" t="s">
        <v>29</v>
      </c>
      <c r="I161" s="162">
        <v>320</v>
      </c>
      <c r="J161" s="48">
        <f>F161+G161</f>
        <v>0</v>
      </c>
      <c r="K161" s="49">
        <f t="shared" si="10"/>
        <v>0</v>
      </c>
      <c r="L161" s="93"/>
      <c r="M161" s="562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</row>
    <row r="162" spans="1:65" ht="30" customHeight="1">
      <c r="A162" s="67">
        <v>1160</v>
      </c>
      <c r="B162" s="221" t="s">
        <v>176</v>
      </c>
      <c r="C162" s="1" t="s">
        <v>22</v>
      </c>
      <c r="D162" s="117" t="s">
        <v>29</v>
      </c>
      <c r="E162" s="38" t="s">
        <v>29</v>
      </c>
      <c r="F162" s="38" t="s">
        <v>29</v>
      </c>
      <c r="G162" s="38"/>
      <c r="H162" s="105" t="s">
        <v>29</v>
      </c>
      <c r="I162" s="163">
        <v>320</v>
      </c>
      <c r="J162" s="50">
        <f>G162</f>
        <v>0</v>
      </c>
      <c r="K162" s="51">
        <f t="shared" si="10"/>
        <v>0</v>
      </c>
      <c r="L162" s="88"/>
      <c r="M162" s="56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</row>
    <row r="163" spans="1:65" ht="30" customHeight="1">
      <c r="A163" s="8">
        <v>1160</v>
      </c>
      <c r="B163" s="221" t="s">
        <v>184</v>
      </c>
      <c r="C163" s="1" t="s">
        <v>22</v>
      </c>
      <c r="D163" s="38" t="s">
        <v>29</v>
      </c>
      <c r="E163" s="38" t="s">
        <v>29</v>
      </c>
      <c r="F163" s="38" t="s">
        <v>29</v>
      </c>
      <c r="G163" s="38"/>
      <c r="H163" s="105" t="s">
        <v>29</v>
      </c>
      <c r="I163" s="163">
        <v>320</v>
      </c>
      <c r="J163" s="50">
        <f>G163</f>
        <v>0</v>
      </c>
      <c r="K163" s="51">
        <f t="shared" si="10"/>
        <v>0</v>
      </c>
      <c r="L163" s="88"/>
      <c r="M163" s="5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</row>
    <row r="164" spans="1:65" ht="30" customHeight="1" hidden="1">
      <c r="A164" s="8">
        <v>1160</v>
      </c>
      <c r="B164" s="221" t="s">
        <v>185</v>
      </c>
      <c r="C164" s="1" t="s">
        <v>22</v>
      </c>
      <c r="D164" s="117" t="s">
        <v>29</v>
      </c>
      <c r="E164" s="38" t="s">
        <v>29</v>
      </c>
      <c r="F164" s="38" t="s">
        <v>29</v>
      </c>
      <c r="G164" s="38" t="s">
        <v>29</v>
      </c>
      <c r="H164" s="105" t="s">
        <v>29</v>
      </c>
      <c r="I164" s="163">
        <v>320</v>
      </c>
      <c r="J164" s="50">
        <v>0</v>
      </c>
      <c r="K164" s="51">
        <f t="shared" si="10"/>
        <v>0</v>
      </c>
      <c r="L164" s="88"/>
      <c r="M164" s="563"/>
      <c r="N164" s="2" t="s">
        <v>25</v>
      </c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</row>
    <row r="165" spans="1:65" ht="30" customHeight="1">
      <c r="A165" s="8">
        <v>1160</v>
      </c>
      <c r="B165" s="221" t="s">
        <v>38</v>
      </c>
      <c r="C165" s="1" t="s">
        <v>22</v>
      </c>
      <c r="D165" s="38"/>
      <c r="E165" s="38"/>
      <c r="F165" s="38" t="s">
        <v>29</v>
      </c>
      <c r="G165" s="38"/>
      <c r="H165" s="105" t="s">
        <v>29</v>
      </c>
      <c r="I165" s="163">
        <v>320</v>
      </c>
      <c r="J165" s="50">
        <f>G165+E165+D165</f>
        <v>0</v>
      </c>
      <c r="K165" s="51">
        <f t="shared" si="10"/>
        <v>0</v>
      </c>
      <c r="L165" s="88"/>
      <c r="M165" s="56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</row>
    <row r="166" spans="1:65" ht="30" customHeight="1">
      <c r="A166" s="8">
        <v>1160</v>
      </c>
      <c r="B166" s="221" t="s">
        <v>39</v>
      </c>
      <c r="C166" s="1" t="s">
        <v>22</v>
      </c>
      <c r="D166" s="38"/>
      <c r="E166" s="38" t="s">
        <v>29</v>
      </c>
      <c r="F166" s="38" t="s">
        <v>29</v>
      </c>
      <c r="G166" s="38"/>
      <c r="H166" s="105" t="s">
        <v>29</v>
      </c>
      <c r="I166" s="163">
        <v>320</v>
      </c>
      <c r="J166" s="50">
        <f>G166+D166</f>
        <v>0</v>
      </c>
      <c r="K166" s="51">
        <f t="shared" si="10"/>
        <v>0</v>
      </c>
      <c r="L166" s="88"/>
      <c r="M166" s="563"/>
      <c r="N166" s="2" t="s">
        <v>25</v>
      </c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</row>
    <row r="167" spans="1:65" ht="30" customHeight="1">
      <c r="A167" s="8">
        <v>1160</v>
      </c>
      <c r="B167" s="221" t="s">
        <v>55</v>
      </c>
      <c r="C167" s="1" t="s">
        <v>22</v>
      </c>
      <c r="D167" s="38" t="s">
        <v>29</v>
      </c>
      <c r="E167" s="38"/>
      <c r="F167" s="38"/>
      <c r="G167" s="38"/>
      <c r="H167" s="105" t="s">
        <v>29</v>
      </c>
      <c r="I167" s="163">
        <v>320</v>
      </c>
      <c r="J167" s="50">
        <f>E167+F167+G167</f>
        <v>0</v>
      </c>
      <c r="K167" s="51">
        <f t="shared" si="10"/>
        <v>0</v>
      </c>
      <c r="L167" s="88"/>
      <c r="M167" s="563"/>
      <c r="N167" s="2" t="s">
        <v>25</v>
      </c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</row>
    <row r="168" spans="1:65" ht="30" customHeight="1" thickBot="1">
      <c r="A168" s="9">
        <v>1160</v>
      </c>
      <c r="B168" s="249" t="s">
        <v>54</v>
      </c>
      <c r="C168" s="6" t="s">
        <v>22</v>
      </c>
      <c r="D168" s="39" t="s">
        <v>29</v>
      </c>
      <c r="E168" s="39" t="s">
        <v>29</v>
      </c>
      <c r="F168" s="39"/>
      <c r="G168" s="39"/>
      <c r="H168" s="106" t="s">
        <v>29</v>
      </c>
      <c r="I168" s="158">
        <v>320</v>
      </c>
      <c r="J168" s="52">
        <f>F168+G168</f>
        <v>0</v>
      </c>
      <c r="K168" s="53">
        <f t="shared" si="10"/>
        <v>0</v>
      </c>
      <c r="L168" s="89"/>
      <c r="M168" s="564"/>
      <c r="O168" s="2" t="s">
        <v>25</v>
      </c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</row>
    <row r="169" spans="1:65" ht="30" customHeight="1">
      <c r="A169" s="63" t="s">
        <v>141</v>
      </c>
      <c r="B169" s="220" t="s">
        <v>142</v>
      </c>
      <c r="C169" s="5" t="s">
        <v>22</v>
      </c>
      <c r="D169" s="118" t="s">
        <v>29</v>
      </c>
      <c r="E169" s="413" t="s">
        <v>29</v>
      </c>
      <c r="F169" s="40"/>
      <c r="G169" s="40"/>
      <c r="H169" s="104" t="s">
        <v>29</v>
      </c>
      <c r="I169" s="162">
        <v>330</v>
      </c>
      <c r="J169" s="48">
        <f>F169+G169</f>
        <v>0</v>
      </c>
      <c r="K169" s="49">
        <f aca="true" t="shared" si="12" ref="K169:K175">J169*I169</f>
        <v>0</v>
      </c>
      <c r="L169" s="93"/>
      <c r="M169" s="562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</row>
    <row r="170" spans="1:65" ht="30" customHeight="1">
      <c r="A170" s="67" t="s">
        <v>141</v>
      </c>
      <c r="B170" s="221" t="s">
        <v>177</v>
      </c>
      <c r="C170" s="1" t="s">
        <v>22</v>
      </c>
      <c r="D170" s="117" t="s">
        <v>29</v>
      </c>
      <c r="E170" s="38" t="s">
        <v>29</v>
      </c>
      <c r="F170" s="38" t="s">
        <v>29</v>
      </c>
      <c r="G170" s="38"/>
      <c r="H170" s="105" t="s">
        <v>29</v>
      </c>
      <c r="I170" s="163">
        <v>330</v>
      </c>
      <c r="J170" s="50">
        <f>G170</f>
        <v>0</v>
      </c>
      <c r="K170" s="51">
        <f>J170*I170</f>
        <v>0</v>
      </c>
      <c r="L170" s="88"/>
      <c r="M170" s="563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</row>
    <row r="171" spans="1:65" ht="30" customHeight="1">
      <c r="A171" s="67" t="s">
        <v>141</v>
      </c>
      <c r="B171" s="221" t="s">
        <v>186</v>
      </c>
      <c r="C171" s="1" t="s">
        <v>22</v>
      </c>
      <c r="D171" s="38" t="s">
        <v>29</v>
      </c>
      <c r="E171" s="38" t="s">
        <v>29</v>
      </c>
      <c r="F171" s="38" t="s">
        <v>29</v>
      </c>
      <c r="G171" s="38"/>
      <c r="H171" s="105" t="s">
        <v>29</v>
      </c>
      <c r="I171" s="163">
        <v>330</v>
      </c>
      <c r="J171" s="50">
        <f>G171</f>
        <v>0</v>
      </c>
      <c r="K171" s="51">
        <f>J171*I171</f>
        <v>0</v>
      </c>
      <c r="L171" s="88"/>
      <c r="M171" s="563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</row>
    <row r="172" spans="1:65" ht="30" customHeight="1">
      <c r="A172" s="67" t="s">
        <v>141</v>
      </c>
      <c r="B172" s="221" t="s">
        <v>143</v>
      </c>
      <c r="C172" s="1" t="s">
        <v>22</v>
      </c>
      <c r="D172" s="38"/>
      <c r="E172" s="38"/>
      <c r="F172" s="38" t="s">
        <v>29</v>
      </c>
      <c r="G172" s="38"/>
      <c r="H172" s="105" t="s">
        <v>29</v>
      </c>
      <c r="I172" s="163">
        <v>330</v>
      </c>
      <c r="J172" s="50">
        <f>G172+D172+E172</f>
        <v>0</v>
      </c>
      <c r="K172" s="51">
        <f t="shared" si="12"/>
        <v>0</v>
      </c>
      <c r="L172" s="88"/>
      <c r="M172" s="563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</row>
    <row r="173" spans="1:65" ht="30" customHeight="1">
      <c r="A173" s="67" t="s">
        <v>141</v>
      </c>
      <c r="B173" s="221" t="s">
        <v>144</v>
      </c>
      <c r="C173" s="1" t="s">
        <v>22</v>
      </c>
      <c r="D173" s="38"/>
      <c r="E173" s="38" t="s">
        <v>29</v>
      </c>
      <c r="F173" s="38" t="s">
        <v>29</v>
      </c>
      <c r="G173" s="38"/>
      <c r="H173" s="105" t="s">
        <v>29</v>
      </c>
      <c r="I173" s="163">
        <v>330</v>
      </c>
      <c r="J173" s="50">
        <f>G173+D173</f>
        <v>0</v>
      </c>
      <c r="K173" s="51">
        <f t="shared" si="12"/>
        <v>0</v>
      </c>
      <c r="L173" s="88"/>
      <c r="M173" s="563"/>
      <c r="N173" s="2" t="s">
        <v>25</v>
      </c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</row>
    <row r="174" spans="1:65" ht="30" customHeight="1">
      <c r="A174" s="67" t="s">
        <v>141</v>
      </c>
      <c r="B174" s="221" t="s">
        <v>145</v>
      </c>
      <c r="C174" s="1" t="s">
        <v>22</v>
      </c>
      <c r="D174" s="38" t="s">
        <v>29</v>
      </c>
      <c r="E174" s="38"/>
      <c r="F174" s="38"/>
      <c r="G174" s="38"/>
      <c r="H174" s="105" t="s">
        <v>29</v>
      </c>
      <c r="I174" s="163">
        <v>330</v>
      </c>
      <c r="J174" s="50">
        <f>E174+F174+G174</f>
        <v>0</v>
      </c>
      <c r="K174" s="51">
        <f t="shared" si="12"/>
        <v>0</v>
      </c>
      <c r="L174" s="88"/>
      <c r="M174" s="563"/>
      <c r="N174" s="2" t="s">
        <v>25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</row>
    <row r="175" spans="1:65" ht="30" customHeight="1" thickBot="1">
      <c r="A175" s="70" t="s">
        <v>141</v>
      </c>
      <c r="B175" s="249" t="s">
        <v>146</v>
      </c>
      <c r="C175" s="6" t="s">
        <v>22</v>
      </c>
      <c r="D175" s="39" t="s">
        <v>29</v>
      </c>
      <c r="E175" s="39" t="s">
        <v>29</v>
      </c>
      <c r="F175" s="39"/>
      <c r="G175" s="39"/>
      <c r="H175" s="106" t="s">
        <v>29</v>
      </c>
      <c r="I175" s="158">
        <v>330</v>
      </c>
      <c r="J175" s="52">
        <f>F175+G175</f>
        <v>0</v>
      </c>
      <c r="K175" s="53">
        <f t="shared" si="12"/>
        <v>0</v>
      </c>
      <c r="L175" s="89"/>
      <c r="M175" s="56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</row>
    <row r="176" spans="1:65" ht="30" customHeight="1">
      <c r="A176" s="63" t="s">
        <v>439</v>
      </c>
      <c r="B176" s="220" t="s">
        <v>440</v>
      </c>
      <c r="C176" s="5" t="s">
        <v>22</v>
      </c>
      <c r="D176" s="118"/>
      <c r="E176" s="413" t="s">
        <v>29</v>
      </c>
      <c r="F176" s="40"/>
      <c r="G176" s="40"/>
      <c r="H176" s="104" t="s">
        <v>29</v>
      </c>
      <c r="I176" s="162">
        <v>330</v>
      </c>
      <c r="J176" s="48">
        <f>F176+G176+D176</f>
        <v>0</v>
      </c>
      <c r="K176" s="49">
        <f aca="true" t="shared" si="13" ref="K176:K182">J176*I176</f>
        <v>0</v>
      </c>
      <c r="L176" s="93"/>
      <c r="M176" s="562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</row>
    <row r="177" spans="1:65" ht="30" customHeight="1">
      <c r="A177" s="67" t="s">
        <v>439</v>
      </c>
      <c r="B177" s="221" t="s">
        <v>441</v>
      </c>
      <c r="C177" s="1" t="s">
        <v>22</v>
      </c>
      <c r="D177" s="117" t="s">
        <v>29</v>
      </c>
      <c r="E177" s="38" t="s">
        <v>29</v>
      </c>
      <c r="F177" s="38" t="s">
        <v>29</v>
      </c>
      <c r="G177" s="38"/>
      <c r="H177" s="105" t="s">
        <v>29</v>
      </c>
      <c r="I177" s="163">
        <v>330</v>
      </c>
      <c r="J177" s="50">
        <f>G177</f>
        <v>0</v>
      </c>
      <c r="K177" s="51">
        <f t="shared" si="13"/>
        <v>0</v>
      </c>
      <c r="L177" s="88"/>
      <c r="M177" s="563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</row>
    <row r="178" spans="1:65" ht="30" customHeight="1">
      <c r="A178" s="67" t="s">
        <v>439</v>
      </c>
      <c r="B178" s="221" t="s">
        <v>442</v>
      </c>
      <c r="C178" s="1" t="s">
        <v>22</v>
      </c>
      <c r="D178" s="38" t="s">
        <v>29</v>
      </c>
      <c r="E178" s="38" t="s">
        <v>29</v>
      </c>
      <c r="F178" s="38" t="s">
        <v>29</v>
      </c>
      <c r="G178" s="38"/>
      <c r="H178" s="105" t="s">
        <v>29</v>
      </c>
      <c r="I178" s="163">
        <v>330</v>
      </c>
      <c r="J178" s="50">
        <f>G178</f>
        <v>0</v>
      </c>
      <c r="K178" s="51">
        <f t="shared" si="13"/>
        <v>0</v>
      </c>
      <c r="L178" s="88"/>
      <c r="M178" s="563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</row>
    <row r="179" spans="1:65" ht="30" customHeight="1">
      <c r="A179" s="67" t="s">
        <v>439</v>
      </c>
      <c r="B179" s="221" t="s">
        <v>443</v>
      </c>
      <c r="C179" s="1" t="s">
        <v>22</v>
      </c>
      <c r="D179" s="38"/>
      <c r="E179" s="38"/>
      <c r="F179" s="38" t="s">
        <v>29</v>
      </c>
      <c r="G179" s="38"/>
      <c r="H179" s="105" t="s">
        <v>29</v>
      </c>
      <c r="I179" s="163">
        <v>330</v>
      </c>
      <c r="J179" s="50">
        <f>G179+D179+E179</f>
        <v>0</v>
      </c>
      <c r="K179" s="51">
        <f t="shared" si="13"/>
        <v>0</v>
      </c>
      <c r="L179" s="88"/>
      <c r="M179" s="563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</row>
    <row r="180" spans="1:65" ht="30" customHeight="1">
      <c r="A180" s="67" t="s">
        <v>439</v>
      </c>
      <c r="B180" s="221" t="s">
        <v>444</v>
      </c>
      <c r="C180" s="1" t="s">
        <v>22</v>
      </c>
      <c r="D180" s="38"/>
      <c r="E180" s="38" t="s">
        <v>29</v>
      </c>
      <c r="F180" s="38" t="s">
        <v>29</v>
      </c>
      <c r="G180" s="38"/>
      <c r="H180" s="105" t="s">
        <v>29</v>
      </c>
      <c r="I180" s="163">
        <v>330</v>
      </c>
      <c r="J180" s="50">
        <f>G180+D180</f>
        <v>0</v>
      </c>
      <c r="K180" s="51">
        <f t="shared" si="13"/>
        <v>0</v>
      </c>
      <c r="L180" s="88"/>
      <c r="M180" s="563"/>
      <c r="N180" s="2" t="s">
        <v>25</v>
      </c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</row>
    <row r="181" spans="1:65" ht="30" customHeight="1">
      <c r="A181" s="67" t="s">
        <v>439</v>
      </c>
      <c r="B181" s="221" t="s">
        <v>445</v>
      </c>
      <c r="C181" s="1" t="s">
        <v>22</v>
      </c>
      <c r="D181" s="38" t="s">
        <v>29</v>
      </c>
      <c r="E181" s="38"/>
      <c r="F181" s="38"/>
      <c r="G181" s="38"/>
      <c r="H181" s="105" t="s">
        <v>29</v>
      </c>
      <c r="I181" s="163">
        <v>330</v>
      </c>
      <c r="J181" s="50">
        <f>E181+F181+G181</f>
        <v>0</v>
      </c>
      <c r="K181" s="51">
        <f t="shared" si="13"/>
        <v>0</v>
      </c>
      <c r="L181" s="88"/>
      <c r="M181" s="563"/>
      <c r="N181" s="2" t="s">
        <v>25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</row>
    <row r="182" spans="1:65" ht="30" customHeight="1" thickBot="1">
      <c r="A182" s="67" t="s">
        <v>439</v>
      </c>
      <c r="B182" s="221" t="s">
        <v>446</v>
      </c>
      <c r="C182" s="1" t="s">
        <v>22</v>
      </c>
      <c r="D182" s="39" t="s">
        <v>29</v>
      </c>
      <c r="E182" s="39" t="s">
        <v>29</v>
      </c>
      <c r="F182" s="41"/>
      <c r="G182" s="41"/>
      <c r="H182" s="107" t="s">
        <v>29</v>
      </c>
      <c r="I182" s="163">
        <v>330</v>
      </c>
      <c r="J182" s="52">
        <f>F182+G182</f>
        <v>0</v>
      </c>
      <c r="K182" s="53">
        <f t="shared" si="13"/>
        <v>0</v>
      </c>
      <c r="L182" s="89"/>
      <c r="M182" s="56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</row>
    <row r="183" spans="1:65" ht="30" customHeight="1">
      <c r="A183" s="63" t="s">
        <v>447</v>
      </c>
      <c r="B183" s="220" t="s">
        <v>450</v>
      </c>
      <c r="C183" s="5" t="s">
        <v>22</v>
      </c>
      <c r="D183" s="471"/>
      <c r="E183" s="471" t="s">
        <v>29</v>
      </c>
      <c r="F183" s="40"/>
      <c r="G183" s="40"/>
      <c r="H183" s="104" t="s">
        <v>29</v>
      </c>
      <c r="I183" s="162">
        <v>330</v>
      </c>
      <c r="J183" s="48">
        <f>F183+G183+D183</f>
        <v>0</v>
      </c>
      <c r="K183" s="49">
        <f>J183*I183</f>
        <v>0</v>
      </c>
      <c r="L183" s="93"/>
      <c r="M183" s="562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</row>
    <row r="184" spans="1:65" ht="30" customHeight="1">
      <c r="A184" s="67" t="s">
        <v>447</v>
      </c>
      <c r="B184" s="221" t="s">
        <v>451</v>
      </c>
      <c r="C184" s="1" t="s">
        <v>22</v>
      </c>
      <c r="D184" s="38"/>
      <c r="E184" s="38" t="s">
        <v>29</v>
      </c>
      <c r="F184" s="38" t="s">
        <v>29</v>
      </c>
      <c r="G184" s="38"/>
      <c r="H184" s="105" t="s">
        <v>29</v>
      </c>
      <c r="I184" s="163">
        <v>330</v>
      </c>
      <c r="J184" s="50">
        <f>G184+D184</f>
        <v>0</v>
      </c>
      <c r="K184" s="51">
        <f>J184*I184</f>
        <v>0</v>
      </c>
      <c r="L184" s="88"/>
      <c r="M184" s="563"/>
      <c r="N184" s="2" t="s">
        <v>25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</row>
    <row r="185" spans="1:65" ht="30" customHeight="1">
      <c r="A185" s="67" t="s">
        <v>447</v>
      </c>
      <c r="B185" s="221" t="s">
        <v>448</v>
      </c>
      <c r="C185" s="1" t="s">
        <v>22</v>
      </c>
      <c r="D185" s="38" t="s">
        <v>29</v>
      </c>
      <c r="E185" s="38"/>
      <c r="F185" s="38"/>
      <c r="G185" s="38"/>
      <c r="H185" s="105" t="s">
        <v>29</v>
      </c>
      <c r="I185" s="163">
        <v>330</v>
      </c>
      <c r="J185" s="50">
        <f>E185+F185+G185</f>
        <v>0</v>
      </c>
      <c r="K185" s="51">
        <f>J185*I185</f>
        <v>0</v>
      </c>
      <c r="L185" s="88"/>
      <c r="M185" s="563"/>
      <c r="N185" s="2" t="s">
        <v>25</v>
      </c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</row>
    <row r="186" spans="1:65" ht="30" customHeight="1" thickBot="1">
      <c r="A186" s="67" t="s">
        <v>447</v>
      </c>
      <c r="B186" s="221" t="s">
        <v>449</v>
      </c>
      <c r="C186" s="1" t="s">
        <v>22</v>
      </c>
      <c r="D186" s="41" t="s">
        <v>29</v>
      </c>
      <c r="E186" s="41" t="s">
        <v>29</v>
      </c>
      <c r="F186" s="41"/>
      <c r="G186" s="41"/>
      <c r="H186" s="107" t="s">
        <v>29</v>
      </c>
      <c r="I186" s="163">
        <v>330</v>
      </c>
      <c r="J186" s="56">
        <f>F186+G186</f>
        <v>0</v>
      </c>
      <c r="K186" s="57">
        <f>J186*I186</f>
        <v>0</v>
      </c>
      <c r="L186" s="94"/>
      <c r="M186" s="563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</row>
    <row r="187" spans="1:65" ht="36" customHeight="1" thickBot="1">
      <c r="A187" s="12">
        <v>1171</v>
      </c>
      <c r="B187" s="499" t="s">
        <v>56</v>
      </c>
      <c r="C187" s="13" t="s">
        <v>22</v>
      </c>
      <c r="D187" s="204"/>
      <c r="E187" s="644" t="s">
        <v>29</v>
      </c>
      <c r="F187" s="644" t="s">
        <v>29</v>
      </c>
      <c r="G187" s="644"/>
      <c r="H187" s="645" t="s">
        <v>29</v>
      </c>
      <c r="I187" s="195">
        <v>372</v>
      </c>
      <c r="J187" s="54">
        <f>D187+G187</f>
        <v>0</v>
      </c>
      <c r="K187" s="55">
        <f aca="true" t="shared" si="14" ref="K187:K198">J187*I187</f>
        <v>0</v>
      </c>
      <c r="L187" s="646"/>
      <c r="M187" s="35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</row>
    <row r="188" spans="1:65" ht="36" customHeight="1" thickBot="1">
      <c r="A188" s="417" t="s">
        <v>41</v>
      </c>
      <c r="B188" s="418" t="s">
        <v>60</v>
      </c>
      <c r="C188" s="419" t="s">
        <v>22</v>
      </c>
      <c r="D188" s="119"/>
      <c r="E188" s="39" t="s">
        <v>29</v>
      </c>
      <c r="F188" s="39" t="s">
        <v>29</v>
      </c>
      <c r="G188" s="39"/>
      <c r="H188" s="373" t="s">
        <v>29</v>
      </c>
      <c r="I188" s="198">
        <v>382</v>
      </c>
      <c r="J188" s="642">
        <f>D188+G188</f>
        <v>0</v>
      </c>
      <c r="K188" s="643">
        <f t="shared" si="14"/>
        <v>0</v>
      </c>
      <c r="L188" s="87"/>
      <c r="M188" s="556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</row>
    <row r="189" spans="1:65" ht="36" customHeight="1">
      <c r="A189" s="247">
        <v>1172</v>
      </c>
      <c r="B189" s="248" t="s">
        <v>40</v>
      </c>
      <c r="C189" s="33" t="s">
        <v>22</v>
      </c>
      <c r="D189" s="120"/>
      <c r="E189" s="60"/>
      <c r="F189" s="60"/>
      <c r="G189" s="60" t="s">
        <v>29</v>
      </c>
      <c r="H189" s="108" t="s">
        <v>29</v>
      </c>
      <c r="I189" s="199">
        <v>407</v>
      </c>
      <c r="J189" s="48">
        <f>D189+E189+F189</f>
        <v>0</v>
      </c>
      <c r="K189" s="49">
        <f t="shared" si="14"/>
        <v>0</v>
      </c>
      <c r="L189" s="90"/>
      <c r="M189" s="575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</row>
    <row r="190" spans="1:65" ht="36" customHeight="1">
      <c r="A190" s="11">
        <v>1172</v>
      </c>
      <c r="B190" s="246" t="s">
        <v>42</v>
      </c>
      <c r="C190" s="10" t="s">
        <v>22</v>
      </c>
      <c r="D190" s="121"/>
      <c r="E190" s="61"/>
      <c r="F190" s="61"/>
      <c r="G190" s="61" t="s">
        <v>29</v>
      </c>
      <c r="H190" s="109" t="s">
        <v>29</v>
      </c>
      <c r="I190" s="197">
        <v>407</v>
      </c>
      <c r="J190" s="50">
        <f>D190+E190+F190</f>
        <v>0</v>
      </c>
      <c r="K190" s="51">
        <f t="shared" si="14"/>
        <v>0</v>
      </c>
      <c r="L190" s="91"/>
      <c r="M190" s="576"/>
      <c r="P190" s="2" t="s">
        <v>25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</row>
    <row r="191" spans="1:65" ht="36" customHeight="1">
      <c r="A191" s="11">
        <v>1172</v>
      </c>
      <c r="B191" s="246" t="s">
        <v>43</v>
      </c>
      <c r="C191" s="10" t="s">
        <v>22</v>
      </c>
      <c r="D191" s="121"/>
      <c r="E191" s="61"/>
      <c r="F191" s="61"/>
      <c r="G191" s="61" t="s">
        <v>29</v>
      </c>
      <c r="H191" s="109" t="s">
        <v>29</v>
      </c>
      <c r="I191" s="197">
        <v>407</v>
      </c>
      <c r="J191" s="50">
        <f>D191+E191+F191</f>
        <v>0</v>
      </c>
      <c r="K191" s="51">
        <f t="shared" si="14"/>
        <v>0</v>
      </c>
      <c r="L191" s="91"/>
      <c r="M191" s="576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</row>
    <row r="192" spans="1:65" ht="36" customHeight="1" thickBot="1">
      <c r="A192" s="9">
        <v>1172</v>
      </c>
      <c r="B192" s="249" t="s">
        <v>57</v>
      </c>
      <c r="C192" s="6" t="s">
        <v>22</v>
      </c>
      <c r="D192" s="123" t="s">
        <v>29</v>
      </c>
      <c r="E192" s="62" t="s">
        <v>29</v>
      </c>
      <c r="F192" s="62"/>
      <c r="G192" s="62"/>
      <c r="H192" s="143" t="s">
        <v>29</v>
      </c>
      <c r="I192" s="158">
        <v>407</v>
      </c>
      <c r="J192" s="52">
        <f>F192+G192</f>
        <v>0</v>
      </c>
      <c r="K192" s="53">
        <f t="shared" si="14"/>
        <v>0</v>
      </c>
      <c r="L192" s="92"/>
      <c r="M192" s="576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</row>
    <row r="193" spans="1:65" ht="36" customHeight="1" hidden="1" thickBot="1">
      <c r="A193" s="417">
        <v>1172</v>
      </c>
      <c r="B193" s="418" t="s">
        <v>44</v>
      </c>
      <c r="C193" s="419" t="s">
        <v>22</v>
      </c>
      <c r="D193" s="119" t="s">
        <v>29</v>
      </c>
      <c r="E193" s="39" t="s">
        <v>29</v>
      </c>
      <c r="F193" s="39" t="s">
        <v>29</v>
      </c>
      <c r="G193" s="39"/>
      <c r="H193" s="106" t="s">
        <v>29</v>
      </c>
      <c r="I193" s="420">
        <v>550</v>
      </c>
      <c r="J193" s="421">
        <f>G193</f>
        <v>0</v>
      </c>
      <c r="K193" s="422">
        <f t="shared" si="14"/>
        <v>0</v>
      </c>
      <c r="L193" s="245"/>
      <c r="M193" s="569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</row>
    <row r="194" spans="1:65" ht="39.75" customHeight="1">
      <c r="A194" s="7" t="s">
        <v>194</v>
      </c>
      <c r="B194" s="220" t="s">
        <v>195</v>
      </c>
      <c r="C194" s="5" t="s">
        <v>22</v>
      </c>
      <c r="D194" s="341"/>
      <c r="E194" s="40"/>
      <c r="F194" s="40"/>
      <c r="G194" s="40" t="s">
        <v>29</v>
      </c>
      <c r="H194" s="104" t="s">
        <v>29</v>
      </c>
      <c r="I194" s="199">
        <v>417</v>
      </c>
      <c r="J194" s="79">
        <f>D194+E194+F194</f>
        <v>0</v>
      </c>
      <c r="K194" s="49">
        <f t="shared" si="14"/>
        <v>0</v>
      </c>
      <c r="L194" s="93"/>
      <c r="M194" s="565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</row>
    <row r="195" spans="1:65" ht="39.75" customHeight="1">
      <c r="A195" s="8" t="s">
        <v>194</v>
      </c>
      <c r="B195" s="221" t="s">
        <v>196</v>
      </c>
      <c r="C195" s="1" t="s">
        <v>22</v>
      </c>
      <c r="D195" s="117"/>
      <c r="E195" s="38"/>
      <c r="F195" s="38"/>
      <c r="G195" s="38" t="s">
        <v>29</v>
      </c>
      <c r="H195" s="105" t="s">
        <v>29</v>
      </c>
      <c r="I195" s="197">
        <v>417</v>
      </c>
      <c r="J195" s="80">
        <f>D195+E195+F195</f>
        <v>0</v>
      </c>
      <c r="K195" s="51">
        <f t="shared" si="14"/>
        <v>0</v>
      </c>
      <c r="L195" s="88"/>
      <c r="M195" s="566"/>
      <c r="O195" s="2" t="s">
        <v>25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</row>
    <row r="196" spans="1:65" ht="39.75" customHeight="1">
      <c r="A196" s="8" t="s">
        <v>194</v>
      </c>
      <c r="B196" s="221" t="s">
        <v>197</v>
      </c>
      <c r="C196" s="1" t="s">
        <v>22</v>
      </c>
      <c r="D196" s="38"/>
      <c r="E196" s="38"/>
      <c r="F196" s="38"/>
      <c r="G196" s="38" t="s">
        <v>29</v>
      </c>
      <c r="H196" s="105" t="s">
        <v>29</v>
      </c>
      <c r="I196" s="197">
        <v>417</v>
      </c>
      <c r="J196" s="80">
        <f>D196+E196+F196</f>
        <v>0</v>
      </c>
      <c r="K196" s="51">
        <f t="shared" si="14"/>
        <v>0</v>
      </c>
      <c r="L196" s="88"/>
      <c r="M196" s="56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</row>
    <row r="197" spans="1:65" ht="39.75" customHeight="1" thickBot="1">
      <c r="A197" s="67" t="s">
        <v>194</v>
      </c>
      <c r="B197" s="221" t="s">
        <v>198</v>
      </c>
      <c r="C197" s="1" t="s">
        <v>22</v>
      </c>
      <c r="D197" s="117" t="s">
        <v>29</v>
      </c>
      <c r="E197" s="38" t="s">
        <v>29</v>
      </c>
      <c r="F197" s="38"/>
      <c r="G197" s="38"/>
      <c r="H197" s="105" t="s">
        <v>29</v>
      </c>
      <c r="I197" s="197">
        <v>417</v>
      </c>
      <c r="J197" s="80">
        <f>F197+G197</f>
        <v>0</v>
      </c>
      <c r="K197" s="51">
        <f t="shared" si="14"/>
        <v>0</v>
      </c>
      <c r="L197" s="88"/>
      <c r="M197" s="566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</row>
    <row r="198" spans="1:65" ht="39.75" customHeight="1" hidden="1" thickBot="1">
      <c r="A198" s="9" t="s">
        <v>194</v>
      </c>
      <c r="B198" s="311" t="s">
        <v>199</v>
      </c>
      <c r="C198" s="6" t="s">
        <v>22</v>
      </c>
      <c r="D198" s="119" t="s">
        <v>29</v>
      </c>
      <c r="E198" s="39" t="s">
        <v>29</v>
      </c>
      <c r="F198" s="39" t="s">
        <v>29</v>
      </c>
      <c r="G198" s="39"/>
      <c r="H198" s="106" t="s">
        <v>29</v>
      </c>
      <c r="I198" s="158">
        <v>417</v>
      </c>
      <c r="J198" s="81">
        <f>G198</f>
        <v>0</v>
      </c>
      <c r="K198" s="53">
        <f t="shared" si="14"/>
        <v>0</v>
      </c>
      <c r="L198" s="89"/>
      <c r="M198" s="569"/>
      <c r="O198" s="2" t="s">
        <v>25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</row>
    <row r="199" spans="1:65" ht="39.75" customHeight="1">
      <c r="A199" s="7" t="s">
        <v>461</v>
      </c>
      <c r="B199" s="220" t="s">
        <v>462</v>
      </c>
      <c r="C199" s="5" t="s">
        <v>22</v>
      </c>
      <c r="D199" s="471"/>
      <c r="E199" s="40"/>
      <c r="F199" s="40"/>
      <c r="G199" s="40" t="s">
        <v>29</v>
      </c>
      <c r="H199" s="104" t="s">
        <v>29</v>
      </c>
      <c r="I199" s="199">
        <v>417</v>
      </c>
      <c r="J199" s="79">
        <f>D199+E199+F199</f>
        <v>0</v>
      </c>
      <c r="K199" s="49">
        <f>J199*I199</f>
        <v>0</v>
      </c>
      <c r="L199" s="93"/>
      <c r="M199" s="565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</row>
    <row r="200" spans="1:65" ht="39.75" customHeight="1">
      <c r="A200" s="8" t="s">
        <v>461</v>
      </c>
      <c r="B200" s="221" t="s">
        <v>463</v>
      </c>
      <c r="C200" s="1" t="s">
        <v>22</v>
      </c>
      <c r="D200" s="117"/>
      <c r="E200" s="38"/>
      <c r="F200" s="38"/>
      <c r="G200" s="38" t="s">
        <v>29</v>
      </c>
      <c r="H200" s="105" t="s">
        <v>29</v>
      </c>
      <c r="I200" s="197">
        <v>417</v>
      </c>
      <c r="J200" s="80">
        <f>D200+E200+F200</f>
        <v>0</v>
      </c>
      <c r="K200" s="51">
        <f>J200*I200</f>
        <v>0</v>
      </c>
      <c r="L200" s="88"/>
      <c r="M200" s="566"/>
      <c r="O200" s="2" t="s">
        <v>25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</row>
    <row r="201" spans="1:65" ht="39.75" customHeight="1" thickBot="1">
      <c r="A201" s="8" t="s">
        <v>461</v>
      </c>
      <c r="B201" s="221" t="s">
        <v>464</v>
      </c>
      <c r="C201" s="1" t="s">
        <v>22</v>
      </c>
      <c r="D201" s="38"/>
      <c r="E201" s="38"/>
      <c r="F201" s="38"/>
      <c r="G201" s="38" t="s">
        <v>29</v>
      </c>
      <c r="H201" s="105" t="s">
        <v>29</v>
      </c>
      <c r="I201" s="197">
        <v>417</v>
      </c>
      <c r="J201" s="80">
        <f>D201+E201+F201</f>
        <v>0</v>
      </c>
      <c r="K201" s="51">
        <f>J201*I201</f>
        <v>0</v>
      </c>
      <c r="L201" s="88"/>
      <c r="M201" s="566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</row>
    <row r="202" spans="1:65" ht="39.75" customHeight="1" hidden="1" thickBot="1">
      <c r="A202" s="9" t="s">
        <v>461</v>
      </c>
      <c r="B202" s="249" t="s">
        <v>465</v>
      </c>
      <c r="C202" s="6" t="s">
        <v>22</v>
      </c>
      <c r="D202" s="119" t="s">
        <v>29</v>
      </c>
      <c r="E202" s="39" t="s">
        <v>29</v>
      </c>
      <c r="F202" s="39" t="s">
        <v>29</v>
      </c>
      <c r="G202" s="39"/>
      <c r="H202" s="106" t="s">
        <v>29</v>
      </c>
      <c r="I202" s="158">
        <v>590</v>
      </c>
      <c r="J202" s="81">
        <f>G202</f>
        <v>0</v>
      </c>
      <c r="K202" s="53">
        <f>J202*I202</f>
        <v>0</v>
      </c>
      <c r="L202" s="89"/>
      <c r="M202" s="569"/>
      <c r="O202" s="2" t="s">
        <v>25</v>
      </c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</row>
    <row r="203" spans="1:65" ht="30" customHeight="1">
      <c r="A203" s="7">
        <v>1223</v>
      </c>
      <c r="B203" s="184" t="s">
        <v>86</v>
      </c>
      <c r="C203" s="5" t="s">
        <v>22</v>
      </c>
      <c r="D203" s="118"/>
      <c r="E203" s="40"/>
      <c r="F203" s="40"/>
      <c r="G203" s="40"/>
      <c r="H203" s="104" t="s">
        <v>29</v>
      </c>
      <c r="I203" s="162">
        <v>380</v>
      </c>
      <c r="J203" s="48">
        <f>D203+F203+G203+E203</f>
        <v>0</v>
      </c>
      <c r="K203" s="49">
        <f aca="true" t="shared" si="15" ref="K203:K212">J203*I203</f>
        <v>0</v>
      </c>
      <c r="L203" s="93"/>
      <c r="M203" s="562"/>
      <c r="P203" s="2" t="s">
        <v>25</v>
      </c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</row>
    <row r="204" spans="1:65" ht="30" customHeight="1">
      <c r="A204" s="8">
        <v>1223</v>
      </c>
      <c r="B204" s="187" t="s">
        <v>87</v>
      </c>
      <c r="C204" s="1" t="s">
        <v>22</v>
      </c>
      <c r="D204" s="117"/>
      <c r="E204" s="38" t="s">
        <v>29</v>
      </c>
      <c r="F204" s="38"/>
      <c r="G204" s="38"/>
      <c r="H204" s="105" t="s">
        <v>29</v>
      </c>
      <c r="I204" s="163">
        <v>380</v>
      </c>
      <c r="J204" s="50">
        <f>D204+F204+G204</f>
        <v>0</v>
      </c>
      <c r="K204" s="51">
        <f t="shared" si="15"/>
        <v>0</v>
      </c>
      <c r="L204" s="88"/>
      <c r="M204" s="563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</row>
    <row r="205" spans="1:65" ht="30" customHeight="1" thickBot="1">
      <c r="A205" s="8">
        <v>1223</v>
      </c>
      <c r="B205" s="187" t="s">
        <v>88</v>
      </c>
      <c r="C205" s="1" t="s">
        <v>22</v>
      </c>
      <c r="D205" s="124"/>
      <c r="E205" s="41"/>
      <c r="F205" s="41"/>
      <c r="G205" s="41"/>
      <c r="H205" s="107" t="s">
        <v>29</v>
      </c>
      <c r="I205" s="163">
        <v>380</v>
      </c>
      <c r="J205" s="56">
        <f>D205+E205+F205+G205</f>
        <v>0</v>
      </c>
      <c r="K205" s="57">
        <f t="shared" si="15"/>
        <v>0</v>
      </c>
      <c r="L205" s="94"/>
      <c r="M205" s="564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</row>
    <row r="206" spans="1:65" ht="34.5" customHeight="1">
      <c r="A206" s="247">
        <v>1230</v>
      </c>
      <c r="B206" s="648" t="s">
        <v>89</v>
      </c>
      <c r="C206" s="33" t="s">
        <v>22</v>
      </c>
      <c r="D206" s="120" t="s">
        <v>29</v>
      </c>
      <c r="E206" s="60" t="s">
        <v>29</v>
      </c>
      <c r="F206" s="60"/>
      <c r="G206" s="60" t="s">
        <v>29</v>
      </c>
      <c r="H206" s="108" t="s">
        <v>29</v>
      </c>
      <c r="I206" s="199">
        <v>420</v>
      </c>
      <c r="J206" s="48">
        <f>F206</f>
        <v>0</v>
      </c>
      <c r="K206" s="49">
        <f>J206*I206</f>
        <v>0</v>
      </c>
      <c r="L206" s="90"/>
      <c r="M206" s="562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</row>
    <row r="207" spans="1:65" ht="34.5" customHeight="1" thickBot="1">
      <c r="A207" s="9">
        <v>1230</v>
      </c>
      <c r="B207" s="188" t="s">
        <v>904</v>
      </c>
      <c r="C207" s="6" t="s">
        <v>22</v>
      </c>
      <c r="D207" s="123" t="s">
        <v>29</v>
      </c>
      <c r="E207" s="62" t="s">
        <v>29</v>
      </c>
      <c r="F207" s="62"/>
      <c r="G207" s="62" t="s">
        <v>29</v>
      </c>
      <c r="H207" s="649" t="s">
        <v>29</v>
      </c>
      <c r="I207" s="158">
        <v>420</v>
      </c>
      <c r="J207" s="52">
        <f>F207</f>
        <v>0</v>
      </c>
      <c r="K207" s="53">
        <f t="shared" si="15"/>
        <v>0</v>
      </c>
      <c r="L207" s="92"/>
      <c r="M207" s="564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</row>
    <row r="208" spans="1:65" ht="30" customHeight="1" thickBot="1">
      <c r="A208" s="647">
        <v>1235</v>
      </c>
      <c r="B208" s="251" t="s">
        <v>152</v>
      </c>
      <c r="C208" s="4" t="s">
        <v>22</v>
      </c>
      <c r="D208" s="117" t="s">
        <v>29</v>
      </c>
      <c r="E208" s="38" t="s">
        <v>29</v>
      </c>
      <c r="F208" s="38"/>
      <c r="G208" s="38"/>
      <c r="H208" s="105" t="s">
        <v>29</v>
      </c>
      <c r="I208" s="198">
        <v>410</v>
      </c>
      <c r="J208" s="642">
        <f>F208+G208</f>
        <v>0</v>
      </c>
      <c r="K208" s="643">
        <f t="shared" si="15"/>
        <v>0</v>
      </c>
      <c r="L208" s="641"/>
      <c r="M208" s="361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</row>
    <row r="209" spans="1:16" s="2" customFormat="1" ht="30" customHeight="1">
      <c r="A209" s="63" t="s">
        <v>169</v>
      </c>
      <c r="B209" s="205" t="s">
        <v>104</v>
      </c>
      <c r="C209" s="64" t="s">
        <v>45</v>
      </c>
      <c r="D209" s="120" t="s">
        <v>29</v>
      </c>
      <c r="E209" s="120"/>
      <c r="F209" s="120" t="s">
        <v>29</v>
      </c>
      <c r="G209" s="120"/>
      <c r="H209" s="125" t="s">
        <v>29</v>
      </c>
      <c r="I209" s="166">
        <v>720</v>
      </c>
      <c r="J209" s="98">
        <f>E209+G209</f>
        <v>0</v>
      </c>
      <c r="K209" s="200">
        <f t="shared" si="15"/>
        <v>0</v>
      </c>
      <c r="L209" s="130"/>
      <c r="M209" s="562"/>
      <c r="P209" s="2" t="s">
        <v>25</v>
      </c>
    </row>
    <row r="210" spans="1:15" s="2" customFormat="1" ht="30" customHeight="1">
      <c r="A210" s="171" t="s">
        <v>169</v>
      </c>
      <c r="B210" s="206" t="s">
        <v>105</v>
      </c>
      <c r="C210" s="100" t="s">
        <v>45</v>
      </c>
      <c r="D210" s="121" t="s">
        <v>29</v>
      </c>
      <c r="E210" s="121"/>
      <c r="F210" s="121"/>
      <c r="G210" s="121" t="s">
        <v>29</v>
      </c>
      <c r="H210" s="128" t="s">
        <v>29</v>
      </c>
      <c r="I210" s="173">
        <v>720</v>
      </c>
      <c r="J210" s="101">
        <f>E210+F210</f>
        <v>0</v>
      </c>
      <c r="K210" s="201">
        <f t="shared" si="15"/>
        <v>0</v>
      </c>
      <c r="L210" s="131"/>
      <c r="M210" s="563"/>
      <c r="O210" s="2" t="s">
        <v>25</v>
      </c>
    </row>
    <row r="211" spans="1:15" s="2" customFormat="1" ht="30" customHeight="1">
      <c r="A211" s="171" t="s">
        <v>169</v>
      </c>
      <c r="B211" s="206" t="s">
        <v>275</v>
      </c>
      <c r="C211" s="100" t="s">
        <v>45</v>
      </c>
      <c r="D211" s="121"/>
      <c r="E211" s="121"/>
      <c r="F211" s="121"/>
      <c r="G211" s="121" t="s">
        <v>29</v>
      </c>
      <c r="H211" s="128" t="s">
        <v>29</v>
      </c>
      <c r="I211" s="173">
        <v>720</v>
      </c>
      <c r="J211" s="101">
        <f>D211+E211+F211</f>
        <v>0</v>
      </c>
      <c r="K211" s="201">
        <f>J211*I211</f>
        <v>0</v>
      </c>
      <c r="L211" s="131"/>
      <c r="M211" s="563"/>
      <c r="O211" s="2" t="s">
        <v>25</v>
      </c>
    </row>
    <row r="212" spans="1:15" s="2" customFormat="1" ht="30" customHeight="1" thickBot="1">
      <c r="A212" s="168" t="s">
        <v>169</v>
      </c>
      <c r="B212" s="207" t="s">
        <v>106</v>
      </c>
      <c r="C212" s="169" t="s">
        <v>45</v>
      </c>
      <c r="D212" s="119" t="s">
        <v>29</v>
      </c>
      <c r="E212" s="119" t="s">
        <v>29</v>
      </c>
      <c r="F212" s="119"/>
      <c r="G212" s="119"/>
      <c r="H212" s="126" t="s">
        <v>29</v>
      </c>
      <c r="I212" s="170">
        <v>720</v>
      </c>
      <c r="J212" s="172">
        <f>F212+G212</f>
        <v>0</v>
      </c>
      <c r="K212" s="202">
        <f t="shared" si="15"/>
        <v>0</v>
      </c>
      <c r="L212" s="203"/>
      <c r="M212" s="564"/>
      <c r="O212" s="2" t="s">
        <v>25</v>
      </c>
    </row>
    <row r="213" spans="1:16" s="2" customFormat="1" ht="30" customHeight="1">
      <c r="A213" s="63">
        <v>1247</v>
      </c>
      <c r="B213" s="205" t="s">
        <v>91</v>
      </c>
      <c r="C213" s="64" t="s">
        <v>45</v>
      </c>
      <c r="D213" s="120" t="s">
        <v>29</v>
      </c>
      <c r="E213" s="120" t="s">
        <v>29</v>
      </c>
      <c r="F213" s="120"/>
      <c r="G213" s="120"/>
      <c r="H213" s="125" t="s">
        <v>29</v>
      </c>
      <c r="I213" s="166">
        <v>750</v>
      </c>
      <c r="J213" s="98">
        <f>F213+G213</f>
        <v>0</v>
      </c>
      <c r="K213" s="200">
        <f aca="true" t="shared" si="16" ref="K213:K218">J213*I213</f>
        <v>0</v>
      </c>
      <c r="L213" s="130"/>
      <c r="M213" s="562"/>
      <c r="P213" s="2" t="s">
        <v>25</v>
      </c>
    </row>
    <row r="214" spans="1:15" s="2" customFormat="1" ht="30" customHeight="1" thickBot="1">
      <c r="A214" s="171">
        <v>1247</v>
      </c>
      <c r="B214" s="206" t="s">
        <v>92</v>
      </c>
      <c r="C214" s="100" t="s">
        <v>45</v>
      </c>
      <c r="D214" s="121"/>
      <c r="E214" s="121"/>
      <c r="F214" s="121"/>
      <c r="G214" s="119" t="s">
        <v>29</v>
      </c>
      <c r="H214" s="128" t="s">
        <v>29</v>
      </c>
      <c r="I214" s="173">
        <v>750</v>
      </c>
      <c r="J214" s="112">
        <f>E214+F214+D214</f>
        <v>0</v>
      </c>
      <c r="K214" s="483">
        <f t="shared" si="16"/>
        <v>0</v>
      </c>
      <c r="L214" s="131"/>
      <c r="M214" s="564"/>
      <c r="O214" s="2" t="s">
        <v>25</v>
      </c>
    </row>
    <row r="215" spans="1:16" s="2" customFormat="1" ht="39.75" customHeight="1">
      <c r="A215" s="63">
        <v>1248</v>
      </c>
      <c r="B215" s="205" t="s">
        <v>93</v>
      </c>
      <c r="C215" s="64" t="s">
        <v>45</v>
      </c>
      <c r="D215" s="120"/>
      <c r="E215" s="120"/>
      <c r="F215" s="120"/>
      <c r="G215" s="120" t="s">
        <v>29</v>
      </c>
      <c r="H215" s="125" t="s">
        <v>29</v>
      </c>
      <c r="I215" s="482">
        <v>330</v>
      </c>
      <c r="J215" s="65">
        <f>E215+F215+D215</f>
        <v>0</v>
      </c>
      <c r="K215" s="66">
        <f t="shared" si="16"/>
        <v>0</v>
      </c>
      <c r="L215" s="93"/>
      <c r="M215" s="562"/>
      <c r="O215" s="2" t="s">
        <v>25</v>
      </c>
      <c r="P215" s="2" t="s">
        <v>25</v>
      </c>
    </row>
    <row r="216" spans="1:15" s="2" customFormat="1" ht="39.75" customHeight="1" thickBot="1">
      <c r="A216" s="67">
        <v>1248</v>
      </c>
      <c r="B216" s="500" t="s">
        <v>94</v>
      </c>
      <c r="C216" s="501" t="s">
        <v>45</v>
      </c>
      <c r="D216" s="122"/>
      <c r="E216" s="122"/>
      <c r="F216" s="122"/>
      <c r="G216" s="122" t="s">
        <v>29</v>
      </c>
      <c r="H216" s="650" t="s">
        <v>29</v>
      </c>
      <c r="I216" s="651">
        <v>330</v>
      </c>
      <c r="J216" s="652">
        <f>E216+F216+D216</f>
        <v>0</v>
      </c>
      <c r="K216" s="113">
        <f t="shared" si="16"/>
        <v>0</v>
      </c>
      <c r="L216" s="94"/>
      <c r="M216" s="564"/>
      <c r="O216" s="2" t="s">
        <v>25</v>
      </c>
    </row>
    <row r="217" spans="1:15" s="2" customFormat="1" ht="36.75" customHeight="1">
      <c r="A217" s="97">
        <v>1250</v>
      </c>
      <c r="B217" s="213" t="s">
        <v>368</v>
      </c>
      <c r="C217" s="138" t="s">
        <v>45</v>
      </c>
      <c r="D217" s="120" t="s">
        <v>29</v>
      </c>
      <c r="E217" s="120" t="s">
        <v>29</v>
      </c>
      <c r="F217" s="120"/>
      <c r="G217" s="120" t="s">
        <v>29</v>
      </c>
      <c r="H217" s="145" t="s">
        <v>29</v>
      </c>
      <c r="I217" s="193">
        <v>250</v>
      </c>
      <c r="J217" s="65">
        <f>F217</f>
        <v>0</v>
      </c>
      <c r="K217" s="66">
        <f>J217*I217</f>
        <v>0</v>
      </c>
      <c r="L217" s="90"/>
      <c r="M217" s="567"/>
      <c r="O217" s="2" t="s">
        <v>25</v>
      </c>
    </row>
    <row r="218" spans="1:15" s="2" customFormat="1" ht="36.75" customHeight="1">
      <c r="A218" s="99">
        <v>1250</v>
      </c>
      <c r="B218" s="206" t="s">
        <v>139</v>
      </c>
      <c r="C218" s="100" t="s">
        <v>45</v>
      </c>
      <c r="D218" s="121"/>
      <c r="E218" s="121"/>
      <c r="F218" s="121"/>
      <c r="G218" s="121" t="s">
        <v>29</v>
      </c>
      <c r="H218" s="129" t="s">
        <v>29</v>
      </c>
      <c r="I218" s="173">
        <v>250</v>
      </c>
      <c r="J218" s="68">
        <f>E218+F218+D218</f>
        <v>0</v>
      </c>
      <c r="K218" s="69">
        <f t="shared" si="16"/>
        <v>0</v>
      </c>
      <c r="L218" s="91"/>
      <c r="M218" s="568"/>
      <c r="O218" s="2" t="s">
        <v>25</v>
      </c>
    </row>
    <row r="219" spans="1:15" s="2" customFormat="1" ht="36.75" customHeight="1">
      <c r="A219" s="99">
        <v>1250</v>
      </c>
      <c r="B219" s="206" t="s">
        <v>344</v>
      </c>
      <c r="C219" s="100" t="s">
        <v>45</v>
      </c>
      <c r="D219" s="121"/>
      <c r="E219" s="121"/>
      <c r="F219" s="121"/>
      <c r="G219" s="121"/>
      <c r="H219" s="129" t="s">
        <v>29</v>
      </c>
      <c r="I219" s="173">
        <v>250</v>
      </c>
      <c r="J219" s="68">
        <f>D219+E219+F219+G219</f>
        <v>0</v>
      </c>
      <c r="K219" s="69">
        <f>J219*I219</f>
        <v>0</v>
      </c>
      <c r="L219" s="91"/>
      <c r="M219" s="568"/>
      <c r="O219" s="2" t="s">
        <v>25</v>
      </c>
    </row>
    <row r="220" spans="1:15" s="2" customFormat="1" ht="36.75" customHeight="1" thickBot="1">
      <c r="A220" s="70">
        <v>1250</v>
      </c>
      <c r="B220" s="214" t="s">
        <v>220</v>
      </c>
      <c r="C220" s="71" t="s">
        <v>45</v>
      </c>
      <c r="D220" s="123"/>
      <c r="E220" s="123"/>
      <c r="F220" s="123"/>
      <c r="G220" s="123"/>
      <c r="H220" s="143" t="s">
        <v>29</v>
      </c>
      <c r="I220" s="194">
        <v>250</v>
      </c>
      <c r="J220" s="72">
        <f>D220+E220+F220+G220</f>
        <v>0</v>
      </c>
      <c r="K220" s="73">
        <f>J220*I220</f>
        <v>0</v>
      </c>
      <c r="L220" s="92"/>
      <c r="M220" s="633"/>
      <c r="O220" s="2" t="s">
        <v>25</v>
      </c>
    </row>
    <row r="221" spans="1:15" s="2" customFormat="1" ht="30" customHeight="1" thickBot="1">
      <c r="A221" s="168">
        <v>1275</v>
      </c>
      <c r="B221" s="207" t="s">
        <v>103</v>
      </c>
      <c r="C221" s="169" t="s">
        <v>95</v>
      </c>
      <c r="D221" s="283"/>
      <c r="E221" s="283"/>
      <c r="F221" s="283" t="s">
        <v>29</v>
      </c>
      <c r="G221" s="283" t="s">
        <v>29</v>
      </c>
      <c r="H221" s="478" t="s">
        <v>29</v>
      </c>
      <c r="I221" s="170">
        <v>500</v>
      </c>
      <c r="J221" s="479">
        <f>D221+E221</f>
        <v>0</v>
      </c>
      <c r="K221" s="480">
        <f aca="true" t="shared" si="17" ref="K221:K227">J221*I221</f>
        <v>0</v>
      </c>
      <c r="L221" s="481"/>
      <c r="M221" s="414"/>
      <c r="O221" s="2" t="s">
        <v>25</v>
      </c>
    </row>
    <row r="222" spans="1:15" s="2" customFormat="1" ht="30" customHeight="1">
      <c r="A222" s="97">
        <v>1280</v>
      </c>
      <c r="B222" s="213" t="s">
        <v>107</v>
      </c>
      <c r="C222" s="138" t="s">
        <v>95</v>
      </c>
      <c r="D222" s="120"/>
      <c r="E222" s="120" t="s">
        <v>29</v>
      </c>
      <c r="F222" s="120"/>
      <c r="G222" s="120" t="s">
        <v>29</v>
      </c>
      <c r="H222" s="145" t="s">
        <v>29</v>
      </c>
      <c r="I222" s="193">
        <v>400</v>
      </c>
      <c r="J222" s="65">
        <f>F222+D222</f>
        <v>0</v>
      </c>
      <c r="K222" s="66">
        <f t="shared" si="17"/>
        <v>0</v>
      </c>
      <c r="L222" s="90"/>
      <c r="M222" s="562"/>
      <c r="O222" s="2" t="s">
        <v>25</v>
      </c>
    </row>
    <row r="223" spans="1:15" s="2" customFormat="1" ht="30" customHeight="1" thickBot="1">
      <c r="A223" s="70">
        <v>1280</v>
      </c>
      <c r="B223" s="214" t="s">
        <v>108</v>
      </c>
      <c r="C223" s="71" t="s">
        <v>95</v>
      </c>
      <c r="D223" s="123"/>
      <c r="E223" s="123"/>
      <c r="F223" s="123"/>
      <c r="G223" s="123" t="s">
        <v>29</v>
      </c>
      <c r="H223" s="143" t="s">
        <v>29</v>
      </c>
      <c r="I223" s="194">
        <v>400</v>
      </c>
      <c r="J223" s="72">
        <f>E223+F223+D223</f>
        <v>0</v>
      </c>
      <c r="K223" s="73">
        <f t="shared" si="17"/>
        <v>0</v>
      </c>
      <c r="L223" s="92"/>
      <c r="M223" s="564"/>
      <c r="O223" s="2" t="s">
        <v>25</v>
      </c>
    </row>
    <row r="224" spans="1:16" s="2" customFormat="1" ht="30" customHeight="1" thickBot="1">
      <c r="A224" s="76">
        <v>1282</v>
      </c>
      <c r="B224" s="250" t="s">
        <v>109</v>
      </c>
      <c r="C224" s="127" t="s">
        <v>95</v>
      </c>
      <c r="D224" s="259"/>
      <c r="E224" s="259"/>
      <c r="F224" s="259"/>
      <c r="G224" s="259" t="s">
        <v>29</v>
      </c>
      <c r="H224" s="144" t="s">
        <v>29</v>
      </c>
      <c r="I224" s="263">
        <v>350</v>
      </c>
      <c r="J224" s="559">
        <f>D224+E224+F224</f>
        <v>0</v>
      </c>
      <c r="K224" s="653">
        <f t="shared" si="17"/>
        <v>0</v>
      </c>
      <c r="L224" s="654"/>
      <c r="M224" s="562"/>
      <c r="O224" s="2" t="s">
        <v>25</v>
      </c>
      <c r="P224" s="2" t="s">
        <v>25</v>
      </c>
    </row>
    <row r="225" spans="1:16" s="2" customFormat="1" ht="30" customHeight="1" thickBot="1">
      <c r="A225" s="134" t="s">
        <v>905</v>
      </c>
      <c r="B225" s="280" t="s">
        <v>908</v>
      </c>
      <c r="C225" s="264" t="s">
        <v>95</v>
      </c>
      <c r="D225" s="270"/>
      <c r="E225" s="270" t="s">
        <v>29</v>
      </c>
      <c r="F225" s="270" t="s">
        <v>29</v>
      </c>
      <c r="G225" s="270" t="s">
        <v>29</v>
      </c>
      <c r="H225" s="265" t="s">
        <v>29</v>
      </c>
      <c r="I225" s="655">
        <v>370</v>
      </c>
      <c r="J225" s="519">
        <f>D225</f>
        <v>0</v>
      </c>
      <c r="K225" s="520">
        <f>J225*I225</f>
        <v>0</v>
      </c>
      <c r="L225" s="336"/>
      <c r="M225" s="563"/>
      <c r="O225" s="2" t="s">
        <v>25</v>
      </c>
      <c r="P225" s="2" t="s">
        <v>25</v>
      </c>
    </row>
    <row r="226" spans="1:16" s="2" customFormat="1" ht="30" customHeight="1" thickBot="1">
      <c r="A226" s="134" t="s">
        <v>907</v>
      </c>
      <c r="B226" s="280" t="s">
        <v>906</v>
      </c>
      <c r="C226" s="264" t="s">
        <v>95</v>
      </c>
      <c r="D226" s="270" t="s">
        <v>29</v>
      </c>
      <c r="E226" s="270"/>
      <c r="F226" s="270" t="s">
        <v>29</v>
      </c>
      <c r="G226" s="270" t="s">
        <v>29</v>
      </c>
      <c r="H226" s="265" t="s">
        <v>29</v>
      </c>
      <c r="I226" s="655">
        <v>370</v>
      </c>
      <c r="J226" s="519">
        <f>E226</f>
        <v>0</v>
      </c>
      <c r="K226" s="520">
        <f>J226*I226</f>
        <v>0</v>
      </c>
      <c r="L226" s="336"/>
      <c r="M226" s="563"/>
      <c r="O226" s="2" t="s">
        <v>25</v>
      </c>
      <c r="P226" s="2" t="s">
        <v>25</v>
      </c>
    </row>
    <row r="227" spans="1:15" s="2" customFormat="1" ht="36.75" customHeight="1" thickBot="1">
      <c r="A227" s="656" t="s">
        <v>397</v>
      </c>
      <c r="B227" s="250" t="s">
        <v>398</v>
      </c>
      <c r="C227" s="127" t="s">
        <v>95</v>
      </c>
      <c r="D227" s="259"/>
      <c r="E227" s="259"/>
      <c r="F227" s="259"/>
      <c r="G227" s="259" t="s">
        <v>29</v>
      </c>
      <c r="H227" s="144" t="s">
        <v>29</v>
      </c>
      <c r="I227" s="263">
        <v>410</v>
      </c>
      <c r="J227" s="559">
        <f>D227+E227+F227</f>
        <v>0</v>
      </c>
      <c r="K227" s="653">
        <f t="shared" si="17"/>
        <v>0</v>
      </c>
      <c r="L227" s="654"/>
      <c r="M227" s="563"/>
      <c r="O227" s="2" t="s">
        <v>25</v>
      </c>
    </row>
    <row r="228" spans="1:16" s="2" customFormat="1" ht="30" customHeight="1">
      <c r="A228" s="97">
        <v>1291</v>
      </c>
      <c r="B228" s="213" t="s">
        <v>132</v>
      </c>
      <c r="C228" s="138" t="s">
        <v>95</v>
      </c>
      <c r="D228" s="120" t="s">
        <v>29</v>
      </c>
      <c r="E228" s="120"/>
      <c r="F228" s="120"/>
      <c r="G228" s="120" t="s">
        <v>29</v>
      </c>
      <c r="H228" s="145" t="s">
        <v>29</v>
      </c>
      <c r="I228" s="193">
        <v>380</v>
      </c>
      <c r="J228" s="65">
        <f>E228+F228</f>
        <v>0</v>
      </c>
      <c r="K228" s="66">
        <f aca="true" t="shared" si="18" ref="K228:K239">J228*I228</f>
        <v>0</v>
      </c>
      <c r="L228" s="90"/>
      <c r="M228" s="562"/>
      <c r="P228" s="2" t="s">
        <v>25</v>
      </c>
    </row>
    <row r="229" spans="1:15" s="2" customFormat="1" ht="30" customHeight="1" thickBot="1">
      <c r="A229" s="70">
        <v>1291</v>
      </c>
      <c r="B229" s="214" t="s">
        <v>133</v>
      </c>
      <c r="C229" s="71" t="s">
        <v>95</v>
      </c>
      <c r="D229" s="123"/>
      <c r="E229" s="123" t="s">
        <v>29</v>
      </c>
      <c r="F229" s="123" t="s">
        <v>29</v>
      </c>
      <c r="G229" s="123" t="s">
        <v>29</v>
      </c>
      <c r="H229" s="143" t="s">
        <v>29</v>
      </c>
      <c r="I229" s="194">
        <v>380</v>
      </c>
      <c r="J229" s="72">
        <f>D229</f>
        <v>0</v>
      </c>
      <c r="K229" s="73">
        <f t="shared" si="18"/>
        <v>0</v>
      </c>
      <c r="L229" s="92"/>
      <c r="M229" s="564"/>
      <c r="O229" s="2" t="s">
        <v>25</v>
      </c>
    </row>
    <row r="230" spans="1:16" s="2" customFormat="1" ht="34.5" customHeight="1">
      <c r="A230" s="97" t="s">
        <v>156</v>
      </c>
      <c r="B230" s="213" t="s">
        <v>909</v>
      </c>
      <c r="C230" s="138" t="s">
        <v>95</v>
      </c>
      <c r="D230" s="120"/>
      <c r="E230" s="120" t="s">
        <v>29</v>
      </c>
      <c r="F230" s="120" t="s">
        <v>29</v>
      </c>
      <c r="G230" s="120" t="s">
        <v>29</v>
      </c>
      <c r="H230" s="145" t="s">
        <v>29</v>
      </c>
      <c r="I230" s="193">
        <v>410</v>
      </c>
      <c r="J230" s="65">
        <f>D230</f>
        <v>0</v>
      </c>
      <c r="K230" s="66">
        <f t="shared" si="18"/>
        <v>0</v>
      </c>
      <c r="L230" s="90"/>
      <c r="M230" s="562"/>
      <c r="P230" s="2" t="s">
        <v>25</v>
      </c>
    </row>
    <row r="231" spans="1:15" s="2" customFormat="1" ht="34.5" customHeight="1" thickBot="1">
      <c r="A231" s="99" t="s">
        <v>156</v>
      </c>
      <c r="B231" s="206" t="s">
        <v>910</v>
      </c>
      <c r="C231" s="100" t="s">
        <v>95</v>
      </c>
      <c r="D231" s="121"/>
      <c r="E231" s="121" t="s">
        <v>29</v>
      </c>
      <c r="F231" s="121" t="s">
        <v>29</v>
      </c>
      <c r="G231" s="121" t="s">
        <v>29</v>
      </c>
      <c r="H231" s="129" t="s">
        <v>29</v>
      </c>
      <c r="I231" s="173">
        <v>410</v>
      </c>
      <c r="J231" s="68">
        <f>D231</f>
        <v>0</v>
      </c>
      <c r="K231" s="69">
        <f t="shared" si="18"/>
        <v>0</v>
      </c>
      <c r="L231" s="91"/>
      <c r="M231" s="563"/>
      <c r="O231" s="2" t="s">
        <v>25</v>
      </c>
    </row>
    <row r="232" spans="1:16" s="2" customFormat="1" ht="36.75" customHeight="1">
      <c r="A232" s="97">
        <v>1294</v>
      </c>
      <c r="B232" s="213" t="s">
        <v>157</v>
      </c>
      <c r="C232" s="138" t="s">
        <v>45</v>
      </c>
      <c r="D232" s="120" t="s">
        <v>29</v>
      </c>
      <c r="E232" s="120"/>
      <c r="F232" s="120"/>
      <c r="G232" s="120" t="s">
        <v>29</v>
      </c>
      <c r="H232" s="145" t="s">
        <v>29</v>
      </c>
      <c r="I232" s="193">
        <v>300</v>
      </c>
      <c r="J232" s="65">
        <f>E232+F232</f>
        <v>0</v>
      </c>
      <c r="K232" s="275">
        <f t="shared" si="18"/>
        <v>0</v>
      </c>
      <c r="L232" s="276"/>
      <c r="M232" s="565"/>
      <c r="O232" s="2" t="s">
        <v>25</v>
      </c>
      <c r="P232" s="2" t="s">
        <v>25</v>
      </c>
    </row>
    <row r="233" spans="1:16" s="2" customFormat="1" ht="36.75" customHeight="1">
      <c r="A233" s="99">
        <v>1294</v>
      </c>
      <c r="B233" s="206" t="s">
        <v>178</v>
      </c>
      <c r="C233" s="100" t="s">
        <v>45</v>
      </c>
      <c r="D233" s="121"/>
      <c r="E233" s="121" t="s">
        <v>29</v>
      </c>
      <c r="F233" s="121"/>
      <c r="G233" s="121" t="s">
        <v>29</v>
      </c>
      <c r="H233" s="129" t="s">
        <v>29</v>
      </c>
      <c r="I233" s="173">
        <v>300</v>
      </c>
      <c r="J233" s="68">
        <f>D233+F233</f>
        <v>0</v>
      </c>
      <c r="K233" s="274">
        <f t="shared" si="18"/>
        <v>0</v>
      </c>
      <c r="L233" s="277"/>
      <c r="M233" s="566"/>
      <c r="O233" s="2" t="s">
        <v>25</v>
      </c>
      <c r="P233" s="2" t="s">
        <v>25</v>
      </c>
    </row>
    <row r="234" spans="1:16" s="2" customFormat="1" ht="36.75" customHeight="1" thickBot="1">
      <c r="A234" s="70">
        <v>1294</v>
      </c>
      <c r="B234" s="214" t="s">
        <v>179</v>
      </c>
      <c r="C234" s="71" t="s">
        <v>45</v>
      </c>
      <c r="D234" s="123"/>
      <c r="E234" s="123"/>
      <c r="F234" s="123"/>
      <c r="G234" s="123" t="s">
        <v>29</v>
      </c>
      <c r="H234" s="143" t="s">
        <v>29</v>
      </c>
      <c r="I234" s="194">
        <v>300</v>
      </c>
      <c r="J234" s="72">
        <f>D234+E234+F234</f>
        <v>0</v>
      </c>
      <c r="K234" s="278">
        <f t="shared" si="18"/>
        <v>0</v>
      </c>
      <c r="L234" s="279"/>
      <c r="M234" s="569"/>
      <c r="O234" s="2" t="s">
        <v>25</v>
      </c>
      <c r="P234" s="2" t="s">
        <v>25</v>
      </c>
    </row>
    <row r="235" spans="1:16" s="2" customFormat="1" ht="30" customHeight="1">
      <c r="A235" s="99">
        <v>1297</v>
      </c>
      <c r="B235" s="206" t="s">
        <v>189</v>
      </c>
      <c r="C235" s="100" t="s">
        <v>95</v>
      </c>
      <c r="D235" s="121" t="s">
        <v>29</v>
      </c>
      <c r="E235" s="121"/>
      <c r="F235" s="121"/>
      <c r="G235" s="121" t="s">
        <v>29</v>
      </c>
      <c r="H235" s="129" t="s">
        <v>29</v>
      </c>
      <c r="I235" s="173">
        <v>380</v>
      </c>
      <c r="J235" s="68">
        <f>E235+F235</f>
        <v>0</v>
      </c>
      <c r="K235" s="69">
        <f t="shared" si="18"/>
        <v>0</v>
      </c>
      <c r="L235" s="91"/>
      <c r="M235" s="562"/>
      <c r="O235" s="2" t="s">
        <v>25</v>
      </c>
      <c r="P235" s="2" t="s">
        <v>25</v>
      </c>
    </row>
    <row r="236" spans="1:16" s="2" customFormat="1" ht="30" customHeight="1">
      <c r="A236" s="99">
        <v>1297</v>
      </c>
      <c r="B236" s="206" t="s">
        <v>202</v>
      </c>
      <c r="C236" s="100" t="s">
        <v>95</v>
      </c>
      <c r="D236" s="121"/>
      <c r="E236" s="121"/>
      <c r="F236" s="121" t="s">
        <v>29</v>
      </c>
      <c r="G236" s="121" t="s">
        <v>29</v>
      </c>
      <c r="H236" s="129" t="s">
        <v>29</v>
      </c>
      <c r="I236" s="173">
        <v>380</v>
      </c>
      <c r="J236" s="68">
        <f>D236+E236</f>
        <v>0</v>
      </c>
      <c r="K236" s="69">
        <f t="shared" si="18"/>
        <v>0</v>
      </c>
      <c r="L236" s="91"/>
      <c r="M236" s="563"/>
      <c r="O236" s="2" t="s">
        <v>25</v>
      </c>
      <c r="P236" s="2" t="s">
        <v>25</v>
      </c>
    </row>
    <row r="237" spans="1:16" s="2" customFormat="1" ht="30" customHeight="1" thickBot="1">
      <c r="A237" s="70">
        <v>1297</v>
      </c>
      <c r="B237" s="214" t="s">
        <v>180</v>
      </c>
      <c r="C237" s="71" t="s">
        <v>95</v>
      </c>
      <c r="D237" s="123"/>
      <c r="E237" s="123"/>
      <c r="F237" s="123"/>
      <c r="G237" s="123" t="s">
        <v>29</v>
      </c>
      <c r="H237" s="143" t="s">
        <v>29</v>
      </c>
      <c r="I237" s="194">
        <v>380</v>
      </c>
      <c r="J237" s="72">
        <f>F237+D237+E237</f>
        <v>0</v>
      </c>
      <c r="K237" s="73">
        <f t="shared" si="18"/>
        <v>0</v>
      </c>
      <c r="L237" s="92"/>
      <c r="M237" s="564"/>
      <c r="O237" s="2" t="s">
        <v>25</v>
      </c>
      <c r="P237" s="2" t="s">
        <v>25</v>
      </c>
    </row>
    <row r="238" spans="1:16" s="2" customFormat="1" ht="42" customHeight="1" thickBot="1">
      <c r="A238" s="103">
        <v>1298</v>
      </c>
      <c r="B238" s="244" t="s">
        <v>140</v>
      </c>
      <c r="C238" s="102" t="s">
        <v>95</v>
      </c>
      <c r="D238" s="208"/>
      <c r="E238" s="208" t="s">
        <v>29</v>
      </c>
      <c r="F238" s="208" t="s">
        <v>29</v>
      </c>
      <c r="G238" s="208" t="s">
        <v>29</v>
      </c>
      <c r="H238" s="272" t="s">
        <v>29</v>
      </c>
      <c r="I238" s="234">
        <v>420</v>
      </c>
      <c r="J238" s="260">
        <f>D238</f>
        <v>0</v>
      </c>
      <c r="K238" s="156">
        <f t="shared" si="18"/>
        <v>0</v>
      </c>
      <c r="L238" s="237"/>
      <c r="M238" s="374"/>
      <c r="O238" s="2" t="s">
        <v>25</v>
      </c>
      <c r="P238" s="2" t="s">
        <v>25</v>
      </c>
    </row>
    <row r="239" spans="1:16" s="2" customFormat="1" ht="30" customHeight="1" thickBot="1">
      <c r="A239" s="134">
        <v>1299</v>
      </c>
      <c r="B239" s="280" t="s">
        <v>158</v>
      </c>
      <c r="C239" s="264" t="s">
        <v>95</v>
      </c>
      <c r="D239" s="270"/>
      <c r="E239" s="270" t="s">
        <v>29</v>
      </c>
      <c r="F239" s="270" t="s">
        <v>29</v>
      </c>
      <c r="G239" s="270" t="s">
        <v>29</v>
      </c>
      <c r="H239" s="265" t="s">
        <v>29</v>
      </c>
      <c r="I239" s="266">
        <v>300</v>
      </c>
      <c r="J239" s="267">
        <f>D239</f>
        <v>0</v>
      </c>
      <c r="K239" s="268">
        <f t="shared" si="18"/>
        <v>0</v>
      </c>
      <c r="L239" s="269"/>
      <c r="M239" s="356"/>
      <c r="O239" s="2" t="s">
        <v>25</v>
      </c>
      <c r="P239" s="2" t="s">
        <v>25</v>
      </c>
    </row>
    <row r="240" spans="1:16" s="2" customFormat="1" ht="30" customHeight="1" hidden="1" thickBot="1">
      <c r="A240" s="63">
        <v>1300</v>
      </c>
      <c r="B240" s="205" t="s">
        <v>159</v>
      </c>
      <c r="C240" s="64" t="s">
        <v>95</v>
      </c>
      <c r="D240" s="387"/>
      <c r="E240" s="387" t="s">
        <v>29</v>
      </c>
      <c r="F240" s="387" t="s">
        <v>29</v>
      </c>
      <c r="G240" s="387" t="s">
        <v>29</v>
      </c>
      <c r="H240" s="352" t="s">
        <v>29</v>
      </c>
      <c r="I240" s="166">
        <v>640</v>
      </c>
      <c r="J240" s="475">
        <f>D240</f>
        <v>0</v>
      </c>
      <c r="K240" s="476">
        <f aca="true" t="shared" si="19" ref="K240:K245">J240*I240</f>
        <v>0</v>
      </c>
      <c r="L240" s="477"/>
      <c r="M240" s="356"/>
      <c r="O240" s="2" t="s">
        <v>25</v>
      </c>
      <c r="P240" s="2" t="s">
        <v>25</v>
      </c>
    </row>
    <row r="241" spans="1:16" s="2" customFormat="1" ht="30" customHeight="1">
      <c r="A241" s="97">
        <v>1301</v>
      </c>
      <c r="B241" s="213" t="s">
        <v>160</v>
      </c>
      <c r="C241" s="138" t="s">
        <v>95</v>
      </c>
      <c r="D241" s="120"/>
      <c r="E241" s="120" t="s">
        <v>29</v>
      </c>
      <c r="F241" s="120" t="s">
        <v>29</v>
      </c>
      <c r="G241" s="120" t="s">
        <v>29</v>
      </c>
      <c r="H241" s="125" t="s">
        <v>29</v>
      </c>
      <c r="I241" s="193">
        <v>360</v>
      </c>
      <c r="J241" s="65">
        <f>D241</f>
        <v>0</v>
      </c>
      <c r="K241" s="66">
        <f t="shared" si="19"/>
        <v>0</v>
      </c>
      <c r="L241" s="90"/>
      <c r="M241" s="504"/>
      <c r="O241" s="2" t="s">
        <v>25</v>
      </c>
      <c r="P241" s="2" t="s">
        <v>25</v>
      </c>
    </row>
    <row r="242" spans="1:16" s="2" customFormat="1" ht="30" customHeight="1">
      <c r="A242" s="99">
        <v>1301</v>
      </c>
      <c r="B242" s="206" t="s">
        <v>472</v>
      </c>
      <c r="C242" s="100" t="s">
        <v>95</v>
      </c>
      <c r="D242" s="121"/>
      <c r="E242" s="121"/>
      <c r="F242" s="121"/>
      <c r="G242" s="121" t="s">
        <v>29</v>
      </c>
      <c r="H242" s="128" t="s">
        <v>29</v>
      </c>
      <c r="I242" s="173">
        <v>360</v>
      </c>
      <c r="J242" s="68">
        <f>D242+E242+F242</f>
        <v>0</v>
      </c>
      <c r="K242" s="69">
        <f t="shared" si="19"/>
        <v>0</v>
      </c>
      <c r="L242" s="91"/>
      <c r="M242" s="505"/>
      <c r="O242" s="2" t="s">
        <v>25</v>
      </c>
      <c r="P242" s="2" t="s">
        <v>25</v>
      </c>
    </row>
    <row r="243" spans="1:16" s="2" customFormat="1" ht="30" customHeight="1" thickBot="1">
      <c r="A243" s="70">
        <v>1301</v>
      </c>
      <c r="B243" s="214" t="s">
        <v>473</v>
      </c>
      <c r="C243" s="71" t="s">
        <v>95</v>
      </c>
      <c r="D243" s="123"/>
      <c r="E243" s="123"/>
      <c r="F243" s="123"/>
      <c r="G243" s="123" t="s">
        <v>29</v>
      </c>
      <c r="H243" s="235" t="s">
        <v>29</v>
      </c>
      <c r="I243" s="194">
        <v>360</v>
      </c>
      <c r="J243" s="72">
        <f>D243+E243+F243</f>
        <v>0</v>
      </c>
      <c r="K243" s="73">
        <f t="shared" si="19"/>
        <v>0</v>
      </c>
      <c r="L243" s="92"/>
      <c r="M243" s="506"/>
      <c r="O243" s="2" t="s">
        <v>25</v>
      </c>
      <c r="P243" s="2" t="s">
        <v>25</v>
      </c>
    </row>
    <row r="244" spans="1:16" s="2" customFormat="1" ht="38.25" customHeight="1">
      <c r="A244" s="97" t="s">
        <v>471</v>
      </c>
      <c r="B244" s="213" t="s">
        <v>474</v>
      </c>
      <c r="C244" s="138" t="s">
        <v>95</v>
      </c>
      <c r="D244" s="120"/>
      <c r="E244" s="120"/>
      <c r="F244" s="120"/>
      <c r="G244" s="120" t="s">
        <v>29</v>
      </c>
      <c r="H244" s="125" t="s">
        <v>29</v>
      </c>
      <c r="I244" s="193">
        <v>400</v>
      </c>
      <c r="J244" s="65">
        <f>D244+E244+F244</f>
        <v>0</v>
      </c>
      <c r="K244" s="66">
        <f t="shared" si="19"/>
        <v>0</v>
      </c>
      <c r="L244" s="90"/>
      <c r="M244" s="504"/>
      <c r="O244" s="2" t="s">
        <v>25</v>
      </c>
      <c r="P244" s="2" t="s">
        <v>25</v>
      </c>
    </row>
    <row r="245" spans="1:16" s="2" customFormat="1" ht="38.25" customHeight="1" thickBot="1">
      <c r="A245" s="70" t="s">
        <v>471</v>
      </c>
      <c r="B245" s="214" t="s">
        <v>475</v>
      </c>
      <c r="C245" s="71" t="s">
        <v>95</v>
      </c>
      <c r="D245" s="123"/>
      <c r="E245" s="123"/>
      <c r="F245" s="123"/>
      <c r="G245" s="123" t="s">
        <v>29</v>
      </c>
      <c r="H245" s="235" t="s">
        <v>29</v>
      </c>
      <c r="I245" s="194">
        <v>400</v>
      </c>
      <c r="J245" s="72">
        <f>D245+E245+F245</f>
        <v>0</v>
      </c>
      <c r="K245" s="73">
        <f t="shared" si="19"/>
        <v>0</v>
      </c>
      <c r="L245" s="92"/>
      <c r="M245" s="506"/>
      <c r="O245" s="2" t="s">
        <v>25</v>
      </c>
      <c r="P245" s="2" t="s">
        <v>25</v>
      </c>
    </row>
    <row r="246" spans="1:16" s="2" customFormat="1" ht="30" customHeight="1">
      <c r="A246" s="97">
        <v>1315</v>
      </c>
      <c r="B246" s="213" t="s">
        <v>200</v>
      </c>
      <c r="C246" s="138" t="s">
        <v>45</v>
      </c>
      <c r="D246" s="120"/>
      <c r="E246" s="120" t="s">
        <v>29</v>
      </c>
      <c r="F246" s="120"/>
      <c r="G246" s="120" t="s">
        <v>29</v>
      </c>
      <c r="H246" s="145" t="s">
        <v>29</v>
      </c>
      <c r="I246" s="193">
        <v>280</v>
      </c>
      <c r="J246" s="65">
        <f>F246+D246</f>
        <v>0</v>
      </c>
      <c r="K246" s="200">
        <f aca="true" t="shared" si="20" ref="K246:K254">J246*I246</f>
        <v>0</v>
      </c>
      <c r="L246" s="90"/>
      <c r="M246" s="562"/>
      <c r="O246" s="2" t="s">
        <v>25</v>
      </c>
      <c r="P246" s="2" t="s">
        <v>25</v>
      </c>
    </row>
    <row r="247" spans="1:16" s="2" customFormat="1" ht="30" customHeight="1" thickBot="1">
      <c r="A247" s="70">
        <v>1315</v>
      </c>
      <c r="B247" s="214" t="s">
        <v>201</v>
      </c>
      <c r="C247" s="71" t="s">
        <v>45</v>
      </c>
      <c r="D247" s="123"/>
      <c r="E247" s="123"/>
      <c r="F247" s="123"/>
      <c r="G247" s="123" t="s">
        <v>29</v>
      </c>
      <c r="H247" s="143" t="s">
        <v>29</v>
      </c>
      <c r="I247" s="194">
        <v>280</v>
      </c>
      <c r="J247" s="72">
        <f>E247</f>
        <v>0</v>
      </c>
      <c r="K247" s="236">
        <f t="shared" si="20"/>
        <v>0</v>
      </c>
      <c r="L247" s="92"/>
      <c r="M247" s="564"/>
      <c r="O247" s="2" t="s">
        <v>25</v>
      </c>
      <c r="P247" s="2" t="s">
        <v>25</v>
      </c>
    </row>
    <row r="248" spans="1:16" s="2" customFormat="1" ht="30" customHeight="1">
      <c r="A248" s="99">
        <v>1316</v>
      </c>
      <c r="B248" s="206" t="s">
        <v>200</v>
      </c>
      <c r="C248" s="100" t="s">
        <v>45</v>
      </c>
      <c r="D248" s="121"/>
      <c r="E248" s="121"/>
      <c r="F248" s="121"/>
      <c r="G248" s="121" t="s">
        <v>29</v>
      </c>
      <c r="H248" s="129" t="s">
        <v>29</v>
      </c>
      <c r="I248" s="173">
        <v>280</v>
      </c>
      <c r="J248" s="68">
        <f>E248+F248+D248</f>
        <v>0</v>
      </c>
      <c r="K248" s="201">
        <f t="shared" si="20"/>
        <v>0</v>
      </c>
      <c r="L248" s="91"/>
      <c r="M248" s="562"/>
      <c r="O248" s="2" t="s">
        <v>25</v>
      </c>
      <c r="P248" s="2" t="s">
        <v>25</v>
      </c>
    </row>
    <row r="249" spans="1:16" s="2" customFormat="1" ht="30" customHeight="1" thickBot="1">
      <c r="A249" s="70">
        <v>1316</v>
      </c>
      <c r="B249" s="214" t="s">
        <v>201</v>
      </c>
      <c r="C249" s="71" t="s">
        <v>45</v>
      </c>
      <c r="D249" s="123"/>
      <c r="E249" s="123"/>
      <c r="F249" s="123"/>
      <c r="G249" s="123" t="s">
        <v>29</v>
      </c>
      <c r="H249" s="143" t="s">
        <v>29</v>
      </c>
      <c r="I249" s="194">
        <v>280</v>
      </c>
      <c r="J249" s="72">
        <f>E249</f>
        <v>0</v>
      </c>
      <c r="K249" s="236">
        <f t="shared" si="20"/>
        <v>0</v>
      </c>
      <c r="L249" s="92"/>
      <c r="M249" s="564"/>
      <c r="O249" s="2" t="s">
        <v>25</v>
      </c>
      <c r="P249" s="2" t="s">
        <v>25</v>
      </c>
    </row>
    <row r="250" spans="1:16" s="2" customFormat="1" ht="30" customHeight="1" hidden="1">
      <c r="A250" s="97">
        <v>1327</v>
      </c>
      <c r="B250" s="213" t="s">
        <v>217</v>
      </c>
      <c r="C250" s="138" t="s">
        <v>95</v>
      </c>
      <c r="D250" s="120" t="s">
        <v>29</v>
      </c>
      <c r="E250" s="120" t="s">
        <v>29</v>
      </c>
      <c r="F250" s="120" t="s">
        <v>29</v>
      </c>
      <c r="G250" s="120" t="s">
        <v>29</v>
      </c>
      <c r="H250" s="145" t="s">
        <v>29</v>
      </c>
      <c r="I250" s="193">
        <v>470</v>
      </c>
      <c r="J250" s="65">
        <v>0</v>
      </c>
      <c r="K250" s="66">
        <f t="shared" si="20"/>
        <v>0</v>
      </c>
      <c r="L250" s="90"/>
      <c r="M250" s="562"/>
      <c r="O250" s="2" t="s">
        <v>25</v>
      </c>
      <c r="P250" s="2" t="s">
        <v>25</v>
      </c>
    </row>
    <row r="251" spans="1:15" s="2" customFormat="1" ht="30" customHeight="1">
      <c r="A251" s="99">
        <v>1327</v>
      </c>
      <c r="B251" s="206" t="s">
        <v>351</v>
      </c>
      <c r="C251" s="100" t="s">
        <v>95</v>
      </c>
      <c r="D251" s="121" t="s">
        <v>29</v>
      </c>
      <c r="E251" s="121"/>
      <c r="F251" s="121" t="s">
        <v>29</v>
      </c>
      <c r="G251" s="121" t="s">
        <v>29</v>
      </c>
      <c r="H251" s="129" t="s">
        <v>29</v>
      </c>
      <c r="I251" s="173">
        <v>400</v>
      </c>
      <c r="J251" s="68">
        <f>E251</f>
        <v>0</v>
      </c>
      <c r="K251" s="69">
        <f t="shared" si="20"/>
        <v>0</v>
      </c>
      <c r="L251" s="91"/>
      <c r="M251" s="563"/>
      <c r="O251" s="2" t="s">
        <v>25</v>
      </c>
    </row>
    <row r="252" spans="1:15" s="2" customFormat="1" ht="30" customHeight="1">
      <c r="A252" s="99">
        <v>1327</v>
      </c>
      <c r="B252" s="206" t="s">
        <v>352</v>
      </c>
      <c r="C252" s="100" t="s">
        <v>95</v>
      </c>
      <c r="D252" s="121" t="s">
        <v>29</v>
      </c>
      <c r="E252" s="121"/>
      <c r="F252" s="121" t="s">
        <v>29</v>
      </c>
      <c r="G252" s="121" t="s">
        <v>29</v>
      </c>
      <c r="H252" s="129" t="s">
        <v>29</v>
      </c>
      <c r="I252" s="173">
        <v>400</v>
      </c>
      <c r="J252" s="68">
        <f>E252</f>
        <v>0</v>
      </c>
      <c r="K252" s="69">
        <f>J252*I252</f>
        <v>0</v>
      </c>
      <c r="L252" s="91"/>
      <c r="M252" s="563"/>
      <c r="O252" s="2" t="s">
        <v>25</v>
      </c>
    </row>
    <row r="253" spans="1:15" s="2" customFormat="1" ht="30" customHeight="1">
      <c r="A253" s="99">
        <v>1327</v>
      </c>
      <c r="B253" s="206" t="s">
        <v>218</v>
      </c>
      <c r="C253" s="100" t="s">
        <v>95</v>
      </c>
      <c r="D253" s="121" t="s">
        <v>29</v>
      </c>
      <c r="E253" s="121" t="s">
        <v>29</v>
      </c>
      <c r="F253" s="121"/>
      <c r="G253" s="121" t="s">
        <v>29</v>
      </c>
      <c r="H253" s="129" t="s">
        <v>29</v>
      </c>
      <c r="I253" s="173">
        <v>400</v>
      </c>
      <c r="J253" s="68">
        <f>F253</f>
        <v>0</v>
      </c>
      <c r="K253" s="69">
        <f t="shared" si="20"/>
        <v>0</v>
      </c>
      <c r="L253" s="91"/>
      <c r="M253" s="563"/>
      <c r="O253" s="2" t="s">
        <v>25</v>
      </c>
    </row>
    <row r="254" spans="1:15" s="2" customFormat="1" ht="30" customHeight="1" thickBot="1">
      <c r="A254" s="70">
        <v>1327</v>
      </c>
      <c r="B254" s="214" t="s">
        <v>219</v>
      </c>
      <c r="C254" s="71" t="s">
        <v>95</v>
      </c>
      <c r="D254" s="123" t="s">
        <v>29</v>
      </c>
      <c r="E254" s="123"/>
      <c r="F254" s="123" t="s">
        <v>29</v>
      </c>
      <c r="G254" s="123" t="s">
        <v>29</v>
      </c>
      <c r="H254" s="143" t="s">
        <v>29</v>
      </c>
      <c r="I254" s="194">
        <v>400</v>
      </c>
      <c r="J254" s="72">
        <f>E254</f>
        <v>0</v>
      </c>
      <c r="K254" s="73">
        <f t="shared" si="20"/>
        <v>0</v>
      </c>
      <c r="L254" s="92"/>
      <c r="M254" s="564"/>
      <c r="O254" s="2" t="s">
        <v>25</v>
      </c>
    </row>
    <row r="255" spans="1:15" s="2" customFormat="1" ht="40.5" customHeight="1" thickBot="1">
      <c r="A255" s="67">
        <v>1333</v>
      </c>
      <c r="B255" s="500" t="s">
        <v>220</v>
      </c>
      <c r="C255" s="501" t="s">
        <v>95</v>
      </c>
      <c r="D255" s="122"/>
      <c r="E255" s="122"/>
      <c r="F255" s="122"/>
      <c r="G255" s="122" t="s">
        <v>29</v>
      </c>
      <c r="H255" s="657" t="s">
        <v>29</v>
      </c>
      <c r="I255" s="658">
        <v>300</v>
      </c>
      <c r="J255" s="652">
        <f>D255+E255+F255</f>
        <v>0</v>
      </c>
      <c r="K255" s="113">
        <f aca="true" t="shared" si="21" ref="K255:K260">J255*I255</f>
        <v>0</v>
      </c>
      <c r="L255" s="132"/>
      <c r="M255" s="356"/>
      <c r="O255" s="2" t="s">
        <v>25</v>
      </c>
    </row>
    <row r="256" spans="1:15" s="2" customFormat="1" ht="36.75" customHeight="1" thickBot="1">
      <c r="A256" s="134">
        <v>1334</v>
      </c>
      <c r="B256" s="280" t="s">
        <v>221</v>
      </c>
      <c r="C256" s="264" t="s">
        <v>95</v>
      </c>
      <c r="D256" s="270"/>
      <c r="E256" s="270"/>
      <c r="F256" s="270"/>
      <c r="G256" s="270" t="s">
        <v>29</v>
      </c>
      <c r="H256" s="281" t="s">
        <v>29</v>
      </c>
      <c r="I256" s="266">
        <v>520</v>
      </c>
      <c r="J256" s="519">
        <f>D256+E256+F256</f>
        <v>0</v>
      </c>
      <c r="K256" s="520">
        <f t="shared" si="21"/>
        <v>0</v>
      </c>
      <c r="L256" s="282"/>
      <c r="M256" s="354"/>
      <c r="O256" s="2" t="s">
        <v>25</v>
      </c>
    </row>
    <row r="257" spans="1:15" s="2" customFormat="1" ht="36.75" customHeight="1" thickBot="1">
      <c r="A257" s="99">
        <v>1336</v>
      </c>
      <c r="B257" s="206" t="s">
        <v>276</v>
      </c>
      <c r="C257" s="100" t="s">
        <v>95</v>
      </c>
      <c r="D257" s="121" t="s">
        <v>29</v>
      </c>
      <c r="E257" s="121" t="s">
        <v>29</v>
      </c>
      <c r="F257" s="121" t="s">
        <v>29</v>
      </c>
      <c r="G257" s="121"/>
      <c r="H257" s="129" t="s">
        <v>29</v>
      </c>
      <c r="I257" s="173">
        <v>450</v>
      </c>
      <c r="J257" s="68">
        <f>G257</f>
        <v>0</v>
      </c>
      <c r="K257" s="69">
        <f t="shared" si="21"/>
        <v>0</v>
      </c>
      <c r="L257" s="91"/>
      <c r="M257" s="556"/>
      <c r="O257" s="2" t="s">
        <v>25</v>
      </c>
    </row>
    <row r="258" spans="1:16" s="2" customFormat="1" ht="36.75" customHeight="1">
      <c r="A258" s="97">
        <v>1341</v>
      </c>
      <c r="B258" s="213" t="s">
        <v>280</v>
      </c>
      <c r="C258" s="138" t="s">
        <v>171</v>
      </c>
      <c r="D258" s="120"/>
      <c r="E258" s="120" t="s">
        <v>29</v>
      </c>
      <c r="F258" s="120"/>
      <c r="G258" s="120" t="s">
        <v>29</v>
      </c>
      <c r="H258" s="145" t="s">
        <v>29</v>
      </c>
      <c r="I258" s="193">
        <v>520</v>
      </c>
      <c r="J258" s="65">
        <f>D258+F258</f>
        <v>0</v>
      </c>
      <c r="K258" s="200">
        <f t="shared" si="21"/>
        <v>0</v>
      </c>
      <c r="L258" s="90"/>
      <c r="M258" s="562"/>
      <c r="N258" s="2" t="s">
        <v>25</v>
      </c>
      <c r="O258" s="2" t="s">
        <v>25</v>
      </c>
      <c r="P258" s="2" t="s">
        <v>25</v>
      </c>
    </row>
    <row r="259" spans="1:16" s="2" customFormat="1" ht="36.75" customHeight="1">
      <c r="A259" s="99">
        <v>1341</v>
      </c>
      <c r="B259" s="206" t="s">
        <v>281</v>
      </c>
      <c r="C259" s="100" t="s">
        <v>171</v>
      </c>
      <c r="D259" s="121"/>
      <c r="E259" s="121"/>
      <c r="F259" s="121"/>
      <c r="G259" s="121"/>
      <c r="H259" s="129" t="s">
        <v>29</v>
      </c>
      <c r="I259" s="173">
        <v>520</v>
      </c>
      <c r="J259" s="68">
        <f>D259+E259+F259+G259</f>
        <v>0</v>
      </c>
      <c r="K259" s="201">
        <f t="shared" si="21"/>
        <v>0</v>
      </c>
      <c r="L259" s="91"/>
      <c r="M259" s="563"/>
      <c r="N259" s="2" t="s">
        <v>25</v>
      </c>
      <c r="O259" s="2" t="s">
        <v>25</v>
      </c>
      <c r="P259" s="2" t="s">
        <v>25</v>
      </c>
    </row>
    <row r="260" spans="1:16" s="2" customFormat="1" ht="36.75" customHeight="1" thickBot="1">
      <c r="A260" s="70">
        <v>1341</v>
      </c>
      <c r="B260" s="214" t="s">
        <v>282</v>
      </c>
      <c r="C260" s="71" t="s">
        <v>171</v>
      </c>
      <c r="D260" s="123"/>
      <c r="E260" s="123"/>
      <c r="F260" s="123"/>
      <c r="G260" s="123"/>
      <c r="H260" s="143" t="s">
        <v>29</v>
      </c>
      <c r="I260" s="194">
        <v>520</v>
      </c>
      <c r="J260" s="72">
        <f>D260+F260+G260+E260</f>
        <v>0</v>
      </c>
      <c r="K260" s="236">
        <f t="shared" si="21"/>
        <v>0</v>
      </c>
      <c r="L260" s="92"/>
      <c r="M260" s="564"/>
      <c r="N260" s="2" t="s">
        <v>25</v>
      </c>
      <c r="O260" s="2" t="s">
        <v>25</v>
      </c>
      <c r="P260" s="2" t="s">
        <v>25</v>
      </c>
    </row>
    <row r="261" spans="1:15" s="2" customFormat="1" ht="35.25" customHeight="1" thickBot="1">
      <c r="A261" s="134">
        <v>1344</v>
      </c>
      <c r="B261" s="280" t="s">
        <v>285</v>
      </c>
      <c r="C261" s="264" t="s">
        <v>95</v>
      </c>
      <c r="D261" s="204" t="s">
        <v>29</v>
      </c>
      <c r="E261" s="204"/>
      <c r="F261" s="204"/>
      <c r="G261" s="204" t="s">
        <v>29</v>
      </c>
      <c r="H261" s="265" t="s">
        <v>29</v>
      </c>
      <c r="I261" s="266">
        <v>380</v>
      </c>
      <c r="J261" s="267">
        <f>E261+F261</f>
        <v>0</v>
      </c>
      <c r="K261" s="268">
        <f>J261*I261</f>
        <v>0</v>
      </c>
      <c r="L261" s="269"/>
      <c r="M261" s="356"/>
      <c r="O261" s="2" t="s">
        <v>25</v>
      </c>
    </row>
    <row r="262" spans="1:15" s="2" customFormat="1" ht="41.25" customHeight="1" thickBot="1">
      <c r="A262" s="134" t="s">
        <v>310</v>
      </c>
      <c r="B262" s="280" t="s">
        <v>311</v>
      </c>
      <c r="C262" s="264" t="s">
        <v>95</v>
      </c>
      <c r="D262" s="204" t="s">
        <v>29</v>
      </c>
      <c r="E262" s="204"/>
      <c r="F262" s="204"/>
      <c r="G262" s="204" t="s">
        <v>29</v>
      </c>
      <c r="H262" s="265" t="s">
        <v>29</v>
      </c>
      <c r="I262" s="266">
        <v>400</v>
      </c>
      <c r="J262" s="267">
        <f>E262+F262</f>
        <v>0</v>
      </c>
      <c r="K262" s="268">
        <f>J262*I262</f>
        <v>0</v>
      </c>
      <c r="L262" s="269"/>
      <c r="M262" s="356"/>
      <c r="O262" s="2" t="s">
        <v>25</v>
      </c>
    </row>
    <row r="263" spans="1:15" s="2" customFormat="1" ht="49.5" customHeight="1" hidden="1" thickBot="1">
      <c r="A263" s="134">
        <v>1345</v>
      </c>
      <c r="B263" s="280" t="s">
        <v>302</v>
      </c>
      <c r="C263" s="264" t="s">
        <v>171</v>
      </c>
      <c r="D263" s="204" t="s">
        <v>29</v>
      </c>
      <c r="E263" s="204"/>
      <c r="F263" s="204" t="s">
        <v>29</v>
      </c>
      <c r="G263" s="204" t="s">
        <v>29</v>
      </c>
      <c r="H263" s="265" t="s">
        <v>29</v>
      </c>
      <c r="I263" s="266">
        <v>320</v>
      </c>
      <c r="J263" s="267">
        <f>E263</f>
        <v>0</v>
      </c>
      <c r="K263" s="268">
        <f>J263*I263</f>
        <v>0</v>
      </c>
      <c r="L263" s="269"/>
      <c r="M263" s="356"/>
      <c r="O263" s="2" t="s">
        <v>25</v>
      </c>
    </row>
    <row r="264" spans="1:15" s="2" customFormat="1" ht="38.25" customHeight="1" thickBot="1">
      <c r="A264" s="63">
        <v>1346</v>
      </c>
      <c r="B264" s="205" t="s">
        <v>303</v>
      </c>
      <c r="C264" s="64" t="s">
        <v>171</v>
      </c>
      <c r="D264" s="243"/>
      <c r="E264" s="243" t="s">
        <v>29</v>
      </c>
      <c r="F264" s="243" t="s">
        <v>29</v>
      </c>
      <c r="G264" s="243" t="s">
        <v>29</v>
      </c>
      <c r="H264" s="352" t="s">
        <v>29</v>
      </c>
      <c r="I264" s="166">
        <v>450</v>
      </c>
      <c r="J264" s="475">
        <f>D264</f>
        <v>0</v>
      </c>
      <c r="K264" s="476">
        <f>J264*I264</f>
        <v>0</v>
      </c>
      <c r="L264" s="477"/>
      <c r="M264" s="356"/>
      <c r="O264" s="2" t="s">
        <v>25</v>
      </c>
    </row>
    <row r="265" spans="1:15" s="2" customFormat="1" ht="36.75" customHeight="1">
      <c r="A265" s="97">
        <v>1355</v>
      </c>
      <c r="B265" s="213" t="s">
        <v>327</v>
      </c>
      <c r="C265" s="138" t="s">
        <v>45</v>
      </c>
      <c r="D265" s="120"/>
      <c r="E265" s="120" t="s">
        <v>29</v>
      </c>
      <c r="F265" s="120"/>
      <c r="G265" s="120"/>
      <c r="H265" s="145" t="s">
        <v>29</v>
      </c>
      <c r="I265" s="193">
        <v>310</v>
      </c>
      <c r="J265" s="65">
        <f>G265+F265+D265</f>
        <v>0</v>
      </c>
      <c r="K265" s="66">
        <f aca="true" t="shared" si="22" ref="K265:K274">J265*I265</f>
        <v>0</v>
      </c>
      <c r="L265" s="90"/>
      <c r="M265" s="562"/>
      <c r="O265" s="2" t="s">
        <v>25</v>
      </c>
    </row>
    <row r="266" spans="1:15" s="2" customFormat="1" ht="36.75" customHeight="1">
      <c r="A266" s="99">
        <v>1355</v>
      </c>
      <c r="B266" s="206" t="s">
        <v>913</v>
      </c>
      <c r="C266" s="100" t="s">
        <v>45</v>
      </c>
      <c r="D266" s="121"/>
      <c r="E266" s="121" t="s">
        <v>29</v>
      </c>
      <c r="F266" s="121" t="s">
        <v>29</v>
      </c>
      <c r="G266" s="121" t="s">
        <v>29</v>
      </c>
      <c r="H266" s="129" t="s">
        <v>29</v>
      </c>
      <c r="I266" s="173">
        <v>310</v>
      </c>
      <c r="J266" s="68">
        <f>D266</f>
        <v>0</v>
      </c>
      <c r="K266" s="69">
        <f>J266*I266</f>
        <v>0</v>
      </c>
      <c r="L266" s="91"/>
      <c r="M266" s="563"/>
      <c r="O266" s="2" t="s">
        <v>25</v>
      </c>
    </row>
    <row r="267" spans="1:15" s="2" customFormat="1" ht="36.75" customHeight="1">
      <c r="A267" s="99">
        <v>1355</v>
      </c>
      <c r="B267" s="206" t="s">
        <v>912</v>
      </c>
      <c r="C267" s="100" t="s">
        <v>45</v>
      </c>
      <c r="D267" s="121" t="s">
        <v>29</v>
      </c>
      <c r="E267" s="121" t="s">
        <v>29</v>
      </c>
      <c r="F267" s="121"/>
      <c r="G267" s="121" t="s">
        <v>29</v>
      </c>
      <c r="H267" s="129" t="s">
        <v>29</v>
      </c>
      <c r="I267" s="173">
        <v>310</v>
      </c>
      <c r="J267" s="68">
        <f>F267</f>
        <v>0</v>
      </c>
      <c r="K267" s="69">
        <f t="shared" si="22"/>
        <v>0</v>
      </c>
      <c r="L267" s="91"/>
      <c r="M267" s="563"/>
      <c r="O267" s="2" t="s">
        <v>25</v>
      </c>
    </row>
    <row r="268" spans="1:15" s="2" customFormat="1" ht="36.75" customHeight="1" thickBot="1">
      <c r="A268" s="70">
        <v>1355</v>
      </c>
      <c r="B268" s="214" t="s">
        <v>911</v>
      </c>
      <c r="C268" s="71" t="s">
        <v>45</v>
      </c>
      <c r="D268" s="123" t="s">
        <v>29</v>
      </c>
      <c r="E268" s="123" t="s">
        <v>29</v>
      </c>
      <c r="F268" s="123" t="s">
        <v>29</v>
      </c>
      <c r="G268" s="123"/>
      <c r="H268" s="143" t="s">
        <v>29</v>
      </c>
      <c r="I268" s="194">
        <v>310</v>
      </c>
      <c r="J268" s="72">
        <f>G268</f>
        <v>0</v>
      </c>
      <c r="K268" s="73">
        <f>J268*I268</f>
        <v>0</v>
      </c>
      <c r="L268" s="92"/>
      <c r="M268" s="564"/>
      <c r="O268" s="2" t="s">
        <v>25</v>
      </c>
    </row>
    <row r="269" spans="1:16" s="2" customFormat="1" ht="39.75" customHeight="1">
      <c r="A269" s="103">
        <v>1356</v>
      </c>
      <c r="B269" s="244" t="s">
        <v>328</v>
      </c>
      <c r="C269" s="102" t="s">
        <v>45</v>
      </c>
      <c r="D269" s="208"/>
      <c r="E269" s="208" t="s">
        <v>29</v>
      </c>
      <c r="F269" s="208" t="s">
        <v>29</v>
      </c>
      <c r="G269" s="208"/>
      <c r="H269" s="272" t="s">
        <v>29</v>
      </c>
      <c r="I269" s="234">
        <v>310</v>
      </c>
      <c r="J269" s="260">
        <f>D269+G269</f>
        <v>0</v>
      </c>
      <c r="K269" s="156">
        <f t="shared" si="22"/>
        <v>0</v>
      </c>
      <c r="L269" s="237"/>
      <c r="M269" s="562"/>
      <c r="O269" s="2" t="s">
        <v>25</v>
      </c>
      <c r="P269" s="2" t="s">
        <v>25</v>
      </c>
    </row>
    <row r="270" spans="1:15" s="2" customFormat="1" ht="39.75" customHeight="1" thickBot="1">
      <c r="A270" s="99">
        <v>1356</v>
      </c>
      <c r="B270" s="206" t="s">
        <v>329</v>
      </c>
      <c r="C270" s="100" t="s">
        <v>45</v>
      </c>
      <c r="D270" s="121" t="s">
        <v>29</v>
      </c>
      <c r="E270" s="121" t="s">
        <v>29</v>
      </c>
      <c r="F270" s="121" t="s">
        <v>29</v>
      </c>
      <c r="G270" s="121"/>
      <c r="H270" s="129" t="s">
        <v>29</v>
      </c>
      <c r="I270" s="173">
        <v>310</v>
      </c>
      <c r="J270" s="68">
        <f>G270</f>
        <v>0</v>
      </c>
      <c r="K270" s="69">
        <f t="shared" si="22"/>
        <v>0</v>
      </c>
      <c r="L270" s="91"/>
      <c r="M270" s="564"/>
      <c r="O270" s="2" t="s">
        <v>25</v>
      </c>
    </row>
    <row r="271" spans="1:15" s="2" customFormat="1" ht="49.5" customHeight="1" thickBot="1">
      <c r="A271" s="134">
        <v>1358</v>
      </c>
      <c r="B271" s="280" t="s">
        <v>332</v>
      </c>
      <c r="C271" s="264" t="s">
        <v>171</v>
      </c>
      <c r="D271" s="204"/>
      <c r="E271" s="204" t="s">
        <v>29</v>
      </c>
      <c r="F271" s="204" t="s">
        <v>29</v>
      </c>
      <c r="G271" s="204" t="s">
        <v>29</v>
      </c>
      <c r="H271" s="265" t="s">
        <v>29</v>
      </c>
      <c r="I271" s="266">
        <v>840</v>
      </c>
      <c r="J271" s="267">
        <f>D271</f>
        <v>0</v>
      </c>
      <c r="K271" s="268">
        <f t="shared" si="22"/>
        <v>0</v>
      </c>
      <c r="L271" s="282"/>
      <c r="M271" s="355"/>
      <c r="O271" s="2" t="s">
        <v>25</v>
      </c>
    </row>
    <row r="272" spans="1:65" ht="42" customHeight="1" thickBot="1">
      <c r="A272" s="12">
        <v>1367</v>
      </c>
      <c r="B272" s="499" t="s">
        <v>338</v>
      </c>
      <c r="C272" s="13" t="s">
        <v>22</v>
      </c>
      <c r="D272" s="204"/>
      <c r="E272" s="204"/>
      <c r="F272" s="204"/>
      <c r="G272" s="204"/>
      <c r="H272" s="265" t="s">
        <v>29</v>
      </c>
      <c r="I272" s="195">
        <v>400</v>
      </c>
      <c r="J272" s="54">
        <f>D272+E272+F272+G272</f>
        <v>0</v>
      </c>
      <c r="K272" s="55">
        <f t="shared" si="22"/>
        <v>0</v>
      </c>
      <c r="L272" s="336"/>
      <c r="M272" s="356"/>
      <c r="O272" s="2" t="s">
        <v>25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</row>
    <row r="273" spans="1:65" ht="42" customHeight="1" thickBot="1">
      <c r="A273" s="134">
        <v>1368</v>
      </c>
      <c r="B273" s="499" t="s">
        <v>344</v>
      </c>
      <c r="C273" s="13" t="s">
        <v>22</v>
      </c>
      <c r="D273" s="204"/>
      <c r="E273" s="265"/>
      <c r="F273" s="204"/>
      <c r="G273" s="204"/>
      <c r="H273" s="265" t="s">
        <v>29</v>
      </c>
      <c r="I273" s="195">
        <v>450</v>
      </c>
      <c r="J273" s="54">
        <f>D273+F273+G273+E273</f>
        <v>0</v>
      </c>
      <c r="K273" s="55">
        <f t="shared" si="22"/>
        <v>0</v>
      </c>
      <c r="L273" s="336"/>
      <c r="M273" s="356"/>
      <c r="O273" s="2" t="s">
        <v>25</v>
      </c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</row>
    <row r="274" spans="1:65" ht="42" customHeight="1" thickBot="1">
      <c r="A274" s="12">
        <v>1372</v>
      </c>
      <c r="B274" s="499" t="s">
        <v>339</v>
      </c>
      <c r="C274" s="13" t="s">
        <v>22</v>
      </c>
      <c r="D274" s="204"/>
      <c r="E274" s="204"/>
      <c r="F274" s="204"/>
      <c r="G274" s="265" t="s">
        <v>29</v>
      </c>
      <c r="H274" s="265" t="s">
        <v>29</v>
      </c>
      <c r="I274" s="195">
        <v>670</v>
      </c>
      <c r="J274" s="54">
        <f>D274+E274+F274</f>
        <v>0</v>
      </c>
      <c r="K274" s="55">
        <f t="shared" si="22"/>
        <v>0</v>
      </c>
      <c r="L274" s="336"/>
      <c r="M274" s="357"/>
      <c r="O274" s="2" t="s">
        <v>25</v>
      </c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</row>
    <row r="275" spans="1:65" ht="42" customHeight="1" thickBot="1">
      <c r="A275" s="12" t="s">
        <v>477</v>
      </c>
      <c r="B275" s="499" t="s">
        <v>478</v>
      </c>
      <c r="C275" s="13" t="s">
        <v>22</v>
      </c>
      <c r="D275" s="204"/>
      <c r="E275" s="204"/>
      <c r="F275" s="204"/>
      <c r="G275" s="265"/>
      <c r="H275" s="265" t="s">
        <v>29</v>
      </c>
      <c r="I275" s="195">
        <v>490</v>
      </c>
      <c r="J275" s="54">
        <f>D275+E275+F275+G275</f>
        <v>0</v>
      </c>
      <c r="K275" s="55">
        <f aca="true" t="shared" si="23" ref="K275:K286">J275*I275</f>
        <v>0</v>
      </c>
      <c r="L275" s="336"/>
      <c r="M275" s="357"/>
      <c r="O275" s="2" t="s">
        <v>25</v>
      </c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</row>
    <row r="276" spans="1:65" ht="42" customHeight="1" thickBot="1">
      <c r="A276" s="12">
        <v>1376</v>
      </c>
      <c r="B276" s="499" t="s">
        <v>479</v>
      </c>
      <c r="C276" s="13" t="s">
        <v>22</v>
      </c>
      <c r="D276" s="204"/>
      <c r="E276" s="204"/>
      <c r="F276" s="204"/>
      <c r="G276" s="265" t="s">
        <v>29</v>
      </c>
      <c r="H276" s="265" t="s">
        <v>29</v>
      </c>
      <c r="I276" s="195">
        <v>340</v>
      </c>
      <c r="J276" s="54">
        <f>D276+E276+F276</f>
        <v>0</v>
      </c>
      <c r="K276" s="55">
        <f t="shared" si="23"/>
        <v>0</v>
      </c>
      <c r="L276" s="336"/>
      <c r="M276" s="357"/>
      <c r="O276" s="2" t="s">
        <v>25</v>
      </c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</row>
    <row r="277" spans="1:65" ht="42" customHeight="1" thickBot="1">
      <c r="A277" s="12">
        <v>1377</v>
      </c>
      <c r="B277" s="499" t="s">
        <v>480</v>
      </c>
      <c r="C277" s="13" t="s">
        <v>22</v>
      </c>
      <c r="D277" s="204"/>
      <c r="E277" s="204"/>
      <c r="F277" s="204"/>
      <c r="G277" s="265" t="s">
        <v>29</v>
      </c>
      <c r="H277" s="265" t="s">
        <v>29</v>
      </c>
      <c r="I277" s="195">
        <v>980</v>
      </c>
      <c r="J277" s="54">
        <f>D277+E277+F277</f>
        <v>0</v>
      </c>
      <c r="K277" s="55">
        <f t="shared" si="23"/>
        <v>0</v>
      </c>
      <c r="L277" s="336"/>
      <c r="M277" s="357"/>
      <c r="O277" s="2" t="s">
        <v>25</v>
      </c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</row>
    <row r="278" spans="1:65" ht="42" customHeight="1" thickBot="1">
      <c r="A278" s="12">
        <v>1379</v>
      </c>
      <c r="B278" s="499" t="s">
        <v>483</v>
      </c>
      <c r="C278" s="13" t="s">
        <v>482</v>
      </c>
      <c r="D278" s="204"/>
      <c r="E278" s="204"/>
      <c r="F278" s="204"/>
      <c r="G278" s="265"/>
      <c r="H278" s="265" t="s">
        <v>29</v>
      </c>
      <c r="I278" s="195">
        <v>570</v>
      </c>
      <c r="J278" s="54">
        <f>D278+E278+F278+G278</f>
        <v>0</v>
      </c>
      <c r="K278" s="55">
        <f t="shared" si="23"/>
        <v>0</v>
      </c>
      <c r="L278" s="336"/>
      <c r="M278" s="357"/>
      <c r="O278" s="2" t="s">
        <v>25</v>
      </c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</row>
    <row r="279" spans="1:65" ht="42" customHeight="1" thickBot="1">
      <c r="A279" s="7">
        <v>1380</v>
      </c>
      <c r="B279" s="220" t="s">
        <v>484</v>
      </c>
      <c r="C279" s="5" t="s">
        <v>22</v>
      </c>
      <c r="D279" s="243"/>
      <c r="E279" s="243"/>
      <c r="F279" s="243"/>
      <c r="G279" s="352"/>
      <c r="H279" s="352" t="s">
        <v>29</v>
      </c>
      <c r="I279" s="162">
        <v>570</v>
      </c>
      <c r="J279" s="510">
        <f>D279+E279+F279+G279</f>
        <v>0</v>
      </c>
      <c r="K279" s="511">
        <f t="shared" si="23"/>
        <v>0</v>
      </c>
      <c r="L279" s="512"/>
      <c r="M279" s="356"/>
      <c r="O279" s="2" t="s">
        <v>25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</row>
    <row r="280" spans="1:65" ht="35.25" customHeight="1">
      <c r="A280" s="247">
        <v>1381</v>
      </c>
      <c r="B280" s="248" t="s">
        <v>485</v>
      </c>
      <c r="C280" s="33" t="s">
        <v>22</v>
      </c>
      <c r="D280" s="120"/>
      <c r="E280" s="120"/>
      <c r="F280" s="120"/>
      <c r="G280" s="468"/>
      <c r="H280" s="125" t="s">
        <v>29</v>
      </c>
      <c r="I280" s="199">
        <v>500</v>
      </c>
      <c r="J280" s="48">
        <f>D280+E280+F280+G280</f>
        <v>0</v>
      </c>
      <c r="K280" s="49">
        <f t="shared" si="23"/>
        <v>0</v>
      </c>
      <c r="L280" s="90"/>
      <c r="M280" s="504"/>
      <c r="O280" s="2" t="s">
        <v>25</v>
      </c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</row>
    <row r="281" spans="1:65" ht="35.25" customHeight="1" thickBot="1">
      <c r="A281" s="9">
        <v>1381</v>
      </c>
      <c r="B281" s="249" t="s">
        <v>486</v>
      </c>
      <c r="C281" s="6" t="s">
        <v>22</v>
      </c>
      <c r="D281" s="123"/>
      <c r="E281" s="123"/>
      <c r="F281" s="123"/>
      <c r="G281" s="473"/>
      <c r="H281" s="235" t="s">
        <v>29</v>
      </c>
      <c r="I281" s="158">
        <v>500</v>
      </c>
      <c r="J281" s="52">
        <f>D281+E281+F281+G281</f>
        <v>0</v>
      </c>
      <c r="K281" s="53">
        <f t="shared" si="23"/>
        <v>0</v>
      </c>
      <c r="L281" s="92"/>
      <c r="M281" s="506"/>
      <c r="O281" s="2" t="s">
        <v>25</v>
      </c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</row>
    <row r="282" spans="1:65" ht="42" customHeight="1" thickBot="1">
      <c r="A282" s="417" t="s">
        <v>437</v>
      </c>
      <c r="B282" s="418" t="s">
        <v>438</v>
      </c>
      <c r="C282" s="419" t="s">
        <v>22</v>
      </c>
      <c r="D282" s="119"/>
      <c r="E282" s="119"/>
      <c r="F282" s="119"/>
      <c r="G282" s="126" t="s">
        <v>29</v>
      </c>
      <c r="H282" s="126" t="s">
        <v>29</v>
      </c>
      <c r="I282" s="420">
        <v>370</v>
      </c>
      <c r="J282" s="421">
        <f>D282+E282+F282</f>
        <v>0</v>
      </c>
      <c r="K282" s="422">
        <f t="shared" si="23"/>
        <v>0</v>
      </c>
      <c r="L282" s="513"/>
      <c r="M282" s="498"/>
      <c r="O282" s="2" t="s">
        <v>25</v>
      </c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</row>
    <row r="283" spans="1:65" ht="42" customHeight="1" thickBot="1">
      <c r="A283" s="417">
        <v>1383</v>
      </c>
      <c r="B283" s="418" t="s">
        <v>487</v>
      </c>
      <c r="C283" s="419" t="s">
        <v>171</v>
      </c>
      <c r="D283" s="119"/>
      <c r="E283" s="119"/>
      <c r="F283" s="119"/>
      <c r="G283" s="126" t="s">
        <v>29</v>
      </c>
      <c r="H283" s="126" t="s">
        <v>29</v>
      </c>
      <c r="I283" s="420">
        <v>290</v>
      </c>
      <c r="J283" s="421">
        <f>D283+E283+F283</f>
        <v>0</v>
      </c>
      <c r="K283" s="422">
        <f t="shared" si="23"/>
        <v>0</v>
      </c>
      <c r="L283" s="513"/>
      <c r="M283" s="498"/>
      <c r="O283" s="2" t="s">
        <v>25</v>
      </c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</row>
    <row r="284" spans="1:65" ht="42" customHeight="1" thickBot="1">
      <c r="A284" s="417">
        <v>1384</v>
      </c>
      <c r="B284" s="418" t="s">
        <v>488</v>
      </c>
      <c r="C284" s="419" t="s">
        <v>171</v>
      </c>
      <c r="D284" s="119"/>
      <c r="E284" s="119"/>
      <c r="F284" s="119"/>
      <c r="G284" s="126" t="s">
        <v>29</v>
      </c>
      <c r="H284" s="126" t="s">
        <v>29</v>
      </c>
      <c r="I284" s="420">
        <v>480</v>
      </c>
      <c r="J284" s="421">
        <f>D284+E284+F284</f>
        <v>0</v>
      </c>
      <c r="K284" s="422">
        <f t="shared" si="23"/>
        <v>0</v>
      </c>
      <c r="L284" s="513"/>
      <c r="M284" s="498"/>
      <c r="O284" s="2" t="s">
        <v>25</v>
      </c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</row>
    <row r="285" spans="1:65" ht="42" customHeight="1" thickBot="1">
      <c r="A285" s="417">
        <v>1385</v>
      </c>
      <c r="B285" s="418" t="s">
        <v>489</v>
      </c>
      <c r="C285" s="419" t="s">
        <v>171</v>
      </c>
      <c r="D285" s="119"/>
      <c r="E285" s="119"/>
      <c r="F285" s="119"/>
      <c r="G285" s="126"/>
      <c r="H285" s="126" t="s">
        <v>29</v>
      </c>
      <c r="I285" s="420">
        <v>720</v>
      </c>
      <c r="J285" s="421">
        <f>D285+E285+F285+G285</f>
        <v>0</v>
      </c>
      <c r="K285" s="422">
        <f t="shared" si="23"/>
        <v>0</v>
      </c>
      <c r="L285" s="513"/>
      <c r="M285" s="498"/>
      <c r="O285" s="2" t="s">
        <v>25</v>
      </c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</row>
    <row r="286" spans="1:65" ht="42" customHeight="1" thickBot="1">
      <c r="A286" s="417" t="s">
        <v>490</v>
      </c>
      <c r="B286" s="418" t="s">
        <v>491</v>
      </c>
      <c r="C286" s="419" t="s">
        <v>171</v>
      </c>
      <c r="D286" s="119"/>
      <c r="E286" s="119"/>
      <c r="F286" s="119"/>
      <c r="G286" s="126" t="s">
        <v>29</v>
      </c>
      <c r="H286" s="126" t="s">
        <v>29</v>
      </c>
      <c r="I286" s="420">
        <v>450</v>
      </c>
      <c r="J286" s="421">
        <f>D286+E286+F286</f>
        <v>0</v>
      </c>
      <c r="K286" s="422">
        <f t="shared" si="23"/>
        <v>0</v>
      </c>
      <c r="L286" s="513"/>
      <c r="M286" s="498"/>
      <c r="O286" s="2" t="s">
        <v>25</v>
      </c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</row>
    <row r="287" spans="1:13" ht="31.5" customHeight="1" thickBot="1">
      <c r="A287" s="133"/>
      <c r="B287" s="183" t="s">
        <v>90</v>
      </c>
      <c r="C287" s="96"/>
      <c r="D287" s="359" t="s">
        <v>138</v>
      </c>
      <c r="E287" s="322"/>
      <c r="F287" s="322"/>
      <c r="G287" s="322"/>
      <c r="H287" s="322"/>
      <c r="I287" s="322"/>
      <c r="J287" s="322"/>
      <c r="K287" s="322"/>
      <c r="L287" s="96"/>
      <c r="M287" s="116"/>
    </row>
    <row r="288" spans="1:15" ht="30" customHeight="1">
      <c r="A288" s="97">
        <v>1219</v>
      </c>
      <c r="B288" s="180" t="s">
        <v>78</v>
      </c>
      <c r="C288" s="33" t="s">
        <v>22</v>
      </c>
      <c r="D288" s="60" t="s">
        <v>29</v>
      </c>
      <c r="E288" s="60" t="s">
        <v>29</v>
      </c>
      <c r="F288" s="60"/>
      <c r="G288" s="60" t="s">
        <v>29</v>
      </c>
      <c r="H288" s="108" t="s">
        <v>29</v>
      </c>
      <c r="I288" s="164">
        <v>400</v>
      </c>
      <c r="J288" s="48">
        <f>F288</f>
        <v>0</v>
      </c>
      <c r="K288" s="49">
        <f aca="true" t="shared" si="24" ref="K288:K294">J288*I288</f>
        <v>0</v>
      </c>
      <c r="L288" s="90"/>
      <c r="M288" s="565"/>
      <c r="O288" s="2" t="s">
        <v>25</v>
      </c>
    </row>
    <row r="289" spans="1:13" ht="30" customHeight="1">
      <c r="A289" s="99">
        <v>1219</v>
      </c>
      <c r="B289" s="181" t="s">
        <v>79</v>
      </c>
      <c r="C289" s="10" t="s">
        <v>22</v>
      </c>
      <c r="D289" s="121"/>
      <c r="E289" s="61"/>
      <c r="F289" s="61" t="s">
        <v>29</v>
      </c>
      <c r="G289" s="61" t="s">
        <v>29</v>
      </c>
      <c r="H289" s="109" t="s">
        <v>29</v>
      </c>
      <c r="I289" s="165">
        <v>400</v>
      </c>
      <c r="J289" s="50">
        <f>D289+E289</f>
        <v>0</v>
      </c>
      <c r="K289" s="51">
        <f t="shared" si="24"/>
        <v>0</v>
      </c>
      <c r="L289" s="91"/>
      <c r="M289" s="566"/>
    </row>
    <row r="290" spans="1:13" ht="30" customHeight="1">
      <c r="A290" s="99">
        <v>1219</v>
      </c>
      <c r="B290" s="181" t="s">
        <v>216</v>
      </c>
      <c r="C290" s="10" t="s">
        <v>22</v>
      </c>
      <c r="D290" s="61"/>
      <c r="E290" s="61"/>
      <c r="F290" s="61"/>
      <c r="G290" s="61" t="s">
        <v>29</v>
      </c>
      <c r="H290" s="109" t="s">
        <v>29</v>
      </c>
      <c r="I290" s="165">
        <v>400</v>
      </c>
      <c r="J290" s="50">
        <f>F290+E290+D290</f>
        <v>0</v>
      </c>
      <c r="K290" s="51">
        <f t="shared" si="24"/>
        <v>0</v>
      </c>
      <c r="L290" s="91"/>
      <c r="M290" s="566"/>
    </row>
    <row r="291" spans="1:13" ht="30" customHeight="1" thickBot="1">
      <c r="A291" s="67">
        <v>1219</v>
      </c>
      <c r="B291" s="288" t="s">
        <v>80</v>
      </c>
      <c r="C291" s="1" t="s">
        <v>22</v>
      </c>
      <c r="D291" s="122"/>
      <c r="E291" s="58" t="s">
        <v>29</v>
      </c>
      <c r="F291" s="58" t="s">
        <v>29</v>
      </c>
      <c r="G291" s="58" t="s">
        <v>29</v>
      </c>
      <c r="H291" s="289" t="s">
        <v>29</v>
      </c>
      <c r="I291" s="189">
        <v>400</v>
      </c>
      <c r="J291" s="56">
        <f>D291</f>
        <v>0</v>
      </c>
      <c r="K291" s="57">
        <f t="shared" si="24"/>
        <v>0</v>
      </c>
      <c r="L291" s="132"/>
      <c r="M291" s="566"/>
    </row>
    <row r="292" spans="1:13" ht="31.5" customHeight="1" thickBot="1">
      <c r="A292" s="134">
        <v>1243</v>
      </c>
      <c r="B292" s="507" t="s">
        <v>318</v>
      </c>
      <c r="C292" s="13" t="s">
        <v>171</v>
      </c>
      <c r="D292" s="270"/>
      <c r="E292" s="270" t="s">
        <v>29</v>
      </c>
      <c r="F292" s="270" t="s">
        <v>29</v>
      </c>
      <c r="G292" s="270" t="s">
        <v>29</v>
      </c>
      <c r="H292" s="281" t="s">
        <v>29</v>
      </c>
      <c r="I292" s="286">
        <v>700</v>
      </c>
      <c r="J292" s="54">
        <f>D292</f>
        <v>0</v>
      </c>
      <c r="K292" s="55">
        <f t="shared" si="24"/>
        <v>0</v>
      </c>
      <c r="L292" s="282"/>
      <c r="M292" s="357"/>
    </row>
    <row r="293" spans="1:13" ht="31.5" customHeight="1" thickBot="1">
      <c r="A293" s="70">
        <v>1330</v>
      </c>
      <c r="B293" s="509" t="s">
        <v>79</v>
      </c>
      <c r="C293" s="6" t="s">
        <v>22</v>
      </c>
      <c r="D293" s="62"/>
      <c r="E293" s="62"/>
      <c r="F293" s="62"/>
      <c r="G293" s="62" t="s">
        <v>29</v>
      </c>
      <c r="H293" s="143" t="s">
        <v>29</v>
      </c>
      <c r="I293" s="262">
        <v>450</v>
      </c>
      <c r="J293" s="52">
        <f>E293+D293+F293</f>
        <v>0</v>
      </c>
      <c r="K293" s="53">
        <f t="shared" si="24"/>
        <v>0</v>
      </c>
      <c r="L293" s="92"/>
      <c r="M293" s="548"/>
    </row>
    <row r="294" spans="1:16" s="2" customFormat="1" ht="31.5" customHeight="1" thickBot="1">
      <c r="A294" s="134">
        <v>1339</v>
      </c>
      <c r="B294" s="280" t="s">
        <v>277</v>
      </c>
      <c r="C294" s="264" t="s">
        <v>22</v>
      </c>
      <c r="D294" s="270"/>
      <c r="E294" s="265" t="s">
        <v>29</v>
      </c>
      <c r="F294" s="265" t="s">
        <v>29</v>
      </c>
      <c r="G294" s="265" t="s">
        <v>29</v>
      </c>
      <c r="H294" s="265" t="s">
        <v>29</v>
      </c>
      <c r="I294" s="266">
        <v>510</v>
      </c>
      <c r="J294" s="267">
        <f>D294</f>
        <v>0</v>
      </c>
      <c r="K294" s="293">
        <f t="shared" si="24"/>
        <v>0</v>
      </c>
      <c r="L294" s="297"/>
      <c r="M294" s="357"/>
      <c r="N294" s="2" t="s">
        <v>25</v>
      </c>
      <c r="O294" s="2" t="s">
        <v>25</v>
      </c>
      <c r="P294" s="2" t="s">
        <v>25</v>
      </c>
    </row>
    <row r="295" spans="1:13" ht="36" customHeight="1">
      <c r="A295" s="97">
        <v>1388</v>
      </c>
      <c r="B295" s="508" t="s">
        <v>492</v>
      </c>
      <c r="C295" s="33" t="s">
        <v>22</v>
      </c>
      <c r="D295" s="120"/>
      <c r="E295" s="60"/>
      <c r="F295" s="60"/>
      <c r="G295" s="60" t="s">
        <v>29</v>
      </c>
      <c r="H295" s="108" t="s">
        <v>29</v>
      </c>
      <c r="I295" s="164">
        <v>500</v>
      </c>
      <c r="J295" s="48">
        <f>D295+E295+F295</f>
        <v>0</v>
      </c>
      <c r="K295" s="49">
        <f>J295*I295</f>
        <v>0</v>
      </c>
      <c r="L295" s="90"/>
      <c r="M295" s="562"/>
    </row>
    <row r="296" spans="1:13" ht="36" customHeight="1" thickBot="1">
      <c r="A296" s="70">
        <v>1388</v>
      </c>
      <c r="B296" s="509" t="s">
        <v>493</v>
      </c>
      <c r="C296" s="6" t="s">
        <v>22</v>
      </c>
      <c r="D296" s="62"/>
      <c r="E296" s="62"/>
      <c r="F296" s="62"/>
      <c r="G296" s="62" t="s">
        <v>29</v>
      </c>
      <c r="H296" s="649" t="s">
        <v>29</v>
      </c>
      <c r="I296" s="262">
        <v>500</v>
      </c>
      <c r="J296" s="52">
        <f>D296+E296+F296</f>
        <v>0</v>
      </c>
      <c r="K296" s="53">
        <f>J296*I296</f>
        <v>0</v>
      </c>
      <c r="L296" s="92"/>
      <c r="M296" s="564"/>
    </row>
    <row r="297" spans="1:13" ht="33.75" customHeight="1" thickBot="1">
      <c r="A297" s="133"/>
      <c r="B297" s="183" t="s">
        <v>99</v>
      </c>
      <c r="C297" s="96"/>
      <c r="D297" s="359" t="s">
        <v>138</v>
      </c>
      <c r="E297" s="322"/>
      <c r="F297" s="322"/>
      <c r="G297" s="322"/>
      <c r="H297" s="322"/>
      <c r="I297" s="322"/>
      <c r="J297" s="322"/>
      <c r="K297" s="322"/>
      <c r="L297" s="96"/>
      <c r="M297" s="116"/>
    </row>
    <row r="298" spans="1:69" s="59" customFormat="1" ht="33.75" customHeight="1">
      <c r="A298" s="97">
        <v>1145</v>
      </c>
      <c r="B298" s="213" t="s">
        <v>228</v>
      </c>
      <c r="C298" s="138" t="s">
        <v>22</v>
      </c>
      <c r="D298" s="146"/>
      <c r="E298" s="60" t="s">
        <v>29</v>
      </c>
      <c r="F298" s="60"/>
      <c r="G298" s="60"/>
      <c r="H298" s="148" t="s">
        <v>29</v>
      </c>
      <c r="I298" s="190">
        <v>370</v>
      </c>
      <c r="J298" s="65">
        <f>D298+F298+G298</f>
        <v>0</v>
      </c>
      <c r="K298" s="66">
        <f aca="true" t="shared" si="25" ref="K298:K303">J298*I298</f>
        <v>0</v>
      </c>
      <c r="L298" s="93"/>
      <c r="M298" s="56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s="59" customFormat="1" ht="33.75" customHeight="1" thickBot="1">
      <c r="A299" s="99">
        <v>1145</v>
      </c>
      <c r="B299" s="206" t="s">
        <v>229</v>
      </c>
      <c r="C299" s="100" t="s">
        <v>22</v>
      </c>
      <c r="D299" s="84"/>
      <c r="E299" s="61" t="s">
        <v>29</v>
      </c>
      <c r="F299" s="61" t="s">
        <v>29</v>
      </c>
      <c r="G299" s="61" t="s">
        <v>29</v>
      </c>
      <c r="H299" s="110" t="s">
        <v>29</v>
      </c>
      <c r="I299" s="191">
        <v>370</v>
      </c>
      <c r="J299" s="68">
        <f>D299</f>
        <v>0</v>
      </c>
      <c r="K299" s="69">
        <f t="shared" si="25"/>
        <v>0</v>
      </c>
      <c r="L299" s="88"/>
      <c r="M299" s="564"/>
      <c r="N299" s="2"/>
      <c r="O299" s="2"/>
      <c r="P299" s="2" t="s">
        <v>25</v>
      </c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15" s="2" customFormat="1" ht="30" customHeight="1">
      <c r="A300" s="97">
        <v>1147</v>
      </c>
      <c r="B300" s="213" t="s">
        <v>230</v>
      </c>
      <c r="C300" s="138" t="s">
        <v>95</v>
      </c>
      <c r="D300" s="120" t="s">
        <v>29</v>
      </c>
      <c r="E300" s="120" t="s">
        <v>29</v>
      </c>
      <c r="F300" s="120" t="s">
        <v>29</v>
      </c>
      <c r="G300" s="120"/>
      <c r="H300" s="145" t="s">
        <v>29</v>
      </c>
      <c r="I300" s="193">
        <v>370</v>
      </c>
      <c r="J300" s="65">
        <f>G300</f>
        <v>0</v>
      </c>
      <c r="K300" s="66">
        <f t="shared" si="25"/>
        <v>0</v>
      </c>
      <c r="L300" s="90"/>
      <c r="M300" s="565"/>
      <c r="O300" s="2" t="s">
        <v>25</v>
      </c>
    </row>
    <row r="301" spans="1:15" s="2" customFormat="1" ht="30" customHeight="1">
      <c r="A301" s="99">
        <v>1147</v>
      </c>
      <c r="B301" s="206" t="s">
        <v>231</v>
      </c>
      <c r="C301" s="100" t="s">
        <v>95</v>
      </c>
      <c r="D301" s="121"/>
      <c r="E301" s="121"/>
      <c r="F301" s="121"/>
      <c r="G301" s="121"/>
      <c r="H301" s="129" t="s">
        <v>29</v>
      </c>
      <c r="I301" s="173">
        <v>370</v>
      </c>
      <c r="J301" s="68">
        <f>D301+E301+F301+G301</f>
        <v>0</v>
      </c>
      <c r="K301" s="69">
        <f t="shared" si="25"/>
        <v>0</v>
      </c>
      <c r="L301" s="91"/>
      <c r="M301" s="566"/>
      <c r="O301" s="2" t="s">
        <v>25</v>
      </c>
    </row>
    <row r="302" spans="1:15" s="2" customFormat="1" ht="30" customHeight="1">
      <c r="A302" s="99">
        <v>1147</v>
      </c>
      <c r="B302" s="206" t="s">
        <v>232</v>
      </c>
      <c r="C302" s="100" t="s">
        <v>95</v>
      </c>
      <c r="D302" s="121"/>
      <c r="E302" s="121"/>
      <c r="F302" s="121"/>
      <c r="G302" s="121" t="s">
        <v>29</v>
      </c>
      <c r="H302" s="129" t="s">
        <v>29</v>
      </c>
      <c r="I302" s="173">
        <v>370</v>
      </c>
      <c r="J302" s="68">
        <f>D302+E302+F302</f>
        <v>0</v>
      </c>
      <c r="K302" s="69">
        <f t="shared" si="25"/>
        <v>0</v>
      </c>
      <c r="L302" s="91"/>
      <c r="M302" s="566"/>
      <c r="O302" s="2" t="s">
        <v>25</v>
      </c>
    </row>
    <row r="303" spans="1:15" s="2" customFormat="1" ht="30" customHeight="1" thickBot="1">
      <c r="A303" s="99">
        <v>1147</v>
      </c>
      <c r="B303" s="206" t="s">
        <v>233</v>
      </c>
      <c r="C303" s="100" t="s">
        <v>95</v>
      </c>
      <c r="D303" s="121"/>
      <c r="E303" s="121"/>
      <c r="F303" s="121"/>
      <c r="G303" s="121" t="s">
        <v>29</v>
      </c>
      <c r="H303" s="129" t="s">
        <v>29</v>
      </c>
      <c r="I303" s="173">
        <v>370</v>
      </c>
      <c r="J303" s="68">
        <f>D303+E303+F303</f>
        <v>0</v>
      </c>
      <c r="K303" s="69">
        <f t="shared" si="25"/>
        <v>0</v>
      </c>
      <c r="L303" s="91"/>
      <c r="M303" s="566"/>
      <c r="O303" s="2" t="s">
        <v>25</v>
      </c>
    </row>
    <row r="304" spans="1:69" s="59" customFormat="1" ht="33.75" customHeight="1">
      <c r="A304" s="97" t="s">
        <v>170</v>
      </c>
      <c r="B304" s="213" t="s">
        <v>63</v>
      </c>
      <c r="C304" s="138" t="s">
        <v>22</v>
      </c>
      <c r="D304" s="146" t="s">
        <v>29</v>
      </c>
      <c r="E304" s="60"/>
      <c r="F304" s="60"/>
      <c r="G304" s="60"/>
      <c r="H304" s="148" t="s">
        <v>29</v>
      </c>
      <c r="I304" s="190">
        <v>500</v>
      </c>
      <c r="J304" s="65">
        <f>E304+F304+G304</f>
        <v>0</v>
      </c>
      <c r="K304" s="66">
        <f aca="true" t="shared" si="26" ref="K304:K309">J304*I304</f>
        <v>0</v>
      </c>
      <c r="L304" s="93"/>
      <c r="M304" s="56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s="59" customFormat="1" ht="33.75" customHeight="1">
      <c r="A305" s="99" t="s">
        <v>170</v>
      </c>
      <c r="B305" s="206" t="s">
        <v>64</v>
      </c>
      <c r="C305" s="100" t="s">
        <v>22</v>
      </c>
      <c r="D305" s="84"/>
      <c r="E305" s="61"/>
      <c r="F305" s="61"/>
      <c r="G305" s="61"/>
      <c r="H305" s="110" t="s">
        <v>29</v>
      </c>
      <c r="I305" s="191">
        <v>500</v>
      </c>
      <c r="J305" s="68">
        <f>E305+F305+G305+D305</f>
        <v>0</v>
      </c>
      <c r="K305" s="69">
        <f t="shared" si="26"/>
        <v>0</v>
      </c>
      <c r="L305" s="88"/>
      <c r="M305" s="563"/>
      <c r="N305" s="2"/>
      <c r="O305" s="2"/>
      <c r="P305" s="2" t="s">
        <v>25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s="59" customFormat="1" ht="33.75" customHeight="1" thickBot="1">
      <c r="A306" s="99" t="s">
        <v>170</v>
      </c>
      <c r="B306" s="206" t="s">
        <v>65</v>
      </c>
      <c r="C306" s="100" t="s">
        <v>22</v>
      </c>
      <c r="D306" s="84"/>
      <c r="E306" s="61"/>
      <c r="F306" s="382"/>
      <c r="G306" s="382"/>
      <c r="H306" s="381" t="s">
        <v>29</v>
      </c>
      <c r="I306" s="191">
        <v>500</v>
      </c>
      <c r="J306" s="68">
        <f>E306+D306+F306+G306</f>
        <v>0</v>
      </c>
      <c r="K306" s="69">
        <f t="shared" si="26"/>
        <v>0</v>
      </c>
      <c r="L306" s="88"/>
      <c r="M306" s="563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s="59" customFormat="1" ht="33.75" customHeight="1" hidden="1" thickBot="1">
      <c r="A307" s="67" t="s">
        <v>170</v>
      </c>
      <c r="B307" s="500" t="s">
        <v>66</v>
      </c>
      <c r="C307" s="501" t="s">
        <v>22</v>
      </c>
      <c r="D307" s="502" t="s">
        <v>29</v>
      </c>
      <c r="E307" s="58" t="s">
        <v>29</v>
      </c>
      <c r="F307" s="502" t="s">
        <v>29</v>
      </c>
      <c r="G307" s="502"/>
      <c r="H307" s="503" t="s">
        <v>29</v>
      </c>
      <c r="I307" s="192">
        <v>700</v>
      </c>
      <c r="J307" s="72">
        <f>G307</f>
        <v>0</v>
      </c>
      <c r="K307" s="73">
        <f t="shared" si="26"/>
        <v>0</v>
      </c>
      <c r="L307" s="89"/>
      <c r="M307" s="564"/>
      <c r="N307" s="2"/>
      <c r="O307" s="2" t="s">
        <v>25</v>
      </c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s="59" customFormat="1" ht="29.25" customHeight="1">
      <c r="A308" s="97">
        <v>1193</v>
      </c>
      <c r="B308" s="213" t="s">
        <v>67</v>
      </c>
      <c r="C308" s="138" t="s">
        <v>22</v>
      </c>
      <c r="D308" s="60"/>
      <c r="E308" s="146" t="s">
        <v>29</v>
      </c>
      <c r="F308" s="60"/>
      <c r="G308" s="146" t="s">
        <v>29</v>
      </c>
      <c r="H308" s="148" t="s">
        <v>29</v>
      </c>
      <c r="I308" s="190">
        <v>480</v>
      </c>
      <c r="J308" s="98">
        <f>D308+F308</f>
        <v>0</v>
      </c>
      <c r="K308" s="66">
        <f t="shared" si="26"/>
        <v>0</v>
      </c>
      <c r="L308" s="93"/>
      <c r="M308" s="562"/>
      <c r="N308" s="2"/>
      <c r="O308" s="2" t="s">
        <v>25</v>
      </c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s="59" customFormat="1" ht="29.25" customHeight="1">
      <c r="A309" s="99">
        <v>1193</v>
      </c>
      <c r="B309" s="206" t="s">
        <v>68</v>
      </c>
      <c r="C309" s="100" t="s">
        <v>22</v>
      </c>
      <c r="D309" s="61"/>
      <c r="E309" s="61"/>
      <c r="F309" s="61"/>
      <c r="G309" s="84" t="s">
        <v>29</v>
      </c>
      <c r="H309" s="110" t="s">
        <v>29</v>
      </c>
      <c r="I309" s="191">
        <v>480</v>
      </c>
      <c r="J309" s="101">
        <f>D309+F309+E309</f>
        <v>0</v>
      </c>
      <c r="K309" s="69">
        <f t="shared" si="26"/>
        <v>0</v>
      </c>
      <c r="L309" s="88"/>
      <c r="M309" s="563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s="59" customFormat="1" ht="29.25" customHeight="1" thickBot="1">
      <c r="A310" s="99">
        <v>1193</v>
      </c>
      <c r="B310" s="206" t="s">
        <v>69</v>
      </c>
      <c r="C310" s="100" t="s">
        <v>22</v>
      </c>
      <c r="D310" s="61"/>
      <c r="E310" s="61"/>
      <c r="F310" s="61"/>
      <c r="G310" s="84" t="s">
        <v>29</v>
      </c>
      <c r="H310" s="110" t="s">
        <v>29</v>
      </c>
      <c r="I310" s="191">
        <v>480</v>
      </c>
      <c r="J310" s="101">
        <f>D310+F310+E310</f>
        <v>0</v>
      </c>
      <c r="K310" s="69">
        <f aca="true" t="shared" si="27" ref="K310:K320">J310*I310</f>
        <v>0</v>
      </c>
      <c r="L310" s="88"/>
      <c r="M310" s="563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s="59" customFormat="1" ht="29.25" customHeight="1" hidden="1" thickBot="1">
      <c r="A311" s="70">
        <v>1193</v>
      </c>
      <c r="B311" s="214" t="s">
        <v>70</v>
      </c>
      <c r="C311" s="71" t="s">
        <v>22</v>
      </c>
      <c r="D311" s="82"/>
      <c r="E311" s="82"/>
      <c r="F311" s="123"/>
      <c r="G311" s="82" t="s">
        <v>29</v>
      </c>
      <c r="H311" s="111" t="s">
        <v>29</v>
      </c>
      <c r="I311" s="191">
        <v>480</v>
      </c>
      <c r="J311" s="112">
        <f>D311+F311+E311</f>
        <v>0</v>
      </c>
      <c r="K311" s="113">
        <f t="shared" si="27"/>
        <v>0</v>
      </c>
      <c r="L311" s="94"/>
      <c r="M311" s="56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s="59" customFormat="1" ht="29.25" customHeight="1">
      <c r="A312" s="97" t="s">
        <v>466</v>
      </c>
      <c r="B312" s="213" t="s">
        <v>467</v>
      </c>
      <c r="C312" s="138" t="s">
        <v>22</v>
      </c>
      <c r="D312" s="60"/>
      <c r="E312" s="146" t="s">
        <v>29</v>
      </c>
      <c r="F312" s="60"/>
      <c r="G312" s="146" t="s">
        <v>29</v>
      </c>
      <c r="H312" s="148" t="s">
        <v>29</v>
      </c>
      <c r="I312" s="190">
        <v>480</v>
      </c>
      <c r="J312" s="98">
        <f>D312+F312</f>
        <v>0</v>
      </c>
      <c r="K312" s="66">
        <f t="shared" si="27"/>
        <v>0</v>
      </c>
      <c r="L312" s="93"/>
      <c r="M312" s="562"/>
      <c r="N312" s="2"/>
      <c r="O312" s="2" t="s">
        <v>25</v>
      </c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s="59" customFormat="1" ht="29.25" customHeight="1">
      <c r="A313" s="99" t="s">
        <v>466</v>
      </c>
      <c r="B313" s="206" t="s">
        <v>468</v>
      </c>
      <c r="C313" s="100" t="s">
        <v>22</v>
      </c>
      <c r="D313" s="61"/>
      <c r="E313" s="61"/>
      <c r="F313" s="84" t="s">
        <v>29</v>
      </c>
      <c r="G313" s="84" t="s">
        <v>29</v>
      </c>
      <c r="H313" s="110" t="s">
        <v>29</v>
      </c>
      <c r="I313" s="191">
        <v>480</v>
      </c>
      <c r="J313" s="101">
        <f>D313+E313</f>
        <v>0</v>
      </c>
      <c r="K313" s="69">
        <f t="shared" si="27"/>
        <v>0</v>
      </c>
      <c r="L313" s="88"/>
      <c r="M313" s="563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s="59" customFormat="1" ht="29.25" customHeight="1">
      <c r="A314" s="99" t="s">
        <v>466</v>
      </c>
      <c r="B314" s="206" t="s">
        <v>469</v>
      </c>
      <c r="C314" s="100" t="s">
        <v>22</v>
      </c>
      <c r="D314" s="61"/>
      <c r="E314" s="61"/>
      <c r="F314" s="61"/>
      <c r="G314" s="84" t="s">
        <v>29</v>
      </c>
      <c r="H314" s="110" t="s">
        <v>29</v>
      </c>
      <c r="I314" s="191">
        <v>480</v>
      </c>
      <c r="J314" s="101">
        <f>D314+F314+E314</f>
        <v>0</v>
      </c>
      <c r="K314" s="69">
        <f>J314*I314</f>
        <v>0</v>
      </c>
      <c r="L314" s="88"/>
      <c r="M314" s="563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s="59" customFormat="1" ht="29.25" customHeight="1" thickBot="1">
      <c r="A315" s="70" t="s">
        <v>466</v>
      </c>
      <c r="B315" s="214" t="s">
        <v>470</v>
      </c>
      <c r="C315" s="71" t="s">
        <v>22</v>
      </c>
      <c r="D315" s="82"/>
      <c r="E315" s="82" t="s">
        <v>29</v>
      </c>
      <c r="F315" s="82" t="s">
        <v>29</v>
      </c>
      <c r="G315" s="82" t="s">
        <v>29</v>
      </c>
      <c r="H315" s="111" t="s">
        <v>29</v>
      </c>
      <c r="I315" s="191">
        <v>480</v>
      </c>
      <c r="J315" s="112">
        <f>D315</f>
        <v>0</v>
      </c>
      <c r="K315" s="113">
        <f>J315*I315</f>
        <v>0</v>
      </c>
      <c r="L315" s="94"/>
      <c r="M315" s="564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15" s="2" customFormat="1" ht="30" customHeight="1">
      <c r="A316" s="103">
        <v>1292</v>
      </c>
      <c r="B316" s="244" t="s">
        <v>134</v>
      </c>
      <c r="C316" s="102" t="s">
        <v>95</v>
      </c>
      <c r="D316" s="208" t="s">
        <v>29</v>
      </c>
      <c r="E316" s="208" t="s">
        <v>29</v>
      </c>
      <c r="F316" s="208"/>
      <c r="G316" s="208" t="s">
        <v>29</v>
      </c>
      <c r="H316" s="272" t="s">
        <v>29</v>
      </c>
      <c r="I316" s="193">
        <v>180</v>
      </c>
      <c r="J316" s="65">
        <f>F316</f>
        <v>0</v>
      </c>
      <c r="K316" s="66">
        <f t="shared" si="27"/>
        <v>0</v>
      </c>
      <c r="L316" s="90"/>
      <c r="M316" s="565"/>
      <c r="O316" s="2" t="s">
        <v>25</v>
      </c>
    </row>
    <row r="317" spans="1:15" s="2" customFormat="1" ht="30" customHeight="1" hidden="1">
      <c r="A317" s="99">
        <v>1292</v>
      </c>
      <c r="B317" s="206" t="s">
        <v>147</v>
      </c>
      <c r="C317" s="100" t="s">
        <v>95</v>
      </c>
      <c r="D317" s="121" t="s">
        <v>29</v>
      </c>
      <c r="E317" s="121" t="s">
        <v>29</v>
      </c>
      <c r="F317" s="121"/>
      <c r="G317" s="121" t="s">
        <v>29</v>
      </c>
      <c r="H317" s="129" t="s">
        <v>29</v>
      </c>
      <c r="I317" s="173">
        <v>260</v>
      </c>
      <c r="J317" s="68">
        <f>F317</f>
        <v>0</v>
      </c>
      <c r="K317" s="69">
        <f t="shared" si="27"/>
        <v>0</v>
      </c>
      <c r="L317" s="91"/>
      <c r="M317" s="566"/>
      <c r="O317" s="2" t="s">
        <v>25</v>
      </c>
    </row>
    <row r="318" spans="1:15" s="2" customFormat="1" ht="30" customHeight="1">
      <c r="A318" s="99">
        <v>1292</v>
      </c>
      <c r="B318" s="206" t="s">
        <v>163</v>
      </c>
      <c r="C318" s="100" t="s">
        <v>95</v>
      </c>
      <c r="D318" s="121"/>
      <c r="E318" s="121" t="s">
        <v>29</v>
      </c>
      <c r="F318" s="121"/>
      <c r="G318" s="121" t="s">
        <v>29</v>
      </c>
      <c r="H318" s="129" t="s">
        <v>29</v>
      </c>
      <c r="I318" s="173">
        <v>180</v>
      </c>
      <c r="J318" s="68">
        <f>D318+F318</f>
        <v>0</v>
      </c>
      <c r="K318" s="69">
        <f t="shared" si="27"/>
        <v>0</v>
      </c>
      <c r="L318" s="91"/>
      <c r="M318" s="566"/>
      <c r="O318" s="2" t="s">
        <v>25</v>
      </c>
    </row>
    <row r="319" spans="1:15" s="2" customFormat="1" ht="30" customHeight="1">
      <c r="A319" s="99">
        <v>1292</v>
      </c>
      <c r="B319" s="206" t="s">
        <v>164</v>
      </c>
      <c r="C319" s="100" t="s">
        <v>95</v>
      </c>
      <c r="D319" s="121"/>
      <c r="E319" s="121" t="s">
        <v>29</v>
      </c>
      <c r="F319" s="121"/>
      <c r="G319" s="121" t="s">
        <v>29</v>
      </c>
      <c r="H319" s="129" t="s">
        <v>29</v>
      </c>
      <c r="I319" s="173">
        <v>180</v>
      </c>
      <c r="J319" s="68">
        <f>F319+D319</f>
        <v>0</v>
      </c>
      <c r="K319" s="69">
        <f t="shared" si="27"/>
        <v>0</v>
      </c>
      <c r="L319" s="91"/>
      <c r="M319" s="566"/>
      <c r="O319" s="2" t="s">
        <v>25</v>
      </c>
    </row>
    <row r="320" spans="1:15" s="2" customFormat="1" ht="30" customHeight="1" thickBot="1">
      <c r="A320" s="70">
        <v>1292</v>
      </c>
      <c r="B320" s="214" t="s">
        <v>155</v>
      </c>
      <c r="C320" s="71" t="s">
        <v>95</v>
      </c>
      <c r="D320" s="123"/>
      <c r="E320" s="123"/>
      <c r="F320" s="123"/>
      <c r="G320" s="123" t="s">
        <v>29</v>
      </c>
      <c r="H320" s="143" t="s">
        <v>29</v>
      </c>
      <c r="I320" s="194">
        <v>180</v>
      </c>
      <c r="J320" s="72">
        <f>D320+E320+F320</f>
        <v>0</v>
      </c>
      <c r="K320" s="73">
        <f t="shared" si="27"/>
        <v>0</v>
      </c>
      <c r="L320" s="92"/>
      <c r="M320" s="569"/>
      <c r="O320" s="2" t="s">
        <v>25</v>
      </c>
    </row>
    <row r="321" spans="1:16" ht="33.75" customHeight="1" thickBot="1">
      <c r="A321" s="252"/>
      <c r="B321" s="253" t="s">
        <v>81</v>
      </c>
      <c r="C321" s="242"/>
      <c r="D321" s="359" t="s">
        <v>138</v>
      </c>
      <c r="E321" s="353"/>
      <c r="F321" s="353"/>
      <c r="G321" s="353"/>
      <c r="H321" s="353"/>
      <c r="I321" s="353"/>
      <c r="J321" s="353"/>
      <c r="K321" s="353"/>
      <c r="L321" s="242"/>
      <c r="M321" s="254"/>
      <c r="O321" s="2" t="s">
        <v>25</v>
      </c>
      <c r="P321" s="2" t="s">
        <v>25</v>
      </c>
    </row>
    <row r="322" spans="1:16" ht="30" customHeight="1">
      <c r="A322" s="247">
        <v>1095</v>
      </c>
      <c r="B322" s="248" t="s">
        <v>46</v>
      </c>
      <c r="C322" s="33" t="s">
        <v>22</v>
      </c>
      <c r="D322" s="60"/>
      <c r="E322" s="60"/>
      <c r="F322" s="60"/>
      <c r="G322" s="60"/>
      <c r="H322" s="104" t="s">
        <v>29</v>
      </c>
      <c r="I322" s="199">
        <v>320</v>
      </c>
      <c r="J322" s="48">
        <f>D322+E322+F322+G322</f>
        <v>0</v>
      </c>
      <c r="K322" s="49">
        <f>J322*I322</f>
        <v>0</v>
      </c>
      <c r="L322" s="90"/>
      <c r="M322" s="562"/>
      <c r="P322" s="2" t="s">
        <v>25</v>
      </c>
    </row>
    <row r="323" spans="1:15" ht="32.25" customHeight="1" thickBot="1">
      <c r="A323" s="9" t="s">
        <v>212</v>
      </c>
      <c r="B323" s="249" t="s">
        <v>213</v>
      </c>
      <c r="C323" s="6" t="s">
        <v>22</v>
      </c>
      <c r="D323" s="62"/>
      <c r="E323" s="62"/>
      <c r="F323" s="62"/>
      <c r="G323" s="62"/>
      <c r="H323" s="235" t="s">
        <v>29</v>
      </c>
      <c r="I323" s="158">
        <v>330</v>
      </c>
      <c r="J323" s="52">
        <f>F323+D323+E323+G323</f>
        <v>0</v>
      </c>
      <c r="K323" s="53">
        <f>J323*I323</f>
        <v>0</v>
      </c>
      <c r="L323" s="92"/>
      <c r="M323" s="564"/>
      <c r="N323" s="2" t="s">
        <v>25</v>
      </c>
      <c r="O323" s="2" t="s">
        <v>25</v>
      </c>
    </row>
    <row r="324" spans="1:15" s="150" customFormat="1" ht="32.25" customHeight="1" thickBot="1">
      <c r="A324" s="149"/>
      <c r="B324" s="577" t="s">
        <v>334</v>
      </c>
      <c r="C324" s="577"/>
      <c r="D324" s="577"/>
      <c r="E324" s="577"/>
      <c r="F324" s="577"/>
      <c r="G324" s="577"/>
      <c r="H324" s="577"/>
      <c r="I324" s="577"/>
      <c r="J324" s="577"/>
      <c r="K324" s="577"/>
      <c r="L324" s="149"/>
      <c r="M324" s="149"/>
      <c r="O324" s="150" t="s">
        <v>25</v>
      </c>
    </row>
    <row r="325" spans="1:13" ht="15" customHeight="1">
      <c r="A325" s="601" t="s">
        <v>1</v>
      </c>
      <c r="B325" s="599" t="s">
        <v>2</v>
      </c>
      <c r="C325" s="578" t="s">
        <v>3</v>
      </c>
      <c r="D325" s="592" t="s">
        <v>4</v>
      </c>
      <c r="E325" s="592"/>
      <c r="F325" s="592"/>
      <c r="G325" s="592"/>
      <c r="H325" s="83"/>
      <c r="I325" s="603" t="s">
        <v>5</v>
      </c>
      <c r="J325" s="141"/>
      <c r="K325" s="142"/>
      <c r="L325" s="593" t="s">
        <v>24</v>
      </c>
      <c r="M325" s="567"/>
    </row>
    <row r="326" spans="1:13" ht="21" customHeight="1" thickBot="1">
      <c r="A326" s="602"/>
      <c r="B326" s="600"/>
      <c r="C326" s="598"/>
      <c r="D326" s="74" t="s">
        <v>18</v>
      </c>
      <c r="E326" s="74" t="s">
        <v>19</v>
      </c>
      <c r="F326" s="74" t="s">
        <v>20</v>
      </c>
      <c r="G326" s="74" t="s">
        <v>21</v>
      </c>
      <c r="H326" s="74" t="s">
        <v>61</v>
      </c>
      <c r="I326" s="604"/>
      <c r="J326" s="222"/>
      <c r="K326" s="223"/>
      <c r="L326" s="594"/>
      <c r="M326" s="568"/>
    </row>
    <row r="327" spans="1:65" ht="34.5" customHeight="1">
      <c r="A327" s="35" t="s">
        <v>172</v>
      </c>
      <c r="B327" s="182" t="s">
        <v>173</v>
      </c>
      <c r="C327" s="36" t="s">
        <v>171</v>
      </c>
      <c r="D327" s="60"/>
      <c r="E327" s="60"/>
      <c r="F327" s="60"/>
      <c r="G327" s="120"/>
      <c r="H327" s="120" t="s">
        <v>29</v>
      </c>
      <c r="I327" s="663">
        <v>230</v>
      </c>
      <c r="J327" s="42">
        <f>D327+E327+F327+G327</f>
        <v>0</v>
      </c>
      <c r="K327" s="43">
        <f aca="true" t="shared" si="28" ref="K327:K332">J327*I327</f>
        <v>0</v>
      </c>
      <c r="L327" s="90"/>
      <c r="M327" s="666"/>
      <c r="BM327"/>
    </row>
    <row r="328" spans="1:65" ht="34.5" customHeight="1">
      <c r="A328" s="37" t="s">
        <v>172</v>
      </c>
      <c r="B328" s="186" t="s">
        <v>496</v>
      </c>
      <c r="C328" s="34" t="s">
        <v>171</v>
      </c>
      <c r="D328" s="61" t="s">
        <v>29</v>
      </c>
      <c r="E328" s="61" t="s">
        <v>29</v>
      </c>
      <c r="F328" s="61" t="s">
        <v>29</v>
      </c>
      <c r="G328" s="121"/>
      <c r="H328" s="121" t="s">
        <v>29</v>
      </c>
      <c r="I328" s="664">
        <v>230</v>
      </c>
      <c r="J328" s="44">
        <f>G328</f>
        <v>0</v>
      </c>
      <c r="K328" s="45">
        <f>J328*I328</f>
        <v>0</v>
      </c>
      <c r="L328" s="91"/>
      <c r="M328" s="667"/>
      <c r="BM328"/>
    </row>
    <row r="329" spans="1:65" ht="34.5" customHeight="1">
      <c r="A329" s="37" t="s">
        <v>172</v>
      </c>
      <c r="B329" s="186" t="s">
        <v>388</v>
      </c>
      <c r="C329" s="34" t="s">
        <v>171</v>
      </c>
      <c r="D329" s="61"/>
      <c r="E329" s="61" t="s">
        <v>29</v>
      </c>
      <c r="F329" s="61" t="s">
        <v>29</v>
      </c>
      <c r="G329" s="121" t="s">
        <v>29</v>
      </c>
      <c r="H329" s="121" t="s">
        <v>29</v>
      </c>
      <c r="I329" s="664">
        <v>230</v>
      </c>
      <c r="J329" s="44">
        <f>D329</f>
        <v>0</v>
      </c>
      <c r="K329" s="45">
        <f>J329*I329</f>
        <v>0</v>
      </c>
      <c r="L329" s="91"/>
      <c r="M329" s="667"/>
      <c r="BM329"/>
    </row>
    <row r="330" spans="1:65" ht="34.5" customHeight="1">
      <c r="A330" s="37" t="s">
        <v>172</v>
      </c>
      <c r="B330" s="186" t="s">
        <v>914</v>
      </c>
      <c r="C330" s="34" t="s">
        <v>171</v>
      </c>
      <c r="D330" s="61"/>
      <c r="E330" s="61"/>
      <c r="F330" s="61"/>
      <c r="G330" s="121" t="s">
        <v>29</v>
      </c>
      <c r="H330" s="121" t="s">
        <v>29</v>
      </c>
      <c r="I330" s="664">
        <v>230</v>
      </c>
      <c r="J330" s="44">
        <f>D330+E330+F330</f>
        <v>0</v>
      </c>
      <c r="K330" s="45">
        <f>J330*I330</f>
        <v>0</v>
      </c>
      <c r="L330" s="91"/>
      <c r="M330" s="667"/>
      <c r="BM330"/>
    </row>
    <row r="331" spans="1:65" ht="34.5" customHeight="1">
      <c r="A331" s="37" t="s">
        <v>172</v>
      </c>
      <c r="B331" s="186" t="s">
        <v>340</v>
      </c>
      <c r="C331" s="34" t="s">
        <v>171</v>
      </c>
      <c r="D331" s="61"/>
      <c r="E331" s="61" t="s">
        <v>29</v>
      </c>
      <c r="F331" s="61" t="s">
        <v>29</v>
      </c>
      <c r="G331" s="121" t="s">
        <v>29</v>
      </c>
      <c r="H331" s="121" t="s">
        <v>29</v>
      </c>
      <c r="I331" s="664">
        <v>230</v>
      </c>
      <c r="J331" s="44">
        <f>D331</f>
        <v>0</v>
      </c>
      <c r="K331" s="45">
        <f t="shared" si="28"/>
        <v>0</v>
      </c>
      <c r="L331" s="91"/>
      <c r="M331" s="667"/>
      <c r="BM331"/>
    </row>
    <row r="332" spans="1:65" ht="34.5" customHeight="1" thickBot="1">
      <c r="A332" s="147" t="s">
        <v>172</v>
      </c>
      <c r="B332" s="261" t="s">
        <v>174</v>
      </c>
      <c r="C332" s="27" t="s">
        <v>171</v>
      </c>
      <c r="D332" s="62" t="s">
        <v>29</v>
      </c>
      <c r="E332" s="62"/>
      <c r="F332" s="62" t="s">
        <v>29</v>
      </c>
      <c r="G332" s="123"/>
      <c r="H332" s="123" t="s">
        <v>29</v>
      </c>
      <c r="I332" s="665">
        <v>230</v>
      </c>
      <c r="J332" s="46">
        <f>E332+G332</f>
        <v>0</v>
      </c>
      <c r="K332" s="47">
        <f t="shared" si="28"/>
        <v>0</v>
      </c>
      <c r="L332" s="92"/>
      <c r="M332" s="668"/>
      <c r="BM332"/>
    </row>
    <row r="333" spans="1:65" ht="29.25" customHeight="1" thickBot="1">
      <c r="A333" s="659" t="s">
        <v>48</v>
      </c>
      <c r="B333" s="660"/>
      <c r="C333" s="660"/>
      <c r="D333" s="660"/>
      <c r="E333" s="660"/>
      <c r="F333" s="660"/>
      <c r="G333" s="660"/>
      <c r="H333" s="660"/>
      <c r="I333" s="660"/>
      <c r="J333" s="661">
        <f>SUM(J25:J332)</f>
        <v>0</v>
      </c>
      <c r="K333" s="661">
        <f>SUM(K25:K332)</f>
        <v>0</v>
      </c>
      <c r="L333" s="662"/>
      <c r="M333" s="28"/>
      <c r="N333" s="2" t="s">
        <v>25</v>
      </c>
      <c r="O333" s="167"/>
      <c r="P333" s="2" t="s">
        <v>25</v>
      </c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</row>
    <row r="334" spans="1:15" s="150" customFormat="1" ht="32.25" customHeight="1">
      <c r="A334" s="149"/>
      <c r="B334" s="284" t="s">
        <v>325</v>
      </c>
      <c r="C334" s="284"/>
      <c r="D334" s="284"/>
      <c r="E334" s="284"/>
      <c r="F334" s="284"/>
      <c r="G334" s="284"/>
      <c r="H334" s="284"/>
      <c r="I334" s="284"/>
      <c r="J334" s="284"/>
      <c r="K334" s="284"/>
      <c r="L334" s="149"/>
      <c r="M334" s="149"/>
      <c r="O334" s="150" t="s">
        <v>25</v>
      </c>
    </row>
    <row r="335" spans="1:65" ht="27.75" customHeight="1" thickBot="1">
      <c r="A335" s="29"/>
      <c r="B335" s="29"/>
      <c r="C335" s="29"/>
      <c r="D335" s="155" t="s">
        <v>74</v>
      </c>
      <c r="E335" s="155" t="s">
        <v>75</v>
      </c>
      <c r="F335" s="155" t="s">
        <v>76</v>
      </c>
      <c r="G335" s="155" t="s">
        <v>77</v>
      </c>
      <c r="H335" s="155" t="s">
        <v>84</v>
      </c>
      <c r="I335" s="155" t="s">
        <v>100</v>
      </c>
      <c r="J335" s="29"/>
      <c r="K335" s="29" t="s">
        <v>25</v>
      </c>
      <c r="L335" s="29"/>
      <c r="M335" s="29"/>
      <c r="N335" s="29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</row>
    <row r="336" spans="1:13" s="2" customFormat="1" ht="30" customHeight="1">
      <c r="A336" s="390" t="s">
        <v>379</v>
      </c>
      <c r="B336" s="428" t="s">
        <v>380</v>
      </c>
      <c r="C336" s="392" t="s">
        <v>82</v>
      </c>
      <c r="D336" s="210" t="s">
        <v>29</v>
      </c>
      <c r="E336" s="210"/>
      <c r="F336" s="210"/>
      <c r="G336" s="210"/>
      <c r="H336" s="210" t="s">
        <v>29</v>
      </c>
      <c r="I336" s="449" t="s">
        <v>29</v>
      </c>
      <c r="J336" s="399">
        <v>160</v>
      </c>
      <c r="K336" s="393">
        <f>E336+F336+G336</f>
        <v>0</v>
      </c>
      <c r="L336" s="394">
        <f>J336*K336</f>
        <v>0</v>
      </c>
      <c r="M336" s="570"/>
    </row>
    <row r="337" spans="1:13" s="2" customFormat="1" ht="30" customHeight="1">
      <c r="A337" s="398" t="s">
        <v>379</v>
      </c>
      <c r="B337" s="424" t="s">
        <v>381</v>
      </c>
      <c r="C337" s="397" t="s">
        <v>82</v>
      </c>
      <c r="D337" s="209" t="s">
        <v>29</v>
      </c>
      <c r="E337" s="209"/>
      <c r="F337" s="209"/>
      <c r="G337" s="209"/>
      <c r="H337" s="209" t="s">
        <v>29</v>
      </c>
      <c r="I337" s="450" t="s">
        <v>29</v>
      </c>
      <c r="J337" s="400">
        <v>160</v>
      </c>
      <c r="K337" s="402">
        <f>E337+F337+G337</f>
        <v>0</v>
      </c>
      <c r="L337" s="403">
        <f>J337*K337</f>
        <v>0</v>
      </c>
      <c r="M337" s="571"/>
    </row>
    <row r="338" spans="1:13" s="2" customFormat="1" ht="30" customHeight="1">
      <c r="A338" s="398" t="s">
        <v>379</v>
      </c>
      <c r="B338" s="424" t="s">
        <v>382</v>
      </c>
      <c r="C338" s="397" t="s">
        <v>82</v>
      </c>
      <c r="D338" s="209" t="s">
        <v>29</v>
      </c>
      <c r="E338" s="209"/>
      <c r="F338" s="209"/>
      <c r="G338" s="209"/>
      <c r="H338" s="209" t="s">
        <v>29</v>
      </c>
      <c r="I338" s="450" t="s">
        <v>29</v>
      </c>
      <c r="J338" s="400">
        <v>160</v>
      </c>
      <c r="K338" s="402">
        <f>E338+F338+G338</f>
        <v>0</v>
      </c>
      <c r="L338" s="403">
        <f>J338*K338</f>
        <v>0</v>
      </c>
      <c r="M338" s="571"/>
    </row>
    <row r="339" spans="1:13" s="2" customFormat="1" ht="30" customHeight="1" thickBot="1">
      <c r="A339" s="324" t="s">
        <v>379</v>
      </c>
      <c r="B339" s="273" t="s">
        <v>383</v>
      </c>
      <c r="C339" s="326" t="s">
        <v>82</v>
      </c>
      <c r="D339" s="211" t="s">
        <v>29</v>
      </c>
      <c r="E339" s="211" t="s">
        <v>29</v>
      </c>
      <c r="F339" s="211"/>
      <c r="G339" s="211" t="s">
        <v>29</v>
      </c>
      <c r="H339" s="211" t="s">
        <v>29</v>
      </c>
      <c r="I339" s="451" t="s">
        <v>29</v>
      </c>
      <c r="J339" s="400">
        <v>160</v>
      </c>
      <c r="K339" s="402">
        <f>F339</f>
        <v>0</v>
      </c>
      <c r="L339" s="403">
        <f>J339*K339</f>
        <v>0</v>
      </c>
      <c r="M339" s="572"/>
    </row>
    <row r="340" spans="1:13" s="2" customFormat="1" ht="36" customHeight="1" thickBot="1">
      <c r="A340" s="425" t="s">
        <v>136</v>
      </c>
      <c r="B340" s="423" t="s">
        <v>137</v>
      </c>
      <c r="C340" s="426" t="s">
        <v>45</v>
      </c>
      <c r="D340" s="427"/>
      <c r="E340" s="427"/>
      <c r="F340" s="427"/>
      <c r="G340" s="427"/>
      <c r="H340" s="427"/>
      <c r="I340" s="452" t="s">
        <v>29</v>
      </c>
      <c r="J340" s="461">
        <v>120</v>
      </c>
      <c r="K340" s="388">
        <f>D340+E340+F340+G340+H340</f>
        <v>0</v>
      </c>
      <c r="L340" s="389">
        <f aca="true" t="shared" si="29" ref="L340:L348">J340*K340</f>
        <v>0</v>
      </c>
      <c r="M340" s="448"/>
    </row>
    <row r="341" spans="1:13" s="2" customFormat="1" ht="30" customHeight="1">
      <c r="A341" s="390" t="s">
        <v>85</v>
      </c>
      <c r="B341" s="391" t="s">
        <v>118</v>
      </c>
      <c r="C341" s="392" t="s">
        <v>82</v>
      </c>
      <c r="D341" s="210" t="s">
        <v>29</v>
      </c>
      <c r="E341" s="210"/>
      <c r="F341" s="210"/>
      <c r="G341" s="210" t="s">
        <v>29</v>
      </c>
      <c r="H341" s="210" t="s">
        <v>29</v>
      </c>
      <c r="I341" s="449" t="s">
        <v>29</v>
      </c>
      <c r="J341" s="399">
        <v>160</v>
      </c>
      <c r="K341" s="393">
        <f>E341+F341</f>
        <v>0</v>
      </c>
      <c r="L341" s="394">
        <f t="shared" si="29"/>
        <v>0</v>
      </c>
      <c r="M341" s="575"/>
    </row>
    <row r="342" spans="1:13" s="2" customFormat="1" ht="30" customHeight="1" hidden="1">
      <c r="A342" s="398" t="s">
        <v>85</v>
      </c>
      <c r="B342" s="396" t="s">
        <v>358</v>
      </c>
      <c r="C342" s="397" t="s">
        <v>82</v>
      </c>
      <c r="D342" s="209" t="s">
        <v>29</v>
      </c>
      <c r="E342" s="209" t="s">
        <v>29</v>
      </c>
      <c r="F342" s="209" t="s">
        <v>29</v>
      </c>
      <c r="G342" s="209"/>
      <c r="H342" s="209" t="s">
        <v>29</v>
      </c>
      <c r="I342" s="450" t="s">
        <v>29</v>
      </c>
      <c r="J342" s="400">
        <v>160</v>
      </c>
      <c r="K342" s="402">
        <f>G342</f>
        <v>0</v>
      </c>
      <c r="L342" s="403">
        <f t="shared" si="29"/>
        <v>0</v>
      </c>
      <c r="M342" s="576"/>
    </row>
    <row r="343" spans="1:13" s="2" customFormat="1" ht="30" customHeight="1">
      <c r="A343" s="398" t="s">
        <v>85</v>
      </c>
      <c r="B343" s="396" t="s">
        <v>369</v>
      </c>
      <c r="C343" s="397" t="s">
        <v>82</v>
      </c>
      <c r="D343" s="209" t="s">
        <v>29</v>
      </c>
      <c r="E343" s="209"/>
      <c r="F343" s="209"/>
      <c r="G343" s="209"/>
      <c r="H343" s="209" t="s">
        <v>29</v>
      </c>
      <c r="I343" s="450" t="s">
        <v>29</v>
      </c>
      <c r="J343" s="400">
        <v>160</v>
      </c>
      <c r="K343" s="402">
        <f>E343+F343+G343</f>
        <v>0</v>
      </c>
      <c r="L343" s="403">
        <f t="shared" si="29"/>
        <v>0</v>
      </c>
      <c r="M343" s="576"/>
    </row>
    <row r="344" spans="1:13" s="2" customFormat="1" ht="30" customHeight="1">
      <c r="A344" s="398" t="s">
        <v>85</v>
      </c>
      <c r="B344" s="396" t="s">
        <v>389</v>
      </c>
      <c r="C344" s="397" t="s">
        <v>82</v>
      </c>
      <c r="D344" s="209" t="s">
        <v>29</v>
      </c>
      <c r="E344" s="209"/>
      <c r="F344" s="209"/>
      <c r="G344" s="209"/>
      <c r="H344" s="209"/>
      <c r="I344" s="450"/>
      <c r="J344" s="400">
        <v>160</v>
      </c>
      <c r="K344" s="402">
        <f>E344+F344+G344+H344+I344</f>
        <v>0</v>
      </c>
      <c r="L344" s="403">
        <f>J344*K344</f>
        <v>0</v>
      </c>
      <c r="M344" s="576"/>
    </row>
    <row r="345" spans="1:13" s="2" customFormat="1" ht="30" customHeight="1">
      <c r="A345" s="398" t="s">
        <v>85</v>
      </c>
      <c r="B345" s="396" t="s">
        <v>384</v>
      </c>
      <c r="C345" s="397" t="s">
        <v>82</v>
      </c>
      <c r="D345" s="209" t="s">
        <v>29</v>
      </c>
      <c r="E345" s="209" t="s">
        <v>29</v>
      </c>
      <c r="F345" s="209"/>
      <c r="G345" s="209"/>
      <c r="H345" s="209" t="s">
        <v>29</v>
      </c>
      <c r="I345" s="450" t="s">
        <v>29</v>
      </c>
      <c r="J345" s="400">
        <v>160</v>
      </c>
      <c r="K345" s="402">
        <f>F345+G345</f>
        <v>0</v>
      </c>
      <c r="L345" s="403">
        <f>J345*K345</f>
        <v>0</v>
      </c>
      <c r="M345" s="576"/>
    </row>
    <row r="346" spans="1:13" s="2" customFormat="1" ht="30" customHeight="1">
      <c r="A346" s="398" t="s">
        <v>85</v>
      </c>
      <c r="B346" s="396" t="s">
        <v>370</v>
      </c>
      <c r="C346" s="397" t="s">
        <v>82</v>
      </c>
      <c r="D346" s="209" t="s">
        <v>29</v>
      </c>
      <c r="E346" s="209" t="s">
        <v>29</v>
      </c>
      <c r="F346" s="209"/>
      <c r="G346" s="209" t="s">
        <v>29</v>
      </c>
      <c r="H346" s="209" t="s">
        <v>29</v>
      </c>
      <c r="I346" s="450" t="s">
        <v>29</v>
      </c>
      <c r="J346" s="400">
        <v>160</v>
      </c>
      <c r="K346" s="402">
        <f>F346</f>
        <v>0</v>
      </c>
      <c r="L346" s="403">
        <f t="shared" si="29"/>
        <v>0</v>
      </c>
      <c r="M346" s="576"/>
    </row>
    <row r="347" spans="1:13" s="2" customFormat="1" ht="30" customHeight="1">
      <c r="A347" s="398" t="s">
        <v>85</v>
      </c>
      <c r="B347" s="396" t="s">
        <v>363</v>
      </c>
      <c r="C347" s="397" t="s">
        <v>82</v>
      </c>
      <c r="D347" s="209" t="s">
        <v>29</v>
      </c>
      <c r="E347" s="209"/>
      <c r="F347" s="209" t="s">
        <v>29</v>
      </c>
      <c r="G347" s="209" t="s">
        <v>29</v>
      </c>
      <c r="H347" s="209" t="s">
        <v>29</v>
      </c>
      <c r="I347" s="450" t="s">
        <v>29</v>
      </c>
      <c r="J347" s="400">
        <v>160</v>
      </c>
      <c r="K347" s="402">
        <f>E347</f>
        <v>0</v>
      </c>
      <c r="L347" s="403">
        <f t="shared" si="29"/>
        <v>0</v>
      </c>
      <c r="M347" s="576"/>
    </row>
    <row r="348" spans="1:13" s="2" customFormat="1" ht="30" customHeight="1">
      <c r="A348" s="398" t="s">
        <v>85</v>
      </c>
      <c r="B348" s="396" t="s">
        <v>361</v>
      </c>
      <c r="C348" s="397" t="s">
        <v>82</v>
      </c>
      <c r="D348" s="209" t="s">
        <v>29</v>
      </c>
      <c r="E348" s="209"/>
      <c r="F348" s="209"/>
      <c r="G348" s="209"/>
      <c r="H348" s="209" t="s">
        <v>29</v>
      </c>
      <c r="I348" s="450" t="s">
        <v>29</v>
      </c>
      <c r="J348" s="400">
        <v>160</v>
      </c>
      <c r="K348" s="402">
        <f>E348+F348+G348</f>
        <v>0</v>
      </c>
      <c r="L348" s="403">
        <f t="shared" si="29"/>
        <v>0</v>
      </c>
      <c r="M348" s="576"/>
    </row>
    <row r="349" spans="1:13" s="2" customFormat="1" ht="30" customHeight="1" thickBot="1">
      <c r="A349" s="404" t="s">
        <v>85</v>
      </c>
      <c r="B349" s="405" t="s">
        <v>362</v>
      </c>
      <c r="C349" s="406" t="s">
        <v>82</v>
      </c>
      <c r="D349" s="212" t="s">
        <v>29</v>
      </c>
      <c r="E349" s="212"/>
      <c r="F349" s="212"/>
      <c r="G349" s="212"/>
      <c r="H349" s="212" t="s">
        <v>29</v>
      </c>
      <c r="I349" s="453"/>
      <c r="J349" s="407">
        <v>160</v>
      </c>
      <c r="K349" s="408">
        <f>E349+G349+F349+I349</f>
        <v>0</v>
      </c>
      <c r="L349" s="409">
        <f aca="true" t="shared" si="30" ref="L349:L381">J349*K349</f>
        <v>0</v>
      </c>
      <c r="M349" s="629"/>
    </row>
    <row r="350" spans="1:69" ht="30" customHeight="1">
      <c r="A350" s="390" t="s">
        <v>96</v>
      </c>
      <c r="B350" s="391" t="s">
        <v>119</v>
      </c>
      <c r="C350" s="392" t="s">
        <v>82</v>
      </c>
      <c r="D350" s="210" t="s">
        <v>29</v>
      </c>
      <c r="E350" s="210"/>
      <c r="F350" s="210"/>
      <c r="G350" s="210" t="s">
        <v>29</v>
      </c>
      <c r="H350" s="210" t="s">
        <v>29</v>
      </c>
      <c r="I350" s="449" t="s">
        <v>29</v>
      </c>
      <c r="J350" s="399">
        <v>170</v>
      </c>
      <c r="K350" s="393">
        <f>E350+F350</f>
        <v>0</v>
      </c>
      <c r="L350" s="394">
        <f t="shared" si="30"/>
        <v>0</v>
      </c>
      <c r="M350" s="565"/>
      <c r="O350" s="2" t="s">
        <v>25</v>
      </c>
      <c r="BN350" s="2"/>
      <c r="BO350" s="2"/>
      <c r="BP350" s="2"/>
      <c r="BQ350" s="2"/>
    </row>
    <row r="351" spans="1:69" ht="30" customHeight="1" hidden="1">
      <c r="A351" s="398" t="s">
        <v>96</v>
      </c>
      <c r="B351" s="396" t="s">
        <v>364</v>
      </c>
      <c r="C351" s="397" t="s">
        <v>82</v>
      </c>
      <c r="D351" s="209" t="s">
        <v>29</v>
      </c>
      <c r="E351" s="209" t="s">
        <v>29</v>
      </c>
      <c r="F351" s="209" t="s">
        <v>29</v>
      </c>
      <c r="G351" s="209"/>
      <c r="H351" s="209" t="s">
        <v>29</v>
      </c>
      <c r="I351" s="450" t="s">
        <v>29</v>
      </c>
      <c r="J351" s="400">
        <v>170</v>
      </c>
      <c r="K351" s="402">
        <f>G351</f>
        <v>0</v>
      </c>
      <c r="L351" s="403">
        <f>J351*K351</f>
        <v>0</v>
      </c>
      <c r="M351" s="566"/>
      <c r="O351" s="2" t="s">
        <v>25</v>
      </c>
      <c r="BN351" s="2"/>
      <c r="BO351" s="2"/>
      <c r="BP351" s="2"/>
      <c r="BQ351" s="2"/>
    </row>
    <row r="352" spans="1:13" s="2" customFormat="1" ht="30" customHeight="1">
      <c r="A352" s="398" t="s">
        <v>96</v>
      </c>
      <c r="B352" s="396" t="s">
        <v>371</v>
      </c>
      <c r="C352" s="397" t="s">
        <v>82</v>
      </c>
      <c r="D352" s="209" t="s">
        <v>29</v>
      </c>
      <c r="E352" s="209"/>
      <c r="F352" s="209"/>
      <c r="G352" s="209"/>
      <c r="H352" s="209" t="s">
        <v>29</v>
      </c>
      <c r="I352" s="450" t="s">
        <v>29</v>
      </c>
      <c r="J352" s="400">
        <v>170</v>
      </c>
      <c r="K352" s="402">
        <f>E352+F352+G352</f>
        <v>0</v>
      </c>
      <c r="L352" s="403">
        <f>J352*K352</f>
        <v>0</v>
      </c>
      <c r="M352" s="566"/>
    </row>
    <row r="353" spans="1:13" s="2" customFormat="1" ht="30" customHeight="1">
      <c r="A353" s="398" t="s">
        <v>96</v>
      </c>
      <c r="B353" s="396" t="s">
        <v>390</v>
      </c>
      <c r="C353" s="397" t="s">
        <v>82</v>
      </c>
      <c r="D353" s="209" t="s">
        <v>29</v>
      </c>
      <c r="E353" s="209"/>
      <c r="F353" s="209"/>
      <c r="G353" s="209"/>
      <c r="H353" s="209"/>
      <c r="I353" s="450"/>
      <c r="J353" s="400">
        <v>170</v>
      </c>
      <c r="K353" s="402">
        <f>E353+F353+G353+H353+I353</f>
        <v>0</v>
      </c>
      <c r="L353" s="403">
        <f>J353*K353</f>
        <v>0</v>
      </c>
      <c r="M353" s="566"/>
    </row>
    <row r="354" spans="1:13" s="2" customFormat="1" ht="30" customHeight="1">
      <c r="A354" s="398" t="s">
        <v>96</v>
      </c>
      <c r="B354" s="396" t="s">
        <v>385</v>
      </c>
      <c r="C354" s="397" t="s">
        <v>82</v>
      </c>
      <c r="D354" s="209" t="s">
        <v>29</v>
      </c>
      <c r="E354" s="209" t="s">
        <v>29</v>
      </c>
      <c r="F354" s="209"/>
      <c r="G354" s="209"/>
      <c r="H354" s="209" t="s">
        <v>29</v>
      </c>
      <c r="I354" s="450" t="s">
        <v>29</v>
      </c>
      <c r="J354" s="400">
        <v>170</v>
      </c>
      <c r="K354" s="402">
        <f>F354+G354</f>
        <v>0</v>
      </c>
      <c r="L354" s="403">
        <f>J354*K354</f>
        <v>0</v>
      </c>
      <c r="M354" s="566"/>
    </row>
    <row r="355" spans="1:13" s="2" customFormat="1" ht="30" customHeight="1">
      <c r="A355" s="398" t="s">
        <v>96</v>
      </c>
      <c r="B355" s="396" t="s">
        <v>372</v>
      </c>
      <c r="C355" s="397" t="s">
        <v>82</v>
      </c>
      <c r="D355" s="209" t="s">
        <v>29</v>
      </c>
      <c r="E355" s="209" t="s">
        <v>29</v>
      </c>
      <c r="F355" s="209"/>
      <c r="G355" s="209" t="s">
        <v>29</v>
      </c>
      <c r="H355" s="209" t="s">
        <v>29</v>
      </c>
      <c r="I355" s="450" t="s">
        <v>29</v>
      </c>
      <c r="J355" s="400">
        <v>170</v>
      </c>
      <c r="K355" s="402">
        <f>F355</f>
        <v>0</v>
      </c>
      <c r="L355" s="403">
        <f>J355*K355</f>
        <v>0</v>
      </c>
      <c r="M355" s="566"/>
    </row>
    <row r="356" spans="1:69" ht="30" customHeight="1">
      <c r="A356" s="398" t="s">
        <v>96</v>
      </c>
      <c r="B356" s="396" t="s">
        <v>365</v>
      </c>
      <c r="C356" s="397" t="s">
        <v>82</v>
      </c>
      <c r="D356" s="209" t="s">
        <v>29</v>
      </c>
      <c r="E356" s="209"/>
      <c r="F356" s="209" t="s">
        <v>29</v>
      </c>
      <c r="G356" s="209" t="s">
        <v>29</v>
      </c>
      <c r="H356" s="209" t="s">
        <v>29</v>
      </c>
      <c r="I356" s="450" t="s">
        <v>29</v>
      </c>
      <c r="J356" s="400">
        <v>170</v>
      </c>
      <c r="K356" s="402">
        <f>E356</f>
        <v>0</v>
      </c>
      <c r="L356" s="403">
        <f t="shared" si="30"/>
        <v>0</v>
      </c>
      <c r="M356" s="566"/>
      <c r="O356" s="2" t="s">
        <v>25</v>
      </c>
      <c r="BN356" s="2"/>
      <c r="BO356" s="2"/>
      <c r="BP356" s="2"/>
      <c r="BQ356" s="2"/>
    </row>
    <row r="357" spans="1:69" ht="30" customHeight="1">
      <c r="A357" s="398" t="s">
        <v>96</v>
      </c>
      <c r="B357" s="396" t="s">
        <v>366</v>
      </c>
      <c r="C357" s="397" t="s">
        <v>82</v>
      </c>
      <c r="D357" s="209" t="s">
        <v>29</v>
      </c>
      <c r="E357" s="209"/>
      <c r="F357" s="209"/>
      <c r="G357" s="209"/>
      <c r="H357" s="209" t="s">
        <v>29</v>
      </c>
      <c r="I357" s="450" t="s">
        <v>29</v>
      </c>
      <c r="J357" s="400">
        <v>170</v>
      </c>
      <c r="K357" s="402">
        <f>E357+F357+G357</f>
        <v>0</v>
      </c>
      <c r="L357" s="403">
        <f>J357*K357</f>
        <v>0</v>
      </c>
      <c r="M357" s="566"/>
      <c r="O357" s="2" t="s">
        <v>25</v>
      </c>
      <c r="BN357" s="2"/>
      <c r="BO357" s="2"/>
      <c r="BP357" s="2"/>
      <c r="BQ357" s="2"/>
    </row>
    <row r="358" spans="1:69" ht="30" customHeight="1" thickBot="1">
      <c r="A358" s="324" t="s">
        <v>96</v>
      </c>
      <c r="B358" s="325" t="s">
        <v>367</v>
      </c>
      <c r="C358" s="326" t="s">
        <v>82</v>
      </c>
      <c r="D358" s="212" t="s">
        <v>29</v>
      </c>
      <c r="E358" s="212"/>
      <c r="F358" s="212"/>
      <c r="G358" s="212"/>
      <c r="H358" s="212" t="s">
        <v>29</v>
      </c>
      <c r="I358" s="453"/>
      <c r="J358" s="401">
        <v>170</v>
      </c>
      <c r="K358" s="327">
        <f>E358+G358+F358+I358</f>
        <v>0</v>
      </c>
      <c r="L358" s="328">
        <f t="shared" si="30"/>
        <v>0</v>
      </c>
      <c r="M358" s="569"/>
      <c r="O358" s="2" t="s">
        <v>25</v>
      </c>
      <c r="BN358" s="2"/>
      <c r="BO358" s="2"/>
      <c r="BP358" s="2"/>
      <c r="BQ358" s="2"/>
    </row>
    <row r="359" spans="1:13" s="2" customFormat="1" ht="38.25" customHeight="1" thickBot="1">
      <c r="A359" s="484" t="s">
        <v>386</v>
      </c>
      <c r="B359" s="485" t="s">
        <v>387</v>
      </c>
      <c r="C359" s="486" t="s">
        <v>82</v>
      </c>
      <c r="D359" s="487" t="s">
        <v>29</v>
      </c>
      <c r="E359" s="487"/>
      <c r="F359" s="487"/>
      <c r="G359" s="487"/>
      <c r="H359" s="487"/>
      <c r="I359" s="488"/>
      <c r="J359" s="489">
        <v>80</v>
      </c>
      <c r="K359" s="490">
        <f>F359+E359+G359+H359+I359</f>
        <v>0</v>
      </c>
      <c r="L359" s="491">
        <f>J359*K359</f>
        <v>0</v>
      </c>
      <c r="M359" s="339"/>
    </row>
    <row r="360" spans="1:13" ht="44.25" customHeight="1" thickBot="1">
      <c r="A360" s="312" t="s">
        <v>215</v>
      </c>
      <c r="B360" s="383" t="s">
        <v>391</v>
      </c>
      <c r="C360" s="521" t="s">
        <v>83</v>
      </c>
      <c r="D360" s="522" t="s">
        <v>29</v>
      </c>
      <c r="E360" s="224"/>
      <c r="F360" s="224"/>
      <c r="G360" s="224" t="s">
        <v>29</v>
      </c>
      <c r="H360" s="224" t="s">
        <v>29</v>
      </c>
      <c r="I360" s="523" t="s">
        <v>29</v>
      </c>
      <c r="J360" s="463">
        <v>220</v>
      </c>
      <c r="K360" s="314">
        <f>E360+F360</f>
        <v>0</v>
      </c>
      <c r="L360" s="315">
        <f>J360*K360</f>
        <v>0</v>
      </c>
      <c r="M360" s="524"/>
    </row>
    <row r="361" spans="1:69" s="2" customFormat="1" ht="42.75" customHeight="1" thickBot="1">
      <c r="A361" s="492" t="s">
        <v>97</v>
      </c>
      <c r="B361" s="493" t="s">
        <v>98</v>
      </c>
      <c r="C361" s="494" t="s">
        <v>83</v>
      </c>
      <c r="D361" s="427" t="s">
        <v>29</v>
      </c>
      <c r="E361" s="427" t="s">
        <v>29</v>
      </c>
      <c r="F361" s="427" t="s">
        <v>29</v>
      </c>
      <c r="G361" s="427" t="s">
        <v>29</v>
      </c>
      <c r="H361" s="427"/>
      <c r="I361" s="452" t="s">
        <v>29</v>
      </c>
      <c r="J361" s="495">
        <v>100</v>
      </c>
      <c r="K361" s="320">
        <f>H361</f>
        <v>0</v>
      </c>
      <c r="L361" s="321">
        <f t="shared" si="30"/>
        <v>0</v>
      </c>
      <c r="M361" s="414"/>
      <c r="O361" s="2" t="s">
        <v>25</v>
      </c>
      <c r="BN361"/>
      <c r="BO361"/>
      <c r="BP361"/>
      <c r="BQ361"/>
    </row>
    <row r="362" spans="1:13" ht="36" customHeight="1" thickBot="1">
      <c r="A362" s="232" t="s">
        <v>101</v>
      </c>
      <c r="B362" s="228" t="s">
        <v>102</v>
      </c>
      <c r="C362" s="176" t="s">
        <v>82</v>
      </c>
      <c r="D362" s="210" t="s">
        <v>29</v>
      </c>
      <c r="E362" s="210" t="s">
        <v>29</v>
      </c>
      <c r="F362" s="210"/>
      <c r="G362" s="210" t="s">
        <v>29</v>
      </c>
      <c r="H362" s="210" t="s">
        <v>29</v>
      </c>
      <c r="I362" s="449" t="s">
        <v>29</v>
      </c>
      <c r="J362" s="369">
        <v>100</v>
      </c>
      <c r="K362" s="175">
        <f>F362</f>
        <v>0</v>
      </c>
      <c r="L362" s="177">
        <f t="shared" si="30"/>
        <v>0</v>
      </c>
      <c r="M362" s="354"/>
    </row>
    <row r="363" spans="1:13" ht="29.25" customHeight="1" thickBot="1">
      <c r="A363" s="316" t="s">
        <v>165</v>
      </c>
      <c r="B363" s="317" t="s">
        <v>166</v>
      </c>
      <c r="C363" s="318" t="s">
        <v>82</v>
      </c>
      <c r="D363" s="319" t="s">
        <v>29</v>
      </c>
      <c r="E363" s="210" t="s">
        <v>29</v>
      </c>
      <c r="F363" s="319"/>
      <c r="G363" s="210" t="s">
        <v>29</v>
      </c>
      <c r="H363" s="319" t="s">
        <v>29</v>
      </c>
      <c r="I363" s="456" t="s">
        <v>29</v>
      </c>
      <c r="J363" s="464">
        <v>130</v>
      </c>
      <c r="K363" s="410">
        <f>F363</f>
        <v>0</v>
      </c>
      <c r="L363" s="411">
        <f t="shared" si="30"/>
        <v>0</v>
      </c>
      <c r="M363" s="355"/>
    </row>
    <row r="364" spans="1:13" s="2" customFormat="1" ht="38.25" customHeight="1">
      <c r="A364" s="432" t="s">
        <v>359</v>
      </c>
      <c r="B364" s="433" t="s">
        <v>373</v>
      </c>
      <c r="C364" s="434" t="s">
        <v>82</v>
      </c>
      <c r="D364" s="435" t="s">
        <v>29</v>
      </c>
      <c r="E364" s="435"/>
      <c r="F364" s="435"/>
      <c r="G364" s="435"/>
      <c r="H364" s="435"/>
      <c r="I364" s="457" t="s">
        <v>29</v>
      </c>
      <c r="J364" s="465">
        <v>150</v>
      </c>
      <c r="K364" s="436">
        <f>E364+F364+G364+H364</f>
        <v>0</v>
      </c>
      <c r="L364" s="437">
        <f t="shared" si="30"/>
        <v>0</v>
      </c>
      <c r="M364" s="630"/>
    </row>
    <row r="365" spans="1:13" s="2" customFormat="1" ht="38.25" customHeight="1">
      <c r="A365" s="438" t="s">
        <v>359</v>
      </c>
      <c r="B365" s="439" t="s">
        <v>375</v>
      </c>
      <c r="C365" s="440" t="s">
        <v>82</v>
      </c>
      <c r="D365" s="441" t="s">
        <v>29</v>
      </c>
      <c r="E365" s="441"/>
      <c r="F365" s="441"/>
      <c r="G365" s="441"/>
      <c r="H365" s="441"/>
      <c r="I365" s="458" t="s">
        <v>29</v>
      </c>
      <c r="J365" s="429">
        <v>150</v>
      </c>
      <c r="K365" s="430">
        <f>E365+F365+G365+H365</f>
        <v>0</v>
      </c>
      <c r="L365" s="431">
        <f>J365*K365</f>
        <v>0</v>
      </c>
      <c r="M365" s="631"/>
    </row>
    <row r="366" spans="1:13" s="2" customFormat="1" ht="38.25" customHeight="1" thickBot="1">
      <c r="A366" s="442" t="s">
        <v>359</v>
      </c>
      <c r="B366" s="443" t="s">
        <v>374</v>
      </c>
      <c r="C366" s="444" t="s">
        <v>82</v>
      </c>
      <c r="D366" s="445" t="s">
        <v>29</v>
      </c>
      <c r="E366" s="445"/>
      <c r="F366" s="445"/>
      <c r="G366" s="445" t="s">
        <v>29</v>
      </c>
      <c r="H366" s="445" t="s">
        <v>29</v>
      </c>
      <c r="I366" s="459" t="s">
        <v>29</v>
      </c>
      <c r="J366" s="466">
        <v>150</v>
      </c>
      <c r="K366" s="446">
        <f>E366+F366</f>
        <v>0</v>
      </c>
      <c r="L366" s="447">
        <f>J366*K366</f>
        <v>0</v>
      </c>
      <c r="M366" s="632"/>
    </row>
    <row r="367" spans="1:13" ht="29.25" customHeight="1">
      <c r="A367" s="232" t="s">
        <v>235</v>
      </c>
      <c r="B367" s="228" t="s">
        <v>236</v>
      </c>
      <c r="C367" s="176" t="s">
        <v>171</v>
      </c>
      <c r="D367" s="210" t="s">
        <v>284</v>
      </c>
      <c r="E367" s="553"/>
      <c r="F367" s="553"/>
      <c r="G367" s="210" t="s">
        <v>284</v>
      </c>
      <c r="H367" s="210" t="s">
        <v>284</v>
      </c>
      <c r="I367" s="449" t="s">
        <v>284</v>
      </c>
      <c r="J367" s="369">
        <v>150</v>
      </c>
      <c r="K367" s="175">
        <f>E367+F367</f>
        <v>0</v>
      </c>
      <c r="L367" s="177">
        <f>J367*K367</f>
        <v>0</v>
      </c>
      <c r="M367" s="567"/>
    </row>
    <row r="368" spans="1:13" ht="29.25" customHeight="1">
      <c r="A368" s="230" t="s">
        <v>235</v>
      </c>
      <c r="B368" s="226" t="s">
        <v>240</v>
      </c>
      <c r="C368" s="174" t="s">
        <v>171</v>
      </c>
      <c r="D368" s="550"/>
      <c r="E368" s="550"/>
      <c r="F368" s="550"/>
      <c r="G368" s="550"/>
      <c r="H368" s="550"/>
      <c r="I368" s="450" t="s">
        <v>284</v>
      </c>
      <c r="J368" s="370">
        <v>150</v>
      </c>
      <c r="K368" s="151">
        <f>D368+E368+F368+G368+H368</f>
        <v>0</v>
      </c>
      <c r="L368" s="152">
        <f>J368*K368</f>
        <v>0</v>
      </c>
      <c r="M368" s="568"/>
    </row>
    <row r="369" spans="1:13" ht="29.25" customHeight="1">
      <c r="A369" s="330" t="s">
        <v>235</v>
      </c>
      <c r="B369" s="331" t="s">
        <v>883</v>
      </c>
      <c r="C369" s="332" t="s">
        <v>171</v>
      </c>
      <c r="D369" s="551"/>
      <c r="E369" s="551"/>
      <c r="F369" s="551"/>
      <c r="G369" s="551"/>
      <c r="H369" s="551"/>
      <c r="I369" s="460" t="s">
        <v>284</v>
      </c>
      <c r="J369" s="467">
        <v>150</v>
      </c>
      <c r="K369" s="334">
        <f>D369+E369+F369+G369+H369</f>
        <v>0</v>
      </c>
      <c r="L369" s="335">
        <f t="shared" si="30"/>
        <v>0</v>
      </c>
      <c r="M369" s="568"/>
    </row>
    <row r="370" spans="1:13" ht="29.25" customHeight="1">
      <c r="A370" s="230" t="s">
        <v>235</v>
      </c>
      <c r="B370" s="226" t="s">
        <v>243</v>
      </c>
      <c r="C370" s="174" t="s">
        <v>171</v>
      </c>
      <c r="D370" s="209" t="s">
        <v>284</v>
      </c>
      <c r="E370" s="209" t="s">
        <v>284</v>
      </c>
      <c r="F370" s="550"/>
      <c r="G370" s="209" t="s">
        <v>284</v>
      </c>
      <c r="H370" s="209" t="s">
        <v>284</v>
      </c>
      <c r="I370" s="209" t="s">
        <v>284</v>
      </c>
      <c r="J370" s="370">
        <v>150</v>
      </c>
      <c r="K370" s="151">
        <f>F370</f>
        <v>0</v>
      </c>
      <c r="L370" s="152">
        <f>J370*K370</f>
        <v>0</v>
      </c>
      <c r="M370" s="568"/>
    </row>
    <row r="371" spans="1:13" ht="29.25" customHeight="1">
      <c r="A371" s="230" t="s">
        <v>235</v>
      </c>
      <c r="B371" s="226" t="s">
        <v>884</v>
      </c>
      <c r="C371" s="174" t="s">
        <v>171</v>
      </c>
      <c r="D371" s="550"/>
      <c r="E371" s="550"/>
      <c r="F371" s="550"/>
      <c r="G371" s="550"/>
      <c r="H371" s="550"/>
      <c r="I371" s="209" t="s">
        <v>284</v>
      </c>
      <c r="J371" s="370">
        <v>150</v>
      </c>
      <c r="K371" s="151">
        <f>D371+E371+F371+G371+H371</f>
        <v>0</v>
      </c>
      <c r="L371" s="152">
        <f>J371*K371</f>
        <v>0</v>
      </c>
      <c r="M371" s="568"/>
    </row>
    <row r="372" spans="1:13" ht="29.25" customHeight="1">
      <c r="A372" s="230" t="s">
        <v>235</v>
      </c>
      <c r="B372" s="226" t="s">
        <v>245</v>
      </c>
      <c r="C372" s="174" t="s">
        <v>171</v>
      </c>
      <c r="D372" s="209" t="s">
        <v>284</v>
      </c>
      <c r="E372" s="209" t="s">
        <v>284</v>
      </c>
      <c r="F372" s="209" t="s">
        <v>284</v>
      </c>
      <c r="G372" s="209" t="s">
        <v>284</v>
      </c>
      <c r="H372" s="550"/>
      <c r="I372" s="552"/>
      <c r="J372" s="370">
        <v>150</v>
      </c>
      <c r="K372" s="151">
        <f>I372+H372</f>
        <v>0</v>
      </c>
      <c r="L372" s="152">
        <f>J372*K372</f>
        <v>0</v>
      </c>
      <c r="M372" s="568"/>
    </row>
    <row r="373" spans="1:13" ht="29.25" customHeight="1">
      <c r="A373" s="230" t="s">
        <v>235</v>
      </c>
      <c r="B373" s="226" t="s">
        <v>241</v>
      </c>
      <c r="C373" s="174" t="s">
        <v>171</v>
      </c>
      <c r="D373" s="550"/>
      <c r="E373" s="550"/>
      <c r="F373" s="550"/>
      <c r="G373" s="550"/>
      <c r="H373" s="550"/>
      <c r="I373" s="450" t="s">
        <v>284</v>
      </c>
      <c r="J373" s="370">
        <v>150</v>
      </c>
      <c r="K373" s="151">
        <f>D373+E373+F373+G373+H373</f>
        <v>0</v>
      </c>
      <c r="L373" s="152">
        <f t="shared" si="30"/>
        <v>0</v>
      </c>
      <c r="M373" s="568"/>
    </row>
    <row r="374" spans="1:13" ht="29.25" customHeight="1">
      <c r="A374" s="230" t="s">
        <v>235</v>
      </c>
      <c r="B374" s="226" t="s">
        <v>885</v>
      </c>
      <c r="C374" s="174" t="s">
        <v>171</v>
      </c>
      <c r="D374" s="550"/>
      <c r="E374" s="550"/>
      <c r="F374" s="550"/>
      <c r="G374" s="550"/>
      <c r="H374" s="550"/>
      <c r="I374" s="450" t="s">
        <v>284</v>
      </c>
      <c r="J374" s="370">
        <v>150</v>
      </c>
      <c r="K374" s="151">
        <f>D374+E374+F374+G374+H374</f>
        <v>0</v>
      </c>
      <c r="L374" s="152">
        <f t="shared" si="30"/>
        <v>0</v>
      </c>
      <c r="M374" s="568"/>
    </row>
    <row r="375" spans="1:13" ht="29.25" customHeight="1">
      <c r="A375" s="230" t="s">
        <v>235</v>
      </c>
      <c r="B375" s="226" t="s">
        <v>242</v>
      </c>
      <c r="C375" s="174" t="s">
        <v>171</v>
      </c>
      <c r="D375" s="550"/>
      <c r="E375" s="550"/>
      <c r="F375" s="550"/>
      <c r="G375" s="550"/>
      <c r="H375" s="550"/>
      <c r="I375" s="450" t="s">
        <v>284</v>
      </c>
      <c r="J375" s="370">
        <v>150</v>
      </c>
      <c r="K375" s="151">
        <f>D375+E375+F375+G375+H375</f>
        <v>0</v>
      </c>
      <c r="L375" s="152">
        <f t="shared" si="30"/>
        <v>0</v>
      </c>
      <c r="M375" s="568"/>
    </row>
    <row r="376" spans="1:13" ht="29.25" customHeight="1">
      <c r="A376" s="230" t="s">
        <v>235</v>
      </c>
      <c r="B376" s="226" t="s">
        <v>238</v>
      </c>
      <c r="C376" s="174" t="s">
        <v>171</v>
      </c>
      <c r="D376" s="550"/>
      <c r="E376" s="550"/>
      <c r="F376" s="550"/>
      <c r="G376" s="550"/>
      <c r="H376" s="550"/>
      <c r="I376" s="550"/>
      <c r="J376" s="370">
        <v>150</v>
      </c>
      <c r="K376" s="151">
        <f>D376+E376+F376+G376+H376+I376</f>
        <v>0</v>
      </c>
      <c r="L376" s="152">
        <f t="shared" si="30"/>
        <v>0</v>
      </c>
      <c r="M376" s="568"/>
    </row>
    <row r="377" spans="1:13" ht="29.25" customHeight="1">
      <c r="A377" s="230" t="s">
        <v>235</v>
      </c>
      <c r="B377" s="226" t="s">
        <v>882</v>
      </c>
      <c r="C377" s="174" t="s">
        <v>171</v>
      </c>
      <c r="D377" s="550"/>
      <c r="E377" s="550"/>
      <c r="F377" s="550"/>
      <c r="G377" s="550"/>
      <c r="H377" s="550"/>
      <c r="I377" s="552"/>
      <c r="J377" s="370">
        <v>150</v>
      </c>
      <c r="K377" s="151">
        <f>D377+E377+F377+G377+H377+I377</f>
        <v>0</v>
      </c>
      <c r="L377" s="152">
        <f t="shared" si="30"/>
        <v>0</v>
      </c>
      <c r="M377" s="568"/>
    </row>
    <row r="378" spans="1:13" ht="29.25" customHeight="1">
      <c r="A378" s="230" t="s">
        <v>235</v>
      </c>
      <c r="B378" s="226" t="s">
        <v>298</v>
      </c>
      <c r="C378" s="174" t="s">
        <v>171</v>
      </c>
      <c r="D378" s="209" t="s">
        <v>284</v>
      </c>
      <c r="E378" s="550"/>
      <c r="F378" s="209" t="s">
        <v>284</v>
      </c>
      <c r="G378" s="209" t="s">
        <v>284</v>
      </c>
      <c r="H378" s="550"/>
      <c r="I378" s="450" t="s">
        <v>284</v>
      </c>
      <c r="J378" s="370">
        <v>150</v>
      </c>
      <c r="K378" s="151">
        <f>E378+H378</f>
        <v>0</v>
      </c>
      <c r="L378" s="152">
        <f>J378*K378</f>
        <v>0</v>
      </c>
      <c r="M378" s="568"/>
    </row>
    <row r="379" spans="1:13" ht="29.25" customHeight="1">
      <c r="A379" s="230" t="s">
        <v>235</v>
      </c>
      <c r="B379" s="226" t="s">
        <v>237</v>
      </c>
      <c r="C379" s="174" t="s">
        <v>171</v>
      </c>
      <c r="D379" s="550"/>
      <c r="E379" s="550"/>
      <c r="F379" s="550"/>
      <c r="G379" s="550"/>
      <c r="H379" s="550"/>
      <c r="I379" s="552"/>
      <c r="J379" s="370">
        <v>150</v>
      </c>
      <c r="K379" s="151">
        <f>D379+E379+F379+G379+H379+I379</f>
        <v>0</v>
      </c>
      <c r="L379" s="152">
        <f t="shared" si="30"/>
        <v>0</v>
      </c>
      <c r="M379" s="568"/>
    </row>
    <row r="380" spans="1:13" ht="29.25" customHeight="1">
      <c r="A380" s="230" t="s">
        <v>235</v>
      </c>
      <c r="B380" s="226" t="s">
        <v>239</v>
      </c>
      <c r="C380" s="174" t="s">
        <v>171</v>
      </c>
      <c r="D380" s="550"/>
      <c r="E380" s="550"/>
      <c r="F380" s="550"/>
      <c r="G380" s="550"/>
      <c r="H380" s="550"/>
      <c r="I380" s="450" t="s">
        <v>284</v>
      </c>
      <c r="J380" s="370">
        <v>150</v>
      </c>
      <c r="K380" s="151">
        <f>D380+E380+F380+G380+H380</f>
        <v>0</v>
      </c>
      <c r="L380" s="152">
        <f t="shared" si="30"/>
        <v>0</v>
      </c>
      <c r="M380" s="568"/>
    </row>
    <row r="381" spans="1:13" ht="29.25" customHeight="1" thickBot="1">
      <c r="A381" s="231" t="s">
        <v>235</v>
      </c>
      <c r="B381" s="229" t="s">
        <v>392</v>
      </c>
      <c r="C381" s="157" t="s">
        <v>171</v>
      </c>
      <c r="D381" s="211" t="s">
        <v>284</v>
      </c>
      <c r="E381" s="554"/>
      <c r="F381" s="211" t="s">
        <v>284</v>
      </c>
      <c r="G381" s="211" t="s">
        <v>284</v>
      </c>
      <c r="H381" s="211" t="s">
        <v>284</v>
      </c>
      <c r="I381" s="451" t="s">
        <v>284</v>
      </c>
      <c r="J381" s="371">
        <v>150</v>
      </c>
      <c r="K381" s="153">
        <f>E381</f>
        <v>0</v>
      </c>
      <c r="L381" s="154">
        <f t="shared" si="30"/>
        <v>0</v>
      </c>
      <c r="M381" s="633"/>
    </row>
    <row r="382" spans="1:13" ht="36.75" customHeight="1">
      <c r="A382" s="525" t="s">
        <v>498</v>
      </c>
      <c r="B382" s="544" t="s">
        <v>499</v>
      </c>
      <c r="C382" s="332" t="s">
        <v>171</v>
      </c>
      <c r="D382" s="333"/>
      <c r="E382" s="333"/>
      <c r="F382" s="333"/>
      <c r="G382" s="333"/>
      <c r="H382" s="333"/>
      <c r="I382" s="531" t="s">
        <v>284</v>
      </c>
      <c r="J382" s="467">
        <v>174</v>
      </c>
      <c r="K382" s="334">
        <f>D382+E382+F382+G382+H382</f>
        <v>0</v>
      </c>
      <c r="L382" s="335">
        <f aca="true" t="shared" si="31" ref="L382:L388">J382*K382</f>
        <v>0</v>
      </c>
      <c r="M382" s="32"/>
    </row>
    <row r="383" spans="1:13" ht="36.75" customHeight="1">
      <c r="A383" s="438" t="s">
        <v>498</v>
      </c>
      <c r="B383" s="543" t="s">
        <v>500</v>
      </c>
      <c r="C383" s="174" t="s">
        <v>171</v>
      </c>
      <c r="D383" s="209"/>
      <c r="E383" s="209"/>
      <c r="F383" s="209" t="s">
        <v>284</v>
      </c>
      <c r="G383" s="209"/>
      <c r="H383" s="209"/>
      <c r="I383" s="528" t="s">
        <v>284</v>
      </c>
      <c r="J383" s="370">
        <v>174</v>
      </c>
      <c r="K383" s="151">
        <f>D383+E383+G383+H383</f>
        <v>0</v>
      </c>
      <c r="L383" s="152">
        <f t="shared" si="31"/>
        <v>0</v>
      </c>
      <c r="M383" s="32"/>
    </row>
    <row r="384" spans="1:13" ht="36.75" customHeight="1">
      <c r="A384" s="438" t="s">
        <v>498</v>
      </c>
      <c r="B384" s="543" t="s">
        <v>501</v>
      </c>
      <c r="C384" s="174" t="s">
        <v>171</v>
      </c>
      <c r="D384" s="209" t="s">
        <v>284</v>
      </c>
      <c r="E384" s="209"/>
      <c r="F384" s="209"/>
      <c r="G384" s="209"/>
      <c r="H384" s="209" t="s">
        <v>284</v>
      </c>
      <c r="I384" s="528" t="s">
        <v>284</v>
      </c>
      <c r="J384" s="370">
        <v>174</v>
      </c>
      <c r="K384" s="151">
        <f>E384+F384+G384</f>
        <v>0</v>
      </c>
      <c r="L384" s="152">
        <f t="shared" si="31"/>
        <v>0</v>
      </c>
      <c r="M384" s="32"/>
    </row>
    <row r="385" spans="1:13" ht="36.75" customHeight="1">
      <c r="A385" s="438" t="s">
        <v>498</v>
      </c>
      <c r="B385" s="543" t="s">
        <v>502</v>
      </c>
      <c r="C385" s="174" t="s">
        <v>171</v>
      </c>
      <c r="D385" s="209"/>
      <c r="E385" s="209"/>
      <c r="F385" s="209"/>
      <c r="G385" s="209"/>
      <c r="H385" s="209"/>
      <c r="I385" s="528" t="s">
        <v>284</v>
      </c>
      <c r="J385" s="370">
        <v>174</v>
      </c>
      <c r="K385" s="151">
        <f>D385+E385+F385+G385+H385</f>
        <v>0</v>
      </c>
      <c r="L385" s="152">
        <f t="shared" si="31"/>
        <v>0</v>
      </c>
      <c r="M385" s="32"/>
    </row>
    <row r="386" spans="1:13" ht="36.75" customHeight="1">
      <c r="A386" s="438" t="s">
        <v>498</v>
      </c>
      <c r="B386" s="543" t="s">
        <v>503</v>
      </c>
      <c r="C386" s="174" t="s">
        <v>171</v>
      </c>
      <c r="D386" s="209"/>
      <c r="E386" s="209"/>
      <c r="F386" s="209"/>
      <c r="G386" s="209"/>
      <c r="H386" s="209"/>
      <c r="I386" s="528" t="s">
        <v>284</v>
      </c>
      <c r="J386" s="370">
        <v>174</v>
      </c>
      <c r="K386" s="151">
        <f>D386+E386+F386+G386+H386</f>
        <v>0</v>
      </c>
      <c r="L386" s="152">
        <f t="shared" si="31"/>
        <v>0</v>
      </c>
      <c r="M386" s="32"/>
    </row>
    <row r="387" spans="1:13" ht="36.75" customHeight="1">
      <c r="A387" s="438" t="s">
        <v>498</v>
      </c>
      <c r="B387" s="543" t="s">
        <v>504</v>
      </c>
      <c r="C387" s="174" t="s">
        <v>171</v>
      </c>
      <c r="D387" s="209"/>
      <c r="E387" s="209"/>
      <c r="F387" s="209"/>
      <c r="G387" s="209"/>
      <c r="H387" s="209"/>
      <c r="I387" s="528" t="s">
        <v>284</v>
      </c>
      <c r="J387" s="370">
        <v>174</v>
      </c>
      <c r="K387" s="151">
        <f>D387+E387+F387+G387+H387</f>
        <v>0</v>
      </c>
      <c r="L387" s="152">
        <f t="shared" si="31"/>
        <v>0</v>
      </c>
      <c r="M387" s="32"/>
    </row>
    <row r="388" spans="1:13" ht="36.75" customHeight="1" thickBot="1">
      <c r="A388" s="442" t="s">
        <v>498</v>
      </c>
      <c r="B388" s="546" t="s">
        <v>505</v>
      </c>
      <c r="C388" s="157" t="s">
        <v>171</v>
      </c>
      <c r="D388" s="211"/>
      <c r="E388" s="211"/>
      <c r="F388" s="211"/>
      <c r="G388" s="211"/>
      <c r="H388" s="211"/>
      <c r="I388" s="529" t="s">
        <v>284</v>
      </c>
      <c r="J388" s="372">
        <v>174</v>
      </c>
      <c r="K388" s="178">
        <f>D388+E388+F388+G388+H388</f>
        <v>0</v>
      </c>
      <c r="L388" s="179">
        <f t="shared" si="31"/>
        <v>0</v>
      </c>
      <c r="M388" s="32"/>
    </row>
    <row r="389" spans="1:13" ht="36.75" customHeight="1">
      <c r="A389" s="525" t="s">
        <v>506</v>
      </c>
      <c r="B389" s="544" t="s">
        <v>507</v>
      </c>
      <c r="C389" s="332" t="s">
        <v>171</v>
      </c>
      <c r="D389" s="333"/>
      <c r="E389" s="333"/>
      <c r="F389" s="333"/>
      <c r="G389" s="333"/>
      <c r="H389" s="333"/>
      <c r="I389" s="460" t="s">
        <v>284</v>
      </c>
      <c r="J389" s="369">
        <v>174</v>
      </c>
      <c r="K389" s="175">
        <f>D389+E389+F389+G389+H389</f>
        <v>0</v>
      </c>
      <c r="L389" s="177">
        <f aca="true" t="shared" si="32" ref="L389:L395">J389*K389</f>
        <v>0</v>
      </c>
      <c r="M389" s="30"/>
    </row>
    <row r="390" spans="1:13" ht="36.75" customHeight="1">
      <c r="A390" s="438" t="s">
        <v>506</v>
      </c>
      <c r="B390" s="543" t="s">
        <v>508</v>
      </c>
      <c r="C390" s="174" t="s">
        <v>171</v>
      </c>
      <c r="D390" s="209"/>
      <c r="E390" s="209"/>
      <c r="F390" s="209" t="s">
        <v>284</v>
      </c>
      <c r="G390" s="209"/>
      <c r="H390" s="209"/>
      <c r="I390" s="450" t="s">
        <v>284</v>
      </c>
      <c r="J390" s="370">
        <v>174</v>
      </c>
      <c r="K390" s="151">
        <f>D390+E390+G390+H390</f>
        <v>0</v>
      </c>
      <c r="L390" s="152">
        <f t="shared" si="32"/>
        <v>0</v>
      </c>
      <c r="M390" s="32"/>
    </row>
    <row r="391" spans="1:13" ht="36.75" customHeight="1">
      <c r="A391" s="438" t="s">
        <v>506</v>
      </c>
      <c r="B391" s="543" t="s">
        <v>509</v>
      </c>
      <c r="C391" s="174" t="s">
        <v>171</v>
      </c>
      <c r="D391" s="209" t="s">
        <v>284</v>
      </c>
      <c r="E391" s="209"/>
      <c r="F391" s="209"/>
      <c r="G391" s="209"/>
      <c r="H391" s="209" t="s">
        <v>284</v>
      </c>
      <c r="I391" s="209" t="s">
        <v>284</v>
      </c>
      <c r="J391" s="370">
        <v>174</v>
      </c>
      <c r="K391" s="151">
        <f>E391+F391+G391</f>
        <v>0</v>
      </c>
      <c r="L391" s="152">
        <f t="shared" si="32"/>
        <v>0</v>
      </c>
      <c r="M391" s="32"/>
    </row>
    <row r="392" spans="1:13" ht="36.75" customHeight="1">
      <c r="A392" s="438" t="s">
        <v>506</v>
      </c>
      <c r="B392" s="543" t="s">
        <v>510</v>
      </c>
      <c r="C392" s="174" t="s">
        <v>171</v>
      </c>
      <c r="D392" s="209"/>
      <c r="E392" s="209"/>
      <c r="F392" s="209"/>
      <c r="G392" s="209"/>
      <c r="H392" s="209"/>
      <c r="I392" s="450" t="s">
        <v>284</v>
      </c>
      <c r="J392" s="370">
        <v>174</v>
      </c>
      <c r="K392" s="151">
        <f>D392+E392+F392+G392+H392</f>
        <v>0</v>
      </c>
      <c r="L392" s="152">
        <f t="shared" si="32"/>
        <v>0</v>
      </c>
      <c r="M392" s="32"/>
    </row>
    <row r="393" spans="1:13" ht="36.75" customHeight="1">
      <c r="A393" s="438" t="s">
        <v>506</v>
      </c>
      <c r="B393" s="543" t="s">
        <v>511</v>
      </c>
      <c r="C393" s="174" t="s">
        <v>171</v>
      </c>
      <c r="D393" s="209"/>
      <c r="E393" s="209"/>
      <c r="F393" s="209"/>
      <c r="G393" s="209"/>
      <c r="H393" s="209"/>
      <c r="I393" s="450" t="s">
        <v>284</v>
      </c>
      <c r="J393" s="370">
        <v>174</v>
      </c>
      <c r="K393" s="151">
        <f>D393+E393+F393+G393+H393</f>
        <v>0</v>
      </c>
      <c r="L393" s="152">
        <f t="shared" si="32"/>
        <v>0</v>
      </c>
      <c r="M393" s="32"/>
    </row>
    <row r="394" spans="1:13" ht="36.75" customHeight="1">
      <c r="A394" s="438" t="s">
        <v>506</v>
      </c>
      <c r="B394" s="543" t="s">
        <v>512</v>
      </c>
      <c r="C394" s="174" t="s">
        <v>171</v>
      </c>
      <c r="D394" s="209"/>
      <c r="E394" s="209"/>
      <c r="F394" s="209"/>
      <c r="G394" s="209"/>
      <c r="H394" s="209"/>
      <c r="I394" s="450" t="s">
        <v>284</v>
      </c>
      <c r="J394" s="370">
        <v>174</v>
      </c>
      <c r="K394" s="151">
        <f>D394+E394+F394+G394+H394</f>
        <v>0</v>
      </c>
      <c r="L394" s="152">
        <f t="shared" si="32"/>
        <v>0</v>
      </c>
      <c r="M394" s="32"/>
    </row>
    <row r="395" spans="1:13" ht="36.75" customHeight="1" thickBot="1">
      <c r="A395" s="526" t="s">
        <v>506</v>
      </c>
      <c r="B395" s="547" t="s">
        <v>513</v>
      </c>
      <c r="C395" s="215" t="s">
        <v>171</v>
      </c>
      <c r="D395" s="212"/>
      <c r="E395" s="212"/>
      <c r="F395" s="212"/>
      <c r="G395" s="212"/>
      <c r="H395" s="212"/>
      <c r="I395" s="453" t="s">
        <v>284</v>
      </c>
      <c r="J395" s="372">
        <v>174</v>
      </c>
      <c r="K395" s="153">
        <f>D395+E395+F395+G395+H395</f>
        <v>0</v>
      </c>
      <c r="L395" s="154">
        <f t="shared" si="32"/>
        <v>0</v>
      </c>
      <c r="M395" s="31"/>
    </row>
    <row r="396" spans="1:13" ht="36.75" customHeight="1">
      <c r="A396" s="432" t="s">
        <v>514</v>
      </c>
      <c r="B396" s="545" t="s">
        <v>515</v>
      </c>
      <c r="C396" s="176" t="s">
        <v>171</v>
      </c>
      <c r="D396" s="210"/>
      <c r="E396" s="210"/>
      <c r="F396" s="210"/>
      <c r="G396" s="210"/>
      <c r="H396" s="210"/>
      <c r="I396" s="449" t="s">
        <v>284</v>
      </c>
      <c r="J396" s="369">
        <v>174</v>
      </c>
      <c r="K396" s="175">
        <f>D396+E396+F396+G396+H396</f>
        <v>0</v>
      </c>
      <c r="L396" s="177">
        <f aca="true" t="shared" si="33" ref="L396:L402">J396*K396</f>
        <v>0</v>
      </c>
      <c r="M396" s="30"/>
    </row>
    <row r="397" spans="1:13" ht="36.75" customHeight="1">
      <c r="A397" s="438" t="s">
        <v>514</v>
      </c>
      <c r="B397" s="543" t="s">
        <v>516</v>
      </c>
      <c r="C397" s="174" t="s">
        <v>171</v>
      </c>
      <c r="D397" s="209"/>
      <c r="E397" s="209"/>
      <c r="F397" s="209" t="s">
        <v>284</v>
      </c>
      <c r="G397" s="209"/>
      <c r="H397" s="209"/>
      <c r="I397" s="450" t="s">
        <v>284</v>
      </c>
      <c r="J397" s="370">
        <v>174</v>
      </c>
      <c r="K397" s="151">
        <f>D397+E397+G397+H397</f>
        <v>0</v>
      </c>
      <c r="L397" s="152">
        <f t="shared" si="33"/>
        <v>0</v>
      </c>
      <c r="M397" s="32"/>
    </row>
    <row r="398" spans="1:13" ht="36.75" customHeight="1">
      <c r="A398" s="438" t="s">
        <v>514</v>
      </c>
      <c r="B398" s="543" t="s">
        <v>517</v>
      </c>
      <c r="C398" s="174" t="s">
        <v>171</v>
      </c>
      <c r="D398" s="209" t="s">
        <v>284</v>
      </c>
      <c r="E398" s="209"/>
      <c r="F398" s="209"/>
      <c r="G398" s="209"/>
      <c r="H398" s="209" t="s">
        <v>284</v>
      </c>
      <c r="I398" s="209" t="s">
        <v>284</v>
      </c>
      <c r="J398" s="370">
        <v>174</v>
      </c>
      <c r="K398" s="151">
        <f>E398+F398+G398</f>
        <v>0</v>
      </c>
      <c r="L398" s="152">
        <f t="shared" si="33"/>
        <v>0</v>
      </c>
      <c r="M398" s="32"/>
    </row>
    <row r="399" spans="1:13" ht="36.75" customHeight="1">
      <c r="A399" s="438" t="s">
        <v>514</v>
      </c>
      <c r="B399" s="543" t="s">
        <v>518</v>
      </c>
      <c r="C399" s="174" t="s">
        <v>171</v>
      </c>
      <c r="D399" s="209"/>
      <c r="E399" s="209"/>
      <c r="F399" s="209"/>
      <c r="G399" s="209"/>
      <c r="H399" s="209"/>
      <c r="I399" s="450" t="s">
        <v>284</v>
      </c>
      <c r="J399" s="370">
        <v>174</v>
      </c>
      <c r="K399" s="151">
        <f>D399+E399+F399+G399+H399</f>
        <v>0</v>
      </c>
      <c r="L399" s="152">
        <f t="shared" si="33"/>
        <v>0</v>
      </c>
      <c r="M399" s="32"/>
    </row>
    <row r="400" spans="1:13" ht="36.75" customHeight="1">
      <c r="A400" s="438" t="s">
        <v>514</v>
      </c>
      <c r="B400" s="543" t="s">
        <v>519</v>
      </c>
      <c r="C400" s="174" t="s">
        <v>171</v>
      </c>
      <c r="D400" s="209"/>
      <c r="E400" s="209"/>
      <c r="F400" s="209"/>
      <c r="G400" s="209"/>
      <c r="H400" s="209"/>
      <c r="I400" s="450" t="s">
        <v>284</v>
      </c>
      <c r="J400" s="370">
        <v>174</v>
      </c>
      <c r="K400" s="151">
        <f>D400+E400+F400+G400+H400</f>
        <v>0</v>
      </c>
      <c r="L400" s="152">
        <f t="shared" si="33"/>
        <v>0</v>
      </c>
      <c r="M400" s="32"/>
    </row>
    <row r="401" spans="1:13" ht="36.75" customHeight="1">
      <c r="A401" s="438" t="s">
        <v>514</v>
      </c>
      <c r="B401" s="543" t="s">
        <v>520</v>
      </c>
      <c r="C401" s="174" t="s">
        <v>171</v>
      </c>
      <c r="D401" s="209"/>
      <c r="E401" s="209"/>
      <c r="F401" s="209"/>
      <c r="G401" s="209"/>
      <c r="H401" s="209"/>
      <c r="I401" s="450" t="s">
        <v>284</v>
      </c>
      <c r="J401" s="370">
        <v>174</v>
      </c>
      <c r="K401" s="151">
        <f>D401+E401+F401+G401+H401</f>
        <v>0</v>
      </c>
      <c r="L401" s="152">
        <f t="shared" si="33"/>
        <v>0</v>
      </c>
      <c r="M401" s="32"/>
    </row>
    <row r="402" spans="1:13" ht="36.75" customHeight="1" thickBot="1">
      <c r="A402" s="442" t="s">
        <v>514</v>
      </c>
      <c r="B402" s="546" t="s">
        <v>521</v>
      </c>
      <c r="C402" s="157" t="s">
        <v>171</v>
      </c>
      <c r="D402" s="211"/>
      <c r="E402" s="211"/>
      <c r="F402" s="211"/>
      <c r="G402" s="211"/>
      <c r="H402" s="211"/>
      <c r="I402" s="451" t="s">
        <v>284</v>
      </c>
      <c r="J402" s="371">
        <v>174</v>
      </c>
      <c r="K402" s="153">
        <f>D402+E402+F402+G402+H402</f>
        <v>0</v>
      </c>
      <c r="L402" s="154">
        <f t="shared" si="33"/>
        <v>0</v>
      </c>
      <c r="M402" s="31"/>
    </row>
    <row r="403" spans="1:13" ht="36.75" customHeight="1">
      <c r="A403" s="525" t="s">
        <v>522</v>
      </c>
      <c r="B403" s="544" t="s">
        <v>523</v>
      </c>
      <c r="C403" s="332" t="s">
        <v>171</v>
      </c>
      <c r="D403" s="333"/>
      <c r="E403" s="333"/>
      <c r="F403" s="333"/>
      <c r="G403" s="333"/>
      <c r="H403" s="333"/>
      <c r="I403" s="460" t="s">
        <v>284</v>
      </c>
      <c r="J403" s="467">
        <v>174</v>
      </c>
      <c r="K403" s="175">
        <f>D403+E403+F403+G403+H403</f>
        <v>0</v>
      </c>
      <c r="L403" s="177">
        <f aca="true" t="shared" si="34" ref="L403:L409">J403*K403</f>
        <v>0</v>
      </c>
      <c r="M403" s="30"/>
    </row>
    <row r="404" spans="1:13" ht="36.75" customHeight="1">
      <c r="A404" s="438" t="s">
        <v>522</v>
      </c>
      <c r="B404" s="543" t="s">
        <v>524</v>
      </c>
      <c r="C404" s="174" t="s">
        <v>171</v>
      </c>
      <c r="D404" s="209"/>
      <c r="E404" s="209"/>
      <c r="F404" s="209" t="s">
        <v>284</v>
      </c>
      <c r="G404" s="209"/>
      <c r="H404" s="209"/>
      <c r="I404" s="450" t="s">
        <v>284</v>
      </c>
      <c r="J404" s="370">
        <v>174</v>
      </c>
      <c r="K404" s="151">
        <f>D404+E404+G404+H404</f>
        <v>0</v>
      </c>
      <c r="L404" s="152">
        <f t="shared" si="34"/>
        <v>0</v>
      </c>
      <c r="M404" s="32"/>
    </row>
    <row r="405" spans="1:13" ht="36.75" customHeight="1">
      <c r="A405" s="438" t="s">
        <v>522</v>
      </c>
      <c r="B405" s="543" t="s">
        <v>525</v>
      </c>
      <c r="C405" s="174" t="s">
        <v>171</v>
      </c>
      <c r="D405" s="209" t="s">
        <v>284</v>
      </c>
      <c r="E405" s="209"/>
      <c r="F405" s="209"/>
      <c r="G405" s="209"/>
      <c r="H405" s="209" t="s">
        <v>284</v>
      </c>
      <c r="I405" s="209" t="s">
        <v>284</v>
      </c>
      <c r="J405" s="370">
        <v>174</v>
      </c>
      <c r="K405" s="151">
        <f>E405+F405+G405</f>
        <v>0</v>
      </c>
      <c r="L405" s="152">
        <f t="shared" si="34"/>
        <v>0</v>
      </c>
      <c r="M405" s="32"/>
    </row>
    <row r="406" spans="1:13" ht="36.75" customHeight="1">
      <c r="A406" s="438" t="s">
        <v>522</v>
      </c>
      <c r="B406" s="543" t="s">
        <v>526</v>
      </c>
      <c r="C406" s="174" t="s">
        <v>171</v>
      </c>
      <c r="D406" s="209"/>
      <c r="E406" s="209"/>
      <c r="F406" s="209"/>
      <c r="G406" s="209"/>
      <c r="H406" s="209"/>
      <c r="I406" s="450" t="s">
        <v>284</v>
      </c>
      <c r="J406" s="370">
        <v>174</v>
      </c>
      <c r="K406" s="151">
        <f>D406+E406+F406+G406+H406</f>
        <v>0</v>
      </c>
      <c r="L406" s="152">
        <f t="shared" si="34"/>
        <v>0</v>
      </c>
      <c r="M406" s="32"/>
    </row>
    <row r="407" spans="1:13" ht="36.75" customHeight="1">
      <c r="A407" s="438" t="s">
        <v>522</v>
      </c>
      <c r="B407" s="543" t="s">
        <v>527</v>
      </c>
      <c r="C407" s="174" t="s">
        <v>171</v>
      </c>
      <c r="D407" s="209"/>
      <c r="E407" s="209"/>
      <c r="F407" s="209"/>
      <c r="G407" s="209"/>
      <c r="H407" s="209"/>
      <c r="I407" s="450" t="s">
        <v>284</v>
      </c>
      <c r="J407" s="370">
        <v>174</v>
      </c>
      <c r="K407" s="151">
        <f>D407+E407+F407+G407+H407</f>
        <v>0</v>
      </c>
      <c r="L407" s="152">
        <f t="shared" si="34"/>
        <v>0</v>
      </c>
      <c r="M407" s="32"/>
    </row>
    <row r="408" spans="1:13" ht="36.75" customHeight="1">
      <c r="A408" s="438" t="s">
        <v>522</v>
      </c>
      <c r="B408" s="543" t="s">
        <v>528</v>
      </c>
      <c r="C408" s="174" t="s">
        <v>171</v>
      </c>
      <c r="D408" s="209"/>
      <c r="E408" s="209"/>
      <c r="F408" s="209"/>
      <c r="G408" s="209"/>
      <c r="H408" s="209"/>
      <c r="I408" s="450" t="s">
        <v>284</v>
      </c>
      <c r="J408" s="370">
        <v>174</v>
      </c>
      <c r="K408" s="151">
        <f>D408+E408+F408+G408+H408</f>
        <v>0</v>
      </c>
      <c r="L408" s="152">
        <f t="shared" si="34"/>
        <v>0</v>
      </c>
      <c r="M408" s="32"/>
    </row>
    <row r="409" spans="1:13" ht="36.75" customHeight="1" thickBot="1">
      <c r="A409" s="526" t="s">
        <v>522</v>
      </c>
      <c r="B409" s="547" t="s">
        <v>529</v>
      </c>
      <c r="C409" s="215" t="s">
        <v>171</v>
      </c>
      <c r="D409" s="212"/>
      <c r="E409" s="212"/>
      <c r="F409" s="212"/>
      <c r="G409" s="212"/>
      <c r="H409" s="212"/>
      <c r="I409" s="453" t="s">
        <v>284</v>
      </c>
      <c r="J409" s="371">
        <v>174</v>
      </c>
      <c r="K409" s="153">
        <f>D409+E409+F409+G409+H409</f>
        <v>0</v>
      </c>
      <c r="L409" s="154">
        <f t="shared" si="34"/>
        <v>0</v>
      </c>
      <c r="M409" s="31"/>
    </row>
    <row r="410" spans="1:13" ht="36.75" customHeight="1">
      <c r="A410" s="432" t="s">
        <v>530</v>
      </c>
      <c r="B410" s="545" t="s">
        <v>531</v>
      </c>
      <c r="C410" s="176" t="s">
        <v>171</v>
      </c>
      <c r="D410" s="210"/>
      <c r="E410" s="210"/>
      <c r="F410" s="210"/>
      <c r="G410" s="210"/>
      <c r="H410" s="210"/>
      <c r="I410" s="527" t="s">
        <v>284</v>
      </c>
      <c r="J410" s="369">
        <v>174</v>
      </c>
      <c r="K410" s="175">
        <f>D410+E410+F410+G410+H410</f>
        <v>0</v>
      </c>
      <c r="L410" s="177">
        <f aca="true" t="shared" si="35" ref="L410:L416">J410*K410</f>
        <v>0</v>
      </c>
      <c r="M410" s="30"/>
    </row>
    <row r="411" spans="1:13" ht="36.75" customHeight="1">
      <c r="A411" s="438" t="s">
        <v>530</v>
      </c>
      <c r="B411" s="543" t="s">
        <v>532</v>
      </c>
      <c r="C411" s="174" t="s">
        <v>171</v>
      </c>
      <c r="D411" s="209"/>
      <c r="E411" s="209"/>
      <c r="F411" s="209" t="s">
        <v>284</v>
      </c>
      <c r="G411" s="209"/>
      <c r="H411" s="209"/>
      <c r="I411" s="528" t="s">
        <v>284</v>
      </c>
      <c r="J411" s="370">
        <v>174</v>
      </c>
      <c r="K411" s="151">
        <f>D411+E411+G411+H411</f>
        <v>0</v>
      </c>
      <c r="L411" s="152">
        <f t="shared" si="35"/>
        <v>0</v>
      </c>
      <c r="M411" s="32"/>
    </row>
    <row r="412" spans="1:13" ht="36.75" customHeight="1">
      <c r="A412" s="438" t="s">
        <v>530</v>
      </c>
      <c r="B412" s="543" t="s">
        <v>533</v>
      </c>
      <c r="C412" s="174" t="s">
        <v>171</v>
      </c>
      <c r="D412" s="209" t="s">
        <v>284</v>
      </c>
      <c r="E412" s="209"/>
      <c r="F412" s="209"/>
      <c r="G412" s="209"/>
      <c r="H412" s="209" t="s">
        <v>284</v>
      </c>
      <c r="I412" s="528" t="s">
        <v>284</v>
      </c>
      <c r="J412" s="370">
        <v>174</v>
      </c>
      <c r="K412" s="151">
        <f>E412+F412+G412</f>
        <v>0</v>
      </c>
      <c r="L412" s="152">
        <f t="shared" si="35"/>
        <v>0</v>
      </c>
      <c r="M412" s="32"/>
    </row>
    <row r="413" spans="1:13" ht="36.75" customHeight="1">
      <c r="A413" s="438" t="s">
        <v>530</v>
      </c>
      <c r="B413" s="543" t="s">
        <v>534</v>
      </c>
      <c r="C413" s="174" t="s">
        <v>171</v>
      </c>
      <c r="D413" s="209"/>
      <c r="E413" s="209"/>
      <c r="F413" s="209"/>
      <c r="G413" s="209"/>
      <c r="H413" s="209"/>
      <c r="I413" s="528" t="s">
        <v>284</v>
      </c>
      <c r="J413" s="370">
        <v>174</v>
      </c>
      <c r="K413" s="151">
        <f>D413+E413+F413+G413+H413</f>
        <v>0</v>
      </c>
      <c r="L413" s="152">
        <f t="shared" si="35"/>
        <v>0</v>
      </c>
      <c r="M413" s="32"/>
    </row>
    <row r="414" spans="1:13" ht="36.75" customHeight="1">
      <c r="A414" s="438" t="s">
        <v>530</v>
      </c>
      <c r="B414" s="543" t="s">
        <v>535</v>
      </c>
      <c r="C414" s="174" t="s">
        <v>171</v>
      </c>
      <c r="D414" s="209"/>
      <c r="E414" s="209"/>
      <c r="F414" s="209"/>
      <c r="G414" s="209"/>
      <c r="H414" s="209"/>
      <c r="I414" s="528" t="s">
        <v>284</v>
      </c>
      <c r="J414" s="370">
        <v>174</v>
      </c>
      <c r="K414" s="151">
        <f>D414+E414+F414+G414+H414</f>
        <v>0</v>
      </c>
      <c r="L414" s="152">
        <f t="shared" si="35"/>
        <v>0</v>
      </c>
      <c r="M414" s="32"/>
    </row>
    <row r="415" spans="1:13" ht="36.75" customHeight="1">
      <c r="A415" s="438" t="s">
        <v>530</v>
      </c>
      <c r="B415" s="543" t="s">
        <v>536</v>
      </c>
      <c r="C415" s="174" t="s">
        <v>171</v>
      </c>
      <c r="D415" s="209"/>
      <c r="E415" s="209"/>
      <c r="F415" s="209"/>
      <c r="G415" s="209"/>
      <c r="H415" s="209"/>
      <c r="I415" s="528" t="s">
        <v>284</v>
      </c>
      <c r="J415" s="370">
        <v>174</v>
      </c>
      <c r="K415" s="151">
        <f>D415+E415+F415+G415+H415</f>
        <v>0</v>
      </c>
      <c r="L415" s="152">
        <f t="shared" si="35"/>
        <v>0</v>
      </c>
      <c r="M415" s="32"/>
    </row>
    <row r="416" spans="1:13" ht="36.75" customHeight="1" thickBot="1">
      <c r="A416" s="442" t="s">
        <v>530</v>
      </c>
      <c r="B416" s="546" t="s">
        <v>537</v>
      </c>
      <c r="C416" s="157" t="s">
        <v>171</v>
      </c>
      <c r="D416" s="211"/>
      <c r="E416" s="211"/>
      <c r="F416" s="211"/>
      <c r="G416" s="211"/>
      <c r="H416" s="211"/>
      <c r="I416" s="529" t="s">
        <v>284</v>
      </c>
      <c r="J416" s="371">
        <v>174</v>
      </c>
      <c r="K416" s="153">
        <f>D416+E416+F416+G416+H416</f>
        <v>0</v>
      </c>
      <c r="L416" s="154">
        <f t="shared" si="35"/>
        <v>0</v>
      </c>
      <c r="M416" s="31"/>
    </row>
    <row r="417" spans="1:13" ht="36.75" customHeight="1">
      <c r="A417" s="525" t="s">
        <v>538</v>
      </c>
      <c r="B417" s="544" t="s">
        <v>539</v>
      </c>
      <c r="C417" s="332" t="s">
        <v>171</v>
      </c>
      <c r="D417" s="333"/>
      <c r="E417" s="333"/>
      <c r="F417" s="333"/>
      <c r="G417" s="333"/>
      <c r="H417" s="333"/>
      <c r="I417" s="460" t="s">
        <v>284</v>
      </c>
      <c r="J417" s="369">
        <v>174</v>
      </c>
      <c r="K417" s="175">
        <f>D417+E417+F417+G417+H417</f>
        <v>0</v>
      </c>
      <c r="L417" s="177">
        <f aca="true" t="shared" si="36" ref="L417:L423">J417*K417</f>
        <v>0</v>
      </c>
      <c r="M417" s="30"/>
    </row>
    <row r="418" spans="1:13" ht="36.75" customHeight="1">
      <c r="A418" s="438" t="s">
        <v>538</v>
      </c>
      <c r="B418" s="543" t="s">
        <v>540</v>
      </c>
      <c r="C418" s="174" t="s">
        <v>171</v>
      </c>
      <c r="D418" s="209"/>
      <c r="E418" s="209"/>
      <c r="F418" s="209" t="s">
        <v>284</v>
      </c>
      <c r="G418" s="209"/>
      <c r="H418" s="209"/>
      <c r="I418" s="450" t="s">
        <v>284</v>
      </c>
      <c r="J418" s="370">
        <v>174</v>
      </c>
      <c r="K418" s="151">
        <f>D418+E418+G418+H418</f>
        <v>0</v>
      </c>
      <c r="L418" s="152">
        <f t="shared" si="36"/>
        <v>0</v>
      </c>
      <c r="M418" s="32"/>
    </row>
    <row r="419" spans="1:13" ht="36.75" customHeight="1">
      <c r="A419" s="438" t="s">
        <v>538</v>
      </c>
      <c r="B419" s="543" t="s">
        <v>541</v>
      </c>
      <c r="C419" s="174" t="s">
        <v>171</v>
      </c>
      <c r="D419" s="209" t="s">
        <v>284</v>
      </c>
      <c r="E419" s="209"/>
      <c r="F419" s="209"/>
      <c r="G419" s="209"/>
      <c r="H419" s="209" t="s">
        <v>284</v>
      </c>
      <c r="I419" s="209" t="s">
        <v>284</v>
      </c>
      <c r="J419" s="370">
        <v>174</v>
      </c>
      <c r="K419" s="151">
        <f>E419+F419+G419</f>
        <v>0</v>
      </c>
      <c r="L419" s="152">
        <f t="shared" si="36"/>
        <v>0</v>
      </c>
      <c r="M419" s="32"/>
    </row>
    <row r="420" spans="1:13" ht="36.75" customHeight="1">
      <c r="A420" s="438" t="s">
        <v>538</v>
      </c>
      <c r="B420" s="543" t="s">
        <v>542</v>
      </c>
      <c r="C420" s="174" t="s">
        <v>171</v>
      </c>
      <c r="D420" s="209"/>
      <c r="E420" s="209"/>
      <c r="F420" s="209"/>
      <c r="G420" s="209"/>
      <c r="H420" s="209"/>
      <c r="I420" s="450" t="s">
        <v>284</v>
      </c>
      <c r="J420" s="370">
        <v>174</v>
      </c>
      <c r="K420" s="151">
        <f>D420+E420+F420+G420+H420</f>
        <v>0</v>
      </c>
      <c r="L420" s="152">
        <f t="shared" si="36"/>
        <v>0</v>
      </c>
      <c r="M420" s="32"/>
    </row>
    <row r="421" spans="1:13" ht="36.75" customHeight="1">
      <c r="A421" s="438" t="s">
        <v>538</v>
      </c>
      <c r="B421" s="543" t="s">
        <v>543</v>
      </c>
      <c r="C421" s="174" t="s">
        <v>171</v>
      </c>
      <c r="D421" s="209"/>
      <c r="E421" s="209"/>
      <c r="F421" s="209"/>
      <c r="G421" s="209"/>
      <c r="H421" s="209"/>
      <c r="I421" s="450" t="s">
        <v>284</v>
      </c>
      <c r="J421" s="370">
        <v>174</v>
      </c>
      <c r="K421" s="151">
        <f>D421+E421+F421+G421+H421</f>
        <v>0</v>
      </c>
      <c r="L421" s="152">
        <f t="shared" si="36"/>
        <v>0</v>
      </c>
      <c r="M421" s="32"/>
    </row>
    <row r="422" spans="1:13" ht="36.75" customHeight="1">
      <c r="A422" s="438" t="s">
        <v>538</v>
      </c>
      <c r="B422" s="543" t="s">
        <v>544</v>
      </c>
      <c r="C422" s="174" t="s">
        <v>171</v>
      </c>
      <c r="D422" s="209"/>
      <c r="E422" s="209"/>
      <c r="F422" s="209"/>
      <c r="G422" s="209"/>
      <c r="H422" s="209"/>
      <c r="I422" s="450" t="s">
        <v>284</v>
      </c>
      <c r="J422" s="370">
        <v>174</v>
      </c>
      <c r="K422" s="151">
        <f>D422+E422+F422+G422+H422</f>
        <v>0</v>
      </c>
      <c r="L422" s="152">
        <f t="shared" si="36"/>
        <v>0</v>
      </c>
      <c r="M422" s="32"/>
    </row>
    <row r="423" spans="1:13" ht="36.75" customHeight="1" thickBot="1">
      <c r="A423" s="526" t="s">
        <v>538</v>
      </c>
      <c r="B423" s="547" t="s">
        <v>545</v>
      </c>
      <c r="C423" s="215" t="s">
        <v>171</v>
      </c>
      <c r="D423" s="212"/>
      <c r="E423" s="212"/>
      <c r="F423" s="212"/>
      <c r="G423" s="212"/>
      <c r="H423" s="212"/>
      <c r="I423" s="453" t="s">
        <v>284</v>
      </c>
      <c r="J423" s="371">
        <v>174</v>
      </c>
      <c r="K423" s="153">
        <f>D423+E423+F423+G423+H423</f>
        <v>0</v>
      </c>
      <c r="L423" s="154">
        <f t="shared" si="36"/>
        <v>0</v>
      </c>
      <c r="M423" s="31"/>
    </row>
    <row r="424" spans="1:13" ht="36.75" customHeight="1">
      <c r="A424" s="432" t="s">
        <v>546</v>
      </c>
      <c r="B424" s="545" t="s">
        <v>547</v>
      </c>
      <c r="C424" s="176" t="s">
        <v>171</v>
      </c>
      <c r="D424" s="210"/>
      <c r="E424" s="210"/>
      <c r="F424" s="210"/>
      <c r="G424" s="210"/>
      <c r="H424" s="210"/>
      <c r="I424" s="527" t="s">
        <v>284</v>
      </c>
      <c r="J424" s="369">
        <v>174</v>
      </c>
      <c r="K424" s="175">
        <f>D424+E424+F424+G424+H424</f>
        <v>0</v>
      </c>
      <c r="L424" s="177">
        <f aca="true" t="shared" si="37" ref="L424:L430">J424*K424</f>
        <v>0</v>
      </c>
      <c r="M424" s="30"/>
    </row>
    <row r="425" spans="1:13" ht="36.75" customHeight="1">
      <c r="A425" s="438" t="s">
        <v>546</v>
      </c>
      <c r="B425" s="543" t="s">
        <v>548</v>
      </c>
      <c r="C425" s="174" t="s">
        <v>171</v>
      </c>
      <c r="D425" s="209"/>
      <c r="E425" s="209"/>
      <c r="F425" s="209" t="s">
        <v>284</v>
      </c>
      <c r="G425" s="209"/>
      <c r="H425" s="209"/>
      <c r="I425" s="528" t="s">
        <v>284</v>
      </c>
      <c r="J425" s="370">
        <v>174</v>
      </c>
      <c r="K425" s="151">
        <f>D425+E425+G425+H425</f>
        <v>0</v>
      </c>
      <c r="L425" s="152">
        <f t="shared" si="37"/>
        <v>0</v>
      </c>
      <c r="M425" s="32"/>
    </row>
    <row r="426" spans="1:13" ht="36.75" customHeight="1">
      <c r="A426" s="438" t="s">
        <v>546</v>
      </c>
      <c r="B426" s="543" t="s">
        <v>549</v>
      </c>
      <c r="C426" s="174" t="s">
        <v>171</v>
      </c>
      <c r="D426" s="209" t="s">
        <v>284</v>
      </c>
      <c r="E426" s="209"/>
      <c r="F426" s="209"/>
      <c r="G426" s="209"/>
      <c r="H426" s="209" t="s">
        <v>284</v>
      </c>
      <c r="I426" s="528" t="s">
        <v>284</v>
      </c>
      <c r="J426" s="370">
        <v>174</v>
      </c>
      <c r="K426" s="151">
        <f>E426+F426+G426</f>
        <v>0</v>
      </c>
      <c r="L426" s="152">
        <f t="shared" si="37"/>
        <v>0</v>
      </c>
      <c r="M426" s="32"/>
    </row>
    <row r="427" spans="1:13" ht="36.75" customHeight="1">
      <c r="A427" s="438" t="s">
        <v>546</v>
      </c>
      <c r="B427" s="543" t="s">
        <v>550</v>
      </c>
      <c r="C427" s="174" t="s">
        <v>171</v>
      </c>
      <c r="D427" s="209"/>
      <c r="E427" s="209"/>
      <c r="F427" s="209"/>
      <c r="G427" s="209"/>
      <c r="H427" s="209"/>
      <c r="I427" s="528" t="s">
        <v>284</v>
      </c>
      <c r="J427" s="370">
        <v>174</v>
      </c>
      <c r="K427" s="151">
        <f>D427+E427+F427+G427+H427</f>
        <v>0</v>
      </c>
      <c r="L427" s="152">
        <f t="shared" si="37"/>
        <v>0</v>
      </c>
      <c r="M427" s="32"/>
    </row>
    <row r="428" spans="1:13" ht="36.75" customHeight="1">
      <c r="A428" s="438" t="s">
        <v>546</v>
      </c>
      <c r="B428" s="543" t="s">
        <v>551</v>
      </c>
      <c r="C428" s="174" t="s">
        <v>171</v>
      </c>
      <c r="D428" s="209"/>
      <c r="E428" s="209"/>
      <c r="F428" s="209"/>
      <c r="G428" s="209"/>
      <c r="H428" s="209"/>
      <c r="I428" s="528" t="s">
        <v>284</v>
      </c>
      <c r="J428" s="370">
        <v>174</v>
      </c>
      <c r="K428" s="151">
        <f>D428+E428+F428+G428+H428</f>
        <v>0</v>
      </c>
      <c r="L428" s="152">
        <f t="shared" si="37"/>
        <v>0</v>
      </c>
      <c r="M428" s="32"/>
    </row>
    <row r="429" spans="1:13" ht="36.75" customHeight="1">
      <c r="A429" s="438" t="s">
        <v>546</v>
      </c>
      <c r="B429" s="543" t="s">
        <v>552</v>
      </c>
      <c r="C429" s="174" t="s">
        <v>171</v>
      </c>
      <c r="D429" s="209"/>
      <c r="E429" s="209"/>
      <c r="F429" s="209"/>
      <c r="G429" s="209"/>
      <c r="H429" s="209"/>
      <c r="I429" s="528" t="s">
        <v>284</v>
      </c>
      <c r="J429" s="370">
        <v>174</v>
      </c>
      <c r="K429" s="151">
        <f>D429+E429+F429+G429+H429</f>
        <v>0</v>
      </c>
      <c r="L429" s="152">
        <f t="shared" si="37"/>
        <v>0</v>
      </c>
      <c r="M429" s="32"/>
    </row>
    <row r="430" spans="1:13" ht="36.75" customHeight="1" thickBot="1">
      <c r="A430" s="442" t="s">
        <v>546</v>
      </c>
      <c r="B430" s="546" t="s">
        <v>553</v>
      </c>
      <c r="C430" s="157" t="s">
        <v>171</v>
      </c>
      <c r="D430" s="211"/>
      <c r="E430" s="211"/>
      <c r="F430" s="211"/>
      <c r="G430" s="211"/>
      <c r="H430" s="211"/>
      <c r="I430" s="529" t="s">
        <v>284</v>
      </c>
      <c r="J430" s="371">
        <v>174</v>
      </c>
      <c r="K430" s="153">
        <f>D430+E430+F430+G430+H430</f>
        <v>0</v>
      </c>
      <c r="L430" s="154">
        <f t="shared" si="37"/>
        <v>0</v>
      </c>
      <c r="M430" s="31"/>
    </row>
    <row r="431" spans="1:13" ht="36.75" customHeight="1">
      <c r="A431" s="525" t="s">
        <v>554</v>
      </c>
      <c r="B431" s="544" t="s">
        <v>555</v>
      </c>
      <c r="C431" s="332" t="s">
        <v>171</v>
      </c>
      <c r="D431" s="333"/>
      <c r="E431" s="333"/>
      <c r="F431" s="333"/>
      <c r="G431" s="333"/>
      <c r="H431" s="333"/>
      <c r="I431" s="460" t="s">
        <v>284</v>
      </c>
      <c r="J431" s="370">
        <v>174</v>
      </c>
      <c r="K431" s="151">
        <f aca="true" t="shared" si="38" ref="K431:K437">D431+E431+F431+G431+H431</f>
        <v>0</v>
      </c>
      <c r="L431" s="152">
        <f aca="true" t="shared" si="39" ref="L431:L441">J431*K431</f>
        <v>0</v>
      </c>
      <c r="M431" s="32"/>
    </row>
    <row r="432" spans="1:13" ht="36.75" customHeight="1">
      <c r="A432" s="438" t="s">
        <v>554</v>
      </c>
      <c r="B432" s="543" t="s">
        <v>556</v>
      </c>
      <c r="C432" s="174" t="s">
        <v>171</v>
      </c>
      <c r="D432" s="209"/>
      <c r="E432" s="209"/>
      <c r="F432" s="209" t="s">
        <v>284</v>
      </c>
      <c r="G432" s="209"/>
      <c r="H432" s="209"/>
      <c r="I432" s="450" t="s">
        <v>284</v>
      </c>
      <c r="J432" s="370">
        <v>174</v>
      </c>
      <c r="K432" s="151">
        <f>D432+E432+G432+H432</f>
        <v>0</v>
      </c>
      <c r="L432" s="152">
        <f t="shared" si="39"/>
        <v>0</v>
      </c>
      <c r="M432" s="32"/>
    </row>
    <row r="433" spans="1:13" ht="36.75" customHeight="1">
      <c r="A433" s="438" t="s">
        <v>554</v>
      </c>
      <c r="B433" s="543" t="s">
        <v>557</v>
      </c>
      <c r="C433" s="174" t="s">
        <v>171</v>
      </c>
      <c r="D433" s="209"/>
      <c r="E433" s="209"/>
      <c r="F433" s="209"/>
      <c r="G433" s="209"/>
      <c r="H433" s="209"/>
      <c r="I433" s="209" t="s">
        <v>284</v>
      </c>
      <c r="J433" s="370">
        <v>174</v>
      </c>
      <c r="K433" s="151">
        <f t="shared" si="38"/>
        <v>0</v>
      </c>
      <c r="L433" s="152">
        <f t="shared" si="39"/>
        <v>0</v>
      </c>
      <c r="M433" s="32"/>
    </row>
    <row r="434" spans="1:13" ht="36.75" customHeight="1">
      <c r="A434" s="438" t="s">
        <v>554</v>
      </c>
      <c r="B434" s="543" t="s">
        <v>558</v>
      </c>
      <c r="C434" s="174" t="s">
        <v>171</v>
      </c>
      <c r="D434" s="209"/>
      <c r="E434" s="209"/>
      <c r="F434" s="209"/>
      <c r="G434" s="209"/>
      <c r="H434" s="209"/>
      <c r="I434" s="450" t="s">
        <v>284</v>
      </c>
      <c r="J434" s="370">
        <v>174</v>
      </c>
      <c r="K434" s="151">
        <f t="shared" si="38"/>
        <v>0</v>
      </c>
      <c r="L434" s="152">
        <f t="shared" si="39"/>
        <v>0</v>
      </c>
      <c r="M434" s="32"/>
    </row>
    <row r="435" spans="1:13" ht="36.75" customHeight="1">
      <c r="A435" s="438" t="s">
        <v>554</v>
      </c>
      <c r="B435" s="543" t="s">
        <v>559</v>
      </c>
      <c r="C435" s="174" t="s">
        <v>171</v>
      </c>
      <c r="D435" s="209"/>
      <c r="E435" s="209"/>
      <c r="F435" s="209"/>
      <c r="G435" s="209"/>
      <c r="H435" s="209"/>
      <c r="I435" s="450" t="s">
        <v>284</v>
      </c>
      <c r="J435" s="370">
        <v>174</v>
      </c>
      <c r="K435" s="151">
        <f t="shared" si="38"/>
        <v>0</v>
      </c>
      <c r="L435" s="152">
        <f t="shared" si="39"/>
        <v>0</v>
      </c>
      <c r="M435" s="32"/>
    </row>
    <row r="436" spans="1:13" ht="36.75" customHeight="1">
      <c r="A436" s="438" t="s">
        <v>554</v>
      </c>
      <c r="B436" s="543" t="s">
        <v>560</v>
      </c>
      <c r="C436" s="174" t="s">
        <v>171</v>
      </c>
      <c r="D436" s="209"/>
      <c r="E436" s="209"/>
      <c r="F436" s="209"/>
      <c r="G436" s="209"/>
      <c r="H436" s="209"/>
      <c r="I436" s="450" t="s">
        <v>284</v>
      </c>
      <c r="J436" s="370">
        <v>174</v>
      </c>
      <c r="K436" s="151">
        <f t="shared" si="38"/>
        <v>0</v>
      </c>
      <c r="L436" s="152">
        <f t="shared" si="39"/>
        <v>0</v>
      </c>
      <c r="M436" s="32"/>
    </row>
    <row r="437" spans="1:13" ht="36.75" customHeight="1" thickBot="1">
      <c r="A437" s="526" t="s">
        <v>554</v>
      </c>
      <c r="B437" s="547" t="s">
        <v>561</v>
      </c>
      <c r="C437" s="215" t="s">
        <v>171</v>
      </c>
      <c r="D437" s="212"/>
      <c r="E437" s="212"/>
      <c r="F437" s="212"/>
      <c r="G437" s="212"/>
      <c r="H437" s="212"/>
      <c r="I437" s="453" t="s">
        <v>284</v>
      </c>
      <c r="J437" s="372">
        <v>174</v>
      </c>
      <c r="K437" s="178">
        <f t="shared" si="38"/>
        <v>0</v>
      </c>
      <c r="L437" s="179">
        <f t="shared" si="39"/>
        <v>0</v>
      </c>
      <c r="M437" s="32"/>
    </row>
    <row r="438" spans="1:13" ht="36.75" customHeight="1">
      <c r="A438" s="432" t="s">
        <v>562</v>
      </c>
      <c r="B438" s="545" t="s">
        <v>563</v>
      </c>
      <c r="C438" s="176" t="s">
        <v>171</v>
      </c>
      <c r="D438" s="210"/>
      <c r="E438" s="210"/>
      <c r="F438" s="210" t="s">
        <v>284</v>
      </c>
      <c r="G438" s="210"/>
      <c r="H438" s="210"/>
      <c r="I438" s="527" t="s">
        <v>284</v>
      </c>
      <c r="J438" s="369">
        <v>174</v>
      </c>
      <c r="K438" s="175">
        <f>D438+E438+G438+H438</f>
        <v>0</v>
      </c>
      <c r="L438" s="177">
        <f t="shared" si="39"/>
        <v>0</v>
      </c>
      <c r="M438" s="30"/>
    </row>
    <row r="439" spans="1:13" ht="36.75" customHeight="1">
      <c r="A439" s="438" t="s">
        <v>562</v>
      </c>
      <c r="B439" s="543" t="s">
        <v>564</v>
      </c>
      <c r="C439" s="174" t="s">
        <v>171</v>
      </c>
      <c r="D439" s="209"/>
      <c r="E439" s="209"/>
      <c r="F439" s="209"/>
      <c r="G439" s="209"/>
      <c r="H439" s="209"/>
      <c r="I439" s="528" t="s">
        <v>284</v>
      </c>
      <c r="J439" s="370">
        <v>174</v>
      </c>
      <c r="K439" s="151">
        <f>D439+E439+F439+G439+H439</f>
        <v>0</v>
      </c>
      <c r="L439" s="152">
        <f t="shared" si="39"/>
        <v>0</v>
      </c>
      <c r="M439" s="32"/>
    </row>
    <row r="440" spans="1:13" ht="36.75" customHeight="1">
      <c r="A440" s="438" t="s">
        <v>562</v>
      </c>
      <c r="B440" s="543" t="s">
        <v>565</v>
      </c>
      <c r="C440" s="174" t="s">
        <v>171</v>
      </c>
      <c r="D440" s="209"/>
      <c r="E440" s="209"/>
      <c r="F440" s="209"/>
      <c r="G440" s="209"/>
      <c r="H440" s="209"/>
      <c r="I440" s="528" t="s">
        <v>284</v>
      </c>
      <c r="J440" s="370">
        <v>174</v>
      </c>
      <c r="K440" s="151">
        <f>D440+E440+F440+G440+H440</f>
        <v>0</v>
      </c>
      <c r="L440" s="152">
        <f t="shared" si="39"/>
        <v>0</v>
      </c>
      <c r="M440" s="32"/>
    </row>
    <row r="441" spans="1:13" ht="36.75" customHeight="1">
      <c r="A441" s="438" t="s">
        <v>562</v>
      </c>
      <c r="B441" s="543" t="s">
        <v>566</v>
      </c>
      <c r="C441" s="174" t="s">
        <v>171</v>
      </c>
      <c r="D441" s="209"/>
      <c r="E441" s="209"/>
      <c r="F441" s="209"/>
      <c r="G441" s="209"/>
      <c r="H441" s="209"/>
      <c r="I441" s="528" t="s">
        <v>284</v>
      </c>
      <c r="J441" s="370">
        <v>174</v>
      </c>
      <c r="K441" s="151">
        <f>D441+E441+F441+G441+H441</f>
        <v>0</v>
      </c>
      <c r="L441" s="152">
        <f t="shared" si="39"/>
        <v>0</v>
      </c>
      <c r="M441" s="32"/>
    </row>
    <row r="442" spans="1:13" ht="36.75" customHeight="1" thickBot="1">
      <c r="A442" s="442" t="s">
        <v>562</v>
      </c>
      <c r="B442" s="546" t="s">
        <v>567</v>
      </c>
      <c r="C442" s="157" t="s">
        <v>171</v>
      </c>
      <c r="D442" s="211"/>
      <c r="E442" s="211"/>
      <c r="F442" s="211"/>
      <c r="G442" s="211"/>
      <c r="H442" s="211"/>
      <c r="I442" s="529" t="s">
        <v>284</v>
      </c>
      <c r="J442" s="371">
        <v>174</v>
      </c>
      <c r="K442" s="153">
        <f>D442+E442+F442+G442+H442</f>
        <v>0</v>
      </c>
      <c r="L442" s="154">
        <f aca="true" t="shared" si="40" ref="L442:L449">J442*K442</f>
        <v>0</v>
      </c>
      <c r="M442" s="31"/>
    </row>
    <row r="443" spans="1:13" ht="36.75" customHeight="1">
      <c r="A443" s="525" t="s">
        <v>568</v>
      </c>
      <c r="B443" s="544" t="s">
        <v>569</v>
      </c>
      <c r="C443" s="332" t="s">
        <v>171</v>
      </c>
      <c r="D443" s="333"/>
      <c r="E443" s="333"/>
      <c r="F443" s="333"/>
      <c r="G443" s="333"/>
      <c r="H443" s="333"/>
      <c r="I443" s="460" t="s">
        <v>284</v>
      </c>
      <c r="J443" s="370">
        <v>174</v>
      </c>
      <c r="K443" s="151">
        <f>D443+E443+F443+G443+H443</f>
        <v>0</v>
      </c>
      <c r="L443" s="152">
        <f t="shared" si="40"/>
        <v>0</v>
      </c>
      <c r="M443" s="32"/>
    </row>
    <row r="444" spans="1:13" ht="36.75" customHeight="1">
      <c r="A444" s="438" t="s">
        <v>568</v>
      </c>
      <c r="B444" s="543" t="s">
        <v>570</v>
      </c>
      <c r="C444" s="174" t="s">
        <v>171</v>
      </c>
      <c r="D444" s="209"/>
      <c r="E444" s="209"/>
      <c r="F444" s="209" t="s">
        <v>284</v>
      </c>
      <c r="G444" s="209"/>
      <c r="H444" s="209"/>
      <c r="I444" s="450" t="s">
        <v>284</v>
      </c>
      <c r="J444" s="370">
        <v>174</v>
      </c>
      <c r="K444" s="151">
        <f>D444+E444+G444+H444</f>
        <v>0</v>
      </c>
      <c r="L444" s="152">
        <f t="shared" si="40"/>
        <v>0</v>
      </c>
      <c r="M444" s="32"/>
    </row>
    <row r="445" spans="1:13" ht="36.75" customHeight="1">
      <c r="A445" s="438" t="s">
        <v>568</v>
      </c>
      <c r="B445" s="543" t="s">
        <v>571</v>
      </c>
      <c r="C445" s="174" t="s">
        <v>171</v>
      </c>
      <c r="D445" s="209"/>
      <c r="E445" s="209"/>
      <c r="F445" s="209"/>
      <c r="G445" s="209"/>
      <c r="H445" s="209"/>
      <c r="I445" s="209" t="s">
        <v>284</v>
      </c>
      <c r="J445" s="370">
        <v>174</v>
      </c>
      <c r="K445" s="151">
        <f aca="true" t="shared" si="41" ref="K445:K450">D445+E445+F445+G445+H445</f>
        <v>0</v>
      </c>
      <c r="L445" s="152">
        <f t="shared" si="40"/>
        <v>0</v>
      </c>
      <c r="M445" s="32"/>
    </row>
    <row r="446" spans="1:13" ht="36.75" customHeight="1">
      <c r="A446" s="438" t="s">
        <v>568</v>
      </c>
      <c r="B446" s="543" t="s">
        <v>572</v>
      </c>
      <c r="C446" s="174" t="s">
        <v>171</v>
      </c>
      <c r="D446" s="209"/>
      <c r="E446" s="209"/>
      <c r="F446" s="209"/>
      <c r="G446" s="209"/>
      <c r="H446" s="209"/>
      <c r="I446" s="450" t="s">
        <v>284</v>
      </c>
      <c r="J446" s="370">
        <v>174</v>
      </c>
      <c r="K446" s="151">
        <f t="shared" si="41"/>
        <v>0</v>
      </c>
      <c r="L446" s="152">
        <f t="shared" si="40"/>
        <v>0</v>
      </c>
      <c r="M446" s="32"/>
    </row>
    <row r="447" spans="1:13" ht="36.75" customHeight="1">
      <c r="A447" s="438" t="s">
        <v>568</v>
      </c>
      <c r="B447" s="543" t="s">
        <v>573</v>
      </c>
      <c r="C447" s="174" t="s">
        <v>171</v>
      </c>
      <c r="D447" s="209"/>
      <c r="E447" s="209"/>
      <c r="F447" s="209"/>
      <c r="G447" s="209"/>
      <c r="H447" s="209"/>
      <c r="I447" s="450" t="s">
        <v>284</v>
      </c>
      <c r="J447" s="370">
        <v>174</v>
      </c>
      <c r="K447" s="151">
        <f t="shared" si="41"/>
        <v>0</v>
      </c>
      <c r="L447" s="152">
        <f t="shared" si="40"/>
        <v>0</v>
      </c>
      <c r="M447" s="32"/>
    </row>
    <row r="448" spans="1:13" ht="36.75" customHeight="1">
      <c r="A448" s="438" t="s">
        <v>568</v>
      </c>
      <c r="B448" s="543" t="s">
        <v>574</v>
      </c>
      <c r="C448" s="174" t="s">
        <v>171</v>
      </c>
      <c r="D448" s="209"/>
      <c r="E448" s="209"/>
      <c r="F448" s="209"/>
      <c r="G448" s="209"/>
      <c r="H448" s="209"/>
      <c r="I448" s="450" t="s">
        <v>284</v>
      </c>
      <c r="J448" s="370">
        <v>174</v>
      </c>
      <c r="K448" s="151">
        <f t="shared" si="41"/>
        <v>0</v>
      </c>
      <c r="L448" s="152">
        <f t="shared" si="40"/>
        <v>0</v>
      </c>
      <c r="M448" s="32"/>
    </row>
    <row r="449" spans="1:13" ht="36.75" customHeight="1" thickBot="1">
      <c r="A449" s="526" t="s">
        <v>568</v>
      </c>
      <c r="B449" s="547" t="s">
        <v>575</v>
      </c>
      <c r="C449" s="215" t="s">
        <v>171</v>
      </c>
      <c r="D449" s="212"/>
      <c r="E449" s="212"/>
      <c r="F449" s="212"/>
      <c r="G449" s="212"/>
      <c r="H449" s="212"/>
      <c r="I449" s="453" t="s">
        <v>284</v>
      </c>
      <c r="J449" s="372">
        <v>174</v>
      </c>
      <c r="K449" s="178">
        <f t="shared" si="41"/>
        <v>0</v>
      </c>
      <c r="L449" s="179">
        <f t="shared" si="40"/>
        <v>0</v>
      </c>
      <c r="M449" s="32"/>
    </row>
    <row r="450" spans="1:13" ht="36.75" customHeight="1">
      <c r="A450" s="432" t="s">
        <v>576</v>
      </c>
      <c r="B450" s="545" t="s">
        <v>577</v>
      </c>
      <c r="C450" s="176" t="s">
        <v>171</v>
      </c>
      <c r="D450" s="210"/>
      <c r="E450" s="210"/>
      <c r="F450" s="210"/>
      <c r="G450" s="210"/>
      <c r="H450" s="210"/>
      <c r="I450" s="527" t="s">
        <v>284</v>
      </c>
      <c r="J450" s="369">
        <v>174</v>
      </c>
      <c r="K450" s="175">
        <f t="shared" si="41"/>
        <v>0</v>
      </c>
      <c r="L450" s="177">
        <f aca="true" t="shared" si="42" ref="L450:L456">J450*K450</f>
        <v>0</v>
      </c>
      <c r="M450" s="30"/>
    </row>
    <row r="451" spans="1:13" ht="36.75" customHeight="1">
      <c r="A451" s="438" t="s">
        <v>576</v>
      </c>
      <c r="B451" s="543" t="s">
        <v>578</v>
      </c>
      <c r="C451" s="174" t="s">
        <v>171</v>
      </c>
      <c r="D451" s="209"/>
      <c r="E451" s="209"/>
      <c r="F451" s="209" t="s">
        <v>284</v>
      </c>
      <c r="G451" s="209"/>
      <c r="H451" s="209"/>
      <c r="I451" s="528" t="s">
        <v>284</v>
      </c>
      <c r="J451" s="370">
        <v>174</v>
      </c>
      <c r="K451" s="151">
        <f>D451+E451+G451+H451</f>
        <v>0</v>
      </c>
      <c r="L451" s="152">
        <f t="shared" si="42"/>
        <v>0</v>
      </c>
      <c r="M451" s="32"/>
    </row>
    <row r="452" spans="1:13" ht="36.75" customHeight="1">
      <c r="A452" s="438" t="s">
        <v>576</v>
      </c>
      <c r="B452" s="543" t="s">
        <v>579</v>
      </c>
      <c r="C452" s="174" t="s">
        <v>171</v>
      </c>
      <c r="D452" s="209"/>
      <c r="E452" s="209"/>
      <c r="F452" s="209"/>
      <c r="G452" s="209"/>
      <c r="H452" s="209"/>
      <c r="I452" s="528" t="s">
        <v>284</v>
      </c>
      <c r="J452" s="370">
        <v>174</v>
      </c>
      <c r="K452" s="151">
        <f aca="true" t="shared" si="43" ref="K452:K458">D452+E452+F452+G452+H452</f>
        <v>0</v>
      </c>
      <c r="L452" s="152">
        <f t="shared" si="42"/>
        <v>0</v>
      </c>
      <c r="M452" s="32"/>
    </row>
    <row r="453" spans="1:13" ht="36.75" customHeight="1">
      <c r="A453" s="438" t="s">
        <v>576</v>
      </c>
      <c r="B453" s="543" t="s">
        <v>580</v>
      </c>
      <c r="C453" s="174" t="s">
        <v>171</v>
      </c>
      <c r="D453" s="209"/>
      <c r="E453" s="209"/>
      <c r="F453" s="209"/>
      <c r="G453" s="209"/>
      <c r="H453" s="209"/>
      <c r="I453" s="528" t="s">
        <v>284</v>
      </c>
      <c r="J453" s="370">
        <v>174</v>
      </c>
      <c r="K453" s="151">
        <f t="shared" si="43"/>
        <v>0</v>
      </c>
      <c r="L453" s="152">
        <f t="shared" si="42"/>
        <v>0</v>
      </c>
      <c r="M453" s="32"/>
    </row>
    <row r="454" spans="1:13" ht="36.75" customHeight="1">
      <c r="A454" s="438" t="s">
        <v>576</v>
      </c>
      <c r="B454" s="543" t="s">
        <v>581</v>
      </c>
      <c r="C454" s="174" t="s">
        <v>171</v>
      </c>
      <c r="D454" s="209"/>
      <c r="E454" s="209"/>
      <c r="F454" s="209"/>
      <c r="G454" s="209"/>
      <c r="H454" s="209"/>
      <c r="I454" s="528" t="s">
        <v>284</v>
      </c>
      <c r="J454" s="370">
        <v>174</v>
      </c>
      <c r="K454" s="151">
        <f t="shared" si="43"/>
        <v>0</v>
      </c>
      <c r="L454" s="152">
        <f t="shared" si="42"/>
        <v>0</v>
      </c>
      <c r="M454" s="32"/>
    </row>
    <row r="455" spans="1:13" ht="36.75" customHeight="1">
      <c r="A455" s="438" t="s">
        <v>576</v>
      </c>
      <c r="B455" s="543" t="s">
        <v>582</v>
      </c>
      <c r="C455" s="174" t="s">
        <v>171</v>
      </c>
      <c r="D455" s="209"/>
      <c r="E455" s="209"/>
      <c r="F455" s="209"/>
      <c r="G455" s="209"/>
      <c r="H455" s="209"/>
      <c r="I455" s="528" t="s">
        <v>284</v>
      </c>
      <c r="J455" s="370">
        <v>174</v>
      </c>
      <c r="K455" s="151">
        <f t="shared" si="43"/>
        <v>0</v>
      </c>
      <c r="L455" s="152">
        <f t="shared" si="42"/>
        <v>0</v>
      </c>
      <c r="M455" s="32"/>
    </row>
    <row r="456" spans="1:13" ht="36.75" customHeight="1" thickBot="1">
      <c r="A456" s="442" t="s">
        <v>576</v>
      </c>
      <c r="B456" s="546" t="s">
        <v>583</v>
      </c>
      <c r="C456" s="157" t="s">
        <v>171</v>
      </c>
      <c r="D456" s="211"/>
      <c r="E456" s="211"/>
      <c r="F456" s="211"/>
      <c r="G456" s="211"/>
      <c r="H456" s="211"/>
      <c r="I456" s="529" t="s">
        <v>284</v>
      </c>
      <c r="J456" s="371">
        <v>174</v>
      </c>
      <c r="K456" s="153">
        <f t="shared" si="43"/>
        <v>0</v>
      </c>
      <c r="L456" s="154">
        <f t="shared" si="42"/>
        <v>0</v>
      </c>
      <c r="M456" s="31"/>
    </row>
    <row r="457" spans="1:13" ht="36.75" customHeight="1">
      <c r="A457" s="525" t="s">
        <v>584</v>
      </c>
      <c r="B457" s="544" t="s">
        <v>585</v>
      </c>
      <c r="C457" s="332" t="s">
        <v>171</v>
      </c>
      <c r="D457" s="333"/>
      <c r="E457" s="333"/>
      <c r="F457" s="333"/>
      <c r="G457" s="333"/>
      <c r="H457" s="333"/>
      <c r="I457" s="460" t="s">
        <v>284</v>
      </c>
      <c r="J457" s="369">
        <v>174</v>
      </c>
      <c r="K457" s="175">
        <f t="shared" si="43"/>
        <v>0</v>
      </c>
      <c r="L457" s="177">
        <f aca="true" t="shared" si="44" ref="L457:L466">J457*K457</f>
        <v>0</v>
      </c>
      <c r="M457" s="30"/>
    </row>
    <row r="458" spans="1:13" ht="36.75" customHeight="1">
      <c r="A458" s="438" t="s">
        <v>584</v>
      </c>
      <c r="B458" s="543" t="s">
        <v>586</v>
      </c>
      <c r="C458" s="174" t="s">
        <v>171</v>
      </c>
      <c r="D458" s="209"/>
      <c r="E458" s="209"/>
      <c r="F458" s="209"/>
      <c r="G458" s="209"/>
      <c r="H458" s="209"/>
      <c r="I458" s="209" t="s">
        <v>284</v>
      </c>
      <c r="J458" s="370">
        <v>174</v>
      </c>
      <c r="K458" s="151">
        <f t="shared" si="43"/>
        <v>0</v>
      </c>
      <c r="L458" s="152">
        <f>J458*K458</f>
        <v>0</v>
      </c>
      <c r="M458" s="32"/>
    </row>
    <row r="459" spans="1:13" ht="36.75" customHeight="1">
      <c r="A459" s="438" t="s">
        <v>584</v>
      </c>
      <c r="B459" s="543" t="s">
        <v>587</v>
      </c>
      <c r="C459" s="174" t="s">
        <v>171</v>
      </c>
      <c r="D459" s="209"/>
      <c r="E459" s="209"/>
      <c r="F459" s="209" t="s">
        <v>284</v>
      </c>
      <c r="G459" s="209"/>
      <c r="H459" s="209"/>
      <c r="I459" s="450" t="s">
        <v>284</v>
      </c>
      <c r="J459" s="370">
        <v>174</v>
      </c>
      <c r="K459" s="151">
        <f>D459+E459+G459+H459</f>
        <v>0</v>
      </c>
      <c r="L459" s="152">
        <f t="shared" si="44"/>
        <v>0</v>
      </c>
      <c r="M459" s="32"/>
    </row>
    <row r="460" spans="1:13" ht="36.75" customHeight="1">
      <c r="A460" s="438" t="s">
        <v>584</v>
      </c>
      <c r="B460" s="543" t="s">
        <v>588</v>
      </c>
      <c r="C460" s="174" t="s">
        <v>171</v>
      </c>
      <c r="D460" s="209" t="s">
        <v>284</v>
      </c>
      <c r="E460" s="209"/>
      <c r="F460" s="209"/>
      <c r="G460" s="209"/>
      <c r="H460" s="209" t="s">
        <v>284</v>
      </c>
      <c r="I460" s="209" t="s">
        <v>284</v>
      </c>
      <c r="J460" s="370">
        <v>174</v>
      </c>
      <c r="K460" s="151">
        <f>E460+F460+G460</f>
        <v>0</v>
      </c>
      <c r="L460" s="152">
        <f t="shared" si="44"/>
        <v>0</v>
      </c>
      <c r="M460" s="32"/>
    </row>
    <row r="461" spans="1:13" ht="36.75" customHeight="1">
      <c r="A461" s="438" t="s">
        <v>584</v>
      </c>
      <c r="B461" s="543" t="s">
        <v>589</v>
      </c>
      <c r="C461" s="174" t="s">
        <v>171</v>
      </c>
      <c r="D461" s="209"/>
      <c r="E461" s="209"/>
      <c r="F461" s="209"/>
      <c r="G461" s="209"/>
      <c r="H461" s="209"/>
      <c r="I461" s="450" t="s">
        <v>284</v>
      </c>
      <c r="J461" s="370">
        <v>174</v>
      </c>
      <c r="K461" s="151">
        <f aca="true" t="shared" si="45" ref="K461:K468">D461+E461+F461+G461+H461</f>
        <v>0</v>
      </c>
      <c r="L461" s="152">
        <f t="shared" si="44"/>
        <v>0</v>
      </c>
      <c r="M461" s="32"/>
    </row>
    <row r="462" spans="1:13" ht="36.75" customHeight="1">
      <c r="A462" s="438" t="s">
        <v>584</v>
      </c>
      <c r="B462" s="543" t="s">
        <v>590</v>
      </c>
      <c r="C462" s="174" t="s">
        <v>171</v>
      </c>
      <c r="D462" s="209"/>
      <c r="E462" s="209"/>
      <c r="F462" s="209"/>
      <c r="G462" s="209"/>
      <c r="H462" s="209"/>
      <c r="I462" s="450" t="s">
        <v>284</v>
      </c>
      <c r="J462" s="370">
        <v>174</v>
      </c>
      <c r="K462" s="151">
        <f t="shared" si="45"/>
        <v>0</v>
      </c>
      <c r="L462" s="152">
        <f t="shared" si="44"/>
        <v>0</v>
      </c>
      <c r="M462" s="32"/>
    </row>
    <row r="463" spans="1:13" ht="36.75" customHeight="1">
      <c r="A463" s="438" t="s">
        <v>584</v>
      </c>
      <c r="B463" s="543" t="s">
        <v>591</v>
      </c>
      <c r="C463" s="174" t="s">
        <v>171</v>
      </c>
      <c r="D463" s="209"/>
      <c r="E463" s="209"/>
      <c r="F463" s="209"/>
      <c r="G463" s="209"/>
      <c r="H463" s="209"/>
      <c r="I463" s="450" t="s">
        <v>284</v>
      </c>
      <c r="J463" s="370">
        <v>174</v>
      </c>
      <c r="K463" s="151">
        <f>D463+E463+F463+G463+H463</f>
        <v>0</v>
      </c>
      <c r="L463" s="152">
        <f>J463*K463</f>
        <v>0</v>
      </c>
      <c r="M463" s="32"/>
    </row>
    <row r="464" spans="1:13" ht="36.75" customHeight="1">
      <c r="A464" s="438" t="s">
        <v>584</v>
      </c>
      <c r="B464" s="543" t="s">
        <v>592</v>
      </c>
      <c r="C464" s="174" t="s">
        <v>171</v>
      </c>
      <c r="D464" s="209"/>
      <c r="E464" s="209"/>
      <c r="F464" s="209"/>
      <c r="G464" s="209"/>
      <c r="H464" s="209"/>
      <c r="I464" s="450" t="s">
        <v>284</v>
      </c>
      <c r="J464" s="370">
        <v>174</v>
      </c>
      <c r="K464" s="151">
        <f t="shared" si="45"/>
        <v>0</v>
      </c>
      <c r="L464" s="152">
        <f t="shared" si="44"/>
        <v>0</v>
      </c>
      <c r="M464" s="32"/>
    </row>
    <row r="465" spans="1:13" ht="36.75" customHeight="1">
      <c r="A465" s="438" t="s">
        <v>584</v>
      </c>
      <c r="B465" s="543" t="s">
        <v>593</v>
      </c>
      <c r="C465" s="174" t="s">
        <v>171</v>
      </c>
      <c r="D465" s="209"/>
      <c r="E465" s="209"/>
      <c r="F465" s="209"/>
      <c r="G465" s="209"/>
      <c r="H465" s="209"/>
      <c r="I465" s="450" t="s">
        <v>284</v>
      </c>
      <c r="J465" s="370">
        <v>174</v>
      </c>
      <c r="K465" s="151">
        <f>D465+E465+F465+G465+H465</f>
        <v>0</v>
      </c>
      <c r="L465" s="152">
        <f>J465*K465</f>
        <v>0</v>
      </c>
      <c r="M465" s="32"/>
    </row>
    <row r="466" spans="1:13" ht="36.75" customHeight="1" thickBot="1">
      <c r="A466" s="526" t="s">
        <v>584</v>
      </c>
      <c r="B466" s="547" t="s">
        <v>594</v>
      </c>
      <c r="C466" s="215" t="s">
        <v>171</v>
      </c>
      <c r="D466" s="212"/>
      <c r="E466" s="212"/>
      <c r="F466" s="212"/>
      <c r="G466" s="212"/>
      <c r="H466" s="212"/>
      <c r="I466" s="453" t="s">
        <v>284</v>
      </c>
      <c r="J466" s="371">
        <v>174</v>
      </c>
      <c r="K466" s="153">
        <f t="shared" si="45"/>
        <v>0</v>
      </c>
      <c r="L466" s="154">
        <f t="shared" si="44"/>
        <v>0</v>
      </c>
      <c r="M466" s="31"/>
    </row>
    <row r="467" spans="1:13" ht="36.75" customHeight="1">
      <c r="A467" s="432" t="s">
        <v>595</v>
      </c>
      <c r="B467" s="545" t="s">
        <v>596</v>
      </c>
      <c r="C467" s="176" t="s">
        <v>171</v>
      </c>
      <c r="D467" s="210"/>
      <c r="E467" s="210"/>
      <c r="F467" s="210"/>
      <c r="G467" s="210"/>
      <c r="H467" s="210"/>
      <c r="I467" s="527" t="s">
        <v>284</v>
      </c>
      <c r="J467" s="369">
        <v>174</v>
      </c>
      <c r="K467" s="175">
        <f t="shared" si="45"/>
        <v>0</v>
      </c>
      <c r="L467" s="177">
        <f aca="true" t="shared" si="46" ref="L467:L476">J467*K467</f>
        <v>0</v>
      </c>
      <c r="M467" s="30"/>
    </row>
    <row r="468" spans="1:13" ht="36.75" customHeight="1">
      <c r="A468" s="438" t="s">
        <v>595</v>
      </c>
      <c r="B468" s="543" t="s">
        <v>597</v>
      </c>
      <c r="C468" s="174" t="s">
        <v>171</v>
      </c>
      <c r="D468" s="209"/>
      <c r="E468" s="209"/>
      <c r="F468" s="209"/>
      <c r="G468" s="209"/>
      <c r="H468" s="209"/>
      <c r="I468" s="528" t="s">
        <v>284</v>
      </c>
      <c r="J468" s="370">
        <v>174</v>
      </c>
      <c r="K468" s="151">
        <f t="shared" si="45"/>
        <v>0</v>
      </c>
      <c r="L468" s="152">
        <f t="shared" si="46"/>
        <v>0</v>
      </c>
      <c r="M468" s="32"/>
    </row>
    <row r="469" spans="1:13" ht="36.75" customHeight="1">
      <c r="A469" s="438" t="s">
        <v>595</v>
      </c>
      <c r="B469" s="543" t="s">
        <v>598</v>
      </c>
      <c r="C469" s="174" t="s">
        <v>171</v>
      </c>
      <c r="D469" s="209"/>
      <c r="E469" s="209"/>
      <c r="F469" s="209" t="s">
        <v>284</v>
      </c>
      <c r="G469" s="209"/>
      <c r="H469" s="209"/>
      <c r="I469" s="528" t="s">
        <v>284</v>
      </c>
      <c r="J469" s="370">
        <v>174</v>
      </c>
      <c r="K469" s="151">
        <f>D469+E469+G469+H469</f>
        <v>0</v>
      </c>
      <c r="L469" s="152">
        <f t="shared" si="46"/>
        <v>0</v>
      </c>
      <c r="M469" s="32"/>
    </row>
    <row r="470" spans="1:13" ht="36.75" customHeight="1">
      <c r="A470" s="438" t="s">
        <v>595</v>
      </c>
      <c r="B470" s="543" t="s">
        <v>599</v>
      </c>
      <c r="C470" s="174" t="s">
        <v>171</v>
      </c>
      <c r="D470" s="209" t="s">
        <v>284</v>
      </c>
      <c r="E470" s="209"/>
      <c r="F470" s="209"/>
      <c r="G470" s="209"/>
      <c r="H470" s="209" t="s">
        <v>284</v>
      </c>
      <c r="I470" s="528" t="s">
        <v>284</v>
      </c>
      <c r="J470" s="370">
        <v>174</v>
      </c>
      <c r="K470" s="151">
        <f>E470+F470+G470</f>
        <v>0</v>
      </c>
      <c r="L470" s="152">
        <f t="shared" si="46"/>
        <v>0</v>
      </c>
      <c r="M470" s="32"/>
    </row>
    <row r="471" spans="1:13" ht="36.75" customHeight="1">
      <c r="A471" s="438" t="s">
        <v>595</v>
      </c>
      <c r="B471" s="543" t="s">
        <v>600</v>
      </c>
      <c r="C471" s="174" t="s">
        <v>171</v>
      </c>
      <c r="D471" s="209"/>
      <c r="E471" s="209"/>
      <c r="F471" s="209"/>
      <c r="G471" s="209"/>
      <c r="H471" s="209"/>
      <c r="I471" s="528" t="s">
        <v>284</v>
      </c>
      <c r="J471" s="370">
        <v>174</v>
      </c>
      <c r="K471" s="151">
        <f aca="true" t="shared" si="47" ref="K471:K478">D471+E471+F471+G471+H471</f>
        <v>0</v>
      </c>
      <c r="L471" s="152">
        <f t="shared" si="46"/>
        <v>0</v>
      </c>
      <c r="M471" s="32"/>
    </row>
    <row r="472" spans="1:13" ht="36.75" customHeight="1">
      <c r="A472" s="438" t="s">
        <v>595</v>
      </c>
      <c r="B472" s="543" t="s">
        <v>601</v>
      </c>
      <c r="C472" s="174" t="s">
        <v>171</v>
      </c>
      <c r="D472" s="209"/>
      <c r="E472" s="209"/>
      <c r="F472" s="209"/>
      <c r="G472" s="209"/>
      <c r="H472" s="209"/>
      <c r="I472" s="528" t="s">
        <v>284</v>
      </c>
      <c r="J472" s="370">
        <v>174</v>
      </c>
      <c r="K472" s="151">
        <f t="shared" si="47"/>
        <v>0</v>
      </c>
      <c r="L472" s="152">
        <f t="shared" si="46"/>
        <v>0</v>
      </c>
      <c r="M472" s="32"/>
    </row>
    <row r="473" spans="1:13" ht="36.75" customHeight="1">
      <c r="A473" s="438" t="s">
        <v>595</v>
      </c>
      <c r="B473" s="543" t="s">
        <v>602</v>
      </c>
      <c r="C473" s="174" t="s">
        <v>171</v>
      </c>
      <c r="D473" s="209"/>
      <c r="E473" s="209"/>
      <c r="F473" s="209"/>
      <c r="G473" s="209"/>
      <c r="H473" s="209"/>
      <c r="I473" s="528" t="s">
        <v>284</v>
      </c>
      <c r="J473" s="370">
        <v>174</v>
      </c>
      <c r="K473" s="151">
        <f t="shared" si="47"/>
        <v>0</v>
      </c>
      <c r="L473" s="152">
        <f t="shared" si="46"/>
        <v>0</v>
      </c>
      <c r="M473" s="32"/>
    </row>
    <row r="474" spans="1:13" ht="36.75" customHeight="1">
      <c r="A474" s="438" t="s">
        <v>595</v>
      </c>
      <c r="B474" s="543" t="s">
        <v>603</v>
      </c>
      <c r="C474" s="174" t="s">
        <v>171</v>
      </c>
      <c r="D474" s="209"/>
      <c r="E474" s="209"/>
      <c r="F474" s="209"/>
      <c r="G474" s="209"/>
      <c r="H474" s="209"/>
      <c r="I474" s="528" t="s">
        <v>284</v>
      </c>
      <c r="J474" s="370">
        <v>174</v>
      </c>
      <c r="K474" s="151">
        <f t="shared" si="47"/>
        <v>0</v>
      </c>
      <c r="L474" s="152">
        <f t="shared" si="46"/>
        <v>0</v>
      </c>
      <c r="M474" s="32"/>
    </row>
    <row r="475" spans="1:13" ht="36.75" customHeight="1">
      <c r="A475" s="438" t="s">
        <v>595</v>
      </c>
      <c r="B475" s="543" t="s">
        <v>604</v>
      </c>
      <c r="C475" s="174" t="s">
        <v>171</v>
      </c>
      <c r="D475" s="209"/>
      <c r="E475" s="209"/>
      <c r="F475" s="209"/>
      <c r="G475" s="209"/>
      <c r="H475" s="209"/>
      <c r="I475" s="528" t="s">
        <v>284</v>
      </c>
      <c r="J475" s="370">
        <v>174</v>
      </c>
      <c r="K475" s="151">
        <f t="shared" si="47"/>
        <v>0</v>
      </c>
      <c r="L475" s="152">
        <f t="shared" si="46"/>
        <v>0</v>
      </c>
      <c r="M475" s="32"/>
    </row>
    <row r="476" spans="1:13" ht="36.75" customHeight="1" thickBot="1">
      <c r="A476" s="442" t="s">
        <v>595</v>
      </c>
      <c r="B476" s="546" t="s">
        <v>605</v>
      </c>
      <c r="C476" s="157" t="s">
        <v>171</v>
      </c>
      <c r="D476" s="211"/>
      <c r="E476" s="211"/>
      <c r="F476" s="211"/>
      <c r="G476" s="211"/>
      <c r="H476" s="211"/>
      <c r="I476" s="529" t="s">
        <v>284</v>
      </c>
      <c r="J476" s="371">
        <v>174</v>
      </c>
      <c r="K476" s="153">
        <f t="shared" si="47"/>
        <v>0</v>
      </c>
      <c r="L476" s="154">
        <f t="shared" si="46"/>
        <v>0</v>
      </c>
      <c r="M476" s="31"/>
    </row>
    <row r="477" spans="1:13" ht="36.75" customHeight="1">
      <c r="A477" s="525" t="s">
        <v>606</v>
      </c>
      <c r="B477" s="544" t="s">
        <v>607</v>
      </c>
      <c r="C477" s="332" t="s">
        <v>171</v>
      </c>
      <c r="D477" s="333"/>
      <c r="E477" s="333"/>
      <c r="F477" s="333"/>
      <c r="G477" s="333"/>
      <c r="H477" s="333"/>
      <c r="I477" s="460" t="s">
        <v>284</v>
      </c>
      <c r="J477" s="369">
        <v>174</v>
      </c>
      <c r="K477" s="175">
        <f t="shared" si="47"/>
        <v>0</v>
      </c>
      <c r="L477" s="177">
        <f aca="true" t="shared" si="48" ref="L477:L492">J477*K477</f>
        <v>0</v>
      </c>
      <c r="M477" s="30"/>
    </row>
    <row r="478" spans="1:13" ht="36.75" customHeight="1">
      <c r="A478" s="438" t="s">
        <v>606</v>
      </c>
      <c r="B478" s="543" t="s">
        <v>608</v>
      </c>
      <c r="C478" s="174" t="s">
        <v>171</v>
      </c>
      <c r="D478" s="209"/>
      <c r="E478" s="209"/>
      <c r="F478" s="209"/>
      <c r="G478" s="209"/>
      <c r="H478" s="209"/>
      <c r="I478" s="209" t="s">
        <v>284</v>
      </c>
      <c r="J478" s="370">
        <v>174</v>
      </c>
      <c r="K478" s="151">
        <f t="shared" si="47"/>
        <v>0</v>
      </c>
      <c r="L478" s="152">
        <f t="shared" si="48"/>
        <v>0</v>
      </c>
      <c r="M478" s="32"/>
    </row>
    <row r="479" spans="1:13" ht="36.75" customHeight="1">
      <c r="A479" s="438" t="s">
        <v>606</v>
      </c>
      <c r="B479" s="543" t="s">
        <v>609</v>
      </c>
      <c r="C479" s="174" t="s">
        <v>171</v>
      </c>
      <c r="D479" s="209"/>
      <c r="E479" s="209"/>
      <c r="F479" s="209" t="s">
        <v>284</v>
      </c>
      <c r="G479" s="209"/>
      <c r="H479" s="209"/>
      <c r="I479" s="450" t="s">
        <v>284</v>
      </c>
      <c r="J479" s="370">
        <v>174</v>
      </c>
      <c r="K479" s="151">
        <f>D479+E479+G479+H479</f>
        <v>0</v>
      </c>
      <c r="L479" s="152">
        <f t="shared" si="48"/>
        <v>0</v>
      </c>
      <c r="M479" s="32"/>
    </row>
    <row r="480" spans="1:13" ht="36.75" customHeight="1">
      <c r="A480" s="438" t="s">
        <v>606</v>
      </c>
      <c r="B480" s="543" t="s">
        <v>610</v>
      </c>
      <c r="C480" s="174" t="s">
        <v>171</v>
      </c>
      <c r="D480" s="209" t="s">
        <v>284</v>
      </c>
      <c r="E480" s="209"/>
      <c r="F480" s="209"/>
      <c r="G480" s="209"/>
      <c r="H480" s="209" t="s">
        <v>284</v>
      </c>
      <c r="I480" s="209" t="s">
        <v>284</v>
      </c>
      <c r="J480" s="370">
        <v>174</v>
      </c>
      <c r="K480" s="151">
        <f>E480+F480+G480</f>
        <v>0</v>
      </c>
      <c r="L480" s="152">
        <f t="shared" si="48"/>
        <v>0</v>
      </c>
      <c r="M480" s="32"/>
    </row>
    <row r="481" spans="1:13" ht="36.75" customHeight="1">
      <c r="A481" s="438" t="s">
        <v>606</v>
      </c>
      <c r="B481" s="543" t="s">
        <v>611</v>
      </c>
      <c r="C481" s="174" t="s">
        <v>171</v>
      </c>
      <c r="D481" s="209"/>
      <c r="E481" s="209"/>
      <c r="F481" s="209"/>
      <c r="G481" s="209"/>
      <c r="H481" s="209"/>
      <c r="I481" s="450" t="s">
        <v>284</v>
      </c>
      <c r="J481" s="370">
        <v>174</v>
      </c>
      <c r="K481" s="151">
        <f aca="true" t="shared" si="49" ref="K481:K486">D481+E481+F481+G481+H481</f>
        <v>0</v>
      </c>
      <c r="L481" s="152">
        <f t="shared" si="48"/>
        <v>0</v>
      </c>
      <c r="M481" s="32"/>
    </row>
    <row r="482" spans="1:13" ht="36.75" customHeight="1">
      <c r="A482" s="438" t="s">
        <v>606</v>
      </c>
      <c r="B482" s="543" t="s">
        <v>612</v>
      </c>
      <c r="C482" s="174" t="s">
        <v>171</v>
      </c>
      <c r="D482" s="209"/>
      <c r="E482" s="209"/>
      <c r="F482" s="209"/>
      <c r="G482" s="209"/>
      <c r="H482" s="209"/>
      <c r="I482" s="450" t="s">
        <v>284</v>
      </c>
      <c r="J482" s="370">
        <v>174</v>
      </c>
      <c r="K482" s="151">
        <f t="shared" si="49"/>
        <v>0</v>
      </c>
      <c r="L482" s="152">
        <f t="shared" si="48"/>
        <v>0</v>
      </c>
      <c r="M482" s="32"/>
    </row>
    <row r="483" spans="1:13" ht="36.75" customHeight="1">
      <c r="A483" s="438" t="s">
        <v>606</v>
      </c>
      <c r="B483" s="543" t="s">
        <v>613</v>
      </c>
      <c r="C483" s="174" t="s">
        <v>171</v>
      </c>
      <c r="D483" s="209"/>
      <c r="E483" s="209"/>
      <c r="F483" s="209"/>
      <c r="G483" s="209"/>
      <c r="H483" s="209"/>
      <c r="I483" s="450" t="s">
        <v>284</v>
      </c>
      <c r="J483" s="370">
        <v>174</v>
      </c>
      <c r="K483" s="151">
        <f t="shared" si="49"/>
        <v>0</v>
      </c>
      <c r="L483" s="152">
        <f t="shared" si="48"/>
        <v>0</v>
      </c>
      <c r="M483" s="32"/>
    </row>
    <row r="484" spans="1:13" ht="36.75" customHeight="1">
      <c r="A484" s="438" t="s">
        <v>606</v>
      </c>
      <c r="B484" s="543" t="s">
        <v>614</v>
      </c>
      <c r="C484" s="174" t="s">
        <v>171</v>
      </c>
      <c r="D484" s="209"/>
      <c r="E484" s="209"/>
      <c r="F484" s="209"/>
      <c r="G484" s="209"/>
      <c r="H484" s="209"/>
      <c r="I484" s="450" t="s">
        <v>284</v>
      </c>
      <c r="J484" s="370">
        <v>174</v>
      </c>
      <c r="K484" s="151">
        <f t="shared" si="49"/>
        <v>0</v>
      </c>
      <c r="L484" s="152">
        <f t="shared" si="48"/>
        <v>0</v>
      </c>
      <c r="M484" s="32"/>
    </row>
    <row r="485" spans="1:13" ht="36.75" customHeight="1">
      <c r="A485" s="438" t="s">
        <v>606</v>
      </c>
      <c r="B485" s="543" t="s">
        <v>615</v>
      </c>
      <c r="C485" s="174" t="s">
        <v>171</v>
      </c>
      <c r="D485" s="209"/>
      <c r="E485" s="209"/>
      <c r="F485" s="209"/>
      <c r="G485" s="209"/>
      <c r="H485" s="209"/>
      <c r="I485" s="450" t="s">
        <v>284</v>
      </c>
      <c r="J485" s="370">
        <v>174</v>
      </c>
      <c r="K485" s="151">
        <f t="shared" si="49"/>
        <v>0</v>
      </c>
      <c r="L485" s="152">
        <f t="shared" si="48"/>
        <v>0</v>
      </c>
      <c r="M485" s="32"/>
    </row>
    <row r="486" spans="1:13" ht="36.75" customHeight="1" thickBot="1">
      <c r="A486" s="526" t="s">
        <v>606</v>
      </c>
      <c r="B486" s="547" t="s">
        <v>616</v>
      </c>
      <c r="C486" s="215" t="s">
        <v>171</v>
      </c>
      <c r="D486" s="212"/>
      <c r="E486" s="212"/>
      <c r="F486" s="212"/>
      <c r="G486" s="212"/>
      <c r="H486" s="212"/>
      <c r="I486" s="453" t="s">
        <v>284</v>
      </c>
      <c r="J486" s="371">
        <v>174</v>
      </c>
      <c r="K486" s="153">
        <f t="shared" si="49"/>
        <v>0</v>
      </c>
      <c r="L486" s="154">
        <f t="shared" si="48"/>
        <v>0</v>
      </c>
      <c r="M486" s="31"/>
    </row>
    <row r="487" spans="1:13" ht="36.75" customHeight="1">
      <c r="A487" s="432" t="s">
        <v>617</v>
      </c>
      <c r="B487" s="545" t="s">
        <v>618</v>
      </c>
      <c r="C487" s="176" t="s">
        <v>171</v>
      </c>
      <c r="D487" s="210"/>
      <c r="E487" s="210"/>
      <c r="F487" s="210" t="s">
        <v>284</v>
      </c>
      <c r="G487" s="210"/>
      <c r="H487" s="210"/>
      <c r="I487" s="527" t="s">
        <v>284</v>
      </c>
      <c r="J487" s="370">
        <v>174</v>
      </c>
      <c r="K487" s="151">
        <f>D487+E487+G487+H487</f>
        <v>0</v>
      </c>
      <c r="L487" s="152">
        <f t="shared" si="48"/>
        <v>0</v>
      </c>
      <c r="M487" s="32"/>
    </row>
    <row r="488" spans="1:13" ht="36.75" customHeight="1">
      <c r="A488" s="438" t="s">
        <v>617</v>
      </c>
      <c r="B488" s="543" t="s">
        <v>619</v>
      </c>
      <c r="C488" s="174" t="s">
        <v>171</v>
      </c>
      <c r="D488" s="209"/>
      <c r="E488" s="209"/>
      <c r="F488" s="209"/>
      <c r="G488" s="209"/>
      <c r="H488" s="209"/>
      <c r="I488" s="528" t="s">
        <v>284</v>
      </c>
      <c r="J488" s="370">
        <v>174</v>
      </c>
      <c r="K488" s="151">
        <f aca="true" t="shared" si="50" ref="K488:K494">D488+E488+F488+G488+H488</f>
        <v>0</v>
      </c>
      <c r="L488" s="152">
        <f t="shared" si="48"/>
        <v>0</v>
      </c>
      <c r="M488" s="32"/>
    </row>
    <row r="489" spans="1:13" ht="36.75" customHeight="1">
      <c r="A489" s="438" t="s">
        <v>617</v>
      </c>
      <c r="B489" s="543" t="s">
        <v>620</v>
      </c>
      <c r="C489" s="174" t="s">
        <v>171</v>
      </c>
      <c r="D489" s="209"/>
      <c r="E489" s="209"/>
      <c r="F489" s="209"/>
      <c r="G489" s="209"/>
      <c r="H489" s="209"/>
      <c r="I489" s="528" t="s">
        <v>284</v>
      </c>
      <c r="J489" s="370">
        <v>174</v>
      </c>
      <c r="K489" s="151">
        <f t="shared" si="50"/>
        <v>0</v>
      </c>
      <c r="L489" s="152">
        <f t="shared" si="48"/>
        <v>0</v>
      </c>
      <c r="M489" s="32"/>
    </row>
    <row r="490" spans="1:13" ht="36.75" customHeight="1">
      <c r="A490" s="438" t="s">
        <v>617</v>
      </c>
      <c r="B490" s="543" t="s">
        <v>621</v>
      </c>
      <c r="C490" s="174" t="s">
        <v>171</v>
      </c>
      <c r="D490" s="209"/>
      <c r="E490" s="209"/>
      <c r="F490" s="209"/>
      <c r="G490" s="209"/>
      <c r="H490" s="209"/>
      <c r="I490" s="528" t="s">
        <v>284</v>
      </c>
      <c r="J490" s="370">
        <v>174</v>
      </c>
      <c r="K490" s="151">
        <f t="shared" si="50"/>
        <v>0</v>
      </c>
      <c r="L490" s="152">
        <f t="shared" si="48"/>
        <v>0</v>
      </c>
      <c r="M490" s="32"/>
    </row>
    <row r="491" spans="1:13" ht="36.75" customHeight="1">
      <c r="A491" s="438" t="s">
        <v>617</v>
      </c>
      <c r="B491" s="543" t="s">
        <v>622</v>
      </c>
      <c r="C491" s="174" t="s">
        <v>171</v>
      </c>
      <c r="D491" s="209"/>
      <c r="E491" s="209"/>
      <c r="F491" s="209"/>
      <c r="G491" s="209"/>
      <c r="H491" s="209"/>
      <c r="I491" s="528" t="s">
        <v>284</v>
      </c>
      <c r="J491" s="370">
        <v>174</v>
      </c>
      <c r="K491" s="151">
        <f t="shared" si="50"/>
        <v>0</v>
      </c>
      <c r="L491" s="152">
        <f t="shared" si="48"/>
        <v>0</v>
      </c>
      <c r="M491" s="32"/>
    </row>
    <row r="492" spans="1:13" ht="36.75" customHeight="1" thickBot="1">
      <c r="A492" s="442" t="s">
        <v>617</v>
      </c>
      <c r="B492" s="546" t="s">
        <v>623</v>
      </c>
      <c r="C492" s="157" t="s">
        <v>171</v>
      </c>
      <c r="D492" s="211"/>
      <c r="E492" s="211"/>
      <c r="F492" s="211"/>
      <c r="G492" s="211"/>
      <c r="H492" s="211"/>
      <c r="I492" s="529" t="s">
        <v>284</v>
      </c>
      <c r="J492" s="371">
        <v>174</v>
      </c>
      <c r="K492" s="153">
        <f t="shared" si="50"/>
        <v>0</v>
      </c>
      <c r="L492" s="154">
        <f t="shared" si="48"/>
        <v>0</v>
      </c>
      <c r="M492" s="31"/>
    </row>
    <row r="493" spans="1:13" ht="36.75" customHeight="1">
      <c r="A493" s="525" t="s">
        <v>624</v>
      </c>
      <c r="B493" s="544" t="s">
        <v>625</v>
      </c>
      <c r="C493" s="332" t="s">
        <v>171</v>
      </c>
      <c r="D493" s="333"/>
      <c r="E493" s="333"/>
      <c r="F493" s="333"/>
      <c r="G493" s="333"/>
      <c r="H493" s="333"/>
      <c r="I493" s="460" t="s">
        <v>284</v>
      </c>
      <c r="J493" s="369">
        <v>174</v>
      </c>
      <c r="K493" s="175">
        <f t="shared" si="50"/>
        <v>0</v>
      </c>
      <c r="L493" s="177">
        <f aca="true" t="shared" si="51" ref="L493:L502">J493*K493</f>
        <v>0</v>
      </c>
      <c r="M493" s="30"/>
    </row>
    <row r="494" spans="1:13" ht="36.75" customHeight="1">
      <c r="A494" s="438" t="s">
        <v>624</v>
      </c>
      <c r="B494" s="543" t="s">
        <v>626</v>
      </c>
      <c r="C494" s="174" t="s">
        <v>171</v>
      </c>
      <c r="D494" s="209"/>
      <c r="E494" s="209"/>
      <c r="F494" s="209"/>
      <c r="G494" s="209"/>
      <c r="H494" s="209"/>
      <c r="I494" s="209" t="s">
        <v>284</v>
      </c>
      <c r="J494" s="370">
        <v>174</v>
      </c>
      <c r="K494" s="151">
        <f t="shared" si="50"/>
        <v>0</v>
      </c>
      <c r="L494" s="152">
        <f t="shared" si="51"/>
        <v>0</v>
      </c>
      <c r="M494" s="32"/>
    </row>
    <row r="495" spans="1:13" ht="36.75" customHeight="1">
      <c r="A495" s="438" t="s">
        <v>624</v>
      </c>
      <c r="B495" s="543" t="s">
        <v>627</v>
      </c>
      <c r="C495" s="174" t="s">
        <v>171</v>
      </c>
      <c r="D495" s="209"/>
      <c r="E495" s="209"/>
      <c r="F495" s="209" t="s">
        <v>284</v>
      </c>
      <c r="G495" s="209"/>
      <c r="H495" s="209"/>
      <c r="I495" s="450" t="s">
        <v>284</v>
      </c>
      <c r="J495" s="370">
        <v>174</v>
      </c>
      <c r="K495" s="151">
        <f>D495+E495+G495+H495</f>
        <v>0</v>
      </c>
      <c r="L495" s="152">
        <f t="shared" si="51"/>
        <v>0</v>
      </c>
      <c r="M495" s="32"/>
    </row>
    <row r="496" spans="1:13" ht="36.75" customHeight="1">
      <c r="A496" s="438" t="s">
        <v>624</v>
      </c>
      <c r="B496" s="543" t="s">
        <v>628</v>
      </c>
      <c r="C496" s="174" t="s">
        <v>171</v>
      </c>
      <c r="D496" s="209" t="s">
        <v>284</v>
      </c>
      <c r="E496" s="209"/>
      <c r="F496" s="209"/>
      <c r="G496" s="209"/>
      <c r="H496" s="209" t="s">
        <v>284</v>
      </c>
      <c r="I496" s="209" t="s">
        <v>284</v>
      </c>
      <c r="J496" s="370">
        <v>174</v>
      </c>
      <c r="K496" s="151">
        <f>E496+F496+G496</f>
        <v>0</v>
      </c>
      <c r="L496" s="152">
        <f t="shared" si="51"/>
        <v>0</v>
      </c>
      <c r="M496" s="32"/>
    </row>
    <row r="497" spans="1:13" ht="36.75" customHeight="1">
      <c r="A497" s="438" t="s">
        <v>624</v>
      </c>
      <c r="B497" s="543" t="s">
        <v>629</v>
      </c>
      <c r="C497" s="174" t="s">
        <v>171</v>
      </c>
      <c r="D497" s="209"/>
      <c r="E497" s="209"/>
      <c r="F497" s="209"/>
      <c r="G497" s="209"/>
      <c r="H497" s="209"/>
      <c r="I497" s="450" t="s">
        <v>284</v>
      </c>
      <c r="J497" s="370">
        <v>174</v>
      </c>
      <c r="K497" s="151">
        <f aca="true" t="shared" si="52" ref="K497:K504">D497+E497+F497+G497+H497</f>
        <v>0</v>
      </c>
      <c r="L497" s="152">
        <f t="shared" si="51"/>
        <v>0</v>
      </c>
      <c r="M497" s="32"/>
    </row>
    <row r="498" spans="1:13" ht="36.75" customHeight="1">
      <c r="A498" s="438" t="s">
        <v>624</v>
      </c>
      <c r="B498" s="543" t="s">
        <v>630</v>
      </c>
      <c r="C498" s="174" t="s">
        <v>171</v>
      </c>
      <c r="D498" s="209"/>
      <c r="E498" s="209"/>
      <c r="F498" s="209"/>
      <c r="G498" s="209"/>
      <c r="H498" s="209"/>
      <c r="I498" s="450" t="s">
        <v>284</v>
      </c>
      <c r="J498" s="370">
        <v>174</v>
      </c>
      <c r="K498" s="151">
        <f t="shared" si="52"/>
        <v>0</v>
      </c>
      <c r="L498" s="152">
        <f t="shared" si="51"/>
        <v>0</v>
      </c>
      <c r="M498" s="32"/>
    </row>
    <row r="499" spans="1:13" ht="36.75" customHeight="1">
      <c r="A499" s="438" t="s">
        <v>624</v>
      </c>
      <c r="B499" s="543" t="s">
        <v>631</v>
      </c>
      <c r="C499" s="174" t="s">
        <v>171</v>
      </c>
      <c r="D499" s="209"/>
      <c r="E499" s="209"/>
      <c r="F499" s="209"/>
      <c r="G499" s="209"/>
      <c r="H499" s="209"/>
      <c r="I499" s="450" t="s">
        <v>284</v>
      </c>
      <c r="J499" s="370">
        <v>174</v>
      </c>
      <c r="K499" s="151">
        <f t="shared" si="52"/>
        <v>0</v>
      </c>
      <c r="L499" s="152">
        <f t="shared" si="51"/>
        <v>0</v>
      </c>
      <c r="M499" s="32"/>
    </row>
    <row r="500" spans="1:13" ht="36.75" customHeight="1">
      <c r="A500" s="438" t="s">
        <v>624</v>
      </c>
      <c r="B500" s="543" t="s">
        <v>632</v>
      </c>
      <c r="C500" s="174" t="s">
        <v>171</v>
      </c>
      <c r="D500" s="209"/>
      <c r="E500" s="209"/>
      <c r="F500" s="209"/>
      <c r="G500" s="209"/>
      <c r="H500" s="209"/>
      <c r="I500" s="450" t="s">
        <v>284</v>
      </c>
      <c r="J500" s="370">
        <v>174</v>
      </c>
      <c r="K500" s="151">
        <f t="shared" si="52"/>
        <v>0</v>
      </c>
      <c r="L500" s="152">
        <f t="shared" si="51"/>
        <v>0</v>
      </c>
      <c r="M500" s="32"/>
    </row>
    <row r="501" spans="1:13" ht="36.75" customHeight="1">
      <c r="A501" s="438" t="s">
        <v>624</v>
      </c>
      <c r="B501" s="543" t="s">
        <v>633</v>
      </c>
      <c r="C501" s="174" t="s">
        <v>171</v>
      </c>
      <c r="D501" s="209"/>
      <c r="E501" s="209"/>
      <c r="F501" s="209"/>
      <c r="G501" s="209"/>
      <c r="H501" s="209"/>
      <c r="I501" s="450" t="s">
        <v>284</v>
      </c>
      <c r="J501" s="370">
        <v>174</v>
      </c>
      <c r="K501" s="151">
        <f t="shared" si="52"/>
        <v>0</v>
      </c>
      <c r="L501" s="152">
        <f t="shared" si="51"/>
        <v>0</v>
      </c>
      <c r="M501" s="32"/>
    </row>
    <row r="502" spans="1:13" ht="36.75" customHeight="1" thickBot="1">
      <c r="A502" s="526" t="s">
        <v>624</v>
      </c>
      <c r="B502" s="547" t="s">
        <v>634</v>
      </c>
      <c r="C502" s="215" t="s">
        <v>171</v>
      </c>
      <c r="D502" s="212"/>
      <c r="E502" s="212"/>
      <c r="F502" s="212"/>
      <c r="G502" s="212"/>
      <c r="H502" s="212"/>
      <c r="I502" s="453" t="s">
        <v>284</v>
      </c>
      <c r="J502" s="371">
        <v>174</v>
      </c>
      <c r="K502" s="153">
        <f t="shared" si="52"/>
        <v>0</v>
      </c>
      <c r="L502" s="154">
        <f t="shared" si="51"/>
        <v>0</v>
      </c>
      <c r="M502" s="31"/>
    </row>
    <row r="503" spans="1:13" ht="36.75" customHeight="1">
      <c r="A503" s="432" t="s">
        <v>635</v>
      </c>
      <c r="B503" s="545" t="s">
        <v>636</v>
      </c>
      <c r="C503" s="176" t="s">
        <v>171</v>
      </c>
      <c r="D503" s="210"/>
      <c r="E503" s="210"/>
      <c r="F503" s="210"/>
      <c r="G503" s="210"/>
      <c r="H503" s="210"/>
      <c r="I503" s="527" t="s">
        <v>284</v>
      </c>
      <c r="J503" s="369">
        <v>174</v>
      </c>
      <c r="K503" s="175">
        <f t="shared" si="52"/>
        <v>0</v>
      </c>
      <c r="L503" s="177">
        <f aca="true" t="shared" si="53" ref="L503:L512">J503*K503</f>
        <v>0</v>
      </c>
      <c r="M503" s="30"/>
    </row>
    <row r="504" spans="1:13" ht="36.75" customHeight="1">
      <c r="A504" s="438" t="s">
        <v>635</v>
      </c>
      <c r="B504" s="543" t="s">
        <v>637</v>
      </c>
      <c r="C504" s="174" t="s">
        <v>171</v>
      </c>
      <c r="D504" s="209"/>
      <c r="E504" s="209"/>
      <c r="F504" s="209"/>
      <c r="G504" s="209"/>
      <c r="H504" s="209"/>
      <c r="I504" s="528" t="s">
        <v>284</v>
      </c>
      <c r="J504" s="370">
        <v>174</v>
      </c>
      <c r="K504" s="151">
        <f t="shared" si="52"/>
        <v>0</v>
      </c>
      <c r="L504" s="152">
        <f t="shared" si="53"/>
        <v>0</v>
      </c>
      <c r="M504" s="32"/>
    </row>
    <row r="505" spans="1:13" ht="36.75" customHeight="1">
      <c r="A505" s="438" t="s">
        <v>635</v>
      </c>
      <c r="B505" s="543" t="s">
        <v>638</v>
      </c>
      <c r="C505" s="174" t="s">
        <v>171</v>
      </c>
      <c r="D505" s="209"/>
      <c r="E505" s="209"/>
      <c r="F505" s="209" t="s">
        <v>284</v>
      </c>
      <c r="G505" s="209"/>
      <c r="H505" s="209"/>
      <c r="I505" s="528" t="s">
        <v>284</v>
      </c>
      <c r="J505" s="370">
        <v>174</v>
      </c>
      <c r="K505" s="151">
        <f>D505+E505+G505+H505</f>
        <v>0</v>
      </c>
      <c r="L505" s="152">
        <f t="shared" si="53"/>
        <v>0</v>
      </c>
      <c r="M505" s="32"/>
    </row>
    <row r="506" spans="1:13" ht="36.75" customHeight="1">
      <c r="A506" s="438" t="s">
        <v>635</v>
      </c>
      <c r="B506" s="543" t="s">
        <v>639</v>
      </c>
      <c r="C506" s="174" t="s">
        <v>171</v>
      </c>
      <c r="D506" s="209" t="s">
        <v>284</v>
      </c>
      <c r="E506" s="209"/>
      <c r="F506" s="209"/>
      <c r="G506" s="209"/>
      <c r="H506" s="209" t="s">
        <v>284</v>
      </c>
      <c r="I506" s="528" t="s">
        <v>284</v>
      </c>
      <c r="J506" s="370">
        <v>174</v>
      </c>
      <c r="K506" s="151">
        <f>E506+F506+G506</f>
        <v>0</v>
      </c>
      <c r="L506" s="152">
        <f t="shared" si="53"/>
        <v>0</v>
      </c>
      <c r="M506" s="32"/>
    </row>
    <row r="507" spans="1:13" ht="36.75" customHeight="1">
      <c r="A507" s="438" t="s">
        <v>635</v>
      </c>
      <c r="B507" s="543" t="s">
        <v>640</v>
      </c>
      <c r="C507" s="174" t="s">
        <v>171</v>
      </c>
      <c r="D507" s="209"/>
      <c r="E507" s="209"/>
      <c r="F507" s="209"/>
      <c r="G507" s="209"/>
      <c r="H507" s="209"/>
      <c r="I507" s="528" t="s">
        <v>284</v>
      </c>
      <c r="J507" s="370">
        <v>174</v>
      </c>
      <c r="K507" s="151">
        <f aca="true" t="shared" si="54" ref="K507:K514">D507+E507+F507+G507+H507</f>
        <v>0</v>
      </c>
      <c r="L507" s="152">
        <f t="shared" si="53"/>
        <v>0</v>
      </c>
      <c r="M507" s="32"/>
    </row>
    <row r="508" spans="1:13" ht="36.75" customHeight="1">
      <c r="A508" s="438" t="s">
        <v>635</v>
      </c>
      <c r="B508" s="543" t="s">
        <v>641</v>
      </c>
      <c r="C508" s="174" t="s">
        <v>171</v>
      </c>
      <c r="D508" s="209"/>
      <c r="E508" s="209"/>
      <c r="F508" s="209"/>
      <c r="G508" s="209"/>
      <c r="H508" s="209"/>
      <c r="I508" s="528" t="s">
        <v>284</v>
      </c>
      <c r="J508" s="370">
        <v>174</v>
      </c>
      <c r="K508" s="151">
        <f t="shared" si="54"/>
        <v>0</v>
      </c>
      <c r="L508" s="152">
        <f t="shared" si="53"/>
        <v>0</v>
      </c>
      <c r="M508" s="32"/>
    </row>
    <row r="509" spans="1:13" ht="36.75" customHeight="1">
      <c r="A509" s="438" t="s">
        <v>635</v>
      </c>
      <c r="B509" s="543" t="s">
        <v>642</v>
      </c>
      <c r="C509" s="174" t="s">
        <v>171</v>
      </c>
      <c r="D509" s="209"/>
      <c r="E509" s="209"/>
      <c r="F509" s="209"/>
      <c r="G509" s="209"/>
      <c r="H509" s="209"/>
      <c r="I509" s="528" t="s">
        <v>284</v>
      </c>
      <c r="J509" s="370">
        <v>174</v>
      </c>
      <c r="K509" s="151">
        <f t="shared" si="54"/>
        <v>0</v>
      </c>
      <c r="L509" s="152">
        <f t="shared" si="53"/>
        <v>0</v>
      </c>
      <c r="M509" s="32"/>
    </row>
    <row r="510" spans="1:13" ht="36.75" customHeight="1">
      <c r="A510" s="438" t="s">
        <v>635</v>
      </c>
      <c r="B510" s="543" t="s">
        <v>643</v>
      </c>
      <c r="C510" s="174" t="s">
        <v>171</v>
      </c>
      <c r="D510" s="209"/>
      <c r="E510" s="209"/>
      <c r="F510" s="209"/>
      <c r="G510" s="209"/>
      <c r="H510" s="209"/>
      <c r="I510" s="528" t="s">
        <v>284</v>
      </c>
      <c r="J510" s="370">
        <v>174</v>
      </c>
      <c r="K510" s="151">
        <f t="shared" si="54"/>
        <v>0</v>
      </c>
      <c r="L510" s="152">
        <f t="shared" si="53"/>
        <v>0</v>
      </c>
      <c r="M510" s="32"/>
    </row>
    <row r="511" spans="1:13" ht="36.75" customHeight="1">
      <c r="A511" s="438" t="s">
        <v>635</v>
      </c>
      <c r="B511" s="543" t="s">
        <v>644</v>
      </c>
      <c r="C511" s="174" t="s">
        <v>171</v>
      </c>
      <c r="D511" s="209"/>
      <c r="E511" s="209"/>
      <c r="F511" s="209"/>
      <c r="G511" s="209"/>
      <c r="H511" s="209"/>
      <c r="I511" s="528" t="s">
        <v>284</v>
      </c>
      <c r="J511" s="370">
        <v>174</v>
      </c>
      <c r="K511" s="151">
        <f t="shared" si="54"/>
        <v>0</v>
      </c>
      <c r="L511" s="152">
        <f t="shared" si="53"/>
        <v>0</v>
      </c>
      <c r="M511" s="32"/>
    </row>
    <row r="512" spans="1:13" ht="36.75" customHeight="1" thickBot="1">
      <c r="A512" s="442" t="s">
        <v>635</v>
      </c>
      <c r="B512" s="546" t="s">
        <v>645</v>
      </c>
      <c r="C512" s="157" t="s">
        <v>171</v>
      </c>
      <c r="D512" s="211"/>
      <c r="E512" s="211"/>
      <c r="F512" s="211"/>
      <c r="G512" s="211"/>
      <c r="H512" s="211"/>
      <c r="I512" s="529" t="s">
        <v>284</v>
      </c>
      <c r="J512" s="371">
        <v>174</v>
      </c>
      <c r="K512" s="153">
        <f t="shared" si="54"/>
        <v>0</v>
      </c>
      <c r="L512" s="154">
        <f t="shared" si="53"/>
        <v>0</v>
      </c>
      <c r="M512" s="31"/>
    </row>
    <row r="513" spans="1:13" ht="36.75" customHeight="1">
      <c r="A513" s="525" t="s">
        <v>646</v>
      </c>
      <c r="B513" s="544" t="s">
        <v>647</v>
      </c>
      <c r="C513" s="332" t="s">
        <v>171</v>
      </c>
      <c r="D513" s="333"/>
      <c r="E513" s="333"/>
      <c r="F513" s="333"/>
      <c r="G513" s="333"/>
      <c r="H513" s="333"/>
      <c r="I513" s="460" t="s">
        <v>284</v>
      </c>
      <c r="J513" s="369">
        <v>174</v>
      </c>
      <c r="K513" s="175">
        <f t="shared" si="54"/>
        <v>0</v>
      </c>
      <c r="L513" s="177">
        <f aca="true" t="shared" si="55" ref="L513:L522">J513*K513</f>
        <v>0</v>
      </c>
      <c r="M513" s="30"/>
    </row>
    <row r="514" spans="1:13" ht="36.75" customHeight="1">
      <c r="A514" s="438" t="s">
        <v>646</v>
      </c>
      <c r="B514" s="543" t="s">
        <v>648</v>
      </c>
      <c r="C514" s="174" t="s">
        <v>171</v>
      </c>
      <c r="D514" s="209"/>
      <c r="E514" s="209"/>
      <c r="F514" s="209"/>
      <c r="G514" s="209"/>
      <c r="H514" s="209"/>
      <c r="I514" s="209" t="s">
        <v>284</v>
      </c>
      <c r="J514" s="370">
        <v>174</v>
      </c>
      <c r="K514" s="151">
        <f t="shared" si="54"/>
        <v>0</v>
      </c>
      <c r="L514" s="152">
        <f t="shared" si="55"/>
        <v>0</v>
      </c>
      <c r="M514" s="32"/>
    </row>
    <row r="515" spans="1:13" ht="36.75" customHeight="1">
      <c r="A515" s="438" t="s">
        <v>646</v>
      </c>
      <c r="B515" s="543" t="s">
        <v>649</v>
      </c>
      <c r="C515" s="174" t="s">
        <v>171</v>
      </c>
      <c r="D515" s="209"/>
      <c r="E515" s="209"/>
      <c r="F515" s="209" t="s">
        <v>284</v>
      </c>
      <c r="G515" s="209"/>
      <c r="H515" s="209"/>
      <c r="I515" s="450" t="s">
        <v>284</v>
      </c>
      <c r="J515" s="370">
        <v>174</v>
      </c>
      <c r="K515" s="151">
        <f>D515+E515+G515+H515</f>
        <v>0</v>
      </c>
      <c r="L515" s="152">
        <f t="shared" si="55"/>
        <v>0</v>
      </c>
      <c r="M515" s="32"/>
    </row>
    <row r="516" spans="1:13" ht="36.75" customHeight="1">
      <c r="A516" s="438" t="s">
        <v>646</v>
      </c>
      <c r="B516" s="543" t="s">
        <v>650</v>
      </c>
      <c r="C516" s="174" t="s">
        <v>171</v>
      </c>
      <c r="D516" s="209" t="s">
        <v>284</v>
      </c>
      <c r="E516" s="209"/>
      <c r="F516" s="209"/>
      <c r="G516" s="209"/>
      <c r="H516" s="209" t="s">
        <v>284</v>
      </c>
      <c r="I516" s="209" t="s">
        <v>284</v>
      </c>
      <c r="J516" s="370">
        <v>174</v>
      </c>
      <c r="K516" s="151">
        <f>E516+F516+G516</f>
        <v>0</v>
      </c>
      <c r="L516" s="152">
        <f t="shared" si="55"/>
        <v>0</v>
      </c>
      <c r="M516" s="32"/>
    </row>
    <row r="517" spans="1:13" ht="36.75" customHeight="1">
      <c r="A517" s="438" t="s">
        <v>646</v>
      </c>
      <c r="B517" s="543" t="s">
        <v>651</v>
      </c>
      <c r="C517" s="174" t="s">
        <v>171</v>
      </c>
      <c r="D517" s="209"/>
      <c r="E517" s="209"/>
      <c r="F517" s="209"/>
      <c r="G517" s="209"/>
      <c r="H517" s="209"/>
      <c r="I517" s="450" t="s">
        <v>284</v>
      </c>
      <c r="J517" s="370">
        <v>174</v>
      </c>
      <c r="K517" s="151">
        <f aca="true" t="shared" si="56" ref="K517:K523">D517+E517+F517+G517+H517</f>
        <v>0</v>
      </c>
      <c r="L517" s="152">
        <f t="shared" si="55"/>
        <v>0</v>
      </c>
      <c r="M517" s="32"/>
    </row>
    <row r="518" spans="1:13" ht="36.75" customHeight="1">
      <c r="A518" s="438" t="s">
        <v>646</v>
      </c>
      <c r="B518" s="543" t="s">
        <v>652</v>
      </c>
      <c r="C518" s="174" t="s">
        <v>171</v>
      </c>
      <c r="D518" s="209"/>
      <c r="E518" s="209"/>
      <c r="F518" s="209"/>
      <c r="G518" s="209"/>
      <c r="H518" s="209"/>
      <c r="I518" s="450" t="s">
        <v>284</v>
      </c>
      <c r="J518" s="370">
        <v>174</v>
      </c>
      <c r="K518" s="151">
        <f t="shared" si="56"/>
        <v>0</v>
      </c>
      <c r="L518" s="152">
        <f t="shared" si="55"/>
        <v>0</v>
      </c>
      <c r="M518" s="32"/>
    </row>
    <row r="519" spans="1:13" ht="36.75" customHeight="1">
      <c r="A519" s="438" t="s">
        <v>646</v>
      </c>
      <c r="B519" s="543" t="s">
        <v>653</v>
      </c>
      <c r="C519" s="174" t="s">
        <v>171</v>
      </c>
      <c r="D519" s="209"/>
      <c r="E519" s="209"/>
      <c r="F519" s="209"/>
      <c r="G519" s="209"/>
      <c r="H519" s="209"/>
      <c r="I519" s="450" t="s">
        <v>284</v>
      </c>
      <c r="J519" s="370">
        <v>174</v>
      </c>
      <c r="K519" s="151">
        <f t="shared" si="56"/>
        <v>0</v>
      </c>
      <c r="L519" s="152">
        <f t="shared" si="55"/>
        <v>0</v>
      </c>
      <c r="M519" s="32"/>
    </row>
    <row r="520" spans="1:13" ht="36.75" customHeight="1">
      <c r="A520" s="438" t="s">
        <v>646</v>
      </c>
      <c r="B520" s="543" t="s">
        <v>654</v>
      </c>
      <c r="C520" s="174" t="s">
        <v>171</v>
      </c>
      <c r="D520" s="209"/>
      <c r="E520" s="209"/>
      <c r="F520" s="209"/>
      <c r="G520" s="209"/>
      <c r="H520" s="209"/>
      <c r="I520" s="450" t="s">
        <v>284</v>
      </c>
      <c r="J520" s="370">
        <v>174</v>
      </c>
      <c r="K520" s="151">
        <f t="shared" si="56"/>
        <v>0</v>
      </c>
      <c r="L520" s="152">
        <f t="shared" si="55"/>
        <v>0</v>
      </c>
      <c r="M520" s="32"/>
    </row>
    <row r="521" spans="1:13" ht="36.75" customHeight="1">
      <c r="A521" s="438" t="s">
        <v>646</v>
      </c>
      <c r="B521" s="543" t="s">
        <v>655</v>
      </c>
      <c r="C521" s="174" t="s">
        <v>171</v>
      </c>
      <c r="D521" s="209"/>
      <c r="E521" s="209"/>
      <c r="F521" s="209"/>
      <c r="G521" s="209"/>
      <c r="H521" s="209"/>
      <c r="I521" s="450" t="s">
        <v>284</v>
      </c>
      <c r="J521" s="370">
        <v>174</v>
      </c>
      <c r="K521" s="151">
        <f t="shared" si="56"/>
        <v>0</v>
      </c>
      <c r="L521" s="152">
        <f t="shared" si="55"/>
        <v>0</v>
      </c>
      <c r="M521" s="32"/>
    </row>
    <row r="522" spans="1:13" ht="36.75" customHeight="1" thickBot="1">
      <c r="A522" s="526" t="s">
        <v>646</v>
      </c>
      <c r="B522" s="547" t="s">
        <v>656</v>
      </c>
      <c r="C522" s="215" t="s">
        <v>171</v>
      </c>
      <c r="D522" s="212"/>
      <c r="E522" s="212"/>
      <c r="F522" s="212"/>
      <c r="G522" s="212"/>
      <c r="H522" s="212"/>
      <c r="I522" s="453" t="s">
        <v>284</v>
      </c>
      <c r="J522" s="371">
        <v>174</v>
      </c>
      <c r="K522" s="153">
        <f t="shared" si="56"/>
        <v>0</v>
      </c>
      <c r="L522" s="154">
        <f t="shared" si="55"/>
        <v>0</v>
      </c>
      <c r="M522" s="31"/>
    </row>
    <row r="523" spans="1:13" ht="36.75" customHeight="1">
      <c r="A523" s="432" t="s">
        <v>657</v>
      </c>
      <c r="B523" s="545" t="s">
        <v>658</v>
      </c>
      <c r="C523" s="176" t="s">
        <v>171</v>
      </c>
      <c r="D523" s="210"/>
      <c r="E523" s="210"/>
      <c r="F523" s="210"/>
      <c r="G523" s="210"/>
      <c r="H523" s="210"/>
      <c r="I523" s="527" t="s">
        <v>284</v>
      </c>
      <c r="J523" s="370">
        <v>174</v>
      </c>
      <c r="K523" s="151">
        <f t="shared" si="56"/>
        <v>0</v>
      </c>
      <c r="L523" s="152">
        <f aca="true" t="shared" si="57" ref="L523:L531">J523*K523</f>
        <v>0</v>
      </c>
      <c r="M523" s="32"/>
    </row>
    <row r="524" spans="1:13" ht="36.75" customHeight="1">
      <c r="A524" s="438" t="s">
        <v>657</v>
      </c>
      <c r="B524" s="543" t="s">
        <v>659</v>
      </c>
      <c r="C524" s="174" t="s">
        <v>171</v>
      </c>
      <c r="D524" s="209"/>
      <c r="E524" s="209"/>
      <c r="F524" s="209" t="s">
        <v>284</v>
      </c>
      <c r="G524" s="209"/>
      <c r="H524" s="209"/>
      <c r="I524" s="528" t="s">
        <v>284</v>
      </c>
      <c r="J524" s="370">
        <v>174</v>
      </c>
      <c r="K524" s="151">
        <f>D524+E524+G524+H524</f>
        <v>0</v>
      </c>
      <c r="L524" s="152">
        <f t="shared" si="57"/>
        <v>0</v>
      </c>
      <c r="M524" s="32"/>
    </row>
    <row r="525" spans="1:13" ht="36.75" customHeight="1">
      <c r="A525" s="438" t="s">
        <v>657</v>
      </c>
      <c r="B525" s="543" t="s">
        <v>660</v>
      </c>
      <c r="C525" s="174" t="s">
        <v>171</v>
      </c>
      <c r="D525" s="209" t="s">
        <v>284</v>
      </c>
      <c r="E525" s="209"/>
      <c r="F525" s="209"/>
      <c r="G525" s="209"/>
      <c r="H525" s="209" t="s">
        <v>284</v>
      </c>
      <c r="I525" s="528" t="s">
        <v>284</v>
      </c>
      <c r="J525" s="370">
        <v>174</v>
      </c>
      <c r="K525" s="151">
        <f>E525+F525+G525</f>
        <v>0</v>
      </c>
      <c r="L525" s="152">
        <f t="shared" si="57"/>
        <v>0</v>
      </c>
      <c r="M525" s="32"/>
    </row>
    <row r="526" spans="1:13" ht="36.75" customHeight="1">
      <c r="A526" s="438" t="s">
        <v>657</v>
      </c>
      <c r="B526" s="543" t="s">
        <v>661</v>
      </c>
      <c r="C526" s="174" t="s">
        <v>171</v>
      </c>
      <c r="D526" s="209"/>
      <c r="E526" s="209"/>
      <c r="F526" s="209"/>
      <c r="G526" s="209"/>
      <c r="H526" s="209"/>
      <c r="I526" s="528" t="s">
        <v>284</v>
      </c>
      <c r="J526" s="370">
        <v>174</v>
      </c>
      <c r="K526" s="151">
        <f aca="true" t="shared" si="58" ref="K526:K532">D526+E526+F526+G526+H526</f>
        <v>0</v>
      </c>
      <c r="L526" s="152">
        <f t="shared" si="57"/>
        <v>0</v>
      </c>
      <c r="M526" s="32"/>
    </row>
    <row r="527" spans="1:13" ht="36.75" customHeight="1">
      <c r="A527" s="438" t="s">
        <v>657</v>
      </c>
      <c r="B527" s="543" t="s">
        <v>662</v>
      </c>
      <c r="C527" s="174" t="s">
        <v>171</v>
      </c>
      <c r="D527" s="209"/>
      <c r="E527" s="209"/>
      <c r="F527" s="209"/>
      <c r="G527" s="209"/>
      <c r="H527" s="209"/>
      <c r="I527" s="528" t="s">
        <v>284</v>
      </c>
      <c r="J527" s="370">
        <v>174</v>
      </c>
      <c r="K527" s="151">
        <f t="shared" si="58"/>
        <v>0</v>
      </c>
      <c r="L527" s="152">
        <f t="shared" si="57"/>
        <v>0</v>
      </c>
      <c r="M527" s="32"/>
    </row>
    <row r="528" spans="1:13" ht="36.75" customHeight="1">
      <c r="A528" s="438" t="s">
        <v>657</v>
      </c>
      <c r="B528" s="543" t="s">
        <v>663</v>
      </c>
      <c r="C528" s="174" t="s">
        <v>171</v>
      </c>
      <c r="D528" s="209"/>
      <c r="E528" s="209"/>
      <c r="F528" s="209"/>
      <c r="G528" s="209"/>
      <c r="H528" s="209"/>
      <c r="I528" s="528" t="s">
        <v>284</v>
      </c>
      <c r="J528" s="370">
        <v>174</v>
      </c>
      <c r="K528" s="151">
        <f t="shared" si="58"/>
        <v>0</v>
      </c>
      <c r="L528" s="152">
        <f t="shared" si="57"/>
        <v>0</v>
      </c>
      <c r="M528" s="32"/>
    </row>
    <row r="529" spans="1:13" ht="36.75" customHeight="1">
      <c r="A529" s="438" t="s">
        <v>657</v>
      </c>
      <c r="B529" s="543" t="s">
        <v>664</v>
      </c>
      <c r="C529" s="174" t="s">
        <v>171</v>
      </c>
      <c r="D529" s="209"/>
      <c r="E529" s="209"/>
      <c r="F529" s="209"/>
      <c r="G529" s="209"/>
      <c r="H529" s="209"/>
      <c r="I529" s="528" t="s">
        <v>284</v>
      </c>
      <c r="J529" s="370">
        <v>174</v>
      </c>
      <c r="K529" s="151">
        <f t="shared" si="58"/>
        <v>0</v>
      </c>
      <c r="L529" s="152">
        <f t="shared" si="57"/>
        <v>0</v>
      </c>
      <c r="M529" s="32"/>
    </row>
    <row r="530" spans="1:13" ht="36.75" customHeight="1">
      <c r="A530" s="438" t="s">
        <v>657</v>
      </c>
      <c r="B530" s="543" t="s">
        <v>665</v>
      </c>
      <c r="C530" s="174" t="s">
        <v>171</v>
      </c>
      <c r="D530" s="209"/>
      <c r="E530" s="209"/>
      <c r="F530" s="209"/>
      <c r="G530" s="209"/>
      <c r="H530" s="209"/>
      <c r="I530" s="528" t="s">
        <v>284</v>
      </c>
      <c r="J530" s="370">
        <v>174</v>
      </c>
      <c r="K530" s="151">
        <f t="shared" si="58"/>
        <v>0</v>
      </c>
      <c r="L530" s="152">
        <f t="shared" si="57"/>
        <v>0</v>
      </c>
      <c r="M530" s="32"/>
    </row>
    <row r="531" spans="1:13" ht="36.75" customHeight="1" thickBot="1">
      <c r="A531" s="442" t="s">
        <v>657</v>
      </c>
      <c r="B531" s="546" t="s">
        <v>666</v>
      </c>
      <c r="C531" s="157" t="s">
        <v>171</v>
      </c>
      <c r="D531" s="211"/>
      <c r="E531" s="211"/>
      <c r="F531" s="211"/>
      <c r="G531" s="211"/>
      <c r="H531" s="211"/>
      <c r="I531" s="529" t="s">
        <v>284</v>
      </c>
      <c r="J531" s="371">
        <v>174</v>
      </c>
      <c r="K531" s="153">
        <f t="shared" si="58"/>
        <v>0</v>
      </c>
      <c r="L531" s="154">
        <f t="shared" si="57"/>
        <v>0</v>
      </c>
      <c r="M531" s="31"/>
    </row>
    <row r="532" spans="1:13" ht="36.75" customHeight="1">
      <c r="A532" s="525" t="s">
        <v>667</v>
      </c>
      <c r="B532" s="544" t="s">
        <v>668</v>
      </c>
      <c r="C532" s="332" t="s">
        <v>171</v>
      </c>
      <c r="D532" s="333"/>
      <c r="E532" s="333"/>
      <c r="F532" s="333"/>
      <c r="G532" s="333"/>
      <c r="H532" s="333"/>
      <c r="I532" s="333" t="s">
        <v>284</v>
      </c>
      <c r="J532" s="370">
        <v>174</v>
      </c>
      <c r="K532" s="151">
        <f t="shared" si="58"/>
        <v>0</v>
      </c>
      <c r="L532" s="152">
        <f aca="true" t="shared" si="59" ref="L532:L540">J532*K532</f>
        <v>0</v>
      </c>
      <c r="M532" s="32"/>
    </row>
    <row r="533" spans="1:13" ht="36.75" customHeight="1">
      <c r="A533" s="438" t="s">
        <v>667</v>
      </c>
      <c r="B533" s="543" t="s">
        <v>669</v>
      </c>
      <c r="C533" s="174" t="s">
        <v>171</v>
      </c>
      <c r="D533" s="209"/>
      <c r="E533" s="209"/>
      <c r="F533" s="209" t="s">
        <v>284</v>
      </c>
      <c r="G533" s="209"/>
      <c r="H533" s="209"/>
      <c r="I533" s="450" t="s">
        <v>284</v>
      </c>
      <c r="J533" s="370">
        <v>174</v>
      </c>
      <c r="K533" s="151">
        <f>D533+E533+G533+H533</f>
        <v>0</v>
      </c>
      <c r="L533" s="152">
        <f t="shared" si="59"/>
        <v>0</v>
      </c>
      <c r="M533" s="32"/>
    </row>
    <row r="534" spans="1:13" ht="36.75" customHeight="1">
      <c r="A534" s="438" t="s">
        <v>667</v>
      </c>
      <c r="B534" s="543" t="s">
        <v>670</v>
      </c>
      <c r="C534" s="174" t="s">
        <v>171</v>
      </c>
      <c r="D534" s="209" t="s">
        <v>284</v>
      </c>
      <c r="E534" s="209"/>
      <c r="F534" s="209"/>
      <c r="G534" s="209"/>
      <c r="H534" s="209" t="s">
        <v>284</v>
      </c>
      <c r="I534" s="209" t="s">
        <v>284</v>
      </c>
      <c r="J534" s="370">
        <v>174</v>
      </c>
      <c r="K534" s="151">
        <f>E534+F534+G534</f>
        <v>0</v>
      </c>
      <c r="L534" s="152">
        <f t="shared" si="59"/>
        <v>0</v>
      </c>
      <c r="M534" s="32"/>
    </row>
    <row r="535" spans="1:13" ht="36.75" customHeight="1">
      <c r="A535" s="438" t="s">
        <v>667</v>
      </c>
      <c r="B535" s="543" t="s">
        <v>671</v>
      </c>
      <c r="C535" s="174" t="s">
        <v>171</v>
      </c>
      <c r="D535" s="209"/>
      <c r="E535" s="209"/>
      <c r="F535" s="209"/>
      <c r="G535" s="209"/>
      <c r="H535" s="209"/>
      <c r="I535" s="450" t="s">
        <v>284</v>
      </c>
      <c r="J535" s="370">
        <v>174</v>
      </c>
      <c r="K535" s="151">
        <f aca="true" t="shared" si="60" ref="K535:K540">D535+E535+F535+G535+H535</f>
        <v>0</v>
      </c>
      <c r="L535" s="152">
        <f t="shared" si="59"/>
        <v>0</v>
      </c>
      <c r="M535" s="32"/>
    </row>
    <row r="536" spans="1:13" ht="36.75" customHeight="1">
      <c r="A536" s="438" t="s">
        <v>667</v>
      </c>
      <c r="B536" s="543" t="s">
        <v>672</v>
      </c>
      <c r="C536" s="174" t="s">
        <v>171</v>
      </c>
      <c r="D536" s="209"/>
      <c r="E536" s="209"/>
      <c r="F536" s="209"/>
      <c r="G536" s="209"/>
      <c r="H536" s="209"/>
      <c r="I536" s="450" t="s">
        <v>284</v>
      </c>
      <c r="J536" s="370">
        <v>174</v>
      </c>
      <c r="K536" s="151">
        <f t="shared" si="60"/>
        <v>0</v>
      </c>
      <c r="L536" s="152">
        <f t="shared" si="59"/>
        <v>0</v>
      </c>
      <c r="M536" s="32"/>
    </row>
    <row r="537" spans="1:13" ht="36.75" customHeight="1">
      <c r="A537" s="438" t="s">
        <v>667</v>
      </c>
      <c r="B537" s="543" t="s">
        <v>673</v>
      </c>
      <c r="C537" s="174" t="s">
        <v>171</v>
      </c>
      <c r="D537" s="209"/>
      <c r="E537" s="209"/>
      <c r="F537" s="209"/>
      <c r="G537" s="209"/>
      <c r="H537" s="209"/>
      <c r="I537" s="450" t="s">
        <v>284</v>
      </c>
      <c r="J537" s="370">
        <v>174</v>
      </c>
      <c r="K537" s="151">
        <f t="shared" si="60"/>
        <v>0</v>
      </c>
      <c r="L537" s="152">
        <f t="shared" si="59"/>
        <v>0</v>
      </c>
      <c r="M537" s="32"/>
    </row>
    <row r="538" spans="1:13" ht="36.75" customHeight="1">
      <c r="A538" s="438" t="s">
        <v>667</v>
      </c>
      <c r="B538" s="543" t="s">
        <v>674</v>
      </c>
      <c r="C538" s="174" t="s">
        <v>171</v>
      </c>
      <c r="D538" s="209"/>
      <c r="E538" s="209"/>
      <c r="F538" s="209"/>
      <c r="G538" s="209"/>
      <c r="H538" s="209"/>
      <c r="I538" s="450" t="s">
        <v>284</v>
      </c>
      <c r="J538" s="370">
        <v>174</v>
      </c>
      <c r="K538" s="151">
        <f t="shared" si="60"/>
        <v>0</v>
      </c>
      <c r="L538" s="152">
        <f t="shared" si="59"/>
        <v>0</v>
      </c>
      <c r="M538" s="32"/>
    </row>
    <row r="539" spans="1:13" ht="36.75" customHeight="1">
      <c r="A539" s="438" t="s">
        <v>667</v>
      </c>
      <c r="B539" s="543" t="s">
        <v>675</v>
      </c>
      <c r="C539" s="174" t="s">
        <v>171</v>
      </c>
      <c r="D539" s="209"/>
      <c r="E539" s="209"/>
      <c r="F539" s="209"/>
      <c r="G539" s="209"/>
      <c r="H539" s="209"/>
      <c r="I539" s="450" t="s">
        <v>284</v>
      </c>
      <c r="J539" s="370">
        <v>174</v>
      </c>
      <c r="K539" s="151">
        <f t="shared" si="60"/>
        <v>0</v>
      </c>
      <c r="L539" s="152">
        <f t="shared" si="59"/>
        <v>0</v>
      </c>
      <c r="M539" s="32"/>
    </row>
    <row r="540" spans="1:13" ht="36.75" customHeight="1" thickBot="1">
      <c r="A540" s="442" t="s">
        <v>667</v>
      </c>
      <c r="B540" s="542" t="s">
        <v>676</v>
      </c>
      <c r="C540" s="157" t="s">
        <v>171</v>
      </c>
      <c r="D540" s="211"/>
      <c r="E540" s="211"/>
      <c r="F540" s="211"/>
      <c r="G540" s="211"/>
      <c r="H540" s="211"/>
      <c r="I540" s="451" t="s">
        <v>284</v>
      </c>
      <c r="J540" s="371">
        <v>174</v>
      </c>
      <c r="K540" s="153">
        <f t="shared" si="60"/>
        <v>0</v>
      </c>
      <c r="L540" s="154">
        <f t="shared" si="59"/>
        <v>0</v>
      </c>
      <c r="M540" s="31"/>
    </row>
    <row r="541" spans="1:13" ht="29.25" customHeight="1">
      <c r="A541" s="232" t="s">
        <v>244</v>
      </c>
      <c r="B541" s="228" t="s">
        <v>246</v>
      </c>
      <c r="C541" s="176" t="s">
        <v>171</v>
      </c>
      <c r="D541" s="210"/>
      <c r="E541" s="210"/>
      <c r="F541" s="210"/>
      <c r="G541" s="210"/>
      <c r="H541" s="210"/>
      <c r="I541" s="449"/>
      <c r="J541" s="369">
        <v>130</v>
      </c>
      <c r="K541" s="175">
        <f>D541+E541+F541+G541+H541+I541</f>
        <v>0</v>
      </c>
      <c r="L541" s="177">
        <f aca="true" t="shared" si="61" ref="L541:L561">J541*K541</f>
        <v>0</v>
      </c>
      <c r="M541" s="626"/>
    </row>
    <row r="542" spans="1:13" ht="29.25" customHeight="1">
      <c r="A542" s="230" t="s">
        <v>244</v>
      </c>
      <c r="B542" s="226" t="s">
        <v>247</v>
      </c>
      <c r="C542" s="174" t="s">
        <v>171</v>
      </c>
      <c r="D542" s="209"/>
      <c r="E542" s="209"/>
      <c r="F542" s="209"/>
      <c r="G542" s="209"/>
      <c r="H542" s="209"/>
      <c r="I542" s="450"/>
      <c r="J542" s="370">
        <v>130</v>
      </c>
      <c r="K542" s="151">
        <f aca="true" t="shared" si="62" ref="K542:K550">D542+E542+F542+G542+H542+I542</f>
        <v>0</v>
      </c>
      <c r="L542" s="152">
        <f t="shared" si="61"/>
        <v>0</v>
      </c>
      <c r="M542" s="627"/>
    </row>
    <row r="543" spans="1:14" ht="29.25" customHeight="1">
      <c r="A543" s="230" t="s">
        <v>244</v>
      </c>
      <c r="B543" s="226" t="s">
        <v>248</v>
      </c>
      <c r="C543" s="174" t="s">
        <v>171</v>
      </c>
      <c r="D543" s="209" t="s">
        <v>284</v>
      </c>
      <c r="E543" s="209"/>
      <c r="F543" s="209" t="s">
        <v>284</v>
      </c>
      <c r="G543" s="209" t="s">
        <v>284</v>
      </c>
      <c r="H543" s="209" t="s">
        <v>284</v>
      </c>
      <c r="I543" s="450" t="s">
        <v>284</v>
      </c>
      <c r="J543" s="370">
        <v>130</v>
      </c>
      <c r="K543" s="151">
        <f>E543</f>
        <v>0</v>
      </c>
      <c r="L543" s="152">
        <f t="shared" si="61"/>
        <v>0</v>
      </c>
      <c r="M543" s="627"/>
      <c r="N543" s="2" t="s">
        <v>25</v>
      </c>
    </row>
    <row r="544" spans="1:14" ht="29.25" customHeight="1">
      <c r="A544" s="230" t="s">
        <v>244</v>
      </c>
      <c r="B544" s="226" t="s">
        <v>249</v>
      </c>
      <c r="C544" s="174" t="s">
        <v>171</v>
      </c>
      <c r="D544" s="209"/>
      <c r="E544" s="209"/>
      <c r="F544" s="209"/>
      <c r="G544" s="209"/>
      <c r="H544" s="209"/>
      <c r="I544" s="450"/>
      <c r="J544" s="370">
        <v>130</v>
      </c>
      <c r="K544" s="151">
        <f t="shared" si="62"/>
        <v>0</v>
      </c>
      <c r="L544" s="152">
        <f t="shared" si="61"/>
        <v>0</v>
      </c>
      <c r="M544" s="627"/>
      <c r="N544" s="2" t="s">
        <v>25</v>
      </c>
    </row>
    <row r="545" spans="1:13" ht="29.25" customHeight="1">
      <c r="A545" s="230" t="s">
        <v>244</v>
      </c>
      <c r="B545" s="226" t="s">
        <v>250</v>
      </c>
      <c r="C545" s="174" t="s">
        <v>171</v>
      </c>
      <c r="D545" s="209"/>
      <c r="E545" s="209"/>
      <c r="F545" s="209"/>
      <c r="G545" s="209"/>
      <c r="H545" s="209"/>
      <c r="I545" s="450"/>
      <c r="J545" s="370">
        <v>130</v>
      </c>
      <c r="K545" s="151">
        <f t="shared" si="62"/>
        <v>0</v>
      </c>
      <c r="L545" s="152">
        <f t="shared" si="61"/>
        <v>0</v>
      </c>
      <c r="M545" s="627"/>
    </row>
    <row r="546" spans="1:13" ht="29.25" customHeight="1">
      <c r="A546" s="230" t="s">
        <v>244</v>
      </c>
      <c r="B546" s="226" t="s">
        <v>251</v>
      </c>
      <c r="C546" s="174" t="s">
        <v>171</v>
      </c>
      <c r="D546" s="209"/>
      <c r="E546" s="209"/>
      <c r="F546" s="209"/>
      <c r="G546" s="209"/>
      <c r="H546" s="209"/>
      <c r="I546" s="450"/>
      <c r="J546" s="370">
        <v>130</v>
      </c>
      <c r="K546" s="151">
        <f t="shared" si="62"/>
        <v>0</v>
      </c>
      <c r="L546" s="152">
        <f t="shared" si="61"/>
        <v>0</v>
      </c>
      <c r="M546" s="627"/>
    </row>
    <row r="547" spans="1:14" ht="29.25" customHeight="1">
      <c r="A547" s="230" t="s">
        <v>244</v>
      </c>
      <c r="B547" s="226" t="s">
        <v>252</v>
      </c>
      <c r="C547" s="174" t="s">
        <v>171</v>
      </c>
      <c r="D547" s="209" t="s">
        <v>284</v>
      </c>
      <c r="E547" s="209"/>
      <c r="F547" s="209"/>
      <c r="G547" s="209"/>
      <c r="H547" s="209"/>
      <c r="I547" s="450"/>
      <c r="J547" s="370">
        <v>130</v>
      </c>
      <c r="K547" s="151">
        <f>E547+F547+G547+H547+I547</f>
        <v>0</v>
      </c>
      <c r="L547" s="152">
        <f t="shared" si="61"/>
        <v>0</v>
      </c>
      <c r="M547" s="627"/>
      <c r="N547" s="2" t="s">
        <v>25</v>
      </c>
    </row>
    <row r="548" spans="1:14" ht="29.25" customHeight="1">
      <c r="A548" s="230" t="s">
        <v>244</v>
      </c>
      <c r="B548" s="226" t="s">
        <v>299</v>
      </c>
      <c r="C548" s="174" t="s">
        <v>171</v>
      </c>
      <c r="D548" s="209"/>
      <c r="E548" s="209"/>
      <c r="F548" s="209"/>
      <c r="G548" s="209"/>
      <c r="H548" s="209"/>
      <c r="I548" s="450"/>
      <c r="J548" s="370">
        <v>130</v>
      </c>
      <c r="K548" s="151">
        <f>D548+E548+F548+G548+H548+I548</f>
        <v>0</v>
      </c>
      <c r="L548" s="152">
        <f t="shared" si="61"/>
        <v>0</v>
      </c>
      <c r="M548" s="627"/>
      <c r="N548" s="2" t="s">
        <v>25</v>
      </c>
    </row>
    <row r="549" spans="1:14" ht="29.25" customHeight="1">
      <c r="A549" s="230" t="s">
        <v>244</v>
      </c>
      <c r="B549" s="226" t="s">
        <v>253</v>
      </c>
      <c r="C549" s="174" t="s">
        <v>171</v>
      </c>
      <c r="D549" s="209"/>
      <c r="E549" s="209"/>
      <c r="F549" s="209"/>
      <c r="G549" s="209"/>
      <c r="H549" s="209"/>
      <c r="I549" s="450"/>
      <c r="J549" s="370">
        <v>130</v>
      </c>
      <c r="K549" s="151">
        <f t="shared" si="62"/>
        <v>0</v>
      </c>
      <c r="L549" s="152">
        <f t="shared" si="61"/>
        <v>0</v>
      </c>
      <c r="M549" s="627"/>
      <c r="N549" s="2" t="s">
        <v>25</v>
      </c>
    </row>
    <row r="550" spans="1:15" ht="29.25" customHeight="1" thickBot="1">
      <c r="A550" s="231" t="s">
        <v>244</v>
      </c>
      <c r="B550" s="229" t="s">
        <v>254</v>
      </c>
      <c r="C550" s="157" t="s">
        <v>171</v>
      </c>
      <c r="D550" s="211"/>
      <c r="E550" s="211"/>
      <c r="F550" s="211"/>
      <c r="G550" s="211"/>
      <c r="H550" s="211"/>
      <c r="I550" s="451"/>
      <c r="J550" s="371">
        <v>130</v>
      </c>
      <c r="K550" s="153">
        <f t="shared" si="62"/>
        <v>0</v>
      </c>
      <c r="L550" s="154">
        <f t="shared" si="61"/>
        <v>0</v>
      </c>
      <c r="M550" s="628"/>
      <c r="O550" s="2" t="s">
        <v>25</v>
      </c>
    </row>
    <row r="551" spans="1:13" ht="29.25" customHeight="1">
      <c r="A551" s="232" t="s">
        <v>288</v>
      </c>
      <c r="B551" s="228" t="s">
        <v>289</v>
      </c>
      <c r="C551" s="340" t="s">
        <v>171</v>
      </c>
      <c r="D551" s="210"/>
      <c r="E551" s="210"/>
      <c r="F551" s="210"/>
      <c r="G551" s="210"/>
      <c r="H551" s="210"/>
      <c r="I551" s="449"/>
      <c r="J551" s="369">
        <v>140</v>
      </c>
      <c r="K551" s="175">
        <f>D551+E551+F551+G551+H551+I551</f>
        <v>0</v>
      </c>
      <c r="L551" s="177">
        <f t="shared" si="61"/>
        <v>0</v>
      </c>
      <c r="M551" s="562"/>
    </row>
    <row r="552" spans="1:13" ht="29.25" customHeight="1">
      <c r="A552" s="230" t="s">
        <v>288</v>
      </c>
      <c r="B552" s="226" t="s">
        <v>290</v>
      </c>
      <c r="C552" s="174" t="s">
        <v>171</v>
      </c>
      <c r="D552" s="209"/>
      <c r="E552" s="209"/>
      <c r="F552" s="209"/>
      <c r="G552" s="209"/>
      <c r="H552" s="209"/>
      <c r="I552" s="450"/>
      <c r="J552" s="370">
        <v>140</v>
      </c>
      <c r="K552" s="151">
        <f>D552+E552+F552+G552+H552+I552</f>
        <v>0</v>
      </c>
      <c r="L552" s="152">
        <f t="shared" si="61"/>
        <v>0</v>
      </c>
      <c r="M552" s="563"/>
    </row>
    <row r="553" spans="1:14" ht="29.25" customHeight="1">
      <c r="A553" s="230" t="s">
        <v>288</v>
      </c>
      <c r="B553" s="226" t="s">
        <v>291</v>
      </c>
      <c r="C553" s="174" t="s">
        <v>171</v>
      </c>
      <c r="D553" s="209" t="s">
        <v>284</v>
      </c>
      <c r="E553" s="209"/>
      <c r="F553" s="209" t="s">
        <v>284</v>
      </c>
      <c r="G553" s="209" t="s">
        <v>284</v>
      </c>
      <c r="H553" s="209" t="s">
        <v>284</v>
      </c>
      <c r="I553" s="450" t="s">
        <v>284</v>
      </c>
      <c r="J553" s="370">
        <v>140</v>
      </c>
      <c r="K553" s="151">
        <f>E553</f>
        <v>0</v>
      </c>
      <c r="L553" s="152">
        <f t="shared" si="61"/>
        <v>0</v>
      </c>
      <c r="M553" s="563"/>
      <c r="N553" s="2" t="s">
        <v>25</v>
      </c>
    </row>
    <row r="554" spans="1:14" ht="29.25" customHeight="1">
      <c r="A554" s="230" t="s">
        <v>288</v>
      </c>
      <c r="B554" s="226" t="s">
        <v>292</v>
      </c>
      <c r="C554" s="174" t="s">
        <v>171</v>
      </c>
      <c r="D554" s="209"/>
      <c r="E554" s="209"/>
      <c r="F554" s="209"/>
      <c r="G554" s="209"/>
      <c r="H554" s="209"/>
      <c r="I554" s="450"/>
      <c r="J554" s="370">
        <v>140</v>
      </c>
      <c r="K554" s="151">
        <f>D554+E554+F554+G554+H554+I554</f>
        <v>0</v>
      </c>
      <c r="L554" s="152">
        <f t="shared" si="61"/>
        <v>0</v>
      </c>
      <c r="M554" s="563"/>
      <c r="N554" s="2" t="s">
        <v>25</v>
      </c>
    </row>
    <row r="555" spans="1:13" ht="29.25" customHeight="1">
      <c r="A555" s="230" t="s">
        <v>288</v>
      </c>
      <c r="B555" s="226" t="s">
        <v>293</v>
      </c>
      <c r="C555" s="174" t="s">
        <v>171</v>
      </c>
      <c r="D555" s="209"/>
      <c r="E555" s="209"/>
      <c r="F555" s="209"/>
      <c r="G555" s="209"/>
      <c r="H555" s="209"/>
      <c r="I555" s="450"/>
      <c r="J555" s="370">
        <v>140</v>
      </c>
      <c r="K555" s="151">
        <f>D555+E555+F555+G555+H555+I555</f>
        <v>0</v>
      </c>
      <c r="L555" s="152">
        <f t="shared" si="61"/>
        <v>0</v>
      </c>
      <c r="M555" s="563"/>
    </row>
    <row r="556" spans="1:13" ht="29.25" customHeight="1">
      <c r="A556" s="230" t="s">
        <v>288</v>
      </c>
      <c r="B556" s="226" t="s">
        <v>294</v>
      </c>
      <c r="C556" s="174" t="s">
        <v>171</v>
      </c>
      <c r="D556" s="209"/>
      <c r="E556" s="209"/>
      <c r="F556" s="209"/>
      <c r="G556" s="209"/>
      <c r="H556" s="209"/>
      <c r="I556" s="450"/>
      <c r="J556" s="370">
        <v>140</v>
      </c>
      <c r="K556" s="151">
        <f>D556+E556+F556+G556+H556+I556</f>
        <v>0</v>
      </c>
      <c r="L556" s="152">
        <f t="shared" si="61"/>
        <v>0</v>
      </c>
      <c r="M556" s="563"/>
    </row>
    <row r="557" spans="1:14" ht="29.25" customHeight="1">
      <c r="A557" s="230" t="s">
        <v>288</v>
      </c>
      <c r="B557" s="226" t="s">
        <v>295</v>
      </c>
      <c r="C557" s="174" t="s">
        <v>171</v>
      </c>
      <c r="D557" s="209" t="s">
        <v>284</v>
      </c>
      <c r="E557" s="209"/>
      <c r="F557" s="209"/>
      <c r="G557" s="209"/>
      <c r="H557" s="209"/>
      <c r="I557" s="450"/>
      <c r="J557" s="370">
        <v>140</v>
      </c>
      <c r="K557" s="151">
        <f>E557+F557+G557+H557+I557</f>
        <v>0</v>
      </c>
      <c r="L557" s="152">
        <f t="shared" si="61"/>
        <v>0</v>
      </c>
      <c r="M557" s="563"/>
      <c r="N557" s="2" t="s">
        <v>25</v>
      </c>
    </row>
    <row r="558" spans="1:14" ht="29.25" customHeight="1">
      <c r="A558" s="230" t="s">
        <v>288</v>
      </c>
      <c r="B558" s="226" t="s">
        <v>300</v>
      </c>
      <c r="C558" s="174" t="s">
        <v>171</v>
      </c>
      <c r="D558" s="209"/>
      <c r="E558" s="209"/>
      <c r="F558" s="209"/>
      <c r="G558" s="209"/>
      <c r="H558" s="209"/>
      <c r="I558" s="450"/>
      <c r="J558" s="370">
        <v>140</v>
      </c>
      <c r="K558" s="151">
        <f aca="true" t="shared" si="63" ref="K558:K565">D558+E558+F558+G558+H558+I558</f>
        <v>0</v>
      </c>
      <c r="L558" s="152">
        <f t="shared" si="61"/>
        <v>0</v>
      </c>
      <c r="M558" s="563"/>
      <c r="N558" s="2" t="s">
        <v>25</v>
      </c>
    </row>
    <row r="559" spans="1:14" ht="29.25" customHeight="1">
      <c r="A559" s="230" t="s">
        <v>288</v>
      </c>
      <c r="B559" s="226" t="s">
        <v>296</v>
      </c>
      <c r="C559" s="174" t="s">
        <v>171</v>
      </c>
      <c r="D559" s="209"/>
      <c r="E559" s="209"/>
      <c r="F559" s="209"/>
      <c r="G559" s="209"/>
      <c r="H559" s="209"/>
      <c r="I559" s="450"/>
      <c r="J559" s="370">
        <v>140</v>
      </c>
      <c r="K559" s="151">
        <f t="shared" si="63"/>
        <v>0</v>
      </c>
      <c r="L559" s="152">
        <f t="shared" si="61"/>
        <v>0</v>
      </c>
      <c r="M559" s="563"/>
      <c r="N559" s="2" t="s">
        <v>25</v>
      </c>
    </row>
    <row r="560" spans="1:15" ht="29.25" customHeight="1" thickBot="1">
      <c r="A560" s="231" t="s">
        <v>288</v>
      </c>
      <c r="B560" s="229" t="s">
        <v>297</v>
      </c>
      <c r="C560" s="157" t="s">
        <v>171</v>
      </c>
      <c r="D560" s="211"/>
      <c r="E560" s="211"/>
      <c r="F560" s="211"/>
      <c r="G560" s="211"/>
      <c r="H560" s="211"/>
      <c r="I560" s="451"/>
      <c r="J560" s="371">
        <v>140</v>
      </c>
      <c r="K560" s="153">
        <f t="shared" si="63"/>
        <v>0</v>
      </c>
      <c r="L560" s="154">
        <f t="shared" si="61"/>
        <v>0</v>
      </c>
      <c r="M560" s="564"/>
      <c r="O560" s="2" t="s">
        <v>25</v>
      </c>
    </row>
    <row r="561" spans="1:13" ht="29.25" customHeight="1">
      <c r="A561" s="232" t="s">
        <v>255</v>
      </c>
      <c r="B561" s="228" t="s">
        <v>256</v>
      </c>
      <c r="C561" s="176" t="s">
        <v>171</v>
      </c>
      <c r="D561" s="210"/>
      <c r="E561" s="210"/>
      <c r="F561" s="210"/>
      <c r="G561" s="210"/>
      <c r="H561" s="210"/>
      <c r="I561" s="449"/>
      <c r="J561" s="369">
        <v>100</v>
      </c>
      <c r="K561" s="175">
        <f t="shared" si="63"/>
        <v>0</v>
      </c>
      <c r="L561" s="177">
        <f t="shared" si="61"/>
        <v>0</v>
      </c>
      <c r="M561" s="562"/>
    </row>
    <row r="562" spans="1:13" ht="29.25" customHeight="1">
      <c r="A562" s="230" t="s">
        <v>255</v>
      </c>
      <c r="B562" s="226" t="s">
        <v>257</v>
      </c>
      <c r="C562" s="174" t="s">
        <v>171</v>
      </c>
      <c r="D562" s="209"/>
      <c r="E562" s="209"/>
      <c r="F562" s="209"/>
      <c r="G562" s="209"/>
      <c r="H562" s="209"/>
      <c r="I562" s="450"/>
      <c r="J562" s="370">
        <v>100</v>
      </c>
      <c r="K562" s="151">
        <f t="shared" si="63"/>
        <v>0</v>
      </c>
      <c r="L562" s="152">
        <f aca="true" t="shared" si="64" ref="L562:L585">J562*K562</f>
        <v>0</v>
      </c>
      <c r="M562" s="563"/>
    </row>
    <row r="563" spans="1:13" ht="29.25" customHeight="1">
      <c r="A563" s="230" t="s">
        <v>255</v>
      </c>
      <c r="B563" s="226" t="s">
        <v>258</v>
      </c>
      <c r="C563" s="174" t="s">
        <v>171</v>
      </c>
      <c r="D563" s="209"/>
      <c r="E563" s="209"/>
      <c r="F563" s="209"/>
      <c r="G563" s="209"/>
      <c r="H563" s="209" t="s">
        <v>284</v>
      </c>
      <c r="I563" s="450" t="s">
        <v>284</v>
      </c>
      <c r="J563" s="370">
        <v>100</v>
      </c>
      <c r="K563" s="151">
        <f>D563+E563+F563+G563</f>
        <v>0</v>
      </c>
      <c r="L563" s="152">
        <f t="shared" si="64"/>
        <v>0</v>
      </c>
      <c r="M563" s="563"/>
    </row>
    <row r="564" spans="1:14" ht="29.25" customHeight="1">
      <c r="A564" s="230" t="s">
        <v>255</v>
      </c>
      <c r="B564" s="226" t="s">
        <v>163</v>
      </c>
      <c r="C564" s="174" t="s">
        <v>171</v>
      </c>
      <c r="D564" s="209"/>
      <c r="E564" s="209"/>
      <c r="F564" s="209"/>
      <c r="G564" s="209"/>
      <c r="H564" s="209" t="s">
        <v>284</v>
      </c>
      <c r="I564" s="450"/>
      <c r="J564" s="370">
        <v>100</v>
      </c>
      <c r="K564" s="151">
        <f>D564+E564+F564+G564+I564</f>
        <v>0</v>
      </c>
      <c r="L564" s="152">
        <f t="shared" si="64"/>
        <v>0</v>
      </c>
      <c r="M564" s="563"/>
      <c r="N564" s="2" t="s">
        <v>25</v>
      </c>
    </row>
    <row r="565" spans="1:14" ht="29.25" customHeight="1">
      <c r="A565" s="230" t="s">
        <v>255</v>
      </c>
      <c r="B565" s="226" t="s">
        <v>259</v>
      </c>
      <c r="C565" s="174" t="s">
        <v>171</v>
      </c>
      <c r="D565" s="209"/>
      <c r="E565" s="209"/>
      <c r="F565" s="209"/>
      <c r="G565" s="209"/>
      <c r="H565" s="209"/>
      <c r="I565" s="450"/>
      <c r="J565" s="370">
        <v>100</v>
      </c>
      <c r="K565" s="151">
        <f t="shared" si="63"/>
        <v>0</v>
      </c>
      <c r="L565" s="152">
        <f t="shared" si="64"/>
        <v>0</v>
      </c>
      <c r="M565" s="563"/>
      <c r="N565" s="2" t="s">
        <v>25</v>
      </c>
    </row>
    <row r="566" spans="1:13" ht="29.25" customHeight="1">
      <c r="A566" s="230" t="s">
        <v>255</v>
      </c>
      <c r="B566" s="226" t="s">
        <v>260</v>
      </c>
      <c r="C566" s="174" t="s">
        <v>171</v>
      </c>
      <c r="D566" s="209"/>
      <c r="E566" s="209"/>
      <c r="F566" s="209"/>
      <c r="G566" s="209"/>
      <c r="H566" s="209"/>
      <c r="I566" s="450" t="s">
        <v>284</v>
      </c>
      <c r="J566" s="370">
        <v>100</v>
      </c>
      <c r="K566" s="151">
        <f>D566+E566+F566+G566+H566</f>
        <v>0</v>
      </c>
      <c r="L566" s="152">
        <f t="shared" si="64"/>
        <v>0</v>
      </c>
      <c r="M566" s="563"/>
    </row>
    <row r="567" spans="1:13" ht="29.25" customHeight="1">
      <c r="A567" s="230" t="s">
        <v>255</v>
      </c>
      <c r="B567" s="226" t="s">
        <v>261</v>
      </c>
      <c r="C567" s="174" t="s">
        <v>171</v>
      </c>
      <c r="D567" s="209"/>
      <c r="E567" s="209"/>
      <c r="F567" s="209"/>
      <c r="G567" s="209"/>
      <c r="H567" s="209"/>
      <c r="I567" s="450"/>
      <c r="J567" s="370">
        <v>100</v>
      </c>
      <c r="K567" s="151">
        <f>D567+E567+F567+G567+H567+I567</f>
        <v>0</v>
      </c>
      <c r="L567" s="152">
        <f t="shared" si="64"/>
        <v>0</v>
      </c>
      <c r="M567" s="563"/>
    </row>
    <row r="568" spans="1:14" ht="29.25" customHeight="1">
      <c r="A568" s="230" t="s">
        <v>255</v>
      </c>
      <c r="B568" s="226" t="s">
        <v>164</v>
      </c>
      <c r="C568" s="174" t="s">
        <v>171</v>
      </c>
      <c r="D568" s="209" t="s">
        <v>284</v>
      </c>
      <c r="E568" s="209" t="s">
        <v>284</v>
      </c>
      <c r="F568" s="209" t="s">
        <v>284</v>
      </c>
      <c r="G568" s="209"/>
      <c r="H568" s="209"/>
      <c r="I568" s="450"/>
      <c r="J568" s="370">
        <v>100</v>
      </c>
      <c r="K568" s="151">
        <f>G568+H568+I568</f>
        <v>0</v>
      </c>
      <c r="L568" s="152">
        <f t="shared" si="64"/>
        <v>0</v>
      </c>
      <c r="M568" s="563"/>
      <c r="N568" s="2" t="s">
        <v>25</v>
      </c>
    </row>
    <row r="569" spans="1:14" ht="29.25" customHeight="1">
      <c r="A569" s="230" t="s">
        <v>255</v>
      </c>
      <c r="B569" s="226" t="s">
        <v>262</v>
      </c>
      <c r="C569" s="174" t="s">
        <v>171</v>
      </c>
      <c r="D569" s="209"/>
      <c r="E569" s="209" t="s">
        <v>284</v>
      </c>
      <c r="F569" s="209"/>
      <c r="G569" s="209"/>
      <c r="H569" s="209"/>
      <c r="I569" s="450"/>
      <c r="J569" s="370">
        <v>100</v>
      </c>
      <c r="K569" s="151">
        <f>D569+F569+G569+H569+I569</f>
        <v>0</v>
      </c>
      <c r="L569" s="152">
        <f t="shared" si="64"/>
        <v>0</v>
      </c>
      <c r="M569" s="563"/>
      <c r="N569" s="2" t="s">
        <v>25</v>
      </c>
    </row>
    <row r="570" spans="1:14" ht="29.25" customHeight="1">
      <c r="A570" s="230" t="s">
        <v>255</v>
      </c>
      <c r="B570" s="226" t="s">
        <v>263</v>
      </c>
      <c r="C570" s="174" t="s">
        <v>171</v>
      </c>
      <c r="D570" s="209" t="s">
        <v>284</v>
      </c>
      <c r="E570" s="209"/>
      <c r="F570" s="209"/>
      <c r="G570" s="209"/>
      <c r="H570" s="209"/>
      <c r="I570" s="450"/>
      <c r="J570" s="370">
        <v>100</v>
      </c>
      <c r="K570" s="151">
        <f>E570+F570+G570+H570+I570</f>
        <v>0</v>
      </c>
      <c r="L570" s="152">
        <f t="shared" si="64"/>
        <v>0</v>
      </c>
      <c r="M570" s="563"/>
      <c r="N570" s="2" t="s">
        <v>25</v>
      </c>
    </row>
    <row r="571" spans="1:15" ht="29.25" customHeight="1" thickBot="1">
      <c r="A571" s="231" t="s">
        <v>255</v>
      </c>
      <c r="B571" s="229" t="s">
        <v>264</v>
      </c>
      <c r="C571" s="157" t="s">
        <v>171</v>
      </c>
      <c r="D571" s="211"/>
      <c r="E571" s="211"/>
      <c r="F571" s="211"/>
      <c r="G571" s="211"/>
      <c r="H571" s="211"/>
      <c r="I571" s="451"/>
      <c r="J571" s="371">
        <v>100</v>
      </c>
      <c r="K571" s="153">
        <f>D571+E571+F571+G571+H571+I571</f>
        <v>0</v>
      </c>
      <c r="L571" s="154">
        <f t="shared" si="64"/>
        <v>0</v>
      </c>
      <c r="M571" s="564"/>
      <c r="O571" s="2" t="s">
        <v>25</v>
      </c>
    </row>
    <row r="572" spans="1:13" ht="29.25" customHeight="1">
      <c r="A572" s="232" t="s">
        <v>265</v>
      </c>
      <c r="B572" s="228" t="s">
        <v>266</v>
      </c>
      <c r="C572" s="176" t="s">
        <v>171</v>
      </c>
      <c r="D572" s="210" t="s">
        <v>284</v>
      </c>
      <c r="E572" s="553"/>
      <c r="F572" s="553"/>
      <c r="G572" s="553"/>
      <c r="H572" s="553"/>
      <c r="I572" s="555"/>
      <c r="J572" s="369">
        <v>190</v>
      </c>
      <c r="K572" s="175">
        <f>E572+F572+G572+H572+I572</f>
        <v>0</v>
      </c>
      <c r="L572" s="177">
        <f t="shared" si="64"/>
        <v>0</v>
      </c>
      <c r="M572" s="626"/>
    </row>
    <row r="573" spans="1:14" ht="29.25" customHeight="1">
      <c r="A573" s="230" t="s">
        <v>265</v>
      </c>
      <c r="B573" s="226" t="s">
        <v>271</v>
      </c>
      <c r="C573" s="174" t="s">
        <v>171</v>
      </c>
      <c r="D573" s="550"/>
      <c r="E573" s="550"/>
      <c r="F573" s="550"/>
      <c r="G573" s="550"/>
      <c r="H573" s="550"/>
      <c r="I573" s="450" t="s">
        <v>284</v>
      </c>
      <c r="J573" s="370">
        <v>190</v>
      </c>
      <c r="K573" s="151">
        <f>D573+E573+F573+G573+H573</f>
        <v>0</v>
      </c>
      <c r="L573" s="152">
        <f>J573*K573</f>
        <v>0</v>
      </c>
      <c r="M573" s="627"/>
      <c r="N573" s="2" t="s">
        <v>25</v>
      </c>
    </row>
    <row r="574" spans="1:13" ht="29.25" customHeight="1">
      <c r="A574" s="230" t="s">
        <v>265</v>
      </c>
      <c r="B574" s="226" t="s">
        <v>886</v>
      </c>
      <c r="C574" s="174" t="s">
        <v>171</v>
      </c>
      <c r="D574" s="550"/>
      <c r="E574" s="550"/>
      <c r="F574" s="550"/>
      <c r="G574" s="550"/>
      <c r="H574" s="550"/>
      <c r="I574" s="450" t="s">
        <v>284</v>
      </c>
      <c r="J574" s="370">
        <v>190</v>
      </c>
      <c r="K574" s="151">
        <v>0</v>
      </c>
      <c r="L574" s="152">
        <f t="shared" si="64"/>
        <v>0</v>
      </c>
      <c r="M574" s="627"/>
    </row>
    <row r="575" spans="1:15" ht="29.25" customHeight="1">
      <c r="A575" s="230" t="s">
        <v>265</v>
      </c>
      <c r="B575" s="226" t="s">
        <v>274</v>
      </c>
      <c r="C575" s="174" t="s">
        <v>171</v>
      </c>
      <c r="D575" s="209" t="s">
        <v>284</v>
      </c>
      <c r="E575" s="209" t="s">
        <v>284</v>
      </c>
      <c r="F575" s="550"/>
      <c r="G575" s="209" t="s">
        <v>284</v>
      </c>
      <c r="H575" s="550"/>
      <c r="I575" s="450" t="s">
        <v>284</v>
      </c>
      <c r="J575" s="370">
        <v>190</v>
      </c>
      <c r="K575" s="151">
        <f>F575+H575</f>
        <v>0</v>
      </c>
      <c r="L575" s="152">
        <f>J575*K575</f>
        <v>0</v>
      </c>
      <c r="M575" s="627"/>
      <c r="O575" s="2" t="s">
        <v>25</v>
      </c>
    </row>
    <row r="576" spans="1:14" ht="29.25" customHeight="1">
      <c r="A576" s="330" t="s">
        <v>265</v>
      </c>
      <c r="B576" s="331" t="s">
        <v>887</v>
      </c>
      <c r="C576" s="332" t="s">
        <v>171</v>
      </c>
      <c r="D576" s="551"/>
      <c r="E576" s="551"/>
      <c r="F576" s="551"/>
      <c r="G576" s="551"/>
      <c r="H576" s="551"/>
      <c r="I576" s="460" t="s">
        <v>284</v>
      </c>
      <c r="J576" s="467">
        <v>190</v>
      </c>
      <c r="K576" s="334">
        <v>0</v>
      </c>
      <c r="L576" s="335">
        <f t="shared" si="64"/>
        <v>0</v>
      </c>
      <c r="M576" s="627"/>
      <c r="N576" s="2" t="s">
        <v>25</v>
      </c>
    </row>
    <row r="577" spans="1:14" ht="29.25" customHeight="1">
      <c r="A577" s="230" t="s">
        <v>265</v>
      </c>
      <c r="B577" s="226" t="s">
        <v>272</v>
      </c>
      <c r="C577" s="174" t="s">
        <v>171</v>
      </c>
      <c r="D577" s="550"/>
      <c r="E577" s="550"/>
      <c r="F577" s="550"/>
      <c r="G577" s="550"/>
      <c r="H577" s="550"/>
      <c r="I577" s="552"/>
      <c r="J577" s="370">
        <v>190</v>
      </c>
      <c r="K577" s="151">
        <f>D577+E577+F577+G577+H577+I577</f>
        <v>0</v>
      </c>
      <c r="L577" s="152">
        <f>J577*K577</f>
        <v>0</v>
      </c>
      <c r="M577" s="627"/>
      <c r="N577" s="2" t="s">
        <v>25</v>
      </c>
    </row>
    <row r="578" spans="1:14" ht="29.25" customHeight="1">
      <c r="A578" s="230" t="s">
        <v>265</v>
      </c>
      <c r="B578" s="226" t="s">
        <v>888</v>
      </c>
      <c r="C578" s="174" t="s">
        <v>171</v>
      </c>
      <c r="D578" s="550"/>
      <c r="E578" s="550"/>
      <c r="F578" s="550"/>
      <c r="G578" s="550"/>
      <c r="H578" s="550"/>
      <c r="I578" s="450" t="s">
        <v>284</v>
      </c>
      <c r="J578" s="370">
        <v>190</v>
      </c>
      <c r="K578" s="151">
        <v>0</v>
      </c>
      <c r="L578" s="152">
        <f t="shared" si="64"/>
        <v>0</v>
      </c>
      <c r="M578" s="627"/>
      <c r="N578" s="2" t="s">
        <v>25</v>
      </c>
    </row>
    <row r="579" spans="1:15" ht="29.25" customHeight="1">
      <c r="A579" s="230" t="s">
        <v>265</v>
      </c>
      <c r="B579" s="226" t="s">
        <v>269</v>
      </c>
      <c r="C579" s="174" t="s">
        <v>171</v>
      </c>
      <c r="D579" s="209" t="s">
        <v>284</v>
      </c>
      <c r="E579" s="209" t="s">
        <v>284</v>
      </c>
      <c r="F579" s="550"/>
      <c r="G579" s="550"/>
      <c r="H579" s="209" t="s">
        <v>284</v>
      </c>
      <c r="I579" s="450" t="s">
        <v>284</v>
      </c>
      <c r="J579" s="370">
        <v>190</v>
      </c>
      <c r="K579" s="151">
        <f>F579+G579</f>
        <v>0</v>
      </c>
      <c r="L579" s="152">
        <f t="shared" si="64"/>
        <v>0</v>
      </c>
      <c r="M579" s="627"/>
      <c r="O579" s="2" t="s">
        <v>25</v>
      </c>
    </row>
    <row r="580" spans="1:14" ht="29.25" customHeight="1">
      <c r="A580" s="230" t="s">
        <v>265</v>
      </c>
      <c r="B580" s="226" t="s">
        <v>273</v>
      </c>
      <c r="C580" s="174" t="s">
        <v>171</v>
      </c>
      <c r="D580" s="550"/>
      <c r="E580" s="550"/>
      <c r="F580" s="550"/>
      <c r="G580" s="550"/>
      <c r="H580" s="550"/>
      <c r="I580" s="450" t="s">
        <v>284</v>
      </c>
      <c r="J580" s="370">
        <v>190</v>
      </c>
      <c r="K580" s="151">
        <v>0</v>
      </c>
      <c r="L580" s="152">
        <f>J580*K580</f>
        <v>0</v>
      </c>
      <c r="M580" s="627"/>
      <c r="N580" s="2" t="s">
        <v>25</v>
      </c>
    </row>
    <row r="581" spans="1:14" ht="29.25" customHeight="1">
      <c r="A581" s="230" t="s">
        <v>265</v>
      </c>
      <c r="B581" s="226" t="s">
        <v>268</v>
      </c>
      <c r="C581" s="174" t="s">
        <v>171</v>
      </c>
      <c r="D581" s="550"/>
      <c r="E581" s="550"/>
      <c r="F581" s="550"/>
      <c r="G581" s="550"/>
      <c r="H581" s="550"/>
      <c r="I581" s="552"/>
      <c r="J581" s="370">
        <v>190</v>
      </c>
      <c r="K581" s="151">
        <f>D581+E581+F581+G581+H581+I581</f>
        <v>0</v>
      </c>
      <c r="L581" s="152">
        <f t="shared" si="64"/>
        <v>0</v>
      </c>
      <c r="M581" s="627"/>
      <c r="N581" s="2" t="s">
        <v>25</v>
      </c>
    </row>
    <row r="582" spans="1:13" ht="29.25" customHeight="1">
      <c r="A582" s="230" t="s">
        <v>265</v>
      </c>
      <c r="B582" s="226" t="s">
        <v>889</v>
      </c>
      <c r="C582" s="174" t="s">
        <v>171</v>
      </c>
      <c r="D582" s="209" t="s">
        <v>284</v>
      </c>
      <c r="E582" s="550"/>
      <c r="F582" s="550"/>
      <c r="G582" s="550"/>
      <c r="H582" s="550"/>
      <c r="I582" s="552"/>
      <c r="J582" s="370">
        <v>190</v>
      </c>
      <c r="K582" s="151">
        <f>E582+F582+G582+H582+I582</f>
        <v>0</v>
      </c>
      <c r="L582" s="152">
        <f>J582*K582</f>
        <v>0</v>
      </c>
      <c r="M582" s="627"/>
    </row>
    <row r="583" spans="1:14" ht="29.25" customHeight="1">
      <c r="A583" s="230" t="s">
        <v>265</v>
      </c>
      <c r="B583" s="226" t="s">
        <v>301</v>
      </c>
      <c r="C583" s="174" t="s">
        <v>171</v>
      </c>
      <c r="D583" s="550"/>
      <c r="E583" s="209" t="s">
        <v>284</v>
      </c>
      <c r="F583" s="209" t="s">
        <v>284</v>
      </c>
      <c r="G583" s="550"/>
      <c r="H583" s="550"/>
      <c r="I583" s="450" t="s">
        <v>284</v>
      </c>
      <c r="J583" s="370">
        <v>190</v>
      </c>
      <c r="K583" s="151">
        <f>D583+H583</f>
        <v>0</v>
      </c>
      <c r="L583" s="152">
        <f t="shared" si="64"/>
        <v>0</v>
      </c>
      <c r="M583" s="627"/>
      <c r="N583" s="2" t="s">
        <v>25</v>
      </c>
    </row>
    <row r="584" spans="1:14" ht="29.25" customHeight="1">
      <c r="A584" s="230" t="s">
        <v>265</v>
      </c>
      <c r="B584" s="226" t="s">
        <v>267</v>
      </c>
      <c r="C584" s="174" t="s">
        <v>171</v>
      </c>
      <c r="D584" s="550"/>
      <c r="E584" s="550"/>
      <c r="F584" s="550"/>
      <c r="G584" s="550"/>
      <c r="H584" s="550"/>
      <c r="I584" s="450" t="s">
        <v>284</v>
      </c>
      <c r="J584" s="370">
        <v>190</v>
      </c>
      <c r="K584" s="151">
        <v>0</v>
      </c>
      <c r="L584" s="152">
        <f>J584*K584</f>
        <v>0</v>
      </c>
      <c r="M584" s="627"/>
      <c r="N584" s="2" t="s">
        <v>25</v>
      </c>
    </row>
    <row r="585" spans="1:13" ht="29.25" customHeight="1" thickBot="1">
      <c r="A585" s="231" t="s">
        <v>265</v>
      </c>
      <c r="B585" s="229" t="s">
        <v>270</v>
      </c>
      <c r="C585" s="157" t="s">
        <v>171</v>
      </c>
      <c r="D585" s="554"/>
      <c r="E585" s="554"/>
      <c r="F585" s="554"/>
      <c r="G585" s="554"/>
      <c r="H585" s="554"/>
      <c r="I585" s="451" t="s">
        <v>284</v>
      </c>
      <c r="J585" s="371">
        <v>190</v>
      </c>
      <c r="K585" s="153">
        <v>0</v>
      </c>
      <c r="L585" s="154">
        <f t="shared" si="64"/>
        <v>0</v>
      </c>
      <c r="M585" s="628"/>
    </row>
    <row r="586" spans="1:13" ht="36.75" customHeight="1">
      <c r="A586" s="537" t="s">
        <v>677</v>
      </c>
      <c r="B586" s="532" t="s">
        <v>685</v>
      </c>
      <c r="C586" s="176" t="s">
        <v>171</v>
      </c>
      <c r="D586" s="210" t="s">
        <v>284</v>
      </c>
      <c r="E586" s="210"/>
      <c r="F586" s="210" t="s">
        <v>284</v>
      </c>
      <c r="G586" s="210" t="s">
        <v>284</v>
      </c>
      <c r="H586" s="210"/>
      <c r="I586" s="527" t="s">
        <v>284</v>
      </c>
      <c r="J586" s="467">
        <v>208</v>
      </c>
      <c r="K586" s="334">
        <f>E586+H586</f>
        <v>0</v>
      </c>
      <c r="L586" s="335">
        <f aca="true" t="shared" si="65" ref="L586:L594">J586*K586</f>
        <v>0</v>
      </c>
      <c r="M586" s="32"/>
    </row>
    <row r="587" spans="1:13" ht="36.75" customHeight="1">
      <c r="A587" s="538" t="s">
        <v>677</v>
      </c>
      <c r="B587" s="533" t="s">
        <v>678</v>
      </c>
      <c r="C587" s="174" t="s">
        <v>171</v>
      </c>
      <c r="D587" s="209"/>
      <c r="E587" s="209"/>
      <c r="F587" s="209"/>
      <c r="G587" s="209"/>
      <c r="H587" s="209"/>
      <c r="I587" s="528" t="s">
        <v>284</v>
      </c>
      <c r="J587" s="370">
        <v>208</v>
      </c>
      <c r="K587" s="151">
        <f>D587+E587+F587+G587+H587</f>
        <v>0</v>
      </c>
      <c r="L587" s="152">
        <f t="shared" si="65"/>
        <v>0</v>
      </c>
      <c r="M587" s="32"/>
    </row>
    <row r="588" spans="1:13" ht="36.75" customHeight="1">
      <c r="A588" s="538" t="s">
        <v>677</v>
      </c>
      <c r="B588" s="533" t="s">
        <v>679</v>
      </c>
      <c r="C588" s="174" t="s">
        <v>171</v>
      </c>
      <c r="D588" s="209" t="s">
        <v>284</v>
      </c>
      <c r="E588" s="209"/>
      <c r="F588" s="209"/>
      <c r="G588" s="209"/>
      <c r="H588" s="209"/>
      <c r="I588" s="528" t="s">
        <v>284</v>
      </c>
      <c r="J588" s="370">
        <v>208</v>
      </c>
      <c r="K588" s="151">
        <f>F588+E588+G588+H588</f>
        <v>0</v>
      </c>
      <c r="L588" s="152">
        <f t="shared" si="65"/>
        <v>0</v>
      </c>
      <c r="M588" s="32"/>
    </row>
    <row r="589" spans="1:13" ht="36.75" customHeight="1">
      <c r="A589" s="538" t="s">
        <v>677</v>
      </c>
      <c r="B589" s="533" t="s">
        <v>680</v>
      </c>
      <c r="C589" s="174" t="s">
        <v>171</v>
      </c>
      <c r="D589" s="209" t="s">
        <v>284</v>
      </c>
      <c r="E589" s="209" t="s">
        <v>284</v>
      </c>
      <c r="F589" s="209"/>
      <c r="G589" s="209"/>
      <c r="H589" s="209" t="s">
        <v>284</v>
      </c>
      <c r="I589" s="528" t="s">
        <v>284</v>
      </c>
      <c r="J589" s="370">
        <v>208</v>
      </c>
      <c r="K589" s="151">
        <f>F589+G589</f>
        <v>0</v>
      </c>
      <c r="L589" s="152">
        <f t="shared" si="65"/>
        <v>0</v>
      </c>
      <c r="M589" s="32"/>
    </row>
    <row r="590" spans="1:13" ht="36.75" customHeight="1">
      <c r="A590" s="538" t="s">
        <v>677</v>
      </c>
      <c r="B590" s="533" t="s">
        <v>681</v>
      </c>
      <c r="C590" s="174" t="s">
        <v>171</v>
      </c>
      <c r="D590" s="209"/>
      <c r="E590" s="209"/>
      <c r="F590" s="209"/>
      <c r="G590" s="209"/>
      <c r="H590" s="209"/>
      <c r="I590" s="528" t="s">
        <v>284</v>
      </c>
      <c r="J590" s="370">
        <v>208</v>
      </c>
      <c r="K590" s="151">
        <f>D590+E590+F590+G590+H590</f>
        <v>0</v>
      </c>
      <c r="L590" s="152">
        <f t="shared" si="65"/>
        <v>0</v>
      </c>
      <c r="M590" s="32"/>
    </row>
    <row r="591" spans="1:13" ht="36.75" customHeight="1">
      <c r="A591" s="538" t="s">
        <v>677</v>
      </c>
      <c r="B591" s="533" t="s">
        <v>682</v>
      </c>
      <c r="C591" s="174" t="s">
        <v>171</v>
      </c>
      <c r="D591" s="209"/>
      <c r="E591" s="209"/>
      <c r="F591" s="209"/>
      <c r="G591" s="209"/>
      <c r="H591" s="209"/>
      <c r="I591" s="528" t="s">
        <v>284</v>
      </c>
      <c r="J591" s="370">
        <v>208</v>
      </c>
      <c r="K591" s="151">
        <f>D591+E591+F591+G591+H591</f>
        <v>0</v>
      </c>
      <c r="L591" s="152">
        <f t="shared" si="65"/>
        <v>0</v>
      </c>
      <c r="M591" s="32"/>
    </row>
    <row r="592" spans="1:13" ht="36.75" customHeight="1">
      <c r="A592" s="538" t="s">
        <v>677</v>
      </c>
      <c r="B592" s="533" t="s">
        <v>683</v>
      </c>
      <c r="C592" s="174" t="s">
        <v>171</v>
      </c>
      <c r="D592" s="209"/>
      <c r="E592" s="209"/>
      <c r="F592" s="209"/>
      <c r="G592" s="209"/>
      <c r="H592" s="209"/>
      <c r="I592" s="528" t="s">
        <v>284</v>
      </c>
      <c r="J592" s="370">
        <v>208</v>
      </c>
      <c r="K592" s="151">
        <f>D592+E592+F592+G592+H592</f>
        <v>0</v>
      </c>
      <c r="L592" s="152">
        <f t="shared" si="65"/>
        <v>0</v>
      </c>
      <c r="M592" s="32"/>
    </row>
    <row r="593" spans="1:13" ht="36.75" customHeight="1" thickBot="1">
      <c r="A593" s="539" t="s">
        <v>677</v>
      </c>
      <c r="B593" s="534" t="s">
        <v>684</v>
      </c>
      <c r="C593" s="157" t="s">
        <v>171</v>
      </c>
      <c r="D593" s="211"/>
      <c r="E593" s="211"/>
      <c r="F593" s="211"/>
      <c r="G593" s="211"/>
      <c r="H593" s="211"/>
      <c r="I593" s="529" t="s">
        <v>284</v>
      </c>
      <c r="J593" s="372">
        <v>208</v>
      </c>
      <c r="K593" s="178">
        <f>D593+E593+F593+G593+H593</f>
        <v>0</v>
      </c>
      <c r="L593" s="179">
        <f t="shared" si="65"/>
        <v>0</v>
      </c>
      <c r="M593" s="32"/>
    </row>
    <row r="594" spans="1:13" ht="36.75" customHeight="1">
      <c r="A594" s="537" t="s">
        <v>686</v>
      </c>
      <c r="B594" s="532" t="s">
        <v>687</v>
      </c>
      <c r="C594" s="176" t="s">
        <v>171</v>
      </c>
      <c r="D594" s="210" t="s">
        <v>284</v>
      </c>
      <c r="E594" s="210"/>
      <c r="F594" s="210" t="s">
        <v>284</v>
      </c>
      <c r="G594" s="210" t="s">
        <v>284</v>
      </c>
      <c r="H594" s="210"/>
      <c r="I594" s="527" t="s">
        <v>284</v>
      </c>
      <c r="J594" s="369">
        <v>208</v>
      </c>
      <c r="K594" s="175">
        <f>E594+H594</f>
        <v>0</v>
      </c>
      <c r="L594" s="177">
        <f t="shared" si="65"/>
        <v>0</v>
      </c>
      <c r="M594" s="30"/>
    </row>
    <row r="595" spans="1:13" ht="36.75" customHeight="1">
      <c r="A595" s="538" t="s">
        <v>686</v>
      </c>
      <c r="B595" s="533" t="s">
        <v>688</v>
      </c>
      <c r="C595" s="174" t="s">
        <v>171</v>
      </c>
      <c r="D595" s="209"/>
      <c r="E595" s="209"/>
      <c r="F595" s="209"/>
      <c r="G595" s="209"/>
      <c r="H595" s="209"/>
      <c r="I595" s="528" t="s">
        <v>284</v>
      </c>
      <c r="J595" s="370">
        <v>208</v>
      </c>
      <c r="K595" s="151">
        <f>D595+E595+F595+G595+H595</f>
        <v>0</v>
      </c>
      <c r="L595" s="152">
        <f aca="true" t="shared" si="66" ref="L595:L602">J595*K595</f>
        <v>0</v>
      </c>
      <c r="M595" s="32"/>
    </row>
    <row r="596" spans="1:13" ht="36.75" customHeight="1">
      <c r="A596" s="538" t="s">
        <v>686</v>
      </c>
      <c r="B596" s="533" t="s">
        <v>689</v>
      </c>
      <c r="C596" s="174" t="s">
        <v>171</v>
      </c>
      <c r="D596" s="209" t="s">
        <v>284</v>
      </c>
      <c r="E596" s="209"/>
      <c r="F596" s="209"/>
      <c r="G596" s="209"/>
      <c r="H596" s="209"/>
      <c r="I596" s="528" t="s">
        <v>284</v>
      </c>
      <c r="J596" s="370">
        <v>208</v>
      </c>
      <c r="K596" s="151">
        <f>F596+E596+G596+H596</f>
        <v>0</v>
      </c>
      <c r="L596" s="152">
        <f t="shared" si="66"/>
        <v>0</v>
      </c>
      <c r="M596" s="32"/>
    </row>
    <row r="597" spans="1:13" ht="36.75" customHeight="1">
      <c r="A597" s="538" t="s">
        <v>686</v>
      </c>
      <c r="B597" s="533" t="s">
        <v>690</v>
      </c>
      <c r="C597" s="174" t="s">
        <v>171</v>
      </c>
      <c r="D597" s="209" t="s">
        <v>284</v>
      </c>
      <c r="E597" s="209" t="s">
        <v>284</v>
      </c>
      <c r="F597" s="209"/>
      <c r="G597" s="209"/>
      <c r="H597" s="209" t="s">
        <v>284</v>
      </c>
      <c r="I597" s="528" t="s">
        <v>284</v>
      </c>
      <c r="J597" s="370">
        <v>208</v>
      </c>
      <c r="K597" s="151">
        <f>F597+G597</f>
        <v>0</v>
      </c>
      <c r="L597" s="152">
        <f t="shared" si="66"/>
        <v>0</v>
      </c>
      <c r="M597" s="32"/>
    </row>
    <row r="598" spans="1:13" ht="36.75" customHeight="1">
      <c r="A598" s="538" t="s">
        <v>686</v>
      </c>
      <c r="B598" s="533" t="s">
        <v>691</v>
      </c>
      <c r="C598" s="174" t="s">
        <v>171</v>
      </c>
      <c r="D598" s="209"/>
      <c r="E598" s="209"/>
      <c r="F598" s="209"/>
      <c r="G598" s="209"/>
      <c r="H598" s="209"/>
      <c r="I598" s="528" t="s">
        <v>284</v>
      </c>
      <c r="J598" s="370">
        <v>208</v>
      </c>
      <c r="K598" s="151">
        <f>D598+E598+F598+G598+H598</f>
        <v>0</v>
      </c>
      <c r="L598" s="152">
        <f t="shared" si="66"/>
        <v>0</v>
      </c>
      <c r="M598" s="32"/>
    </row>
    <row r="599" spans="1:13" ht="36.75" customHeight="1">
      <c r="A599" s="538" t="s">
        <v>686</v>
      </c>
      <c r="B599" s="533" t="s">
        <v>692</v>
      </c>
      <c r="C599" s="174" t="s">
        <v>171</v>
      </c>
      <c r="D599" s="209"/>
      <c r="E599" s="209"/>
      <c r="F599" s="209"/>
      <c r="G599" s="209"/>
      <c r="H599" s="209"/>
      <c r="I599" s="528" t="s">
        <v>284</v>
      </c>
      <c r="J599" s="370">
        <v>208</v>
      </c>
      <c r="K599" s="151">
        <f>D599+E599+F599+G599+H599</f>
        <v>0</v>
      </c>
      <c r="L599" s="152">
        <f t="shared" si="66"/>
        <v>0</v>
      </c>
      <c r="M599" s="32"/>
    </row>
    <row r="600" spans="1:13" ht="36.75" customHeight="1">
      <c r="A600" s="538" t="s">
        <v>686</v>
      </c>
      <c r="B600" s="533" t="s">
        <v>693</v>
      </c>
      <c r="C600" s="174" t="s">
        <v>171</v>
      </c>
      <c r="D600" s="209"/>
      <c r="E600" s="209"/>
      <c r="F600" s="209"/>
      <c r="G600" s="209"/>
      <c r="H600" s="209"/>
      <c r="I600" s="528" t="s">
        <v>284</v>
      </c>
      <c r="J600" s="370">
        <v>208</v>
      </c>
      <c r="K600" s="151">
        <f>D600+E600+F600+G600+H600</f>
        <v>0</v>
      </c>
      <c r="L600" s="152">
        <f t="shared" si="66"/>
        <v>0</v>
      </c>
      <c r="M600" s="32"/>
    </row>
    <row r="601" spans="1:13" ht="36.75" customHeight="1" thickBot="1">
      <c r="A601" s="539" t="s">
        <v>686</v>
      </c>
      <c r="B601" s="534" t="s">
        <v>694</v>
      </c>
      <c r="C601" s="157" t="s">
        <v>171</v>
      </c>
      <c r="D601" s="211"/>
      <c r="E601" s="211"/>
      <c r="F601" s="211"/>
      <c r="G601" s="211"/>
      <c r="H601" s="211"/>
      <c r="I601" s="529" t="s">
        <v>284</v>
      </c>
      <c r="J601" s="371">
        <v>208</v>
      </c>
      <c r="K601" s="153">
        <f>D601+E601+F601+G601+H601</f>
        <v>0</v>
      </c>
      <c r="L601" s="154">
        <f t="shared" si="66"/>
        <v>0</v>
      </c>
      <c r="M601" s="31"/>
    </row>
    <row r="602" spans="1:13" ht="36.75" customHeight="1">
      <c r="A602" s="540" t="s">
        <v>695</v>
      </c>
      <c r="B602" s="535" t="s">
        <v>696</v>
      </c>
      <c r="C602" s="332" t="s">
        <v>171</v>
      </c>
      <c r="D602" s="333" t="s">
        <v>284</v>
      </c>
      <c r="E602" s="333"/>
      <c r="F602" s="333" t="s">
        <v>284</v>
      </c>
      <c r="G602" s="333" t="s">
        <v>284</v>
      </c>
      <c r="H602" s="333"/>
      <c r="I602" s="460" t="s">
        <v>284</v>
      </c>
      <c r="J602" s="369">
        <v>208</v>
      </c>
      <c r="K602" s="175">
        <f>E602+H602</f>
        <v>0</v>
      </c>
      <c r="L602" s="177">
        <f t="shared" si="66"/>
        <v>0</v>
      </c>
      <c r="M602" s="30"/>
    </row>
    <row r="603" spans="1:13" ht="36.75" customHeight="1">
      <c r="A603" s="538" t="s">
        <v>695</v>
      </c>
      <c r="B603" s="533" t="s">
        <v>697</v>
      </c>
      <c r="C603" s="174" t="s">
        <v>171</v>
      </c>
      <c r="D603" s="209"/>
      <c r="E603" s="209"/>
      <c r="F603" s="209"/>
      <c r="G603" s="209"/>
      <c r="H603" s="209"/>
      <c r="I603" s="450" t="s">
        <v>284</v>
      </c>
      <c r="J603" s="370">
        <v>208</v>
      </c>
      <c r="K603" s="151">
        <f>D603+E603+F603+G603+H603</f>
        <v>0</v>
      </c>
      <c r="L603" s="152">
        <f aca="true" t="shared" si="67" ref="L603:L610">J603*K603</f>
        <v>0</v>
      </c>
      <c r="M603" s="32"/>
    </row>
    <row r="604" spans="1:13" ht="36.75" customHeight="1">
      <c r="A604" s="538" t="s">
        <v>695</v>
      </c>
      <c r="B604" s="533" t="s">
        <v>698</v>
      </c>
      <c r="C604" s="174" t="s">
        <v>171</v>
      </c>
      <c r="D604" s="209" t="s">
        <v>284</v>
      </c>
      <c r="E604" s="209"/>
      <c r="F604" s="209"/>
      <c r="G604" s="209"/>
      <c r="H604" s="209"/>
      <c r="I604" s="450" t="s">
        <v>284</v>
      </c>
      <c r="J604" s="370">
        <v>208</v>
      </c>
      <c r="K604" s="151">
        <f>F604+E604+G604+H604</f>
        <v>0</v>
      </c>
      <c r="L604" s="152">
        <f t="shared" si="67"/>
        <v>0</v>
      </c>
      <c r="M604" s="32"/>
    </row>
    <row r="605" spans="1:13" ht="36.75" customHeight="1">
      <c r="A605" s="538" t="s">
        <v>695</v>
      </c>
      <c r="B605" s="533" t="s">
        <v>699</v>
      </c>
      <c r="C605" s="174" t="s">
        <v>171</v>
      </c>
      <c r="D605" s="209" t="s">
        <v>284</v>
      </c>
      <c r="E605" s="209" t="s">
        <v>284</v>
      </c>
      <c r="F605" s="209"/>
      <c r="G605" s="209"/>
      <c r="H605" s="209" t="s">
        <v>284</v>
      </c>
      <c r="I605" s="209" t="s">
        <v>284</v>
      </c>
      <c r="J605" s="370">
        <v>208</v>
      </c>
      <c r="K605" s="151">
        <f>F605+G605</f>
        <v>0</v>
      </c>
      <c r="L605" s="152">
        <f t="shared" si="67"/>
        <v>0</v>
      </c>
      <c r="M605" s="32"/>
    </row>
    <row r="606" spans="1:13" ht="36.75" customHeight="1">
      <c r="A606" s="538" t="s">
        <v>695</v>
      </c>
      <c r="B606" s="533" t="s">
        <v>700</v>
      </c>
      <c r="C606" s="174" t="s">
        <v>171</v>
      </c>
      <c r="D606" s="209"/>
      <c r="E606" s="209"/>
      <c r="F606" s="209"/>
      <c r="G606" s="209"/>
      <c r="H606" s="209"/>
      <c r="I606" s="450" t="s">
        <v>284</v>
      </c>
      <c r="J606" s="370">
        <v>208</v>
      </c>
      <c r="K606" s="151">
        <f>D606+E606+F606+G606+H606</f>
        <v>0</v>
      </c>
      <c r="L606" s="152">
        <f t="shared" si="67"/>
        <v>0</v>
      </c>
      <c r="M606" s="32"/>
    </row>
    <row r="607" spans="1:13" ht="36.75" customHeight="1">
      <c r="A607" s="538" t="s">
        <v>695</v>
      </c>
      <c r="B607" s="533" t="s">
        <v>701</v>
      </c>
      <c r="C607" s="174" t="s">
        <v>171</v>
      </c>
      <c r="D607" s="209"/>
      <c r="E607" s="209"/>
      <c r="F607" s="209"/>
      <c r="G607" s="209"/>
      <c r="H607" s="209"/>
      <c r="I607" s="450" t="s">
        <v>284</v>
      </c>
      <c r="J607" s="370">
        <v>208</v>
      </c>
      <c r="K607" s="151">
        <f>D607+E607+F607+G607+H607</f>
        <v>0</v>
      </c>
      <c r="L607" s="152">
        <f t="shared" si="67"/>
        <v>0</v>
      </c>
      <c r="M607" s="32"/>
    </row>
    <row r="608" spans="1:13" ht="36.75" customHeight="1">
      <c r="A608" s="538" t="s">
        <v>695</v>
      </c>
      <c r="B608" s="533" t="s">
        <v>702</v>
      </c>
      <c r="C608" s="174" t="s">
        <v>171</v>
      </c>
      <c r="D608" s="209"/>
      <c r="E608" s="209"/>
      <c r="F608" s="209"/>
      <c r="G608" s="209"/>
      <c r="H608" s="209"/>
      <c r="I608" s="450" t="s">
        <v>284</v>
      </c>
      <c r="J608" s="370">
        <v>208</v>
      </c>
      <c r="K608" s="151">
        <f>D608+E608+F608+G608+H608</f>
        <v>0</v>
      </c>
      <c r="L608" s="152">
        <f t="shared" si="67"/>
        <v>0</v>
      </c>
      <c r="M608" s="32"/>
    </row>
    <row r="609" spans="1:13" ht="36.75" customHeight="1" thickBot="1">
      <c r="A609" s="539" t="s">
        <v>695</v>
      </c>
      <c r="B609" s="536" t="s">
        <v>703</v>
      </c>
      <c r="C609" s="215" t="s">
        <v>171</v>
      </c>
      <c r="D609" s="212"/>
      <c r="E609" s="212"/>
      <c r="F609" s="212"/>
      <c r="G609" s="212"/>
      <c r="H609" s="212"/>
      <c r="I609" s="453" t="s">
        <v>284</v>
      </c>
      <c r="J609" s="371">
        <v>208</v>
      </c>
      <c r="K609" s="153">
        <f>D609+E609+F609+G609+H609</f>
        <v>0</v>
      </c>
      <c r="L609" s="154">
        <f t="shared" si="67"/>
        <v>0</v>
      </c>
      <c r="M609" s="31"/>
    </row>
    <row r="610" spans="1:13" ht="36.75" customHeight="1">
      <c r="A610" s="537" t="s">
        <v>704</v>
      </c>
      <c r="B610" s="532" t="s">
        <v>705</v>
      </c>
      <c r="C610" s="176" t="s">
        <v>171</v>
      </c>
      <c r="D610" s="210" t="s">
        <v>284</v>
      </c>
      <c r="E610" s="210"/>
      <c r="F610" s="210" t="s">
        <v>284</v>
      </c>
      <c r="G610" s="210" t="s">
        <v>284</v>
      </c>
      <c r="H610" s="210"/>
      <c r="I610" s="527" t="s">
        <v>284</v>
      </c>
      <c r="J610" s="369">
        <v>208</v>
      </c>
      <c r="K610" s="175">
        <f>E610+H610</f>
        <v>0</v>
      </c>
      <c r="L610" s="177">
        <f t="shared" si="67"/>
        <v>0</v>
      </c>
      <c r="M610" s="30"/>
    </row>
    <row r="611" spans="1:13" ht="36.75" customHeight="1">
      <c r="A611" s="538" t="s">
        <v>704</v>
      </c>
      <c r="B611" s="533" t="s">
        <v>706</v>
      </c>
      <c r="C611" s="174" t="s">
        <v>171</v>
      </c>
      <c r="D611" s="209"/>
      <c r="E611" s="209"/>
      <c r="F611" s="209"/>
      <c r="G611" s="209"/>
      <c r="H611" s="209"/>
      <c r="I611" s="528" t="s">
        <v>284</v>
      </c>
      <c r="J611" s="370">
        <v>208</v>
      </c>
      <c r="K611" s="151">
        <f>D611+E611+F611+G611+H611</f>
        <v>0</v>
      </c>
      <c r="L611" s="152">
        <f aca="true" t="shared" si="68" ref="L611:L618">J611*K611</f>
        <v>0</v>
      </c>
      <c r="M611" s="32"/>
    </row>
    <row r="612" spans="1:13" ht="36.75" customHeight="1">
      <c r="A612" s="538" t="s">
        <v>704</v>
      </c>
      <c r="B612" s="533" t="s">
        <v>707</v>
      </c>
      <c r="C612" s="174" t="s">
        <v>171</v>
      </c>
      <c r="D612" s="209" t="s">
        <v>284</v>
      </c>
      <c r="E612" s="209"/>
      <c r="F612" s="209"/>
      <c r="G612" s="209"/>
      <c r="H612" s="209"/>
      <c r="I612" s="528" t="s">
        <v>284</v>
      </c>
      <c r="J612" s="370">
        <v>208</v>
      </c>
      <c r="K612" s="151">
        <f>F612+E612+G612+H612</f>
        <v>0</v>
      </c>
      <c r="L612" s="152">
        <f t="shared" si="68"/>
        <v>0</v>
      </c>
      <c r="M612" s="32"/>
    </row>
    <row r="613" spans="1:13" ht="36.75" customHeight="1">
      <c r="A613" s="538" t="s">
        <v>704</v>
      </c>
      <c r="B613" s="533" t="s">
        <v>708</v>
      </c>
      <c r="C613" s="174" t="s">
        <v>171</v>
      </c>
      <c r="D613" s="209" t="s">
        <v>284</v>
      </c>
      <c r="E613" s="209" t="s">
        <v>284</v>
      </c>
      <c r="F613" s="209"/>
      <c r="G613" s="209"/>
      <c r="H613" s="209" t="s">
        <v>284</v>
      </c>
      <c r="I613" s="528" t="s">
        <v>284</v>
      </c>
      <c r="J613" s="370">
        <v>208</v>
      </c>
      <c r="K613" s="151">
        <f>F613+G613</f>
        <v>0</v>
      </c>
      <c r="L613" s="152">
        <f t="shared" si="68"/>
        <v>0</v>
      </c>
      <c r="M613" s="32"/>
    </row>
    <row r="614" spans="1:13" ht="36.75" customHeight="1">
      <c r="A614" s="538" t="s">
        <v>704</v>
      </c>
      <c r="B614" s="533" t="s">
        <v>709</v>
      </c>
      <c r="C614" s="174" t="s">
        <v>171</v>
      </c>
      <c r="D614" s="209"/>
      <c r="E614" s="209"/>
      <c r="F614" s="209"/>
      <c r="G614" s="209"/>
      <c r="H614" s="209"/>
      <c r="I614" s="528" t="s">
        <v>284</v>
      </c>
      <c r="J614" s="370">
        <v>208</v>
      </c>
      <c r="K614" s="151">
        <f>D614+E614+F614+G614+H614</f>
        <v>0</v>
      </c>
      <c r="L614" s="152">
        <f t="shared" si="68"/>
        <v>0</v>
      </c>
      <c r="M614" s="32"/>
    </row>
    <row r="615" spans="1:13" ht="36.75" customHeight="1">
      <c r="A615" s="538" t="s">
        <v>704</v>
      </c>
      <c r="B615" s="533" t="s">
        <v>710</v>
      </c>
      <c r="C615" s="174" t="s">
        <v>171</v>
      </c>
      <c r="D615" s="209"/>
      <c r="E615" s="209"/>
      <c r="F615" s="209"/>
      <c r="G615" s="209"/>
      <c r="H615" s="209"/>
      <c r="I615" s="528" t="s">
        <v>284</v>
      </c>
      <c r="J615" s="370">
        <v>208</v>
      </c>
      <c r="K615" s="151">
        <f>D615+E615+F615+G615+H615</f>
        <v>0</v>
      </c>
      <c r="L615" s="152">
        <f t="shared" si="68"/>
        <v>0</v>
      </c>
      <c r="M615" s="32"/>
    </row>
    <row r="616" spans="1:13" ht="36.75" customHeight="1">
      <c r="A616" s="538" t="s">
        <v>704</v>
      </c>
      <c r="B616" s="533" t="s">
        <v>711</v>
      </c>
      <c r="C616" s="174" t="s">
        <v>171</v>
      </c>
      <c r="D616" s="209"/>
      <c r="E616" s="209"/>
      <c r="F616" s="209"/>
      <c r="G616" s="209"/>
      <c r="H616" s="209"/>
      <c r="I616" s="528" t="s">
        <v>284</v>
      </c>
      <c r="J616" s="370">
        <v>208</v>
      </c>
      <c r="K616" s="151">
        <f>D616+E616+F616+G616+H616</f>
        <v>0</v>
      </c>
      <c r="L616" s="152">
        <f t="shared" si="68"/>
        <v>0</v>
      </c>
      <c r="M616" s="32"/>
    </row>
    <row r="617" spans="1:13" ht="36.75" customHeight="1" thickBot="1">
      <c r="A617" s="539" t="s">
        <v>704</v>
      </c>
      <c r="B617" s="536" t="s">
        <v>712</v>
      </c>
      <c r="C617" s="215" t="s">
        <v>171</v>
      </c>
      <c r="D617" s="212"/>
      <c r="E617" s="212"/>
      <c r="F617" s="212"/>
      <c r="G617" s="212"/>
      <c r="H617" s="212"/>
      <c r="I617" s="530" t="s">
        <v>284</v>
      </c>
      <c r="J617" s="371">
        <v>208</v>
      </c>
      <c r="K617" s="153">
        <f>D617+E617+F617+G617+H617</f>
        <v>0</v>
      </c>
      <c r="L617" s="154">
        <f t="shared" si="68"/>
        <v>0</v>
      </c>
      <c r="M617" s="31"/>
    </row>
    <row r="618" spans="1:13" ht="36.75" customHeight="1">
      <c r="A618" s="537" t="s">
        <v>713</v>
      </c>
      <c r="B618" s="532" t="s">
        <v>714</v>
      </c>
      <c r="C618" s="176" t="s">
        <v>171</v>
      </c>
      <c r="D618" s="210" t="s">
        <v>284</v>
      </c>
      <c r="E618" s="210"/>
      <c r="F618" s="210" t="s">
        <v>284</v>
      </c>
      <c r="G618" s="210" t="s">
        <v>284</v>
      </c>
      <c r="H618" s="210"/>
      <c r="I618" s="527" t="s">
        <v>284</v>
      </c>
      <c r="J618" s="369">
        <v>208</v>
      </c>
      <c r="K618" s="175">
        <f>E618+H618</f>
        <v>0</v>
      </c>
      <c r="L618" s="177">
        <f t="shared" si="68"/>
        <v>0</v>
      </c>
      <c r="M618" s="30"/>
    </row>
    <row r="619" spans="1:13" ht="36.75" customHeight="1">
      <c r="A619" s="538" t="s">
        <v>713</v>
      </c>
      <c r="B619" s="533" t="s">
        <v>715</v>
      </c>
      <c r="C619" s="174" t="s">
        <v>171</v>
      </c>
      <c r="D619" s="209"/>
      <c r="E619" s="209"/>
      <c r="F619" s="209"/>
      <c r="G619" s="209"/>
      <c r="H619" s="209"/>
      <c r="I619" s="528" t="s">
        <v>284</v>
      </c>
      <c r="J619" s="370">
        <v>208</v>
      </c>
      <c r="K619" s="151">
        <f>D619+E619+F619+G619+H619</f>
        <v>0</v>
      </c>
      <c r="L619" s="152">
        <f aca="true" t="shared" si="69" ref="L619:L626">J619*K619</f>
        <v>0</v>
      </c>
      <c r="M619" s="32"/>
    </row>
    <row r="620" spans="1:13" ht="36.75" customHeight="1">
      <c r="A620" s="538" t="s">
        <v>713</v>
      </c>
      <c r="B620" s="533" t="s">
        <v>716</v>
      </c>
      <c r="C620" s="174" t="s">
        <v>171</v>
      </c>
      <c r="D620" s="209" t="s">
        <v>284</v>
      </c>
      <c r="E620" s="209"/>
      <c r="F620" s="209"/>
      <c r="G620" s="209"/>
      <c r="H620" s="209"/>
      <c r="I620" s="528" t="s">
        <v>284</v>
      </c>
      <c r="J620" s="370">
        <v>208</v>
      </c>
      <c r="K620" s="151">
        <f>F620+E620+G620+H620</f>
        <v>0</v>
      </c>
      <c r="L620" s="152">
        <f t="shared" si="69"/>
        <v>0</v>
      </c>
      <c r="M620" s="32"/>
    </row>
    <row r="621" spans="1:13" ht="36.75" customHeight="1">
      <c r="A621" s="538" t="s">
        <v>713</v>
      </c>
      <c r="B621" s="533" t="s">
        <v>717</v>
      </c>
      <c r="C621" s="174" t="s">
        <v>171</v>
      </c>
      <c r="D621" s="209" t="s">
        <v>284</v>
      </c>
      <c r="E621" s="209" t="s">
        <v>284</v>
      </c>
      <c r="F621" s="209"/>
      <c r="G621" s="209"/>
      <c r="H621" s="209" t="s">
        <v>284</v>
      </c>
      <c r="I621" s="528" t="s">
        <v>284</v>
      </c>
      <c r="J621" s="370">
        <v>208</v>
      </c>
      <c r="K621" s="151">
        <f>F621+G621</f>
        <v>0</v>
      </c>
      <c r="L621" s="152">
        <f t="shared" si="69"/>
        <v>0</v>
      </c>
      <c r="M621" s="32"/>
    </row>
    <row r="622" spans="1:13" ht="36.75" customHeight="1">
      <c r="A622" s="538" t="s">
        <v>713</v>
      </c>
      <c r="B622" s="533" t="s">
        <v>718</v>
      </c>
      <c r="C622" s="174" t="s">
        <v>171</v>
      </c>
      <c r="D622" s="209"/>
      <c r="E622" s="209"/>
      <c r="F622" s="209"/>
      <c r="G622" s="209"/>
      <c r="H622" s="209"/>
      <c r="I622" s="528" t="s">
        <v>284</v>
      </c>
      <c r="J622" s="370">
        <v>208</v>
      </c>
      <c r="K622" s="151">
        <f>D622+E622+F622+G622+H622</f>
        <v>0</v>
      </c>
      <c r="L622" s="152">
        <f t="shared" si="69"/>
        <v>0</v>
      </c>
      <c r="M622" s="32"/>
    </row>
    <row r="623" spans="1:13" ht="36.75" customHeight="1">
      <c r="A623" s="538" t="s">
        <v>713</v>
      </c>
      <c r="B623" s="533" t="s">
        <v>719</v>
      </c>
      <c r="C623" s="174" t="s">
        <v>171</v>
      </c>
      <c r="D623" s="209"/>
      <c r="E623" s="209"/>
      <c r="F623" s="209"/>
      <c r="G623" s="209"/>
      <c r="H623" s="209"/>
      <c r="I623" s="528" t="s">
        <v>284</v>
      </c>
      <c r="J623" s="370">
        <v>208</v>
      </c>
      <c r="K623" s="151">
        <f>D623+E623+F623+G623+H623</f>
        <v>0</v>
      </c>
      <c r="L623" s="152">
        <f t="shared" si="69"/>
        <v>0</v>
      </c>
      <c r="M623" s="32"/>
    </row>
    <row r="624" spans="1:13" ht="36.75" customHeight="1">
      <c r="A624" s="538" t="s">
        <v>713</v>
      </c>
      <c r="B624" s="533" t="s">
        <v>720</v>
      </c>
      <c r="C624" s="174" t="s">
        <v>171</v>
      </c>
      <c r="D624" s="209"/>
      <c r="E624" s="209"/>
      <c r="F624" s="209"/>
      <c r="G624" s="209"/>
      <c r="H624" s="209"/>
      <c r="I624" s="528" t="s">
        <v>284</v>
      </c>
      <c r="J624" s="370">
        <v>208</v>
      </c>
      <c r="K624" s="151">
        <f>D624+E624+F624+G624+H624</f>
        <v>0</v>
      </c>
      <c r="L624" s="152">
        <f t="shared" si="69"/>
        <v>0</v>
      </c>
      <c r="M624" s="32"/>
    </row>
    <row r="625" spans="1:13" ht="36.75" customHeight="1" thickBot="1">
      <c r="A625" s="539" t="s">
        <v>713</v>
      </c>
      <c r="B625" s="534" t="s">
        <v>721</v>
      </c>
      <c r="C625" s="157" t="s">
        <v>171</v>
      </c>
      <c r="D625" s="211"/>
      <c r="E625" s="211"/>
      <c r="F625" s="211"/>
      <c r="G625" s="211"/>
      <c r="H625" s="211"/>
      <c r="I625" s="529" t="s">
        <v>284</v>
      </c>
      <c r="J625" s="371">
        <v>208</v>
      </c>
      <c r="K625" s="153">
        <f>D625+E625+F625+G625+H625</f>
        <v>0</v>
      </c>
      <c r="L625" s="154">
        <f t="shared" si="69"/>
        <v>0</v>
      </c>
      <c r="M625" s="31"/>
    </row>
    <row r="626" spans="1:13" ht="36.75" customHeight="1">
      <c r="A626" s="537" t="s">
        <v>722</v>
      </c>
      <c r="B626" s="535" t="s">
        <v>723</v>
      </c>
      <c r="C626" s="332" t="s">
        <v>171</v>
      </c>
      <c r="D626" s="333" t="s">
        <v>284</v>
      </c>
      <c r="E626" s="333"/>
      <c r="F626" s="333" t="s">
        <v>284</v>
      </c>
      <c r="G626" s="333" t="s">
        <v>284</v>
      </c>
      <c r="H626" s="333"/>
      <c r="I626" s="531" t="s">
        <v>284</v>
      </c>
      <c r="J626" s="369">
        <v>208</v>
      </c>
      <c r="K626" s="175">
        <f>E626+H626</f>
        <v>0</v>
      </c>
      <c r="L626" s="177">
        <f t="shared" si="69"/>
        <v>0</v>
      </c>
      <c r="M626" s="30"/>
    </row>
    <row r="627" spans="1:13" ht="36.75" customHeight="1">
      <c r="A627" s="538" t="s">
        <v>722</v>
      </c>
      <c r="B627" s="533" t="s">
        <v>724</v>
      </c>
      <c r="C627" s="174" t="s">
        <v>171</v>
      </c>
      <c r="D627" s="209"/>
      <c r="E627" s="209"/>
      <c r="F627" s="209"/>
      <c r="G627" s="209"/>
      <c r="H627" s="209"/>
      <c r="I627" s="528" t="s">
        <v>284</v>
      </c>
      <c r="J627" s="370">
        <v>208</v>
      </c>
      <c r="K627" s="151">
        <f>D627+E627+F627+G627+H627</f>
        <v>0</v>
      </c>
      <c r="L627" s="152">
        <f aca="true" t="shared" si="70" ref="L627:L634">J627*K627</f>
        <v>0</v>
      </c>
      <c r="M627" s="32"/>
    </row>
    <row r="628" spans="1:13" ht="36.75" customHeight="1">
      <c r="A628" s="538" t="s">
        <v>722</v>
      </c>
      <c r="B628" s="533" t="s">
        <v>725</v>
      </c>
      <c r="C628" s="174" t="s">
        <v>171</v>
      </c>
      <c r="D628" s="209" t="s">
        <v>284</v>
      </c>
      <c r="E628" s="209"/>
      <c r="F628" s="209"/>
      <c r="G628" s="209"/>
      <c r="H628" s="209"/>
      <c r="I628" s="528" t="s">
        <v>284</v>
      </c>
      <c r="J628" s="370">
        <v>208</v>
      </c>
      <c r="K628" s="151">
        <f>F628+E628+G628+H628</f>
        <v>0</v>
      </c>
      <c r="L628" s="152">
        <f t="shared" si="70"/>
        <v>0</v>
      </c>
      <c r="M628" s="32"/>
    </row>
    <row r="629" spans="1:13" ht="36.75" customHeight="1">
      <c r="A629" s="538" t="s">
        <v>722</v>
      </c>
      <c r="B629" s="533" t="s">
        <v>726</v>
      </c>
      <c r="C629" s="174" t="s">
        <v>171</v>
      </c>
      <c r="D629" s="209" t="s">
        <v>284</v>
      </c>
      <c r="E629" s="209" t="s">
        <v>284</v>
      </c>
      <c r="F629" s="209"/>
      <c r="G629" s="209"/>
      <c r="H629" s="209" t="s">
        <v>284</v>
      </c>
      <c r="I629" s="528" t="s">
        <v>284</v>
      </c>
      <c r="J629" s="370">
        <v>208</v>
      </c>
      <c r="K629" s="151">
        <f>F629+G629</f>
        <v>0</v>
      </c>
      <c r="L629" s="152">
        <f t="shared" si="70"/>
        <v>0</v>
      </c>
      <c r="M629" s="32"/>
    </row>
    <row r="630" spans="1:13" ht="36.75" customHeight="1">
      <c r="A630" s="538" t="s">
        <v>722</v>
      </c>
      <c r="B630" s="533" t="s">
        <v>727</v>
      </c>
      <c r="C630" s="174" t="s">
        <v>171</v>
      </c>
      <c r="D630" s="209"/>
      <c r="E630" s="209"/>
      <c r="F630" s="209"/>
      <c r="G630" s="209"/>
      <c r="H630" s="209"/>
      <c r="I630" s="528" t="s">
        <v>284</v>
      </c>
      <c r="J630" s="370">
        <v>208</v>
      </c>
      <c r="K630" s="151">
        <f>D630+E630+F630+G630+H630</f>
        <v>0</v>
      </c>
      <c r="L630" s="152">
        <f t="shared" si="70"/>
        <v>0</v>
      </c>
      <c r="M630" s="32"/>
    </row>
    <row r="631" spans="1:13" ht="36.75" customHeight="1">
      <c r="A631" s="538" t="s">
        <v>722</v>
      </c>
      <c r="B631" s="533" t="s">
        <v>728</v>
      </c>
      <c r="C631" s="174" t="s">
        <v>171</v>
      </c>
      <c r="D631" s="209"/>
      <c r="E631" s="209"/>
      <c r="F631" s="209"/>
      <c r="G631" s="209"/>
      <c r="H631" s="209"/>
      <c r="I631" s="528" t="s">
        <v>284</v>
      </c>
      <c r="J631" s="370">
        <v>208</v>
      </c>
      <c r="K631" s="151">
        <f>D631+E631+F631+G631+H631</f>
        <v>0</v>
      </c>
      <c r="L631" s="152">
        <f t="shared" si="70"/>
        <v>0</v>
      </c>
      <c r="M631" s="32"/>
    </row>
    <row r="632" spans="1:13" ht="36.75" customHeight="1">
      <c r="A632" s="538" t="s">
        <v>722</v>
      </c>
      <c r="B632" s="533" t="s">
        <v>729</v>
      </c>
      <c r="C632" s="174" t="s">
        <v>171</v>
      </c>
      <c r="D632" s="209"/>
      <c r="E632" s="209"/>
      <c r="F632" s="209"/>
      <c r="G632" s="209"/>
      <c r="H632" s="209"/>
      <c r="I632" s="528" t="s">
        <v>284</v>
      </c>
      <c r="J632" s="370">
        <v>208</v>
      </c>
      <c r="K632" s="151">
        <f>D632+E632+F632+G632+H632</f>
        <v>0</v>
      </c>
      <c r="L632" s="152">
        <f t="shared" si="70"/>
        <v>0</v>
      </c>
      <c r="M632" s="32"/>
    </row>
    <row r="633" spans="1:13" ht="36.75" customHeight="1" thickBot="1">
      <c r="A633" s="539" t="s">
        <v>722</v>
      </c>
      <c r="B633" s="534" t="s">
        <v>730</v>
      </c>
      <c r="C633" s="157" t="s">
        <v>171</v>
      </c>
      <c r="D633" s="211"/>
      <c r="E633" s="211"/>
      <c r="F633" s="211"/>
      <c r="G633" s="211"/>
      <c r="H633" s="211"/>
      <c r="I633" s="529" t="s">
        <v>284</v>
      </c>
      <c r="J633" s="371">
        <v>208</v>
      </c>
      <c r="K633" s="153">
        <f>D633+E633+F633+G633+H633</f>
        <v>0</v>
      </c>
      <c r="L633" s="154">
        <f t="shared" si="70"/>
        <v>0</v>
      </c>
      <c r="M633" s="31"/>
    </row>
    <row r="634" spans="1:13" ht="36.75" customHeight="1">
      <c r="A634" s="537" t="s">
        <v>731</v>
      </c>
      <c r="B634" s="535" t="s">
        <v>732</v>
      </c>
      <c r="C634" s="332" t="s">
        <v>171</v>
      </c>
      <c r="D634" s="333" t="s">
        <v>284</v>
      </c>
      <c r="E634" s="333"/>
      <c r="F634" s="333" t="s">
        <v>284</v>
      </c>
      <c r="G634" s="333" t="s">
        <v>284</v>
      </c>
      <c r="H634" s="333"/>
      <c r="I634" s="460" t="s">
        <v>284</v>
      </c>
      <c r="J634" s="369">
        <v>208</v>
      </c>
      <c r="K634" s="175">
        <f>E634+H634</f>
        <v>0</v>
      </c>
      <c r="L634" s="177">
        <f t="shared" si="70"/>
        <v>0</v>
      </c>
      <c r="M634" s="30"/>
    </row>
    <row r="635" spans="1:13" ht="36.75" customHeight="1">
      <c r="A635" s="538" t="s">
        <v>731</v>
      </c>
      <c r="B635" s="533" t="s">
        <v>733</v>
      </c>
      <c r="C635" s="174" t="s">
        <v>171</v>
      </c>
      <c r="D635" s="209"/>
      <c r="E635" s="209"/>
      <c r="F635" s="209"/>
      <c r="G635" s="209"/>
      <c r="H635" s="209"/>
      <c r="I635" s="450" t="s">
        <v>284</v>
      </c>
      <c r="J635" s="370">
        <v>208</v>
      </c>
      <c r="K635" s="151">
        <f>D635+E635+F635+G635+H635</f>
        <v>0</v>
      </c>
      <c r="L635" s="152">
        <f aca="true" t="shared" si="71" ref="L635:L642">J635*K635</f>
        <v>0</v>
      </c>
      <c r="M635" s="32"/>
    </row>
    <row r="636" spans="1:13" ht="36.75" customHeight="1">
      <c r="A636" s="538" t="s">
        <v>731</v>
      </c>
      <c r="B636" s="533" t="s">
        <v>734</v>
      </c>
      <c r="C636" s="174" t="s">
        <v>171</v>
      </c>
      <c r="D636" s="209" t="s">
        <v>284</v>
      </c>
      <c r="E636" s="209"/>
      <c r="F636" s="209"/>
      <c r="G636" s="209"/>
      <c r="H636" s="209"/>
      <c r="I636" s="450" t="s">
        <v>284</v>
      </c>
      <c r="J636" s="370">
        <v>208</v>
      </c>
      <c r="K636" s="151">
        <f>F636+E636+G636+H636</f>
        <v>0</v>
      </c>
      <c r="L636" s="152">
        <f t="shared" si="71"/>
        <v>0</v>
      </c>
      <c r="M636" s="32"/>
    </row>
    <row r="637" spans="1:13" ht="36.75" customHeight="1">
      <c r="A637" s="538" t="s">
        <v>731</v>
      </c>
      <c r="B637" s="533" t="s">
        <v>735</v>
      </c>
      <c r="C637" s="174" t="s">
        <v>171</v>
      </c>
      <c r="D637" s="209" t="s">
        <v>284</v>
      </c>
      <c r="E637" s="209" t="s">
        <v>284</v>
      </c>
      <c r="F637" s="209"/>
      <c r="G637" s="209"/>
      <c r="H637" s="209" t="s">
        <v>284</v>
      </c>
      <c r="I637" s="209" t="s">
        <v>284</v>
      </c>
      <c r="J637" s="370">
        <v>208</v>
      </c>
      <c r="K637" s="151">
        <f>F637+G637</f>
        <v>0</v>
      </c>
      <c r="L637" s="152">
        <f t="shared" si="71"/>
        <v>0</v>
      </c>
      <c r="M637" s="32"/>
    </row>
    <row r="638" spans="1:13" ht="36.75" customHeight="1">
      <c r="A638" s="538" t="s">
        <v>731</v>
      </c>
      <c r="B638" s="533" t="s">
        <v>736</v>
      </c>
      <c r="C638" s="174" t="s">
        <v>171</v>
      </c>
      <c r="D638" s="209"/>
      <c r="E638" s="209"/>
      <c r="F638" s="209"/>
      <c r="G638" s="209"/>
      <c r="H638" s="209"/>
      <c r="I638" s="450" t="s">
        <v>284</v>
      </c>
      <c r="J638" s="370">
        <v>208</v>
      </c>
      <c r="K638" s="151">
        <f>D638+E638+F638+G638+H638</f>
        <v>0</v>
      </c>
      <c r="L638" s="152">
        <f t="shared" si="71"/>
        <v>0</v>
      </c>
      <c r="M638" s="32"/>
    </row>
    <row r="639" spans="1:13" ht="36.75" customHeight="1">
      <c r="A639" s="538" t="s">
        <v>731</v>
      </c>
      <c r="B639" s="533" t="s">
        <v>737</v>
      </c>
      <c r="C639" s="174" t="s">
        <v>171</v>
      </c>
      <c r="D639" s="209"/>
      <c r="E639" s="209"/>
      <c r="F639" s="209"/>
      <c r="G639" s="209"/>
      <c r="H639" s="209"/>
      <c r="I639" s="450" t="s">
        <v>284</v>
      </c>
      <c r="J639" s="370">
        <v>208</v>
      </c>
      <c r="K639" s="151">
        <f>D639+E639+F639+G639+H639</f>
        <v>0</v>
      </c>
      <c r="L639" s="152">
        <f t="shared" si="71"/>
        <v>0</v>
      </c>
      <c r="M639" s="32"/>
    </row>
    <row r="640" spans="1:13" ht="36.75" customHeight="1">
      <c r="A640" s="538" t="s">
        <v>731</v>
      </c>
      <c r="B640" s="533" t="s">
        <v>738</v>
      </c>
      <c r="C640" s="174" t="s">
        <v>171</v>
      </c>
      <c r="D640" s="209"/>
      <c r="E640" s="209"/>
      <c r="F640" s="209"/>
      <c r="G640" s="209"/>
      <c r="H640" s="209"/>
      <c r="I640" s="450" t="s">
        <v>284</v>
      </c>
      <c r="J640" s="370">
        <v>208</v>
      </c>
      <c r="K640" s="151">
        <f>D640+E640+F640+G640+H640</f>
        <v>0</v>
      </c>
      <c r="L640" s="152">
        <f t="shared" si="71"/>
        <v>0</v>
      </c>
      <c r="M640" s="32"/>
    </row>
    <row r="641" spans="1:13" ht="36.75" customHeight="1" thickBot="1">
      <c r="A641" s="539" t="s">
        <v>731</v>
      </c>
      <c r="B641" s="536" t="s">
        <v>739</v>
      </c>
      <c r="C641" s="215" t="s">
        <v>171</v>
      </c>
      <c r="D641" s="212"/>
      <c r="E641" s="212"/>
      <c r="F641" s="212"/>
      <c r="G641" s="212"/>
      <c r="H641" s="212"/>
      <c r="I641" s="453" t="s">
        <v>284</v>
      </c>
      <c r="J641" s="371">
        <v>208</v>
      </c>
      <c r="K641" s="153">
        <f>D641+E641+F641+G641+H641</f>
        <v>0</v>
      </c>
      <c r="L641" s="154">
        <f t="shared" si="71"/>
        <v>0</v>
      </c>
      <c r="M641" s="31"/>
    </row>
    <row r="642" spans="1:13" ht="36.75" customHeight="1">
      <c r="A642" s="537" t="s">
        <v>740</v>
      </c>
      <c r="B642" s="532" t="s">
        <v>746</v>
      </c>
      <c r="C642" s="176" t="s">
        <v>171</v>
      </c>
      <c r="D642" s="210" t="s">
        <v>284</v>
      </c>
      <c r="E642" s="210" t="s">
        <v>284</v>
      </c>
      <c r="F642" s="210"/>
      <c r="G642" s="210" t="s">
        <v>284</v>
      </c>
      <c r="H642" s="210" t="s">
        <v>284</v>
      </c>
      <c r="I642" s="527" t="s">
        <v>284</v>
      </c>
      <c r="J642" s="369">
        <v>208</v>
      </c>
      <c r="K642" s="175">
        <f>F642</f>
        <v>0</v>
      </c>
      <c r="L642" s="177">
        <f t="shared" si="71"/>
        <v>0</v>
      </c>
      <c r="M642" s="30"/>
    </row>
    <row r="643" spans="1:13" ht="36.75" customHeight="1">
      <c r="A643" s="538" t="s">
        <v>740</v>
      </c>
      <c r="B643" s="533" t="s">
        <v>747</v>
      </c>
      <c r="C643" s="174" t="s">
        <v>171</v>
      </c>
      <c r="D643" s="209"/>
      <c r="E643" s="209"/>
      <c r="F643" s="209"/>
      <c r="G643" s="209"/>
      <c r="H643" s="209"/>
      <c r="I643" s="528" t="s">
        <v>284</v>
      </c>
      <c r="J643" s="370">
        <v>208</v>
      </c>
      <c r="K643" s="151">
        <f>D643+E643+F643+G643+H643</f>
        <v>0</v>
      </c>
      <c r="L643" s="152">
        <f aca="true" t="shared" si="72" ref="L643:L650">J643*K643</f>
        <v>0</v>
      </c>
      <c r="M643" s="32"/>
    </row>
    <row r="644" spans="1:13" ht="36.75" customHeight="1">
      <c r="A644" s="538" t="s">
        <v>740</v>
      </c>
      <c r="B644" s="533" t="s">
        <v>743</v>
      </c>
      <c r="C644" s="174" t="s">
        <v>171</v>
      </c>
      <c r="D644" s="209" t="s">
        <v>284</v>
      </c>
      <c r="E644" s="209"/>
      <c r="F644" s="209"/>
      <c r="G644" s="209"/>
      <c r="H644" s="209"/>
      <c r="I644" s="528" t="s">
        <v>284</v>
      </c>
      <c r="J644" s="370">
        <v>208</v>
      </c>
      <c r="K644" s="151">
        <f>F644+E644+G644+H644</f>
        <v>0</v>
      </c>
      <c r="L644" s="152">
        <f t="shared" si="72"/>
        <v>0</v>
      </c>
      <c r="M644" s="32"/>
    </row>
    <row r="645" spans="1:13" ht="36.75" customHeight="1">
      <c r="A645" s="538" t="s">
        <v>740</v>
      </c>
      <c r="B645" s="533" t="s">
        <v>745</v>
      </c>
      <c r="C645" s="174" t="s">
        <v>171</v>
      </c>
      <c r="D645" s="209"/>
      <c r="E645" s="209"/>
      <c r="F645" s="209"/>
      <c r="G645" s="209"/>
      <c r="H645" s="209"/>
      <c r="I645" s="528" t="s">
        <v>284</v>
      </c>
      <c r="J645" s="370">
        <v>208</v>
      </c>
      <c r="K645" s="151">
        <f>F645+G645+D645+E645+H645</f>
        <v>0</v>
      </c>
      <c r="L645" s="152">
        <f t="shared" si="72"/>
        <v>0</v>
      </c>
      <c r="M645" s="32"/>
    </row>
    <row r="646" spans="1:13" ht="36.75" customHeight="1">
      <c r="A646" s="538" t="s">
        <v>740</v>
      </c>
      <c r="B646" s="533" t="s">
        <v>744</v>
      </c>
      <c r="C646" s="174" t="s">
        <v>171</v>
      </c>
      <c r="D646" s="209"/>
      <c r="E646" s="209"/>
      <c r="F646" s="209"/>
      <c r="G646" s="209"/>
      <c r="H646" s="209"/>
      <c r="I646" s="528" t="s">
        <v>284</v>
      </c>
      <c r="J646" s="370">
        <v>208</v>
      </c>
      <c r="K646" s="151">
        <f>D646+E646+F646+G646+H646</f>
        <v>0</v>
      </c>
      <c r="L646" s="152">
        <f t="shared" si="72"/>
        <v>0</v>
      </c>
      <c r="M646" s="32"/>
    </row>
    <row r="647" spans="1:13" ht="36.75" customHeight="1">
      <c r="A647" s="538" t="s">
        <v>740</v>
      </c>
      <c r="B647" s="533" t="s">
        <v>748</v>
      </c>
      <c r="C647" s="174" t="s">
        <v>171</v>
      </c>
      <c r="D647" s="209"/>
      <c r="E647" s="209"/>
      <c r="F647" s="209"/>
      <c r="G647" s="209"/>
      <c r="H647" s="209"/>
      <c r="I647" s="528" t="s">
        <v>284</v>
      </c>
      <c r="J647" s="370">
        <v>208</v>
      </c>
      <c r="K647" s="151">
        <f>D647+E647+F647+G647+H647</f>
        <v>0</v>
      </c>
      <c r="L647" s="152">
        <f t="shared" si="72"/>
        <v>0</v>
      </c>
      <c r="M647" s="32"/>
    </row>
    <row r="648" spans="1:13" ht="36.75" customHeight="1">
      <c r="A648" s="538" t="s">
        <v>740</v>
      </c>
      <c r="B648" s="533" t="s">
        <v>742</v>
      </c>
      <c r="C648" s="174" t="s">
        <v>171</v>
      </c>
      <c r="D648" s="209"/>
      <c r="E648" s="209"/>
      <c r="F648" s="209"/>
      <c r="G648" s="209"/>
      <c r="H648" s="209"/>
      <c r="I648" s="528" t="s">
        <v>284</v>
      </c>
      <c r="J648" s="370">
        <v>208</v>
      </c>
      <c r="K648" s="151">
        <f>D648+E648+F648+G648+H648</f>
        <v>0</v>
      </c>
      <c r="L648" s="152">
        <f t="shared" si="72"/>
        <v>0</v>
      </c>
      <c r="M648" s="32"/>
    </row>
    <row r="649" spans="1:13" ht="36.75" customHeight="1">
      <c r="A649" s="538" t="s">
        <v>740</v>
      </c>
      <c r="B649" s="533" t="s">
        <v>749</v>
      </c>
      <c r="C649" s="174" t="s">
        <v>171</v>
      </c>
      <c r="D649" s="209"/>
      <c r="E649" s="209"/>
      <c r="F649" s="209"/>
      <c r="G649" s="209"/>
      <c r="H649" s="209"/>
      <c r="I649" s="528" t="s">
        <v>284</v>
      </c>
      <c r="J649" s="370">
        <v>208</v>
      </c>
      <c r="K649" s="151">
        <f>D649+E649+F649+G649+H649</f>
        <v>0</v>
      </c>
      <c r="L649" s="152">
        <f>J649*K649</f>
        <v>0</v>
      </c>
      <c r="M649" s="32"/>
    </row>
    <row r="650" spans="1:13" ht="36.75" customHeight="1" thickBot="1">
      <c r="A650" s="541" t="s">
        <v>740</v>
      </c>
      <c r="B650" s="534" t="s">
        <v>741</v>
      </c>
      <c r="C650" s="157" t="s">
        <v>171</v>
      </c>
      <c r="D650" s="211" t="s">
        <v>284</v>
      </c>
      <c r="E650" s="211"/>
      <c r="F650" s="211" t="s">
        <v>284</v>
      </c>
      <c r="G650" s="211" t="s">
        <v>284</v>
      </c>
      <c r="H650" s="211"/>
      <c r="I650" s="529" t="s">
        <v>284</v>
      </c>
      <c r="J650" s="372">
        <v>208</v>
      </c>
      <c r="K650" s="178">
        <f>E650+H650</f>
        <v>0</v>
      </c>
      <c r="L650" s="179">
        <f t="shared" si="72"/>
        <v>0</v>
      </c>
      <c r="M650" s="32"/>
    </row>
    <row r="651" spans="1:13" ht="36.75" customHeight="1">
      <c r="A651" s="537" t="s">
        <v>750</v>
      </c>
      <c r="B651" s="535" t="s">
        <v>751</v>
      </c>
      <c r="C651" s="332" t="s">
        <v>171</v>
      </c>
      <c r="D651" s="333" t="s">
        <v>284</v>
      </c>
      <c r="E651" s="333"/>
      <c r="F651" s="333"/>
      <c r="G651" s="333"/>
      <c r="H651" s="333"/>
      <c r="I651" s="460" t="s">
        <v>284</v>
      </c>
      <c r="J651" s="369">
        <v>208</v>
      </c>
      <c r="K651" s="175">
        <f>F651+E651+G651+H651</f>
        <v>0</v>
      </c>
      <c r="L651" s="177">
        <f aca="true" t="shared" si="73" ref="L651:L665">J651*K651</f>
        <v>0</v>
      </c>
      <c r="M651" s="30"/>
    </row>
    <row r="652" spans="1:13" ht="36.75" customHeight="1">
      <c r="A652" s="538" t="s">
        <v>750</v>
      </c>
      <c r="B652" s="533" t="s">
        <v>752</v>
      </c>
      <c r="C652" s="174" t="s">
        <v>171</v>
      </c>
      <c r="D652" s="209"/>
      <c r="E652" s="209"/>
      <c r="F652" s="209"/>
      <c r="G652" s="209"/>
      <c r="H652" s="209"/>
      <c r="I652" s="209" t="s">
        <v>284</v>
      </c>
      <c r="J652" s="370">
        <v>208</v>
      </c>
      <c r="K652" s="151">
        <f>F652+G652+D652+E652+H652</f>
        <v>0</v>
      </c>
      <c r="L652" s="152">
        <f t="shared" si="73"/>
        <v>0</v>
      </c>
      <c r="M652" s="32"/>
    </row>
    <row r="653" spans="1:13" ht="36.75" customHeight="1">
      <c r="A653" s="538" t="s">
        <v>750</v>
      </c>
      <c r="B653" s="533" t="s">
        <v>753</v>
      </c>
      <c r="C653" s="174" t="s">
        <v>171</v>
      </c>
      <c r="D653" s="209"/>
      <c r="E653" s="209"/>
      <c r="F653" s="209"/>
      <c r="G653" s="209"/>
      <c r="H653" s="209"/>
      <c r="I653" s="450" t="s">
        <v>284</v>
      </c>
      <c r="J653" s="370">
        <v>208</v>
      </c>
      <c r="K653" s="151">
        <f>D653+E653+F653+G653+H653</f>
        <v>0</v>
      </c>
      <c r="L653" s="152">
        <f t="shared" si="73"/>
        <v>0</v>
      </c>
      <c r="M653" s="32"/>
    </row>
    <row r="654" spans="1:13" ht="36.75" customHeight="1">
      <c r="A654" s="538" t="s">
        <v>750</v>
      </c>
      <c r="B654" s="533" t="s">
        <v>754</v>
      </c>
      <c r="C654" s="174" t="s">
        <v>171</v>
      </c>
      <c r="D654" s="209"/>
      <c r="E654" s="209"/>
      <c r="F654" s="209"/>
      <c r="G654" s="209"/>
      <c r="H654" s="209"/>
      <c r="I654" s="450" t="s">
        <v>284</v>
      </c>
      <c r="J654" s="370">
        <v>208</v>
      </c>
      <c r="K654" s="151">
        <f>D654+E654+F654+G654+H654</f>
        <v>0</v>
      </c>
      <c r="L654" s="152">
        <f t="shared" si="73"/>
        <v>0</v>
      </c>
      <c r="M654" s="32"/>
    </row>
    <row r="655" spans="1:13" ht="36.75" customHeight="1">
      <c r="A655" s="538" t="s">
        <v>750</v>
      </c>
      <c r="B655" s="533" t="s">
        <v>755</v>
      </c>
      <c r="C655" s="174" t="s">
        <v>171</v>
      </c>
      <c r="D655" s="209"/>
      <c r="E655" s="209"/>
      <c r="F655" s="209"/>
      <c r="G655" s="209"/>
      <c r="H655" s="209"/>
      <c r="I655" s="450" t="s">
        <v>284</v>
      </c>
      <c r="J655" s="370">
        <v>208</v>
      </c>
      <c r="K655" s="151">
        <f>D655+E655+F655+G655+H655</f>
        <v>0</v>
      </c>
      <c r="L655" s="152">
        <f t="shared" si="73"/>
        <v>0</v>
      </c>
      <c r="M655" s="32"/>
    </row>
    <row r="656" spans="1:13" ht="36.75" customHeight="1" thickBot="1">
      <c r="A656" s="539" t="s">
        <v>750</v>
      </c>
      <c r="B656" s="536" t="s">
        <v>756</v>
      </c>
      <c r="C656" s="215" t="s">
        <v>171</v>
      </c>
      <c r="D656" s="212" t="s">
        <v>284</v>
      </c>
      <c r="E656" s="212"/>
      <c r="F656" s="212" t="s">
        <v>284</v>
      </c>
      <c r="G656" s="212" t="s">
        <v>284</v>
      </c>
      <c r="H656" s="212"/>
      <c r="I656" s="453" t="s">
        <v>284</v>
      </c>
      <c r="J656" s="371">
        <v>208</v>
      </c>
      <c r="K656" s="153">
        <f>E656+H656</f>
        <v>0</v>
      </c>
      <c r="L656" s="154">
        <f t="shared" si="73"/>
        <v>0</v>
      </c>
      <c r="M656" s="31"/>
    </row>
    <row r="657" spans="1:13" ht="36.75" customHeight="1">
      <c r="A657" s="537" t="s">
        <v>757</v>
      </c>
      <c r="B657" s="532" t="s">
        <v>758</v>
      </c>
      <c r="C657" s="176" t="s">
        <v>171</v>
      </c>
      <c r="D657" s="210" t="s">
        <v>284</v>
      </c>
      <c r="E657" s="210" t="s">
        <v>284</v>
      </c>
      <c r="F657" s="210"/>
      <c r="G657" s="210" t="s">
        <v>284</v>
      </c>
      <c r="H657" s="210" t="s">
        <v>284</v>
      </c>
      <c r="I657" s="527" t="s">
        <v>284</v>
      </c>
      <c r="J657" s="369">
        <v>208</v>
      </c>
      <c r="K657" s="175">
        <f>F657</f>
        <v>0</v>
      </c>
      <c r="L657" s="177">
        <f t="shared" si="73"/>
        <v>0</v>
      </c>
      <c r="M657" s="30"/>
    </row>
    <row r="658" spans="1:13" ht="36.75" customHeight="1">
      <c r="A658" s="538" t="s">
        <v>757</v>
      </c>
      <c r="B658" s="533" t="s">
        <v>759</v>
      </c>
      <c r="C658" s="174" t="s">
        <v>171</v>
      </c>
      <c r="D658" s="209"/>
      <c r="E658" s="209"/>
      <c r="F658" s="209"/>
      <c r="G658" s="209"/>
      <c r="H658" s="209"/>
      <c r="I658" s="528" t="s">
        <v>284</v>
      </c>
      <c r="J658" s="370">
        <v>208</v>
      </c>
      <c r="K658" s="151">
        <f>D658+E658+F658+G658+H658</f>
        <v>0</v>
      </c>
      <c r="L658" s="152">
        <f t="shared" si="73"/>
        <v>0</v>
      </c>
      <c r="M658" s="32"/>
    </row>
    <row r="659" spans="1:13" ht="36.75" customHeight="1">
      <c r="A659" s="538" t="s">
        <v>757</v>
      </c>
      <c r="B659" s="533" t="s">
        <v>760</v>
      </c>
      <c r="C659" s="174" t="s">
        <v>171</v>
      </c>
      <c r="D659" s="209" t="s">
        <v>284</v>
      </c>
      <c r="E659" s="209"/>
      <c r="F659" s="209"/>
      <c r="G659" s="209"/>
      <c r="H659" s="209"/>
      <c r="I659" s="528" t="s">
        <v>284</v>
      </c>
      <c r="J659" s="370">
        <v>208</v>
      </c>
      <c r="K659" s="151">
        <f>F659+E659+G659+H659</f>
        <v>0</v>
      </c>
      <c r="L659" s="152">
        <f t="shared" si="73"/>
        <v>0</v>
      </c>
      <c r="M659" s="32"/>
    </row>
    <row r="660" spans="1:13" ht="36.75" customHeight="1">
      <c r="A660" s="538" t="s">
        <v>757</v>
      </c>
      <c r="B660" s="533" t="s">
        <v>761</v>
      </c>
      <c r="C660" s="174" t="s">
        <v>171</v>
      </c>
      <c r="D660" s="209"/>
      <c r="E660" s="209"/>
      <c r="F660" s="209"/>
      <c r="G660" s="209"/>
      <c r="H660" s="209"/>
      <c r="I660" s="528" t="s">
        <v>284</v>
      </c>
      <c r="J660" s="370">
        <v>208</v>
      </c>
      <c r="K660" s="151">
        <f>F660+G660+D660+E660+H660</f>
        <v>0</v>
      </c>
      <c r="L660" s="152">
        <f t="shared" si="73"/>
        <v>0</v>
      </c>
      <c r="M660" s="32"/>
    </row>
    <row r="661" spans="1:13" ht="36.75" customHeight="1">
      <c r="A661" s="538" t="s">
        <v>757</v>
      </c>
      <c r="B661" s="533" t="s">
        <v>762</v>
      </c>
      <c r="C661" s="174" t="s">
        <v>171</v>
      </c>
      <c r="D661" s="209"/>
      <c r="E661" s="209"/>
      <c r="F661" s="209"/>
      <c r="G661" s="209"/>
      <c r="H661" s="209"/>
      <c r="I661" s="528" t="s">
        <v>284</v>
      </c>
      <c r="J661" s="370">
        <v>208</v>
      </c>
      <c r="K661" s="151">
        <f>D661+E661+F661+G661+H661</f>
        <v>0</v>
      </c>
      <c r="L661" s="152">
        <f t="shared" si="73"/>
        <v>0</v>
      </c>
      <c r="M661" s="32"/>
    </row>
    <row r="662" spans="1:13" ht="36.75" customHeight="1">
      <c r="A662" s="538" t="s">
        <v>757</v>
      </c>
      <c r="B662" s="533" t="s">
        <v>763</v>
      </c>
      <c r="C662" s="174" t="s">
        <v>171</v>
      </c>
      <c r="D662" s="209"/>
      <c r="E662" s="209"/>
      <c r="F662" s="209"/>
      <c r="G662" s="209"/>
      <c r="H662" s="209"/>
      <c r="I662" s="528" t="s">
        <v>284</v>
      </c>
      <c r="J662" s="370">
        <v>208</v>
      </c>
      <c r="K662" s="151">
        <f>D662+E662+F662+G662+H662</f>
        <v>0</v>
      </c>
      <c r="L662" s="152">
        <f t="shared" si="73"/>
        <v>0</v>
      </c>
      <c r="M662" s="32"/>
    </row>
    <row r="663" spans="1:13" ht="36.75" customHeight="1">
      <c r="A663" s="538" t="s">
        <v>757</v>
      </c>
      <c r="B663" s="533" t="s">
        <v>764</v>
      </c>
      <c r="C663" s="174" t="s">
        <v>171</v>
      </c>
      <c r="D663" s="209"/>
      <c r="E663" s="209"/>
      <c r="F663" s="209"/>
      <c r="G663" s="209"/>
      <c r="H663" s="209"/>
      <c r="I663" s="528" t="s">
        <v>284</v>
      </c>
      <c r="J663" s="370">
        <v>208</v>
      </c>
      <c r="K663" s="151">
        <f>D663+E663+F663+G663+H663</f>
        <v>0</v>
      </c>
      <c r="L663" s="152">
        <f t="shared" si="73"/>
        <v>0</v>
      </c>
      <c r="M663" s="32"/>
    </row>
    <row r="664" spans="1:13" ht="36.75" customHeight="1">
      <c r="A664" s="538" t="s">
        <v>757</v>
      </c>
      <c r="B664" s="533" t="s">
        <v>765</v>
      </c>
      <c r="C664" s="174" t="s">
        <v>171</v>
      </c>
      <c r="D664" s="209"/>
      <c r="E664" s="209"/>
      <c r="F664" s="209"/>
      <c r="G664" s="209"/>
      <c r="H664" s="209"/>
      <c r="I664" s="528" t="s">
        <v>284</v>
      </c>
      <c r="J664" s="370">
        <v>208</v>
      </c>
      <c r="K664" s="151">
        <f>D664+E664+F664+G664+H664</f>
        <v>0</v>
      </c>
      <c r="L664" s="152">
        <f t="shared" si="73"/>
        <v>0</v>
      </c>
      <c r="M664" s="32"/>
    </row>
    <row r="665" spans="1:13" ht="36.75" customHeight="1" thickBot="1">
      <c r="A665" s="541" t="s">
        <v>757</v>
      </c>
      <c r="B665" s="534" t="s">
        <v>766</v>
      </c>
      <c r="C665" s="157" t="s">
        <v>171</v>
      </c>
      <c r="D665" s="211" t="s">
        <v>284</v>
      </c>
      <c r="E665" s="211"/>
      <c r="F665" s="211" t="s">
        <v>284</v>
      </c>
      <c r="G665" s="211" t="s">
        <v>284</v>
      </c>
      <c r="H665" s="211"/>
      <c r="I665" s="529" t="s">
        <v>284</v>
      </c>
      <c r="J665" s="372">
        <v>208</v>
      </c>
      <c r="K665" s="178">
        <f>E665+H665</f>
        <v>0</v>
      </c>
      <c r="L665" s="179">
        <f t="shared" si="73"/>
        <v>0</v>
      </c>
      <c r="M665" s="32"/>
    </row>
    <row r="666" spans="1:13" ht="36.75" customHeight="1">
      <c r="A666" s="537" t="s">
        <v>767</v>
      </c>
      <c r="B666" s="535" t="s">
        <v>768</v>
      </c>
      <c r="C666" s="332" t="s">
        <v>171</v>
      </c>
      <c r="D666" s="333" t="s">
        <v>284</v>
      </c>
      <c r="E666" s="333" t="s">
        <v>284</v>
      </c>
      <c r="F666" s="333"/>
      <c r="G666" s="333" t="s">
        <v>284</v>
      </c>
      <c r="H666" s="333" t="s">
        <v>284</v>
      </c>
      <c r="I666" s="460" t="s">
        <v>284</v>
      </c>
      <c r="J666" s="369">
        <v>208</v>
      </c>
      <c r="K666" s="175">
        <f>F666</f>
        <v>0</v>
      </c>
      <c r="L666" s="177">
        <f aca="true" t="shared" si="74" ref="L666:L674">J666*K666</f>
        <v>0</v>
      </c>
      <c r="M666" s="30"/>
    </row>
    <row r="667" spans="1:13" ht="36.75" customHeight="1">
      <c r="A667" s="538" t="s">
        <v>767</v>
      </c>
      <c r="B667" s="533" t="s">
        <v>769</v>
      </c>
      <c r="C667" s="174" t="s">
        <v>171</v>
      </c>
      <c r="D667" s="209"/>
      <c r="E667" s="209"/>
      <c r="F667" s="209"/>
      <c r="G667" s="209"/>
      <c r="H667" s="209"/>
      <c r="I667" s="450" t="s">
        <v>284</v>
      </c>
      <c r="J667" s="370">
        <v>208</v>
      </c>
      <c r="K667" s="151">
        <f>D667+E667+F667+G667+H667</f>
        <v>0</v>
      </c>
      <c r="L667" s="152">
        <f t="shared" si="74"/>
        <v>0</v>
      </c>
      <c r="M667" s="32"/>
    </row>
    <row r="668" spans="1:13" ht="36.75" customHeight="1">
      <c r="A668" s="538" t="s">
        <v>767</v>
      </c>
      <c r="B668" s="533" t="s">
        <v>770</v>
      </c>
      <c r="C668" s="174" t="s">
        <v>171</v>
      </c>
      <c r="D668" s="209" t="s">
        <v>284</v>
      </c>
      <c r="E668" s="209"/>
      <c r="F668" s="209"/>
      <c r="G668" s="209"/>
      <c r="H668" s="209"/>
      <c r="I668" s="450" t="s">
        <v>284</v>
      </c>
      <c r="J668" s="370">
        <v>208</v>
      </c>
      <c r="K668" s="151">
        <f>F668+E668+G668+H668</f>
        <v>0</v>
      </c>
      <c r="L668" s="152">
        <f t="shared" si="74"/>
        <v>0</v>
      </c>
      <c r="M668" s="32"/>
    </row>
    <row r="669" spans="1:13" ht="36.75" customHeight="1">
      <c r="A669" s="538" t="s">
        <v>767</v>
      </c>
      <c r="B669" s="533" t="s">
        <v>771</v>
      </c>
      <c r="C669" s="174" t="s">
        <v>171</v>
      </c>
      <c r="D669" s="209"/>
      <c r="E669" s="209"/>
      <c r="F669" s="209"/>
      <c r="G669" s="209"/>
      <c r="H669" s="209"/>
      <c r="I669" s="209" t="s">
        <v>284</v>
      </c>
      <c r="J669" s="370">
        <v>208</v>
      </c>
      <c r="K669" s="151">
        <f>F669+G669+D669+E669+H669</f>
        <v>0</v>
      </c>
      <c r="L669" s="152">
        <f t="shared" si="74"/>
        <v>0</v>
      </c>
      <c r="M669" s="32"/>
    </row>
    <row r="670" spans="1:13" ht="36.75" customHeight="1">
      <c r="A670" s="538" t="s">
        <v>767</v>
      </c>
      <c r="B670" s="533" t="s">
        <v>772</v>
      </c>
      <c r="C670" s="174" t="s">
        <v>171</v>
      </c>
      <c r="D670" s="209"/>
      <c r="E670" s="209"/>
      <c r="F670" s="209"/>
      <c r="G670" s="209"/>
      <c r="H670" s="209"/>
      <c r="I670" s="450" t="s">
        <v>284</v>
      </c>
      <c r="J670" s="370">
        <v>208</v>
      </c>
      <c r="K670" s="151">
        <f>D670+E670+F670+G670+H670</f>
        <v>0</v>
      </c>
      <c r="L670" s="152">
        <f t="shared" si="74"/>
        <v>0</v>
      </c>
      <c r="M670" s="32"/>
    </row>
    <row r="671" spans="1:13" ht="36.75" customHeight="1">
      <c r="A671" s="538" t="s">
        <v>767</v>
      </c>
      <c r="B671" s="533" t="s">
        <v>773</v>
      </c>
      <c r="C671" s="174" t="s">
        <v>171</v>
      </c>
      <c r="D671" s="209"/>
      <c r="E671" s="209"/>
      <c r="F671" s="209"/>
      <c r="G671" s="209"/>
      <c r="H671" s="209"/>
      <c r="I671" s="450" t="s">
        <v>284</v>
      </c>
      <c r="J671" s="370">
        <v>208</v>
      </c>
      <c r="K671" s="151">
        <f>D671+E671+F671+G671+H671</f>
        <v>0</v>
      </c>
      <c r="L671" s="152">
        <f t="shared" si="74"/>
        <v>0</v>
      </c>
      <c r="M671" s="32"/>
    </row>
    <row r="672" spans="1:13" ht="36.75" customHeight="1">
      <c r="A672" s="538" t="s">
        <v>767</v>
      </c>
      <c r="B672" s="533" t="s">
        <v>774</v>
      </c>
      <c r="C672" s="174" t="s">
        <v>171</v>
      </c>
      <c r="D672" s="209"/>
      <c r="E672" s="209"/>
      <c r="F672" s="209"/>
      <c r="G672" s="209"/>
      <c r="H672" s="209"/>
      <c r="I672" s="450" t="s">
        <v>284</v>
      </c>
      <c r="J672" s="370">
        <v>208</v>
      </c>
      <c r="K672" s="151">
        <f>D672+E672+F672+G672+H672</f>
        <v>0</v>
      </c>
      <c r="L672" s="152">
        <f t="shared" si="74"/>
        <v>0</v>
      </c>
      <c r="M672" s="32"/>
    </row>
    <row r="673" spans="1:13" ht="36.75" customHeight="1">
      <c r="A673" s="538" t="s">
        <v>767</v>
      </c>
      <c r="B673" s="533" t="s">
        <v>775</v>
      </c>
      <c r="C673" s="174" t="s">
        <v>171</v>
      </c>
      <c r="D673" s="209"/>
      <c r="E673" s="209"/>
      <c r="F673" s="209"/>
      <c r="G673" s="209"/>
      <c r="H673" s="209"/>
      <c r="I673" s="450" t="s">
        <v>284</v>
      </c>
      <c r="J673" s="370">
        <v>208</v>
      </c>
      <c r="K673" s="151">
        <f>D673+E673+F673+G673+H673</f>
        <v>0</v>
      </c>
      <c r="L673" s="152">
        <f t="shared" si="74"/>
        <v>0</v>
      </c>
      <c r="M673" s="32"/>
    </row>
    <row r="674" spans="1:13" ht="36.75" customHeight="1" thickBot="1">
      <c r="A674" s="541" t="s">
        <v>767</v>
      </c>
      <c r="B674" s="536" t="s">
        <v>776</v>
      </c>
      <c r="C674" s="215" t="s">
        <v>171</v>
      </c>
      <c r="D674" s="212" t="s">
        <v>284</v>
      </c>
      <c r="E674" s="212"/>
      <c r="F674" s="212" t="s">
        <v>284</v>
      </c>
      <c r="G674" s="212" t="s">
        <v>284</v>
      </c>
      <c r="H674" s="212"/>
      <c r="I674" s="453" t="s">
        <v>284</v>
      </c>
      <c r="J674" s="372">
        <v>208</v>
      </c>
      <c r="K674" s="178">
        <f>E674+H674</f>
        <v>0</v>
      </c>
      <c r="L674" s="179">
        <f t="shared" si="74"/>
        <v>0</v>
      </c>
      <c r="M674" s="32"/>
    </row>
    <row r="675" spans="1:13" ht="36.75" customHeight="1">
      <c r="A675" s="537" t="s">
        <v>777</v>
      </c>
      <c r="B675" s="532" t="s">
        <v>778</v>
      </c>
      <c r="C675" s="176" t="s">
        <v>171</v>
      </c>
      <c r="D675" s="210"/>
      <c r="E675" s="210"/>
      <c r="F675" s="210"/>
      <c r="G675" s="210"/>
      <c r="H675" s="210"/>
      <c r="I675" s="527" t="s">
        <v>284</v>
      </c>
      <c r="J675" s="369">
        <v>208</v>
      </c>
      <c r="K675" s="175">
        <f>D675+E675+F675+G675+H675</f>
        <v>0</v>
      </c>
      <c r="L675" s="177">
        <f aca="true" t="shared" si="75" ref="L675:L685">J675*K675</f>
        <v>0</v>
      </c>
      <c r="M675" s="30"/>
    </row>
    <row r="676" spans="1:13" ht="36.75" customHeight="1">
      <c r="A676" s="538" t="s">
        <v>777</v>
      </c>
      <c r="B676" s="533" t="s">
        <v>780</v>
      </c>
      <c r="C676" s="174" t="s">
        <v>171</v>
      </c>
      <c r="D676" s="209"/>
      <c r="E676" s="209"/>
      <c r="F676" s="209"/>
      <c r="G676" s="209"/>
      <c r="H676" s="209"/>
      <c r="I676" s="528" t="s">
        <v>284</v>
      </c>
      <c r="J676" s="370">
        <v>208</v>
      </c>
      <c r="K676" s="151">
        <f>F676+G676+D676+E676+H676</f>
        <v>0</v>
      </c>
      <c r="L676" s="152">
        <f>J676*K676</f>
        <v>0</v>
      </c>
      <c r="M676" s="32"/>
    </row>
    <row r="677" spans="1:13" ht="36.75" customHeight="1">
      <c r="A677" s="538" t="s">
        <v>777</v>
      </c>
      <c r="B677" s="533" t="s">
        <v>779</v>
      </c>
      <c r="C677" s="174" t="s">
        <v>171</v>
      </c>
      <c r="D677" s="209" t="s">
        <v>284</v>
      </c>
      <c r="E677" s="209"/>
      <c r="F677" s="209"/>
      <c r="G677" s="209"/>
      <c r="H677" s="209"/>
      <c r="I677" s="528" t="s">
        <v>284</v>
      </c>
      <c r="J677" s="370">
        <v>208</v>
      </c>
      <c r="K677" s="151">
        <f>F677+E677+G677+H677</f>
        <v>0</v>
      </c>
      <c r="L677" s="152">
        <f t="shared" si="75"/>
        <v>0</v>
      </c>
      <c r="M677" s="32"/>
    </row>
    <row r="678" spans="1:13" ht="36.75" customHeight="1">
      <c r="A678" s="538" t="s">
        <v>777</v>
      </c>
      <c r="B678" s="533" t="s">
        <v>786</v>
      </c>
      <c r="C678" s="174" t="s">
        <v>171</v>
      </c>
      <c r="D678" s="209" t="s">
        <v>284</v>
      </c>
      <c r="E678" s="209" t="s">
        <v>284</v>
      </c>
      <c r="F678" s="209"/>
      <c r="G678" s="209"/>
      <c r="H678" s="209" t="s">
        <v>284</v>
      </c>
      <c r="I678" s="528" t="s">
        <v>284</v>
      </c>
      <c r="J678" s="370">
        <v>208</v>
      </c>
      <c r="K678" s="151">
        <f>F678+G678</f>
        <v>0</v>
      </c>
      <c r="L678" s="152">
        <f t="shared" si="75"/>
        <v>0</v>
      </c>
      <c r="M678" s="32"/>
    </row>
    <row r="679" spans="1:13" ht="36.75" customHeight="1">
      <c r="A679" s="538" t="s">
        <v>777</v>
      </c>
      <c r="B679" s="533" t="s">
        <v>781</v>
      </c>
      <c r="C679" s="174" t="s">
        <v>171</v>
      </c>
      <c r="D679" s="209"/>
      <c r="E679" s="209"/>
      <c r="F679" s="209"/>
      <c r="G679" s="209"/>
      <c r="H679" s="209"/>
      <c r="I679" s="528" t="s">
        <v>284</v>
      </c>
      <c r="J679" s="370">
        <v>208</v>
      </c>
      <c r="K679" s="151">
        <f aca="true" t="shared" si="76" ref="K679:K684">D679+E679+F679+G679+H679</f>
        <v>0</v>
      </c>
      <c r="L679" s="152">
        <f t="shared" si="75"/>
        <v>0</v>
      </c>
      <c r="M679" s="32"/>
    </row>
    <row r="680" spans="1:13" ht="36.75" customHeight="1">
      <c r="A680" s="538" t="s">
        <v>777</v>
      </c>
      <c r="B680" s="533" t="s">
        <v>782</v>
      </c>
      <c r="C680" s="174" t="s">
        <v>171</v>
      </c>
      <c r="D680" s="209"/>
      <c r="E680" s="209"/>
      <c r="F680" s="209"/>
      <c r="G680" s="209"/>
      <c r="H680" s="209"/>
      <c r="I680" s="528" t="s">
        <v>284</v>
      </c>
      <c r="J680" s="370">
        <v>208</v>
      </c>
      <c r="K680" s="151">
        <f t="shared" si="76"/>
        <v>0</v>
      </c>
      <c r="L680" s="152">
        <f t="shared" si="75"/>
        <v>0</v>
      </c>
      <c r="M680" s="32"/>
    </row>
    <row r="681" spans="1:13" ht="36.75" customHeight="1">
      <c r="A681" s="538" t="s">
        <v>777</v>
      </c>
      <c r="B681" s="533" t="s">
        <v>787</v>
      </c>
      <c r="C681" s="174" t="s">
        <v>171</v>
      </c>
      <c r="D681" s="209"/>
      <c r="E681" s="209"/>
      <c r="F681" s="209"/>
      <c r="G681" s="209"/>
      <c r="H681" s="209"/>
      <c r="I681" s="528" t="s">
        <v>284</v>
      </c>
      <c r="J681" s="370">
        <v>208</v>
      </c>
      <c r="K681" s="151">
        <f>D681+E681+F681+G681+H681</f>
        <v>0</v>
      </c>
      <c r="L681" s="152">
        <f>J681*K681</f>
        <v>0</v>
      </c>
      <c r="M681" s="32"/>
    </row>
    <row r="682" spans="1:13" ht="36.75" customHeight="1">
      <c r="A682" s="538" t="s">
        <v>777</v>
      </c>
      <c r="B682" s="533" t="s">
        <v>783</v>
      </c>
      <c r="C682" s="174" t="s">
        <v>171</v>
      </c>
      <c r="D682" s="209"/>
      <c r="E682" s="209"/>
      <c r="F682" s="209"/>
      <c r="G682" s="209"/>
      <c r="H682" s="209"/>
      <c r="I682" s="528" t="s">
        <v>284</v>
      </c>
      <c r="J682" s="370">
        <v>208</v>
      </c>
      <c r="K682" s="151">
        <f t="shared" si="76"/>
        <v>0</v>
      </c>
      <c r="L682" s="152">
        <f t="shared" si="75"/>
        <v>0</v>
      </c>
      <c r="M682" s="32"/>
    </row>
    <row r="683" spans="1:13" ht="36.75" customHeight="1">
      <c r="A683" s="538" t="s">
        <v>777</v>
      </c>
      <c r="B683" s="533" t="s">
        <v>788</v>
      </c>
      <c r="C683" s="174" t="s">
        <v>171</v>
      </c>
      <c r="D683" s="209"/>
      <c r="E683" s="209"/>
      <c r="F683" s="209"/>
      <c r="G683" s="209"/>
      <c r="H683" s="209"/>
      <c r="I683" s="528" t="s">
        <v>284</v>
      </c>
      <c r="J683" s="370">
        <v>208</v>
      </c>
      <c r="K683" s="151">
        <f>D683+E683+F683+G683+H683</f>
        <v>0</v>
      </c>
      <c r="L683" s="152">
        <f>J683*K683</f>
        <v>0</v>
      </c>
      <c r="M683" s="32"/>
    </row>
    <row r="684" spans="1:13" ht="36.75" customHeight="1">
      <c r="A684" s="538" t="s">
        <v>777</v>
      </c>
      <c r="B684" s="533" t="s">
        <v>784</v>
      </c>
      <c r="C684" s="174" t="s">
        <v>171</v>
      </c>
      <c r="D684" s="209"/>
      <c r="E684" s="209"/>
      <c r="F684" s="209"/>
      <c r="G684" s="209"/>
      <c r="H684" s="209"/>
      <c r="I684" s="528" t="s">
        <v>284</v>
      </c>
      <c r="J684" s="370">
        <v>208</v>
      </c>
      <c r="K684" s="151">
        <f t="shared" si="76"/>
        <v>0</v>
      </c>
      <c r="L684" s="152">
        <f t="shared" si="75"/>
        <v>0</v>
      </c>
      <c r="M684" s="32"/>
    </row>
    <row r="685" spans="1:13" ht="36.75" customHeight="1" thickBot="1">
      <c r="A685" s="539" t="s">
        <v>777</v>
      </c>
      <c r="B685" s="534" t="s">
        <v>785</v>
      </c>
      <c r="C685" s="157" t="s">
        <v>171</v>
      </c>
      <c r="D685" s="211" t="s">
        <v>284</v>
      </c>
      <c r="E685" s="211"/>
      <c r="F685" s="211" t="s">
        <v>284</v>
      </c>
      <c r="G685" s="211" t="s">
        <v>284</v>
      </c>
      <c r="H685" s="211"/>
      <c r="I685" s="529" t="s">
        <v>284</v>
      </c>
      <c r="J685" s="371">
        <v>208</v>
      </c>
      <c r="K685" s="153">
        <f>E685+H685</f>
        <v>0</v>
      </c>
      <c r="L685" s="154">
        <f t="shared" si="75"/>
        <v>0</v>
      </c>
      <c r="M685" s="31"/>
    </row>
    <row r="686" spans="1:13" ht="36.75" customHeight="1">
      <c r="A686" s="537" t="s">
        <v>789</v>
      </c>
      <c r="B686" s="535" t="s">
        <v>790</v>
      </c>
      <c r="C686" s="332" t="s">
        <v>171</v>
      </c>
      <c r="D686" s="333"/>
      <c r="E686" s="333"/>
      <c r="F686" s="333"/>
      <c r="G686" s="333"/>
      <c r="H686" s="333"/>
      <c r="I686" s="460" t="s">
        <v>284</v>
      </c>
      <c r="J686" s="369">
        <v>208</v>
      </c>
      <c r="K686" s="175">
        <f>D686+E686+F686+G686+H686</f>
        <v>0</v>
      </c>
      <c r="L686" s="177">
        <f aca="true" t="shared" si="77" ref="L686:L697">J686*K686</f>
        <v>0</v>
      </c>
      <c r="M686" s="30"/>
    </row>
    <row r="687" spans="1:13" ht="36.75" customHeight="1">
      <c r="A687" s="538" t="s">
        <v>789</v>
      </c>
      <c r="B687" s="533" t="s">
        <v>791</v>
      </c>
      <c r="C687" s="174" t="s">
        <v>171</v>
      </c>
      <c r="D687" s="209"/>
      <c r="E687" s="209"/>
      <c r="F687" s="209"/>
      <c r="G687" s="209"/>
      <c r="H687" s="209"/>
      <c r="I687" s="209" t="s">
        <v>284</v>
      </c>
      <c r="J687" s="370">
        <v>208</v>
      </c>
      <c r="K687" s="151">
        <f>F687+G687+D687+E687+H687</f>
        <v>0</v>
      </c>
      <c r="L687" s="152">
        <f t="shared" si="77"/>
        <v>0</v>
      </c>
      <c r="M687" s="32"/>
    </row>
    <row r="688" spans="1:13" ht="36.75" customHeight="1">
      <c r="A688" s="538" t="s">
        <v>789</v>
      </c>
      <c r="B688" s="533" t="s">
        <v>792</v>
      </c>
      <c r="C688" s="174" t="s">
        <v>171</v>
      </c>
      <c r="D688" s="209" t="s">
        <v>284</v>
      </c>
      <c r="E688" s="209" t="s">
        <v>284</v>
      </c>
      <c r="F688" s="209"/>
      <c r="G688" s="209" t="s">
        <v>284</v>
      </c>
      <c r="H688" s="209" t="s">
        <v>284</v>
      </c>
      <c r="I688" s="209" t="s">
        <v>284</v>
      </c>
      <c r="J688" s="370">
        <v>208</v>
      </c>
      <c r="K688" s="151">
        <f>F688</f>
        <v>0</v>
      </c>
      <c r="L688" s="152">
        <f t="shared" si="77"/>
        <v>0</v>
      </c>
      <c r="M688" s="32"/>
    </row>
    <row r="689" spans="1:13" ht="36.75" customHeight="1">
      <c r="A689" s="538" t="s">
        <v>789</v>
      </c>
      <c r="B689" s="533" t="s">
        <v>793</v>
      </c>
      <c r="C689" s="174" t="s">
        <v>171</v>
      </c>
      <c r="D689" s="209" t="s">
        <v>284</v>
      </c>
      <c r="E689" s="209"/>
      <c r="F689" s="209"/>
      <c r="G689" s="209"/>
      <c r="H689" s="209"/>
      <c r="I689" s="450" t="s">
        <v>284</v>
      </c>
      <c r="J689" s="370">
        <v>208</v>
      </c>
      <c r="K689" s="151">
        <f>F689+E689+G689+H689</f>
        <v>0</v>
      </c>
      <c r="L689" s="152">
        <f t="shared" si="77"/>
        <v>0</v>
      </c>
      <c r="M689" s="32"/>
    </row>
    <row r="690" spans="1:13" ht="36.75" customHeight="1">
      <c r="A690" s="538" t="s">
        <v>789</v>
      </c>
      <c r="B690" s="533" t="s">
        <v>794</v>
      </c>
      <c r="C690" s="174" t="s">
        <v>171</v>
      </c>
      <c r="D690" s="209" t="s">
        <v>284</v>
      </c>
      <c r="E690" s="209" t="s">
        <v>284</v>
      </c>
      <c r="F690" s="209"/>
      <c r="G690" s="209"/>
      <c r="H690" s="209" t="s">
        <v>284</v>
      </c>
      <c r="I690" s="209" t="s">
        <v>284</v>
      </c>
      <c r="J690" s="370">
        <v>208</v>
      </c>
      <c r="K690" s="151">
        <f>F690+G690</f>
        <v>0</v>
      </c>
      <c r="L690" s="152">
        <f t="shared" si="77"/>
        <v>0</v>
      </c>
      <c r="M690" s="32"/>
    </row>
    <row r="691" spans="1:13" ht="36.75" customHeight="1">
      <c r="A691" s="538" t="s">
        <v>789</v>
      </c>
      <c r="B691" s="533" t="s">
        <v>795</v>
      </c>
      <c r="C691" s="174" t="s">
        <v>171</v>
      </c>
      <c r="D691" s="209"/>
      <c r="E691" s="209"/>
      <c r="F691" s="209"/>
      <c r="G691" s="209"/>
      <c r="H691" s="209"/>
      <c r="I691" s="450" t="s">
        <v>284</v>
      </c>
      <c r="J691" s="370">
        <v>208</v>
      </c>
      <c r="K691" s="151">
        <f aca="true" t="shared" si="78" ref="K691:K696">D691+E691+F691+G691+H691</f>
        <v>0</v>
      </c>
      <c r="L691" s="152">
        <f t="shared" si="77"/>
        <v>0</v>
      </c>
      <c r="M691" s="32"/>
    </row>
    <row r="692" spans="1:13" ht="36.75" customHeight="1">
      <c r="A692" s="538" t="s">
        <v>789</v>
      </c>
      <c r="B692" s="533" t="s">
        <v>796</v>
      </c>
      <c r="C692" s="174" t="s">
        <v>171</v>
      </c>
      <c r="D692" s="209"/>
      <c r="E692" s="209"/>
      <c r="F692" s="209"/>
      <c r="G692" s="209"/>
      <c r="H692" s="209"/>
      <c r="I692" s="450" t="s">
        <v>284</v>
      </c>
      <c r="J692" s="370">
        <v>208</v>
      </c>
      <c r="K692" s="151">
        <f t="shared" si="78"/>
        <v>0</v>
      </c>
      <c r="L692" s="152">
        <f t="shared" si="77"/>
        <v>0</v>
      </c>
      <c r="M692" s="32"/>
    </row>
    <row r="693" spans="1:13" ht="36.75" customHeight="1">
      <c r="A693" s="538" t="s">
        <v>789</v>
      </c>
      <c r="B693" s="533" t="s">
        <v>797</v>
      </c>
      <c r="C693" s="174" t="s">
        <v>171</v>
      </c>
      <c r="D693" s="209"/>
      <c r="E693" s="209"/>
      <c r="F693" s="209"/>
      <c r="G693" s="209"/>
      <c r="H693" s="209"/>
      <c r="I693" s="450" t="s">
        <v>284</v>
      </c>
      <c r="J693" s="370">
        <v>208</v>
      </c>
      <c r="K693" s="151">
        <f t="shared" si="78"/>
        <v>0</v>
      </c>
      <c r="L693" s="152">
        <f t="shared" si="77"/>
        <v>0</v>
      </c>
      <c r="M693" s="32"/>
    </row>
    <row r="694" spans="1:13" ht="36.75" customHeight="1">
      <c r="A694" s="538" t="s">
        <v>789</v>
      </c>
      <c r="B694" s="533" t="s">
        <v>798</v>
      </c>
      <c r="C694" s="174" t="s">
        <v>171</v>
      </c>
      <c r="D694" s="209"/>
      <c r="E694" s="209"/>
      <c r="F694" s="209"/>
      <c r="G694" s="209"/>
      <c r="H694" s="209"/>
      <c r="I694" s="450" t="s">
        <v>284</v>
      </c>
      <c r="J694" s="370">
        <v>208</v>
      </c>
      <c r="K694" s="151">
        <f t="shared" si="78"/>
        <v>0</v>
      </c>
      <c r="L694" s="152">
        <f t="shared" si="77"/>
        <v>0</v>
      </c>
      <c r="M694" s="32"/>
    </row>
    <row r="695" spans="1:13" ht="36.75" customHeight="1">
      <c r="A695" s="538" t="s">
        <v>789</v>
      </c>
      <c r="B695" s="533" t="s">
        <v>799</v>
      </c>
      <c r="C695" s="174" t="s">
        <v>171</v>
      </c>
      <c r="D695" s="209"/>
      <c r="E695" s="209"/>
      <c r="F695" s="209"/>
      <c r="G695" s="209"/>
      <c r="H695" s="209"/>
      <c r="I695" s="450" t="s">
        <v>284</v>
      </c>
      <c r="J695" s="370">
        <v>208</v>
      </c>
      <c r="K695" s="151">
        <f t="shared" si="78"/>
        <v>0</v>
      </c>
      <c r="L695" s="152">
        <f t="shared" si="77"/>
        <v>0</v>
      </c>
      <c r="M695" s="32"/>
    </row>
    <row r="696" spans="1:13" ht="36.75" customHeight="1">
      <c r="A696" s="538" t="s">
        <v>789</v>
      </c>
      <c r="B696" s="533" t="s">
        <v>800</v>
      </c>
      <c r="C696" s="174" t="s">
        <v>171</v>
      </c>
      <c r="D696" s="209"/>
      <c r="E696" s="209"/>
      <c r="F696" s="209"/>
      <c r="G696" s="209"/>
      <c r="H696" s="209"/>
      <c r="I696" s="450" t="s">
        <v>284</v>
      </c>
      <c r="J696" s="370">
        <v>208</v>
      </c>
      <c r="K696" s="151">
        <f t="shared" si="78"/>
        <v>0</v>
      </c>
      <c r="L696" s="152">
        <f t="shared" si="77"/>
        <v>0</v>
      </c>
      <c r="M696" s="32"/>
    </row>
    <row r="697" spans="1:13" ht="36.75" customHeight="1" thickBot="1">
      <c r="A697" s="539" t="s">
        <v>789</v>
      </c>
      <c r="B697" s="536" t="s">
        <v>801</v>
      </c>
      <c r="C697" s="215" t="s">
        <v>171</v>
      </c>
      <c r="D697" s="212" t="s">
        <v>284</v>
      </c>
      <c r="E697" s="212"/>
      <c r="F697" s="212" t="s">
        <v>284</v>
      </c>
      <c r="G697" s="212" t="s">
        <v>284</v>
      </c>
      <c r="H697" s="212"/>
      <c r="I697" s="453" t="s">
        <v>284</v>
      </c>
      <c r="J697" s="371">
        <v>208</v>
      </c>
      <c r="K697" s="153">
        <f>E697+H697</f>
        <v>0</v>
      </c>
      <c r="L697" s="154">
        <f t="shared" si="77"/>
        <v>0</v>
      </c>
      <c r="M697" s="31"/>
    </row>
    <row r="698" spans="1:13" ht="36.75" customHeight="1">
      <c r="A698" s="537" t="s">
        <v>802</v>
      </c>
      <c r="B698" s="532" t="s">
        <v>803</v>
      </c>
      <c r="C698" s="176" t="s">
        <v>171</v>
      </c>
      <c r="D698" s="210"/>
      <c r="E698" s="210"/>
      <c r="F698" s="210"/>
      <c r="G698" s="210"/>
      <c r="H698" s="210"/>
      <c r="I698" s="527" t="s">
        <v>284</v>
      </c>
      <c r="J698" s="369">
        <v>208</v>
      </c>
      <c r="K698" s="175">
        <f>D698+E698+F698+G698+H698</f>
        <v>0</v>
      </c>
      <c r="L698" s="177">
        <f aca="true" t="shared" si="79" ref="L698:L738">J698*K698</f>
        <v>0</v>
      </c>
      <c r="M698" s="30"/>
    </row>
    <row r="699" spans="1:13" ht="36.75" customHeight="1">
      <c r="A699" s="538" t="s">
        <v>802</v>
      </c>
      <c r="B699" s="533" t="s">
        <v>804</v>
      </c>
      <c r="C699" s="174" t="s">
        <v>171</v>
      </c>
      <c r="D699" s="209"/>
      <c r="E699" s="209"/>
      <c r="F699" s="209"/>
      <c r="G699" s="209"/>
      <c r="H699" s="209"/>
      <c r="I699" s="528" t="s">
        <v>284</v>
      </c>
      <c r="J699" s="370">
        <v>208</v>
      </c>
      <c r="K699" s="151">
        <f>F699+G699+D699+E699+H699</f>
        <v>0</v>
      </c>
      <c r="L699" s="152">
        <f t="shared" si="79"/>
        <v>0</v>
      </c>
      <c r="M699" s="32"/>
    </row>
    <row r="700" spans="1:13" ht="36.75" customHeight="1">
      <c r="A700" s="538" t="s">
        <v>802</v>
      </c>
      <c r="B700" s="533" t="s">
        <v>805</v>
      </c>
      <c r="C700" s="174" t="s">
        <v>171</v>
      </c>
      <c r="D700" s="209" t="s">
        <v>284</v>
      </c>
      <c r="E700" s="209"/>
      <c r="F700" s="209"/>
      <c r="G700" s="209"/>
      <c r="H700" s="209"/>
      <c r="I700" s="528" t="s">
        <v>284</v>
      </c>
      <c r="J700" s="370">
        <v>208</v>
      </c>
      <c r="K700" s="151">
        <f>F700+E700+G700+H700</f>
        <v>0</v>
      </c>
      <c r="L700" s="152">
        <f t="shared" si="79"/>
        <v>0</v>
      </c>
      <c r="M700" s="32"/>
    </row>
    <row r="701" spans="1:13" ht="36.75" customHeight="1">
      <c r="A701" s="538" t="s">
        <v>802</v>
      </c>
      <c r="B701" s="533" t="s">
        <v>806</v>
      </c>
      <c r="C701" s="174" t="s">
        <v>171</v>
      </c>
      <c r="D701" s="209" t="s">
        <v>284</v>
      </c>
      <c r="E701" s="209" t="s">
        <v>284</v>
      </c>
      <c r="F701" s="209"/>
      <c r="G701" s="209"/>
      <c r="H701" s="209" t="s">
        <v>284</v>
      </c>
      <c r="I701" s="528" t="s">
        <v>284</v>
      </c>
      <c r="J701" s="370">
        <v>208</v>
      </c>
      <c r="K701" s="151">
        <f>F701+G701</f>
        <v>0</v>
      </c>
      <c r="L701" s="152">
        <f t="shared" si="79"/>
        <v>0</v>
      </c>
      <c r="M701" s="32"/>
    </row>
    <row r="702" spans="1:13" ht="36.75" customHeight="1">
      <c r="A702" s="538" t="s">
        <v>802</v>
      </c>
      <c r="B702" s="533" t="s">
        <v>807</v>
      </c>
      <c r="C702" s="174" t="s">
        <v>171</v>
      </c>
      <c r="D702" s="209"/>
      <c r="E702" s="209"/>
      <c r="F702" s="209"/>
      <c r="G702" s="209"/>
      <c r="H702" s="209"/>
      <c r="I702" s="528" t="s">
        <v>284</v>
      </c>
      <c r="J702" s="370">
        <v>208</v>
      </c>
      <c r="K702" s="151">
        <f aca="true" t="shared" si="80" ref="K702:K707">D702+E702+F702+G702+H702</f>
        <v>0</v>
      </c>
      <c r="L702" s="152">
        <f t="shared" si="79"/>
        <v>0</v>
      </c>
      <c r="M702" s="32"/>
    </row>
    <row r="703" spans="1:13" ht="36.75" customHeight="1">
      <c r="A703" s="538" t="s">
        <v>802</v>
      </c>
      <c r="B703" s="533" t="s">
        <v>808</v>
      </c>
      <c r="C703" s="174" t="s">
        <v>171</v>
      </c>
      <c r="D703" s="209"/>
      <c r="E703" s="209"/>
      <c r="F703" s="209"/>
      <c r="G703" s="209"/>
      <c r="H703" s="209"/>
      <c r="I703" s="528" t="s">
        <v>284</v>
      </c>
      <c r="J703" s="370">
        <v>208</v>
      </c>
      <c r="K703" s="151">
        <f t="shared" si="80"/>
        <v>0</v>
      </c>
      <c r="L703" s="152">
        <f t="shared" si="79"/>
        <v>0</v>
      </c>
      <c r="M703" s="32"/>
    </row>
    <row r="704" spans="1:13" ht="36.75" customHeight="1">
      <c r="A704" s="538" t="s">
        <v>802</v>
      </c>
      <c r="B704" s="533" t="s">
        <v>809</v>
      </c>
      <c r="C704" s="174" t="s">
        <v>171</v>
      </c>
      <c r="D704" s="209"/>
      <c r="E704" s="209"/>
      <c r="F704" s="209"/>
      <c r="G704" s="209"/>
      <c r="H704" s="209"/>
      <c r="I704" s="528" t="s">
        <v>284</v>
      </c>
      <c r="J704" s="370">
        <v>208</v>
      </c>
      <c r="K704" s="151">
        <f t="shared" si="80"/>
        <v>0</v>
      </c>
      <c r="L704" s="152">
        <f t="shared" si="79"/>
        <v>0</v>
      </c>
      <c r="M704" s="32"/>
    </row>
    <row r="705" spans="1:13" ht="36.75" customHeight="1">
      <c r="A705" s="538" t="s">
        <v>802</v>
      </c>
      <c r="B705" s="533" t="s">
        <v>810</v>
      </c>
      <c r="C705" s="174" t="s">
        <v>171</v>
      </c>
      <c r="D705" s="209"/>
      <c r="E705" s="209"/>
      <c r="F705" s="209"/>
      <c r="G705" s="209"/>
      <c r="H705" s="209"/>
      <c r="I705" s="528" t="s">
        <v>284</v>
      </c>
      <c r="J705" s="370">
        <v>208</v>
      </c>
      <c r="K705" s="151">
        <f t="shared" si="80"/>
        <v>0</v>
      </c>
      <c r="L705" s="152">
        <f t="shared" si="79"/>
        <v>0</v>
      </c>
      <c r="M705" s="32"/>
    </row>
    <row r="706" spans="1:13" ht="36.75" customHeight="1">
      <c r="A706" s="538" t="s">
        <v>802</v>
      </c>
      <c r="B706" s="533" t="s">
        <v>811</v>
      </c>
      <c r="C706" s="174" t="s">
        <v>171</v>
      </c>
      <c r="D706" s="209"/>
      <c r="E706" s="209"/>
      <c r="F706" s="209"/>
      <c r="G706" s="209"/>
      <c r="H706" s="209"/>
      <c r="I706" s="528" t="s">
        <v>284</v>
      </c>
      <c r="J706" s="370">
        <v>208</v>
      </c>
      <c r="K706" s="151">
        <f t="shared" si="80"/>
        <v>0</v>
      </c>
      <c r="L706" s="152">
        <f t="shared" si="79"/>
        <v>0</v>
      </c>
      <c r="M706" s="32"/>
    </row>
    <row r="707" spans="1:13" ht="36.75" customHeight="1">
      <c r="A707" s="538" t="s">
        <v>802</v>
      </c>
      <c r="B707" s="533" t="s">
        <v>812</v>
      </c>
      <c r="C707" s="174" t="s">
        <v>171</v>
      </c>
      <c r="D707" s="209"/>
      <c r="E707" s="209"/>
      <c r="F707" s="209"/>
      <c r="G707" s="209"/>
      <c r="H707" s="209"/>
      <c r="I707" s="528" t="s">
        <v>284</v>
      </c>
      <c r="J707" s="370">
        <v>208</v>
      </c>
      <c r="K707" s="151">
        <f t="shared" si="80"/>
        <v>0</v>
      </c>
      <c r="L707" s="152">
        <f t="shared" si="79"/>
        <v>0</v>
      </c>
      <c r="M707" s="32"/>
    </row>
    <row r="708" spans="1:13" ht="36.75" customHeight="1" thickBot="1">
      <c r="A708" s="539" t="s">
        <v>802</v>
      </c>
      <c r="B708" s="534" t="s">
        <v>813</v>
      </c>
      <c r="C708" s="157" t="s">
        <v>171</v>
      </c>
      <c r="D708" s="211" t="s">
        <v>284</v>
      </c>
      <c r="E708" s="211"/>
      <c r="F708" s="211" t="s">
        <v>284</v>
      </c>
      <c r="G708" s="211" t="s">
        <v>284</v>
      </c>
      <c r="H708" s="211"/>
      <c r="I708" s="529" t="s">
        <v>284</v>
      </c>
      <c r="J708" s="371">
        <v>208</v>
      </c>
      <c r="K708" s="153">
        <f>E708+H708</f>
        <v>0</v>
      </c>
      <c r="L708" s="154">
        <f t="shared" si="79"/>
        <v>0</v>
      </c>
      <c r="M708" s="31"/>
    </row>
    <row r="709" spans="1:13" ht="36.75" customHeight="1">
      <c r="A709" s="538" t="s">
        <v>814</v>
      </c>
      <c r="B709" s="535" t="s">
        <v>815</v>
      </c>
      <c r="C709" s="332" t="s">
        <v>171</v>
      </c>
      <c r="D709" s="333" t="s">
        <v>284</v>
      </c>
      <c r="E709" s="333"/>
      <c r="F709" s="333"/>
      <c r="G709" s="333"/>
      <c r="H709" s="333"/>
      <c r="I709" s="460" t="s">
        <v>284</v>
      </c>
      <c r="J709" s="370">
        <v>208</v>
      </c>
      <c r="K709" s="151">
        <f>F709+E709+G709+H709</f>
        <v>0</v>
      </c>
      <c r="L709" s="152">
        <f t="shared" si="79"/>
        <v>0</v>
      </c>
      <c r="M709" s="32"/>
    </row>
    <row r="710" spans="1:13" ht="36.75" customHeight="1">
      <c r="A710" s="538" t="s">
        <v>814</v>
      </c>
      <c r="B710" s="533" t="s">
        <v>816</v>
      </c>
      <c r="C710" s="174" t="s">
        <v>171</v>
      </c>
      <c r="D710" s="209"/>
      <c r="E710" s="209"/>
      <c r="F710" s="209"/>
      <c r="G710" s="209"/>
      <c r="H710" s="209"/>
      <c r="I710" s="209" t="s">
        <v>284</v>
      </c>
      <c r="J710" s="370">
        <v>208</v>
      </c>
      <c r="K710" s="151">
        <f>F710+G710+D710+E710+H710</f>
        <v>0</v>
      </c>
      <c r="L710" s="152">
        <f t="shared" si="79"/>
        <v>0</v>
      </c>
      <c r="M710" s="32"/>
    </row>
    <row r="711" spans="1:13" ht="36.75" customHeight="1">
      <c r="A711" s="538" t="s">
        <v>814</v>
      </c>
      <c r="B711" s="533" t="s">
        <v>817</v>
      </c>
      <c r="C711" s="174" t="s">
        <v>171</v>
      </c>
      <c r="D711" s="209"/>
      <c r="E711" s="209"/>
      <c r="F711" s="209"/>
      <c r="G711" s="209"/>
      <c r="H711" s="209"/>
      <c r="I711" s="450" t="s">
        <v>284</v>
      </c>
      <c r="J711" s="370">
        <v>208</v>
      </c>
      <c r="K711" s="151">
        <f>D711+E711+F711+G711+H711</f>
        <v>0</v>
      </c>
      <c r="L711" s="152">
        <f t="shared" si="79"/>
        <v>0</v>
      </c>
      <c r="M711" s="32"/>
    </row>
    <row r="712" spans="1:13" ht="36.75" customHeight="1">
      <c r="A712" s="538" t="s">
        <v>814</v>
      </c>
      <c r="B712" s="533" t="s">
        <v>818</v>
      </c>
      <c r="C712" s="174" t="s">
        <v>171</v>
      </c>
      <c r="D712" s="209"/>
      <c r="E712" s="209"/>
      <c r="F712" s="209"/>
      <c r="G712" s="209"/>
      <c r="H712" s="209"/>
      <c r="I712" s="450" t="s">
        <v>284</v>
      </c>
      <c r="J712" s="370">
        <v>208</v>
      </c>
      <c r="K712" s="151">
        <f>D712+E712+F712+G712+H712</f>
        <v>0</v>
      </c>
      <c r="L712" s="152">
        <f t="shared" si="79"/>
        <v>0</v>
      </c>
      <c r="M712" s="32"/>
    </row>
    <row r="713" spans="1:13" ht="36.75" customHeight="1">
      <c r="A713" s="538" t="s">
        <v>814</v>
      </c>
      <c r="B713" s="533" t="s">
        <v>819</v>
      </c>
      <c r="C713" s="174" t="s">
        <v>171</v>
      </c>
      <c r="D713" s="209"/>
      <c r="E713" s="209"/>
      <c r="F713" s="209"/>
      <c r="G713" s="209"/>
      <c r="H713" s="209"/>
      <c r="I713" s="450" t="s">
        <v>284</v>
      </c>
      <c r="J713" s="370">
        <v>208</v>
      </c>
      <c r="K713" s="151">
        <f>D713+E713+F713+G713+H713</f>
        <v>0</v>
      </c>
      <c r="L713" s="152">
        <f t="shared" si="79"/>
        <v>0</v>
      </c>
      <c r="M713" s="32"/>
    </row>
    <row r="714" spans="1:13" ht="36.75" customHeight="1">
      <c r="A714" s="538" t="s">
        <v>814</v>
      </c>
      <c r="B714" s="533" t="s">
        <v>820</v>
      </c>
      <c r="C714" s="174" t="s">
        <v>171</v>
      </c>
      <c r="D714" s="209"/>
      <c r="E714" s="209"/>
      <c r="F714" s="209"/>
      <c r="G714" s="209"/>
      <c r="H714" s="209"/>
      <c r="I714" s="450" t="s">
        <v>284</v>
      </c>
      <c r="J714" s="370">
        <v>208</v>
      </c>
      <c r="K714" s="151">
        <f>D714+E714+F714+G714+H714</f>
        <v>0</v>
      </c>
      <c r="L714" s="152">
        <f t="shared" si="79"/>
        <v>0</v>
      </c>
      <c r="M714" s="32"/>
    </row>
    <row r="715" spans="1:13" ht="36.75" customHeight="1" thickBot="1">
      <c r="A715" s="541" t="s">
        <v>814</v>
      </c>
      <c r="B715" s="536" t="s">
        <v>821</v>
      </c>
      <c r="C715" s="215" t="s">
        <v>171</v>
      </c>
      <c r="D715" s="212" t="s">
        <v>284</v>
      </c>
      <c r="E715" s="212"/>
      <c r="F715" s="212" t="s">
        <v>284</v>
      </c>
      <c r="G715" s="212" t="s">
        <v>284</v>
      </c>
      <c r="H715" s="212"/>
      <c r="I715" s="453" t="s">
        <v>284</v>
      </c>
      <c r="J715" s="372">
        <v>208</v>
      </c>
      <c r="K715" s="178">
        <f>E715+H715</f>
        <v>0</v>
      </c>
      <c r="L715" s="179">
        <f t="shared" si="79"/>
        <v>0</v>
      </c>
      <c r="M715" s="32"/>
    </row>
    <row r="716" spans="1:13" ht="36.75" customHeight="1">
      <c r="A716" s="537" t="s">
        <v>822</v>
      </c>
      <c r="B716" s="532" t="s">
        <v>823</v>
      </c>
      <c r="C716" s="176" t="s">
        <v>171</v>
      </c>
      <c r="D716" s="210"/>
      <c r="E716" s="210"/>
      <c r="F716" s="210"/>
      <c r="G716" s="210"/>
      <c r="H716" s="210"/>
      <c r="I716" s="527" t="s">
        <v>284</v>
      </c>
      <c r="J716" s="369">
        <v>208</v>
      </c>
      <c r="K716" s="175">
        <f>D716+E716+F716+G716+H716</f>
        <v>0</v>
      </c>
      <c r="L716" s="177">
        <f t="shared" si="79"/>
        <v>0</v>
      </c>
      <c r="M716" s="30"/>
    </row>
    <row r="717" spans="1:13" ht="36.75" customHeight="1">
      <c r="A717" s="538" t="s">
        <v>822</v>
      </c>
      <c r="B717" s="533" t="s">
        <v>824</v>
      </c>
      <c r="C717" s="174" t="s">
        <v>171</v>
      </c>
      <c r="D717" s="209"/>
      <c r="E717" s="209"/>
      <c r="F717" s="209"/>
      <c r="G717" s="209"/>
      <c r="H717" s="209"/>
      <c r="I717" s="528" t="s">
        <v>284</v>
      </c>
      <c r="J717" s="370">
        <v>208</v>
      </c>
      <c r="K717" s="151">
        <f>F717+G717+D717+E717+H717</f>
        <v>0</v>
      </c>
      <c r="L717" s="152">
        <f t="shared" si="79"/>
        <v>0</v>
      </c>
      <c r="M717" s="32"/>
    </row>
    <row r="718" spans="1:13" ht="36.75" customHeight="1">
      <c r="A718" s="538" t="s">
        <v>822</v>
      </c>
      <c r="B718" s="533" t="s">
        <v>825</v>
      </c>
      <c r="C718" s="174" t="s">
        <v>171</v>
      </c>
      <c r="D718" s="209" t="s">
        <v>284</v>
      </c>
      <c r="E718" s="209"/>
      <c r="F718" s="209"/>
      <c r="G718" s="209"/>
      <c r="H718" s="209"/>
      <c r="I718" s="528" t="s">
        <v>284</v>
      </c>
      <c r="J718" s="370">
        <v>208</v>
      </c>
      <c r="K718" s="151">
        <f>F718+E718+G718+H718</f>
        <v>0</v>
      </c>
      <c r="L718" s="152">
        <f t="shared" si="79"/>
        <v>0</v>
      </c>
      <c r="M718" s="32"/>
    </row>
    <row r="719" spans="1:13" ht="36.75" customHeight="1">
      <c r="A719" s="538" t="s">
        <v>822</v>
      </c>
      <c r="B719" s="533" t="s">
        <v>826</v>
      </c>
      <c r="C719" s="174" t="s">
        <v>171</v>
      </c>
      <c r="D719" s="209" t="s">
        <v>284</v>
      </c>
      <c r="E719" s="209" t="s">
        <v>284</v>
      </c>
      <c r="F719" s="209"/>
      <c r="G719" s="209"/>
      <c r="H719" s="209" t="s">
        <v>284</v>
      </c>
      <c r="I719" s="528" t="s">
        <v>284</v>
      </c>
      <c r="J719" s="370">
        <v>208</v>
      </c>
      <c r="K719" s="151">
        <f>F719+G719</f>
        <v>0</v>
      </c>
      <c r="L719" s="152">
        <f t="shared" si="79"/>
        <v>0</v>
      </c>
      <c r="M719" s="32"/>
    </row>
    <row r="720" spans="1:13" ht="36.75" customHeight="1">
      <c r="A720" s="538" t="s">
        <v>822</v>
      </c>
      <c r="B720" s="533" t="s">
        <v>829</v>
      </c>
      <c r="C720" s="174" t="s">
        <v>171</v>
      </c>
      <c r="D720" s="209"/>
      <c r="E720" s="209"/>
      <c r="F720" s="209"/>
      <c r="G720" s="209"/>
      <c r="H720" s="209"/>
      <c r="I720" s="528" t="s">
        <v>284</v>
      </c>
      <c r="J720" s="370">
        <v>208</v>
      </c>
      <c r="K720" s="151">
        <f aca="true" t="shared" si="81" ref="K720:K725">D720+E720+F720+G720+H720</f>
        <v>0</v>
      </c>
      <c r="L720" s="152">
        <f t="shared" si="79"/>
        <v>0</v>
      </c>
      <c r="M720" s="32"/>
    </row>
    <row r="721" spans="1:13" ht="36.75" customHeight="1">
      <c r="A721" s="538" t="s">
        <v>822</v>
      </c>
      <c r="B721" s="533" t="s">
        <v>827</v>
      </c>
      <c r="C721" s="174" t="s">
        <v>171</v>
      </c>
      <c r="D721" s="209"/>
      <c r="E721" s="209"/>
      <c r="F721" s="209"/>
      <c r="G721" s="209"/>
      <c r="H721" s="209"/>
      <c r="I721" s="528" t="s">
        <v>284</v>
      </c>
      <c r="J721" s="370">
        <v>208</v>
      </c>
      <c r="K721" s="151">
        <f t="shared" si="81"/>
        <v>0</v>
      </c>
      <c r="L721" s="152">
        <f t="shared" si="79"/>
        <v>0</v>
      </c>
      <c r="M721" s="32"/>
    </row>
    <row r="722" spans="1:13" ht="36.75" customHeight="1">
      <c r="A722" s="538" t="s">
        <v>822</v>
      </c>
      <c r="B722" s="533" t="s">
        <v>828</v>
      </c>
      <c r="C722" s="174" t="s">
        <v>171</v>
      </c>
      <c r="D722" s="209"/>
      <c r="E722" s="209"/>
      <c r="F722" s="209"/>
      <c r="G722" s="209"/>
      <c r="H722" s="209"/>
      <c r="I722" s="528" t="s">
        <v>284</v>
      </c>
      <c r="J722" s="370">
        <v>208</v>
      </c>
      <c r="K722" s="151">
        <f t="shared" si="81"/>
        <v>0</v>
      </c>
      <c r="L722" s="152">
        <f t="shared" si="79"/>
        <v>0</v>
      </c>
      <c r="M722" s="32"/>
    </row>
    <row r="723" spans="1:13" ht="36.75" customHeight="1">
      <c r="A723" s="538" t="s">
        <v>822</v>
      </c>
      <c r="B723" s="533" t="s">
        <v>830</v>
      </c>
      <c r="C723" s="174" t="s">
        <v>171</v>
      </c>
      <c r="D723" s="209"/>
      <c r="E723" s="209"/>
      <c r="F723" s="209"/>
      <c r="G723" s="209"/>
      <c r="H723" s="209"/>
      <c r="I723" s="528" t="s">
        <v>284</v>
      </c>
      <c r="J723" s="370">
        <v>208</v>
      </c>
      <c r="K723" s="151">
        <f t="shared" si="81"/>
        <v>0</v>
      </c>
      <c r="L723" s="152">
        <f t="shared" si="79"/>
        <v>0</v>
      </c>
      <c r="M723" s="32"/>
    </row>
    <row r="724" spans="1:13" ht="36.75" customHeight="1">
      <c r="A724" s="538" t="s">
        <v>822</v>
      </c>
      <c r="B724" s="533" t="s">
        <v>831</v>
      </c>
      <c r="C724" s="174" t="s">
        <v>171</v>
      </c>
      <c r="D724" s="209"/>
      <c r="E724" s="209"/>
      <c r="F724" s="209"/>
      <c r="G724" s="209"/>
      <c r="H724" s="209"/>
      <c r="I724" s="528" t="s">
        <v>284</v>
      </c>
      <c r="J724" s="370">
        <v>208</v>
      </c>
      <c r="K724" s="151">
        <f t="shared" si="81"/>
        <v>0</v>
      </c>
      <c r="L724" s="152">
        <f t="shared" si="79"/>
        <v>0</v>
      </c>
      <c r="M724" s="32"/>
    </row>
    <row r="725" spans="1:13" ht="36.75" customHeight="1">
      <c r="A725" s="538" t="s">
        <v>822</v>
      </c>
      <c r="B725" s="533" t="s">
        <v>832</v>
      </c>
      <c r="C725" s="174" t="s">
        <v>171</v>
      </c>
      <c r="D725" s="209"/>
      <c r="E725" s="209"/>
      <c r="F725" s="209"/>
      <c r="G725" s="209"/>
      <c r="H725" s="209"/>
      <c r="I725" s="528" t="s">
        <v>284</v>
      </c>
      <c r="J725" s="370">
        <v>208</v>
      </c>
      <c r="K725" s="151">
        <f t="shared" si="81"/>
        <v>0</v>
      </c>
      <c r="L725" s="152">
        <f t="shared" si="79"/>
        <v>0</v>
      </c>
      <c r="M725" s="32"/>
    </row>
    <row r="726" spans="1:13" ht="36.75" customHeight="1" thickBot="1">
      <c r="A726" s="539" t="s">
        <v>822</v>
      </c>
      <c r="B726" s="534" t="s">
        <v>833</v>
      </c>
      <c r="C726" s="157" t="s">
        <v>171</v>
      </c>
      <c r="D726" s="211" t="s">
        <v>284</v>
      </c>
      <c r="E726" s="211"/>
      <c r="F726" s="211" t="s">
        <v>284</v>
      </c>
      <c r="G726" s="211" t="s">
        <v>284</v>
      </c>
      <c r="H726" s="211"/>
      <c r="I726" s="529" t="s">
        <v>284</v>
      </c>
      <c r="J726" s="371">
        <v>208</v>
      </c>
      <c r="K726" s="153">
        <f>E726+H726</f>
        <v>0</v>
      </c>
      <c r="L726" s="154">
        <f t="shared" si="79"/>
        <v>0</v>
      </c>
      <c r="M726" s="31"/>
    </row>
    <row r="727" spans="1:13" ht="36.75" customHeight="1">
      <c r="A727" s="537" t="s">
        <v>834</v>
      </c>
      <c r="B727" s="535" t="s">
        <v>835</v>
      </c>
      <c r="C727" s="332" t="s">
        <v>171</v>
      </c>
      <c r="D727" s="333"/>
      <c r="E727" s="333"/>
      <c r="F727" s="333"/>
      <c r="G727" s="333"/>
      <c r="H727" s="333"/>
      <c r="I727" s="460" t="s">
        <v>284</v>
      </c>
      <c r="J727" s="369">
        <v>208</v>
      </c>
      <c r="K727" s="175">
        <f>D727+E727+F727+G727+H727</f>
        <v>0</v>
      </c>
      <c r="L727" s="177">
        <f t="shared" si="79"/>
        <v>0</v>
      </c>
      <c r="M727" s="30"/>
    </row>
    <row r="728" spans="1:13" ht="36.75" customHeight="1">
      <c r="A728" s="538" t="s">
        <v>834</v>
      </c>
      <c r="B728" s="533" t="s">
        <v>836</v>
      </c>
      <c r="C728" s="174" t="s">
        <v>171</v>
      </c>
      <c r="D728" s="209"/>
      <c r="E728" s="209"/>
      <c r="F728" s="209"/>
      <c r="G728" s="209"/>
      <c r="H728" s="209"/>
      <c r="I728" s="209" t="s">
        <v>284</v>
      </c>
      <c r="J728" s="370">
        <v>208</v>
      </c>
      <c r="K728" s="151">
        <f>F728+G728+D728+E728+H728</f>
        <v>0</v>
      </c>
      <c r="L728" s="152">
        <f t="shared" si="79"/>
        <v>0</v>
      </c>
      <c r="M728" s="32"/>
    </row>
    <row r="729" spans="1:13" ht="36.75" customHeight="1">
      <c r="A729" s="538" t="s">
        <v>834</v>
      </c>
      <c r="B729" s="533" t="s">
        <v>837</v>
      </c>
      <c r="C729" s="174" t="s">
        <v>171</v>
      </c>
      <c r="D729" s="209" t="s">
        <v>284</v>
      </c>
      <c r="E729" s="209" t="s">
        <v>284</v>
      </c>
      <c r="F729" s="209"/>
      <c r="G729" s="209" t="s">
        <v>284</v>
      </c>
      <c r="H729" s="209" t="s">
        <v>284</v>
      </c>
      <c r="I729" s="209" t="s">
        <v>284</v>
      </c>
      <c r="J729" s="370">
        <v>208</v>
      </c>
      <c r="K729" s="151">
        <f>F729</f>
        <v>0</v>
      </c>
      <c r="L729" s="152">
        <f t="shared" si="79"/>
        <v>0</v>
      </c>
      <c r="M729" s="32"/>
    </row>
    <row r="730" spans="1:13" ht="36.75" customHeight="1">
      <c r="A730" s="538" t="s">
        <v>834</v>
      </c>
      <c r="B730" s="533" t="s">
        <v>838</v>
      </c>
      <c r="C730" s="174" t="s">
        <v>171</v>
      </c>
      <c r="D730" s="209" t="s">
        <v>284</v>
      </c>
      <c r="E730" s="209"/>
      <c r="F730" s="209"/>
      <c r="G730" s="209"/>
      <c r="H730" s="209"/>
      <c r="I730" s="450" t="s">
        <v>284</v>
      </c>
      <c r="J730" s="370">
        <v>208</v>
      </c>
      <c r="K730" s="151">
        <f>F730+E730+G730+H730</f>
        <v>0</v>
      </c>
      <c r="L730" s="152">
        <f t="shared" si="79"/>
        <v>0</v>
      </c>
      <c r="M730" s="32"/>
    </row>
    <row r="731" spans="1:13" ht="36.75" customHeight="1">
      <c r="A731" s="538" t="s">
        <v>834</v>
      </c>
      <c r="B731" s="533" t="s">
        <v>839</v>
      </c>
      <c r="C731" s="174" t="s">
        <v>171</v>
      </c>
      <c r="D731" s="209" t="s">
        <v>284</v>
      </c>
      <c r="E731" s="209" t="s">
        <v>284</v>
      </c>
      <c r="F731" s="209"/>
      <c r="G731" s="209"/>
      <c r="H731" s="209" t="s">
        <v>284</v>
      </c>
      <c r="I731" s="209" t="s">
        <v>284</v>
      </c>
      <c r="J731" s="370">
        <v>208</v>
      </c>
      <c r="K731" s="151">
        <f>F731+G731</f>
        <v>0</v>
      </c>
      <c r="L731" s="152">
        <f t="shared" si="79"/>
        <v>0</v>
      </c>
      <c r="M731" s="32"/>
    </row>
    <row r="732" spans="1:13" ht="36.75" customHeight="1">
      <c r="A732" s="538" t="s">
        <v>834</v>
      </c>
      <c r="B732" s="533" t="s">
        <v>840</v>
      </c>
      <c r="C732" s="174" t="s">
        <v>171</v>
      </c>
      <c r="D732" s="209"/>
      <c r="E732" s="209"/>
      <c r="F732" s="209"/>
      <c r="G732" s="209"/>
      <c r="H732" s="209"/>
      <c r="I732" s="450" t="s">
        <v>284</v>
      </c>
      <c r="J732" s="370">
        <v>208</v>
      </c>
      <c r="K732" s="151">
        <f aca="true" t="shared" si="82" ref="K732:K737">D732+E732+F732+G732+H732</f>
        <v>0</v>
      </c>
      <c r="L732" s="152">
        <f t="shared" si="79"/>
        <v>0</v>
      </c>
      <c r="M732" s="32"/>
    </row>
    <row r="733" spans="1:13" ht="36.75" customHeight="1">
      <c r="A733" s="538" t="s">
        <v>834</v>
      </c>
      <c r="B733" s="533" t="s">
        <v>841</v>
      </c>
      <c r="C733" s="174" t="s">
        <v>171</v>
      </c>
      <c r="D733" s="209"/>
      <c r="E733" s="209"/>
      <c r="F733" s="209"/>
      <c r="G733" s="209"/>
      <c r="H733" s="209"/>
      <c r="I733" s="450" t="s">
        <v>284</v>
      </c>
      <c r="J733" s="370">
        <v>208</v>
      </c>
      <c r="K733" s="151">
        <f t="shared" si="82"/>
        <v>0</v>
      </c>
      <c r="L733" s="152">
        <f t="shared" si="79"/>
        <v>0</v>
      </c>
      <c r="M733" s="32"/>
    </row>
    <row r="734" spans="1:13" ht="36.75" customHeight="1">
      <c r="A734" s="538" t="s">
        <v>834</v>
      </c>
      <c r="B734" s="533" t="s">
        <v>842</v>
      </c>
      <c r="C734" s="174" t="s">
        <v>171</v>
      </c>
      <c r="D734" s="209"/>
      <c r="E734" s="209"/>
      <c r="F734" s="209"/>
      <c r="G734" s="209"/>
      <c r="H734" s="209"/>
      <c r="I734" s="450" t="s">
        <v>284</v>
      </c>
      <c r="J734" s="370">
        <v>208</v>
      </c>
      <c r="K734" s="151">
        <f t="shared" si="82"/>
        <v>0</v>
      </c>
      <c r="L734" s="152">
        <f t="shared" si="79"/>
        <v>0</v>
      </c>
      <c r="M734" s="32"/>
    </row>
    <row r="735" spans="1:13" ht="36.75" customHeight="1">
      <c r="A735" s="538" t="s">
        <v>834</v>
      </c>
      <c r="B735" s="533" t="s">
        <v>843</v>
      </c>
      <c r="C735" s="174" t="s">
        <v>171</v>
      </c>
      <c r="D735" s="209"/>
      <c r="E735" s="209"/>
      <c r="F735" s="209"/>
      <c r="G735" s="209"/>
      <c r="H735" s="209"/>
      <c r="I735" s="450" t="s">
        <v>284</v>
      </c>
      <c r="J735" s="370">
        <v>208</v>
      </c>
      <c r="K735" s="151">
        <f t="shared" si="82"/>
        <v>0</v>
      </c>
      <c r="L735" s="152">
        <f t="shared" si="79"/>
        <v>0</v>
      </c>
      <c r="M735" s="32"/>
    </row>
    <row r="736" spans="1:13" ht="36.75" customHeight="1">
      <c r="A736" s="538" t="s">
        <v>834</v>
      </c>
      <c r="B736" s="533" t="s">
        <v>844</v>
      </c>
      <c r="C736" s="174" t="s">
        <v>171</v>
      </c>
      <c r="D736" s="209"/>
      <c r="E736" s="209"/>
      <c r="F736" s="209"/>
      <c r="G736" s="209"/>
      <c r="H736" s="209"/>
      <c r="I736" s="450" t="s">
        <v>284</v>
      </c>
      <c r="J736" s="370">
        <v>208</v>
      </c>
      <c r="K736" s="151">
        <f t="shared" si="82"/>
        <v>0</v>
      </c>
      <c r="L736" s="152">
        <f t="shared" si="79"/>
        <v>0</v>
      </c>
      <c r="M736" s="32"/>
    </row>
    <row r="737" spans="1:13" ht="36.75" customHeight="1">
      <c r="A737" s="538" t="s">
        <v>834</v>
      </c>
      <c r="B737" s="533" t="s">
        <v>845</v>
      </c>
      <c r="C737" s="174" t="s">
        <v>171</v>
      </c>
      <c r="D737" s="209"/>
      <c r="E737" s="209"/>
      <c r="F737" s="209"/>
      <c r="G737" s="209"/>
      <c r="H737" s="209"/>
      <c r="I737" s="450" t="s">
        <v>284</v>
      </c>
      <c r="J737" s="370">
        <v>208</v>
      </c>
      <c r="K737" s="151">
        <f t="shared" si="82"/>
        <v>0</v>
      </c>
      <c r="L737" s="152">
        <f t="shared" si="79"/>
        <v>0</v>
      </c>
      <c r="M737" s="32"/>
    </row>
    <row r="738" spans="1:13" ht="36.75" customHeight="1" thickBot="1">
      <c r="A738" s="539" t="s">
        <v>834</v>
      </c>
      <c r="B738" s="536" t="s">
        <v>846</v>
      </c>
      <c r="C738" s="215" t="s">
        <v>171</v>
      </c>
      <c r="D738" s="212" t="s">
        <v>284</v>
      </c>
      <c r="E738" s="212"/>
      <c r="F738" s="212" t="s">
        <v>284</v>
      </c>
      <c r="G738" s="212" t="s">
        <v>284</v>
      </c>
      <c r="H738" s="212"/>
      <c r="I738" s="453" t="s">
        <v>284</v>
      </c>
      <c r="J738" s="371">
        <v>208</v>
      </c>
      <c r="K738" s="153">
        <f>E738+H738</f>
        <v>0</v>
      </c>
      <c r="L738" s="154">
        <f t="shared" si="79"/>
        <v>0</v>
      </c>
      <c r="M738" s="31"/>
    </row>
    <row r="739" spans="1:13" ht="36.75" customHeight="1">
      <c r="A739" s="537" t="s">
        <v>847</v>
      </c>
      <c r="B739" s="532" t="s">
        <v>848</v>
      </c>
      <c r="C739" s="176" t="s">
        <v>171</v>
      </c>
      <c r="D739" s="210"/>
      <c r="E739" s="210"/>
      <c r="F739" s="210"/>
      <c r="G739" s="210"/>
      <c r="H739" s="210"/>
      <c r="I739" s="527" t="s">
        <v>284</v>
      </c>
      <c r="J739" s="369">
        <v>208</v>
      </c>
      <c r="K739" s="175">
        <f>D739+E739+F739+G739+H739</f>
        <v>0</v>
      </c>
      <c r="L739" s="177">
        <f aca="true" t="shared" si="83" ref="L739:L750">J739*K739</f>
        <v>0</v>
      </c>
      <c r="M739" s="30"/>
    </row>
    <row r="740" spans="1:13" ht="36.75" customHeight="1">
      <c r="A740" s="538" t="s">
        <v>847</v>
      </c>
      <c r="B740" s="533" t="s">
        <v>849</v>
      </c>
      <c r="C740" s="174" t="s">
        <v>171</v>
      </c>
      <c r="D740" s="209"/>
      <c r="E740" s="209"/>
      <c r="F740" s="209"/>
      <c r="G740" s="209"/>
      <c r="H740" s="209"/>
      <c r="I740" s="528" t="s">
        <v>284</v>
      </c>
      <c r="J740" s="370">
        <v>208</v>
      </c>
      <c r="K740" s="151">
        <f>F740+G740+D740+E740+H740</f>
        <v>0</v>
      </c>
      <c r="L740" s="152">
        <f t="shared" si="83"/>
        <v>0</v>
      </c>
      <c r="M740" s="32"/>
    </row>
    <row r="741" spans="1:13" ht="36.75" customHeight="1">
      <c r="A741" s="538" t="s">
        <v>847</v>
      </c>
      <c r="B741" s="533" t="s">
        <v>850</v>
      </c>
      <c r="C741" s="174" t="s">
        <v>171</v>
      </c>
      <c r="D741" s="209" t="s">
        <v>284</v>
      </c>
      <c r="E741" s="209" t="s">
        <v>284</v>
      </c>
      <c r="F741" s="209"/>
      <c r="G741" s="209" t="s">
        <v>284</v>
      </c>
      <c r="H741" s="209" t="s">
        <v>284</v>
      </c>
      <c r="I741" s="528" t="s">
        <v>284</v>
      </c>
      <c r="J741" s="370">
        <v>208</v>
      </c>
      <c r="K741" s="151">
        <f>F741</f>
        <v>0</v>
      </c>
      <c r="L741" s="152">
        <f t="shared" si="83"/>
        <v>0</v>
      </c>
      <c r="M741" s="32"/>
    </row>
    <row r="742" spans="1:13" ht="36.75" customHeight="1">
      <c r="A742" s="538" t="s">
        <v>847</v>
      </c>
      <c r="B742" s="533" t="s">
        <v>851</v>
      </c>
      <c r="C742" s="174" t="s">
        <v>171</v>
      </c>
      <c r="D742" s="209" t="s">
        <v>284</v>
      </c>
      <c r="E742" s="209"/>
      <c r="F742" s="209"/>
      <c r="G742" s="209"/>
      <c r="H742" s="209"/>
      <c r="I742" s="528" t="s">
        <v>284</v>
      </c>
      <c r="J742" s="370">
        <v>208</v>
      </c>
      <c r="K742" s="151">
        <f>F742+E742+G742+H742</f>
        <v>0</v>
      </c>
      <c r="L742" s="152">
        <f t="shared" si="83"/>
        <v>0</v>
      </c>
      <c r="M742" s="32"/>
    </row>
    <row r="743" spans="1:13" ht="36.75" customHeight="1">
      <c r="A743" s="538" t="s">
        <v>847</v>
      </c>
      <c r="B743" s="533" t="s">
        <v>852</v>
      </c>
      <c r="C743" s="174" t="s">
        <v>171</v>
      </c>
      <c r="D743" s="209" t="s">
        <v>284</v>
      </c>
      <c r="E743" s="209" t="s">
        <v>284</v>
      </c>
      <c r="F743" s="209"/>
      <c r="G743" s="209"/>
      <c r="H743" s="209" t="s">
        <v>284</v>
      </c>
      <c r="I743" s="528" t="s">
        <v>284</v>
      </c>
      <c r="J743" s="370">
        <v>208</v>
      </c>
      <c r="K743" s="151">
        <f>F743+G743</f>
        <v>0</v>
      </c>
      <c r="L743" s="152">
        <f t="shared" si="83"/>
        <v>0</v>
      </c>
      <c r="M743" s="32"/>
    </row>
    <row r="744" spans="1:13" ht="36.75" customHeight="1">
      <c r="A744" s="538" t="s">
        <v>847</v>
      </c>
      <c r="B744" s="533" t="s">
        <v>853</v>
      </c>
      <c r="C744" s="174" t="s">
        <v>171</v>
      </c>
      <c r="D744" s="209"/>
      <c r="E744" s="209"/>
      <c r="F744" s="209"/>
      <c r="G744" s="209"/>
      <c r="H744" s="209"/>
      <c r="I744" s="528" t="s">
        <v>284</v>
      </c>
      <c r="J744" s="370">
        <v>208</v>
      </c>
      <c r="K744" s="151">
        <f aca="true" t="shared" si="84" ref="K744:K749">D744+E744+F744+G744+H744</f>
        <v>0</v>
      </c>
      <c r="L744" s="152">
        <f t="shared" si="83"/>
        <v>0</v>
      </c>
      <c r="M744" s="32"/>
    </row>
    <row r="745" spans="1:13" ht="36.75" customHeight="1">
      <c r="A745" s="538" t="s">
        <v>847</v>
      </c>
      <c r="B745" s="533" t="s">
        <v>854</v>
      </c>
      <c r="C745" s="174" t="s">
        <v>171</v>
      </c>
      <c r="D745" s="209"/>
      <c r="E745" s="209"/>
      <c r="F745" s="209"/>
      <c r="G745" s="209"/>
      <c r="H745" s="209"/>
      <c r="I745" s="528" t="s">
        <v>284</v>
      </c>
      <c r="J745" s="370">
        <v>208</v>
      </c>
      <c r="K745" s="151">
        <f t="shared" si="84"/>
        <v>0</v>
      </c>
      <c r="L745" s="152">
        <f t="shared" si="83"/>
        <v>0</v>
      </c>
      <c r="M745" s="32"/>
    </row>
    <row r="746" spans="1:13" ht="36.75" customHeight="1">
      <c r="A746" s="538" t="s">
        <v>847</v>
      </c>
      <c r="B746" s="533" t="s">
        <v>855</v>
      </c>
      <c r="C746" s="174" t="s">
        <v>171</v>
      </c>
      <c r="D746" s="209"/>
      <c r="E746" s="209"/>
      <c r="F746" s="209"/>
      <c r="G746" s="209"/>
      <c r="H746" s="209"/>
      <c r="I746" s="528" t="s">
        <v>284</v>
      </c>
      <c r="J746" s="370">
        <v>208</v>
      </c>
      <c r="K746" s="151">
        <f t="shared" si="84"/>
        <v>0</v>
      </c>
      <c r="L746" s="152">
        <f t="shared" si="83"/>
        <v>0</v>
      </c>
      <c r="M746" s="32"/>
    </row>
    <row r="747" spans="1:13" ht="36.75" customHeight="1">
      <c r="A747" s="538" t="s">
        <v>847</v>
      </c>
      <c r="B747" s="533" t="s">
        <v>856</v>
      </c>
      <c r="C747" s="174" t="s">
        <v>171</v>
      </c>
      <c r="D747" s="209"/>
      <c r="E747" s="209"/>
      <c r="F747" s="209"/>
      <c r="G747" s="209"/>
      <c r="H747" s="209"/>
      <c r="I747" s="528" t="s">
        <v>284</v>
      </c>
      <c r="J747" s="370">
        <v>208</v>
      </c>
      <c r="K747" s="151">
        <f t="shared" si="84"/>
        <v>0</v>
      </c>
      <c r="L747" s="152">
        <f t="shared" si="83"/>
        <v>0</v>
      </c>
      <c r="M747" s="32"/>
    </row>
    <row r="748" spans="1:13" ht="36.75" customHeight="1">
      <c r="A748" s="538" t="s">
        <v>847</v>
      </c>
      <c r="B748" s="533" t="s">
        <v>857</v>
      </c>
      <c r="C748" s="174" t="s">
        <v>171</v>
      </c>
      <c r="D748" s="209"/>
      <c r="E748" s="209"/>
      <c r="F748" s="209"/>
      <c r="G748" s="209"/>
      <c r="H748" s="209"/>
      <c r="I748" s="528" t="s">
        <v>284</v>
      </c>
      <c r="J748" s="370">
        <v>208</v>
      </c>
      <c r="K748" s="151">
        <f t="shared" si="84"/>
        <v>0</v>
      </c>
      <c r="L748" s="152">
        <f t="shared" si="83"/>
        <v>0</v>
      </c>
      <c r="M748" s="32"/>
    </row>
    <row r="749" spans="1:13" ht="36.75" customHeight="1">
      <c r="A749" s="538" t="s">
        <v>847</v>
      </c>
      <c r="B749" s="533" t="s">
        <v>858</v>
      </c>
      <c r="C749" s="174" t="s">
        <v>171</v>
      </c>
      <c r="D749" s="209"/>
      <c r="E749" s="209"/>
      <c r="F749" s="209"/>
      <c r="G749" s="209"/>
      <c r="H749" s="209"/>
      <c r="I749" s="528" t="s">
        <v>284</v>
      </c>
      <c r="J749" s="370">
        <v>208</v>
      </c>
      <c r="K749" s="151">
        <f t="shared" si="84"/>
        <v>0</v>
      </c>
      <c r="L749" s="152">
        <f t="shared" si="83"/>
        <v>0</v>
      </c>
      <c r="M749" s="32"/>
    </row>
    <row r="750" spans="1:13" ht="36.75" customHeight="1" thickBot="1">
      <c r="A750" s="539" t="s">
        <v>847</v>
      </c>
      <c r="B750" s="534" t="s">
        <v>859</v>
      </c>
      <c r="C750" s="157" t="s">
        <v>171</v>
      </c>
      <c r="D750" s="211" t="s">
        <v>284</v>
      </c>
      <c r="E750" s="211"/>
      <c r="F750" s="211" t="s">
        <v>284</v>
      </c>
      <c r="G750" s="211" t="s">
        <v>284</v>
      </c>
      <c r="H750" s="211"/>
      <c r="I750" s="529" t="s">
        <v>284</v>
      </c>
      <c r="J750" s="371">
        <v>208</v>
      </c>
      <c r="K750" s="153">
        <f>E750+H750</f>
        <v>0</v>
      </c>
      <c r="L750" s="154">
        <f t="shared" si="83"/>
        <v>0</v>
      </c>
      <c r="M750" s="31"/>
    </row>
    <row r="751" spans="1:13" ht="36.75" customHeight="1">
      <c r="A751" s="538" t="s">
        <v>860</v>
      </c>
      <c r="B751" s="535" t="s">
        <v>861</v>
      </c>
      <c r="C751" s="332" t="s">
        <v>171</v>
      </c>
      <c r="D751" s="333"/>
      <c r="E751" s="333"/>
      <c r="F751" s="333"/>
      <c r="G751" s="333"/>
      <c r="H751" s="333"/>
      <c r="I751" s="333" t="s">
        <v>284</v>
      </c>
      <c r="J751" s="370">
        <v>208</v>
      </c>
      <c r="K751" s="151">
        <f>F751+G751+D751+E751+H751</f>
        <v>0</v>
      </c>
      <c r="L751" s="152">
        <f aca="true" t="shared" si="85" ref="L751:L760">J751*K751</f>
        <v>0</v>
      </c>
      <c r="M751" s="32"/>
    </row>
    <row r="752" spans="1:13" ht="36.75" customHeight="1">
      <c r="A752" s="538" t="s">
        <v>860</v>
      </c>
      <c r="B752" s="533" t="s">
        <v>862</v>
      </c>
      <c r="C752" s="174" t="s">
        <v>171</v>
      </c>
      <c r="D752" s="209" t="s">
        <v>284</v>
      </c>
      <c r="E752" s="209"/>
      <c r="F752" s="209"/>
      <c r="G752" s="209"/>
      <c r="H752" s="209"/>
      <c r="I752" s="450" t="s">
        <v>284</v>
      </c>
      <c r="J752" s="370">
        <v>208</v>
      </c>
      <c r="K752" s="151">
        <f>F752+E752+G752+H752</f>
        <v>0</v>
      </c>
      <c r="L752" s="152">
        <f t="shared" si="85"/>
        <v>0</v>
      </c>
      <c r="M752" s="32"/>
    </row>
    <row r="753" spans="1:13" ht="36.75" customHeight="1">
      <c r="A753" s="538" t="s">
        <v>860</v>
      </c>
      <c r="B753" s="533" t="s">
        <v>863</v>
      </c>
      <c r="C753" s="174" t="s">
        <v>171</v>
      </c>
      <c r="D753" s="209" t="s">
        <v>284</v>
      </c>
      <c r="E753" s="209" t="s">
        <v>284</v>
      </c>
      <c r="F753" s="209"/>
      <c r="G753" s="209"/>
      <c r="H753" s="209" t="s">
        <v>284</v>
      </c>
      <c r="I753" s="209" t="s">
        <v>284</v>
      </c>
      <c r="J753" s="370">
        <v>208</v>
      </c>
      <c r="K753" s="151">
        <f>F753+G753</f>
        <v>0</v>
      </c>
      <c r="L753" s="152">
        <f t="shared" si="85"/>
        <v>0</v>
      </c>
      <c r="M753" s="32"/>
    </row>
    <row r="754" spans="1:13" ht="36.75" customHeight="1">
      <c r="A754" s="538" t="s">
        <v>860</v>
      </c>
      <c r="B754" s="533" t="s">
        <v>864</v>
      </c>
      <c r="C754" s="174" t="s">
        <v>171</v>
      </c>
      <c r="D754" s="209"/>
      <c r="E754" s="209"/>
      <c r="F754" s="209"/>
      <c r="G754" s="209"/>
      <c r="H754" s="209"/>
      <c r="I754" s="450" t="s">
        <v>284</v>
      </c>
      <c r="J754" s="370">
        <v>208</v>
      </c>
      <c r="K754" s="151">
        <f aca="true" t="shared" si="86" ref="K754:K759">D754+E754+F754+G754+H754</f>
        <v>0</v>
      </c>
      <c r="L754" s="152">
        <f t="shared" si="85"/>
        <v>0</v>
      </c>
      <c r="M754" s="32"/>
    </row>
    <row r="755" spans="1:13" ht="36.75" customHeight="1">
      <c r="A755" s="538" t="s">
        <v>860</v>
      </c>
      <c r="B755" s="533" t="s">
        <v>865</v>
      </c>
      <c r="C755" s="174" t="s">
        <v>171</v>
      </c>
      <c r="D755" s="209"/>
      <c r="E755" s="209"/>
      <c r="F755" s="209"/>
      <c r="G755" s="209"/>
      <c r="H755" s="209"/>
      <c r="I755" s="450" t="s">
        <v>284</v>
      </c>
      <c r="J755" s="370">
        <v>208</v>
      </c>
      <c r="K755" s="151">
        <f t="shared" si="86"/>
        <v>0</v>
      </c>
      <c r="L755" s="152">
        <f t="shared" si="85"/>
        <v>0</v>
      </c>
      <c r="M755" s="32"/>
    </row>
    <row r="756" spans="1:13" ht="36.75" customHeight="1">
      <c r="A756" s="538" t="s">
        <v>860</v>
      </c>
      <c r="B756" s="533" t="s">
        <v>866</v>
      </c>
      <c r="C756" s="174" t="s">
        <v>171</v>
      </c>
      <c r="D756" s="209"/>
      <c r="E756" s="209"/>
      <c r="F756" s="209"/>
      <c r="G756" s="209"/>
      <c r="H756" s="209"/>
      <c r="I756" s="450" t="s">
        <v>284</v>
      </c>
      <c r="J756" s="370">
        <v>208</v>
      </c>
      <c r="K756" s="151">
        <f t="shared" si="86"/>
        <v>0</v>
      </c>
      <c r="L756" s="152">
        <f t="shared" si="85"/>
        <v>0</v>
      </c>
      <c r="M756" s="32"/>
    </row>
    <row r="757" spans="1:13" ht="36.75" customHeight="1">
      <c r="A757" s="538" t="s">
        <v>860</v>
      </c>
      <c r="B757" s="533" t="s">
        <v>867</v>
      </c>
      <c r="C757" s="174" t="s">
        <v>171</v>
      </c>
      <c r="D757" s="209"/>
      <c r="E757" s="209"/>
      <c r="F757" s="209"/>
      <c r="G757" s="209"/>
      <c r="H757" s="209"/>
      <c r="I757" s="450" t="s">
        <v>284</v>
      </c>
      <c r="J757" s="370">
        <v>208</v>
      </c>
      <c r="K757" s="151">
        <f t="shared" si="86"/>
        <v>0</v>
      </c>
      <c r="L757" s="152">
        <f t="shared" si="85"/>
        <v>0</v>
      </c>
      <c r="M757" s="32"/>
    </row>
    <row r="758" spans="1:13" ht="36.75" customHeight="1">
      <c r="A758" s="538" t="s">
        <v>860</v>
      </c>
      <c r="B758" s="533" t="s">
        <v>868</v>
      </c>
      <c r="C758" s="174" t="s">
        <v>171</v>
      </c>
      <c r="D758" s="209"/>
      <c r="E758" s="209"/>
      <c r="F758" s="209"/>
      <c r="G758" s="209"/>
      <c r="H758" s="209"/>
      <c r="I758" s="450" t="s">
        <v>284</v>
      </c>
      <c r="J758" s="370">
        <v>208</v>
      </c>
      <c r="K758" s="151">
        <f t="shared" si="86"/>
        <v>0</v>
      </c>
      <c r="L758" s="152">
        <f t="shared" si="85"/>
        <v>0</v>
      </c>
      <c r="M758" s="32"/>
    </row>
    <row r="759" spans="1:13" ht="36.75" customHeight="1">
      <c r="A759" s="538" t="s">
        <v>860</v>
      </c>
      <c r="B759" s="533" t="s">
        <v>869</v>
      </c>
      <c r="C759" s="174" t="s">
        <v>171</v>
      </c>
      <c r="D759" s="209"/>
      <c r="E759" s="209"/>
      <c r="F759" s="209"/>
      <c r="G759" s="209"/>
      <c r="H759" s="209"/>
      <c r="I759" s="450" t="s">
        <v>284</v>
      </c>
      <c r="J759" s="370">
        <v>208</v>
      </c>
      <c r="K759" s="151">
        <f t="shared" si="86"/>
        <v>0</v>
      </c>
      <c r="L759" s="152">
        <f t="shared" si="85"/>
        <v>0</v>
      </c>
      <c r="M759" s="32"/>
    </row>
    <row r="760" spans="1:13" ht="36.75" customHeight="1" thickBot="1">
      <c r="A760" s="539" t="s">
        <v>860</v>
      </c>
      <c r="B760" s="536" t="s">
        <v>870</v>
      </c>
      <c r="C760" s="215" t="s">
        <v>171</v>
      </c>
      <c r="D760" s="212" t="s">
        <v>284</v>
      </c>
      <c r="E760" s="212"/>
      <c r="F760" s="212" t="s">
        <v>284</v>
      </c>
      <c r="G760" s="212" t="s">
        <v>284</v>
      </c>
      <c r="H760" s="212"/>
      <c r="I760" s="453" t="s">
        <v>284</v>
      </c>
      <c r="J760" s="371">
        <v>208</v>
      </c>
      <c r="K760" s="153">
        <f>E760+H760</f>
        <v>0</v>
      </c>
      <c r="L760" s="154">
        <f t="shared" si="85"/>
        <v>0</v>
      </c>
      <c r="M760" s="31"/>
    </row>
    <row r="761" spans="1:13" ht="36.75" customHeight="1">
      <c r="A761" s="538" t="s">
        <v>871</v>
      </c>
      <c r="B761" s="532" t="s">
        <v>872</v>
      </c>
      <c r="C761" s="176" t="s">
        <v>171</v>
      </c>
      <c r="D761" s="210"/>
      <c r="E761" s="210"/>
      <c r="F761" s="210"/>
      <c r="G761" s="210"/>
      <c r="H761" s="210"/>
      <c r="I761" s="527" t="s">
        <v>284</v>
      </c>
      <c r="J761" s="370">
        <v>208</v>
      </c>
      <c r="K761" s="151">
        <f>F761+G761+D761+E761+H761</f>
        <v>0</v>
      </c>
      <c r="L761" s="152">
        <f aca="true" t="shared" si="87" ref="L761:L770">J761*K761</f>
        <v>0</v>
      </c>
      <c r="M761" s="32"/>
    </row>
    <row r="762" spans="1:13" ht="36.75" customHeight="1">
      <c r="A762" s="538" t="s">
        <v>871</v>
      </c>
      <c r="B762" s="533" t="s">
        <v>873</v>
      </c>
      <c r="C762" s="174" t="s">
        <v>171</v>
      </c>
      <c r="D762" s="209" t="s">
        <v>284</v>
      </c>
      <c r="E762" s="209"/>
      <c r="F762" s="209"/>
      <c r="G762" s="209"/>
      <c r="H762" s="209"/>
      <c r="I762" s="528" t="s">
        <v>284</v>
      </c>
      <c r="J762" s="370">
        <v>208</v>
      </c>
      <c r="K762" s="151">
        <f>F762+E762+G762+H762</f>
        <v>0</v>
      </c>
      <c r="L762" s="152">
        <f t="shared" si="87"/>
        <v>0</v>
      </c>
      <c r="M762" s="32"/>
    </row>
    <row r="763" spans="1:13" ht="36.75" customHeight="1">
      <c r="A763" s="538" t="s">
        <v>871</v>
      </c>
      <c r="B763" s="533" t="s">
        <v>874</v>
      </c>
      <c r="C763" s="174" t="s">
        <v>171</v>
      </c>
      <c r="D763" s="209" t="s">
        <v>284</v>
      </c>
      <c r="E763" s="209" t="s">
        <v>284</v>
      </c>
      <c r="F763" s="209"/>
      <c r="G763" s="209"/>
      <c r="H763" s="209" t="s">
        <v>284</v>
      </c>
      <c r="I763" s="528" t="s">
        <v>284</v>
      </c>
      <c r="J763" s="370">
        <v>208</v>
      </c>
      <c r="K763" s="151">
        <f>F763+G763</f>
        <v>0</v>
      </c>
      <c r="L763" s="152">
        <f t="shared" si="87"/>
        <v>0</v>
      </c>
      <c r="M763" s="32"/>
    </row>
    <row r="764" spans="1:13" ht="36.75" customHeight="1">
      <c r="A764" s="538" t="s">
        <v>871</v>
      </c>
      <c r="B764" s="533" t="s">
        <v>875</v>
      </c>
      <c r="C764" s="174" t="s">
        <v>171</v>
      </c>
      <c r="D764" s="209"/>
      <c r="E764" s="209"/>
      <c r="F764" s="209"/>
      <c r="G764" s="209"/>
      <c r="H764" s="209"/>
      <c r="I764" s="528" t="s">
        <v>284</v>
      </c>
      <c r="J764" s="370">
        <v>208</v>
      </c>
      <c r="K764" s="151">
        <f aca="true" t="shared" si="88" ref="K764:K769">D764+E764+F764+G764+H764</f>
        <v>0</v>
      </c>
      <c r="L764" s="152">
        <f t="shared" si="87"/>
        <v>0</v>
      </c>
      <c r="M764" s="32"/>
    </row>
    <row r="765" spans="1:13" ht="36.75" customHeight="1">
      <c r="A765" s="538" t="s">
        <v>871</v>
      </c>
      <c r="B765" s="533" t="s">
        <v>876</v>
      </c>
      <c r="C765" s="174" t="s">
        <v>171</v>
      </c>
      <c r="D765" s="209"/>
      <c r="E765" s="209"/>
      <c r="F765" s="209"/>
      <c r="G765" s="209"/>
      <c r="H765" s="209"/>
      <c r="I765" s="528" t="s">
        <v>284</v>
      </c>
      <c r="J765" s="370">
        <v>208</v>
      </c>
      <c r="K765" s="151">
        <f t="shared" si="88"/>
        <v>0</v>
      </c>
      <c r="L765" s="152">
        <f t="shared" si="87"/>
        <v>0</v>
      </c>
      <c r="M765" s="32"/>
    </row>
    <row r="766" spans="1:13" ht="36.75" customHeight="1">
      <c r="A766" s="538" t="s">
        <v>871</v>
      </c>
      <c r="B766" s="533" t="s">
        <v>877</v>
      </c>
      <c r="C766" s="174" t="s">
        <v>171</v>
      </c>
      <c r="D766" s="209"/>
      <c r="E766" s="209"/>
      <c r="F766" s="209"/>
      <c r="G766" s="209"/>
      <c r="H766" s="209"/>
      <c r="I766" s="528" t="s">
        <v>284</v>
      </c>
      <c r="J766" s="370">
        <v>208</v>
      </c>
      <c r="K766" s="151">
        <f t="shared" si="88"/>
        <v>0</v>
      </c>
      <c r="L766" s="152">
        <f t="shared" si="87"/>
        <v>0</v>
      </c>
      <c r="M766" s="32"/>
    </row>
    <row r="767" spans="1:13" ht="36.75" customHeight="1">
      <c r="A767" s="538" t="s">
        <v>871</v>
      </c>
      <c r="B767" s="533" t="s">
        <v>878</v>
      </c>
      <c r="C767" s="174" t="s">
        <v>171</v>
      </c>
      <c r="D767" s="209"/>
      <c r="E767" s="209"/>
      <c r="F767" s="209"/>
      <c r="G767" s="209"/>
      <c r="H767" s="209"/>
      <c r="I767" s="528" t="s">
        <v>284</v>
      </c>
      <c r="J767" s="370">
        <v>208</v>
      </c>
      <c r="K767" s="151">
        <f t="shared" si="88"/>
        <v>0</v>
      </c>
      <c r="L767" s="152">
        <f t="shared" si="87"/>
        <v>0</v>
      </c>
      <c r="M767" s="32"/>
    </row>
    <row r="768" spans="1:13" ht="36.75" customHeight="1">
      <c r="A768" s="538" t="s">
        <v>871</v>
      </c>
      <c r="B768" s="533" t="s">
        <v>879</v>
      </c>
      <c r="C768" s="174" t="s">
        <v>171</v>
      </c>
      <c r="D768" s="209"/>
      <c r="E768" s="209"/>
      <c r="F768" s="209"/>
      <c r="G768" s="209"/>
      <c r="H768" s="209"/>
      <c r="I768" s="528" t="s">
        <v>284</v>
      </c>
      <c r="J768" s="370">
        <v>208</v>
      </c>
      <c r="K768" s="151">
        <f t="shared" si="88"/>
        <v>0</v>
      </c>
      <c r="L768" s="152">
        <f t="shared" si="87"/>
        <v>0</v>
      </c>
      <c r="M768" s="32"/>
    </row>
    <row r="769" spans="1:13" ht="36.75" customHeight="1">
      <c r="A769" s="538" t="s">
        <v>871</v>
      </c>
      <c r="B769" s="533" t="s">
        <v>880</v>
      </c>
      <c r="C769" s="174" t="s">
        <v>171</v>
      </c>
      <c r="D769" s="209"/>
      <c r="E769" s="209"/>
      <c r="F769" s="209"/>
      <c r="G769" s="209"/>
      <c r="H769" s="209"/>
      <c r="I769" s="528" t="s">
        <v>284</v>
      </c>
      <c r="J769" s="370">
        <v>208</v>
      </c>
      <c r="K769" s="151">
        <f t="shared" si="88"/>
        <v>0</v>
      </c>
      <c r="L769" s="152">
        <f t="shared" si="87"/>
        <v>0</v>
      </c>
      <c r="M769" s="32"/>
    </row>
    <row r="770" spans="1:13" ht="36.75" customHeight="1" thickBot="1">
      <c r="A770" s="539" t="s">
        <v>871</v>
      </c>
      <c r="B770" s="534" t="s">
        <v>881</v>
      </c>
      <c r="C770" s="157" t="s">
        <v>171</v>
      </c>
      <c r="D770" s="211" t="s">
        <v>284</v>
      </c>
      <c r="E770" s="211"/>
      <c r="F770" s="211" t="s">
        <v>284</v>
      </c>
      <c r="G770" s="211" t="s">
        <v>284</v>
      </c>
      <c r="H770" s="211"/>
      <c r="I770" s="529" t="s">
        <v>284</v>
      </c>
      <c r="J770" s="371">
        <v>208</v>
      </c>
      <c r="K770" s="153">
        <f>E770+H770</f>
        <v>0</v>
      </c>
      <c r="L770" s="154">
        <f t="shared" si="87"/>
        <v>0</v>
      </c>
      <c r="M770" s="31"/>
    </row>
    <row r="771" spans="1:15" ht="39" customHeight="1" thickBot="1">
      <c r="A771" s="312" t="s">
        <v>286</v>
      </c>
      <c r="B771" s="343" t="s">
        <v>287</v>
      </c>
      <c r="C771" s="344" t="s">
        <v>283</v>
      </c>
      <c r="D771" s="345" t="s">
        <v>284</v>
      </c>
      <c r="E771" s="345"/>
      <c r="F771" s="345"/>
      <c r="G771" s="345"/>
      <c r="H771" s="345"/>
      <c r="I771" s="454" t="s">
        <v>284</v>
      </c>
      <c r="J771" s="463">
        <v>130</v>
      </c>
      <c r="K771" s="314">
        <f>E771+F771+G771+H771</f>
        <v>0</v>
      </c>
      <c r="L771" s="315">
        <f aca="true" t="shared" si="89" ref="L771:L777">J771*K771</f>
        <v>0</v>
      </c>
      <c r="M771" s="357"/>
      <c r="O771" s="2" t="s">
        <v>25</v>
      </c>
    </row>
    <row r="772" spans="1:15" ht="35.25" customHeight="1" hidden="1">
      <c r="A772" s="232" t="s">
        <v>309</v>
      </c>
      <c r="B772" s="228" t="s">
        <v>312</v>
      </c>
      <c r="C772" s="176" t="s">
        <v>171</v>
      </c>
      <c r="D772" s="210" t="s">
        <v>284</v>
      </c>
      <c r="E772" s="210" t="s">
        <v>284</v>
      </c>
      <c r="F772" s="210" t="s">
        <v>284</v>
      </c>
      <c r="G772" s="210" t="s">
        <v>284</v>
      </c>
      <c r="H772" s="210" t="s">
        <v>284</v>
      </c>
      <c r="I772" s="449" t="s">
        <v>284</v>
      </c>
      <c r="J772" s="369">
        <v>170</v>
      </c>
      <c r="K772" s="175">
        <v>0</v>
      </c>
      <c r="L772" s="177">
        <f t="shared" si="89"/>
        <v>0</v>
      </c>
      <c r="M772" s="623"/>
      <c r="O772" s="2" t="s">
        <v>25</v>
      </c>
    </row>
    <row r="773" spans="1:15" ht="35.25" customHeight="1">
      <c r="A773" s="230" t="s">
        <v>309</v>
      </c>
      <c r="B773" s="226" t="s">
        <v>349</v>
      </c>
      <c r="C773" s="174" t="s">
        <v>171</v>
      </c>
      <c r="D773" s="209" t="s">
        <v>284</v>
      </c>
      <c r="E773" s="209"/>
      <c r="F773" s="209" t="s">
        <v>284</v>
      </c>
      <c r="G773" s="209" t="s">
        <v>284</v>
      </c>
      <c r="H773" s="209" t="s">
        <v>284</v>
      </c>
      <c r="I773" s="450" t="s">
        <v>284</v>
      </c>
      <c r="J773" s="370">
        <v>100</v>
      </c>
      <c r="K773" s="151">
        <f>E773</f>
        <v>0</v>
      </c>
      <c r="L773" s="152">
        <f t="shared" si="89"/>
        <v>0</v>
      </c>
      <c r="M773" s="624"/>
      <c r="O773" s="2" t="s">
        <v>25</v>
      </c>
    </row>
    <row r="774" spans="1:15" ht="35.25" customHeight="1" thickBot="1">
      <c r="A774" s="233" t="s">
        <v>309</v>
      </c>
      <c r="B774" s="227" t="s">
        <v>313</v>
      </c>
      <c r="C774" s="215" t="s">
        <v>171</v>
      </c>
      <c r="D774" s="212" t="s">
        <v>284</v>
      </c>
      <c r="E774" s="212" t="s">
        <v>284</v>
      </c>
      <c r="F774" s="212"/>
      <c r="G774" s="212" t="s">
        <v>284</v>
      </c>
      <c r="H774" s="212" t="s">
        <v>284</v>
      </c>
      <c r="I774" s="453" t="s">
        <v>284</v>
      </c>
      <c r="J774" s="372">
        <v>100</v>
      </c>
      <c r="K774" s="178">
        <f>F774</f>
        <v>0</v>
      </c>
      <c r="L774" s="179">
        <f t="shared" si="89"/>
        <v>0</v>
      </c>
      <c r="M774" s="625"/>
      <c r="O774" s="2" t="s">
        <v>25</v>
      </c>
    </row>
    <row r="775" spans="1:15" ht="39" customHeight="1" thickBot="1">
      <c r="A775" s="232" t="s">
        <v>305</v>
      </c>
      <c r="B775" s="228" t="s">
        <v>306</v>
      </c>
      <c r="C775" s="176" t="s">
        <v>171</v>
      </c>
      <c r="D775" s="210" t="s">
        <v>284</v>
      </c>
      <c r="E775" s="210"/>
      <c r="F775" s="210"/>
      <c r="G775" s="210"/>
      <c r="H775" s="210" t="s">
        <v>284</v>
      </c>
      <c r="I775" s="449"/>
      <c r="J775" s="369">
        <v>89</v>
      </c>
      <c r="K775" s="175">
        <f>G775+I775+F775+E775</f>
        <v>0</v>
      </c>
      <c r="L775" s="177">
        <f t="shared" si="89"/>
        <v>0</v>
      </c>
      <c r="M775" s="562"/>
      <c r="O775" s="2" t="s">
        <v>25</v>
      </c>
    </row>
    <row r="776" spans="1:15" ht="39" customHeight="1" hidden="1" thickBot="1">
      <c r="A776" s="231" t="s">
        <v>305</v>
      </c>
      <c r="B776" s="229" t="s">
        <v>350</v>
      </c>
      <c r="C776" s="157" t="s">
        <v>171</v>
      </c>
      <c r="D776" s="211"/>
      <c r="E776" s="211" t="s">
        <v>284</v>
      </c>
      <c r="F776" s="211" t="s">
        <v>284</v>
      </c>
      <c r="G776" s="211" t="s">
        <v>284</v>
      </c>
      <c r="H776" s="211" t="s">
        <v>284</v>
      </c>
      <c r="I776" s="451" t="s">
        <v>284</v>
      </c>
      <c r="J776" s="371">
        <v>89</v>
      </c>
      <c r="K776" s="153">
        <f>D776</f>
        <v>0</v>
      </c>
      <c r="L776" s="154">
        <f t="shared" si="89"/>
        <v>0</v>
      </c>
      <c r="M776" s="564"/>
      <c r="O776" s="2" t="s">
        <v>25</v>
      </c>
    </row>
    <row r="777" spans="1:15" ht="39" customHeight="1" hidden="1" thickBot="1">
      <c r="A777" s="342" t="s">
        <v>307</v>
      </c>
      <c r="B777" s="343" t="s">
        <v>308</v>
      </c>
      <c r="C777" s="344" t="s">
        <v>171</v>
      </c>
      <c r="D777" s="345" t="s">
        <v>284</v>
      </c>
      <c r="E777" s="345" t="s">
        <v>284</v>
      </c>
      <c r="F777" s="345"/>
      <c r="G777" s="345" t="s">
        <v>284</v>
      </c>
      <c r="H777" s="345" t="s">
        <v>284</v>
      </c>
      <c r="I777" s="454" t="s">
        <v>284</v>
      </c>
      <c r="J777" s="462">
        <v>210</v>
      </c>
      <c r="K777" s="346">
        <f>F777</f>
        <v>0</v>
      </c>
      <c r="L777" s="347">
        <f t="shared" si="89"/>
        <v>0</v>
      </c>
      <c r="M777" s="356"/>
      <c r="O777" s="2" t="s">
        <v>25</v>
      </c>
    </row>
    <row r="778" spans="1:15" ht="39" customHeight="1" thickBot="1">
      <c r="A778" s="312" t="s">
        <v>341</v>
      </c>
      <c r="B778" s="383" t="s">
        <v>342</v>
      </c>
      <c r="C778" s="313" t="s">
        <v>343</v>
      </c>
      <c r="D778" s="224"/>
      <c r="E778" s="224"/>
      <c r="F778" s="224"/>
      <c r="G778" s="224"/>
      <c r="H778" s="224"/>
      <c r="I778" s="455"/>
      <c r="J778" s="463">
        <v>100</v>
      </c>
      <c r="K778" s="314">
        <f>F778+G778+D778+E778+H778+I778</f>
        <v>0</v>
      </c>
      <c r="L778" s="315">
        <f aca="true" t="shared" si="90" ref="L778:L784">J778*K778</f>
        <v>0</v>
      </c>
      <c r="M778" s="357"/>
      <c r="O778" s="2" t="s">
        <v>25</v>
      </c>
    </row>
    <row r="779" spans="1:15" ht="35.25" customHeight="1" hidden="1">
      <c r="A779" s="316" t="s">
        <v>345</v>
      </c>
      <c r="B779" s="317" t="s">
        <v>347</v>
      </c>
      <c r="C779" s="318" t="s">
        <v>346</v>
      </c>
      <c r="D779" s="319" t="s">
        <v>284</v>
      </c>
      <c r="E779" s="319" t="s">
        <v>284</v>
      </c>
      <c r="F779" s="319" t="s">
        <v>284</v>
      </c>
      <c r="G779" s="319" t="s">
        <v>284</v>
      </c>
      <c r="H779" s="319" t="s">
        <v>284</v>
      </c>
      <c r="I779" s="456"/>
      <c r="J779" s="464">
        <v>180</v>
      </c>
      <c r="K779" s="410">
        <f>I779</f>
        <v>0</v>
      </c>
      <c r="L779" s="411">
        <f t="shared" si="90"/>
        <v>0</v>
      </c>
      <c r="M779" s="562"/>
      <c r="O779" s="2" t="s">
        <v>25</v>
      </c>
    </row>
    <row r="780" spans="1:15" ht="35.25" customHeight="1" thickBot="1">
      <c r="A780" s="312" t="s">
        <v>345</v>
      </c>
      <c r="B780" s="383" t="s">
        <v>348</v>
      </c>
      <c r="C780" s="313" t="s">
        <v>346</v>
      </c>
      <c r="D780" s="224" t="s">
        <v>284</v>
      </c>
      <c r="E780" s="224"/>
      <c r="F780" s="224"/>
      <c r="G780" s="224"/>
      <c r="H780" s="224" t="s">
        <v>284</v>
      </c>
      <c r="I780" s="455" t="s">
        <v>284</v>
      </c>
      <c r="J780" s="463">
        <v>130</v>
      </c>
      <c r="K780" s="314">
        <f>E780+F780+G780</f>
        <v>0</v>
      </c>
      <c r="L780" s="315">
        <f t="shared" si="90"/>
        <v>0</v>
      </c>
      <c r="M780" s="564"/>
      <c r="O780" s="2" t="s">
        <v>25</v>
      </c>
    </row>
    <row r="781" spans="1:15" ht="39" customHeight="1" thickBot="1">
      <c r="A781" s="342" t="s">
        <v>314</v>
      </c>
      <c r="B781" s="343" t="s">
        <v>315</v>
      </c>
      <c r="C781" s="344" t="s">
        <v>283</v>
      </c>
      <c r="D781" s="345"/>
      <c r="E781" s="345"/>
      <c r="F781" s="345"/>
      <c r="G781" s="345"/>
      <c r="H781" s="345"/>
      <c r="I781" s="454"/>
      <c r="J781" s="462">
        <v>130</v>
      </c>
      <c r="K781" s="346">
        <f>E781+F781+G781+D781+H781+I781</f>
        <v>0</v>
      </c>
      <c r="L781" s="347">
        <f t="shared" si="90"/>
        <v>0</v>
      </c>
      <c r="M781" s="360"/>
      <c r="O781" s="2" t="s">
        <v>25</v>
      </c>
    </row>
    <row r="782" spans="1:15" ht="39" customHeight="1" hidden="1" thickBot="1">
      <c r="A782" s="231" t="s">
        <v>316</v>
      </c>
      <c r="B782" s="229" t="s">
        <v>317</v>
      </c>
      <c r="C782" s="157" t="s">
        <v>283</v>
      </c>
      <c r="D782" s="211" t="s">
        <v>284</v>
      </c>
      <c r="E782" s="211"/>
      <c r="F782" s="211" t="s">
        <v>284</v>
      </c>
      <c r="G782" s="211" t="s">
        <v>284</v>
      </c>
      <c r="H782" s="211"/>
      <c r="I782" s="211" t="s">
        <v>284</v>
      </c>
      <c r="J782" s="216">
        <v>250</v>
      </c>
      <c r="K782" s="153">
        <f>E782+H782</f>
        <v>0</v>
      </c>
      <c r="L782" s="154">
        <f t="shared" si="90"/>
        <v>0</v>
      </c>
      <c r="M782" s="356"/>
      <c r="O782" s="2" t="s">
        <v>25</v>
      </c>
    </row>
    <row r="783" spans="1:65" ht="27.75" customHeight="1" hidden="1" thickBot="1">
      <c r="A783" s="348"/>
      <c r="B783" s="349"/>
      <c r="C783" s="349"/>
      <c r="D783" s="350" t="s">
        <v>321</v>
      </c>
      <c r="E783" s="350" t="s">
        <v>322</v>
      </c>
      <c r="F783" s="350" t="s">
        <v>323</v>
      </c>
      <c r="G783" s="350" t="s">
        <v>324</v>
      </c>
      <c r="H783" s="350" t="s">
        <v>376</v>
      </c>
      <c r="I783" s="350"/>
      <c r="J783" s="349"/>
      <c r="K783" s="349" t="s">
        <v>25</v>
      </c>
      <c r="L783" s="349"/>
      <c r="M783" s="351"/>
      <c r="N783" s="29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</row>
    <row r="784" spans="1:15" ht="39" customHeight="1" hidden="1" thickBot="1">
      <c r="A784" s="231" t="s">
        <v>319</v>
      </c>
      <c r="B784" s="229" t="s">
        <v>320</v>
      </c>
      <c r="C784" s="157" t="s">
        <v>283</v>
      </c>
      <c r="D784" s="345" t="s">
        <v>284</v>
      </c>
      <c r="E784" s="345" t="s">
        <v>284</v>
      </c>
      <c r="F784" s="345" t="s">
        <v>284</v>
      </c>
      <c r="G784" s="345" t="s">
        <v>284</v>
      </c>
      <c r="H784" s="211"/>
      <c r="I784" s="211" t="s">
        <v>284</v>
      </c>
      <c r="J784" s="216">
        <v>300</v>
      </c>
      <c r="K784" s="153">
        <f>H784</f>
        <v>0</v>
      </c>
      <c r="L784" s="154">
        <f t="shared" si="90"/>
        <v>0</v>
      </c>
      <c r="M784" s="356"/>
      <c r="O784" s="2" t="s">
        <v>25</v>
      </c>
    </row>
    <row r="785" spans="1:16" ht="29.25" customHeight="1" thickBot="1">
      <c r="A785" s="595" t="s">
        <v>48</v>
      </c>
      <c r="B785" s="596"/>
      <c r="C785" s="596"/>
      <c r="D785" s="596"/>
      <c r="E785" s="596"/>
      <c r="F785" s="596"/>
      <c r="G785" s="596"/>
      <c r="H785" s="596"/>
      <c r="I785" s="596"/>
      <c r="J785" s="597"/>
      <c r="K785" s="140">
        <f>SUM(K336:K784)</f>
        <v>0</v>
      </c>
      <c r="L785" s="140">
        <f>SUM(L336:L784)</f>
        <v>0</v>
      </c>
      <c r="M785" s="28"/>
      <c r="N785" s="225" t="s">
        <v>25</v>
      </c>
      <c r="O785" s="2" t="s">
        <v>25</v>
      </c>
      <c r="P785" s="2" t="s">
        <v>25</v>
      </c>
    </row>
  </sheetData>
  <sheetProtection formatCells="0" formatColumns="0" formatRows="0" insertColumns="0" insertRows="0" deleteColumns="0" deleteRows="0" sort="0" autoFilter="0" pivotTables="0"/>
  <mergeCells count="114">
    <mergeCell ref="M31:M33"/>
    <mergeCell ref="M61:M62"/>
    <mergeCell ref="M206:M207"/>
    <mergeCell ref="M217:M220"/>
    <mergeCell ref="M265:M268"/>
    <mergeCell ref="M327:M332"/>
    <mergeCell ref="M367:M381"/>
    <mergeCell ref="M298:M299"/>
    <mergeCell ref="M269:M270"/>
    <mergeCell ref="M541:M550"/>
    <mergeCell ref="M308:M311"/>
    <mergeCell ref="M322:M323"/>
    <mergeCell ref="M350:M358"/>
    <mergeCell ref="M772:M774"/>
    <mergeCell ref="M551:M560"/>
    <mergeCell ref="M561:M571"/>
    <mergeCell ref="M312:M315"/>
    <mergeCell ref="M572:M585"/>
    <mergeCell ref="M341:M349"/>
    <mergeCell ref="M364:M366"/>
    <mergeCell ref="M203:M205"/>
    <mergeCell ref="M250:M254"/>
    <mergeCell ref="M235:M237"/>
    <mergeCell ref="M232:M234"/>
    <mergeCell ref="M169:M175"/>
    <mergeCell ref="M199:M202"/>
    <mergeCell ref="M112:M118"/>
    <mergeCell ref="M119:M120"/>
    <mergeCell ref="M92:M98"/>
    <mergeCell ref="M144:M148"/>
    <mergeCell ref="M176:M182"/>
    <mergeCell ref="M123:M130"/>
    <mergeCell ref="D7:L7"/>
    <mergeCell ref="M149:M153"/>
    <mergeCell ref="M25:M26"/>
    <mergeCell ref="L21:L22"/>
    <mergeCell ref="M65:M74"/>
    <mergeCell ref="M58:M60"/>
    <mergeCell ref="M46:M47"/>
    <mergeCell ref="M183:M186"/>
    <mergeCell ref="M156:M160"/>
    <mergeCell ref="D17:L17"/>
    <mergeCell ref="M161:M168"/>
    <mergeCell ref="A1:M1"/>
    <mergeCell ref="A3:L3"/>
    <mergeCell ref="A13:C13"/>
    <mergeCell ref="D11:L11"/>
    <mergeCell ref="D10:L10"/>
    <mergeCell ref="A21:A22"/>
    <mergeCell ref="A12:C12"/>
    <mergeCell ref="A7:C7"/>
    <mergeCell ref="D12:L12"/>
    <mergeCell ref="D13:L13"/>
    <mergeCell ref="A14:C14"/>
    <mergeCell ref="A10:C10"/>
    <mergeCell ref="D14:L14"/>
    <mergeCell ref="A16:C16"/>
    <mergeCell ref="A15:C15"/>
    <mergeCell ref="D15:L15"/>
    <mergeCell ref="A9:C9"/>
    <mergeCell ref="D9:L9"/>
    <mergeCell ref="A2:L2"/>
    <mergeCell ref="A8:C8"/>
    <mergeCell ref="C21:C22"/>
    <mergeCell ref="D8:L8"/>
    <mergeCell ref="A11:C11"/>
    <mergeCell ref="A17:C17"/>
    <mergeCell ref="D19:J19"/>
    <mergeCell ref="D16:L16"/>
    <mergeCell ref="A785:J785"/>
    <mergeCell ref="A333:I333"/>
    <mergeCell ref="C325:C326"/>
    <mergeCell ref="B325:B326"/>
    <mergeCell ref="A325:A326"/>
    <mergeCell ref="I325:I326"/>
    <mergeCell ref="J21:K21"/>
    <mergeCell ref="M102:M109"/>
    <mergeCell ref="M110:M111"/>
    <mergeCell ref="M209:M212"/>
    <mergeCell ref="M213:M214"/>
    <mergeCell ref="D325:G325"/>
    <mergeCell ref="L325:L326"/>
    <mergeCell ref="I21:I22"/>
    <mergeCell ref="M75:M82"/>
    <mergeCell ref="M99:M100"/>
    <mergeCell ref="M121:M122"/>
    <mergeCell ref="M40:M42"/>
    <mergeCell ref="D26:H26"/>
    <mergeCell ref="M248:M249"/>
    <mergeCell ref="D25:H25"/>
    <mergeCell ref="M194:M198"/>
    <mergeCell ref="M63:M64"/>
    <mergeCell ref="M131:M136"/>
    <mergeCell ref="M137:M143"/>
    <mergeCell ref="M325:M326"/>
    <mergeCell ref="M316:M320"/>
    <mergeCell ref="M336:M339"/>
    <mergeCell ref="B21:B22"/>
    <mergeCell ref="M189:M193"/>
    <mergeCell ref="B324:K324"/>
    <mergeCell ref="M230:M231"/>
    <mergeCell ref="M304:M307"/>
    <mergeCell ref="D21:H21"/>
    <mergeCell ref="M215:M216"/>
    <mergeCell ref="M222:M223"/>
    <mergeCell ref="M224:M227"/>
    <mergeCell ref="M228:M229"/>
    <mergeCell ref="M779:M780"/>
    <mergeCell ref="M300:M303"/>
    <mergeCell ref="M288:M291"/>
    <mergeCell ref="M246:M247"/>
    <mergeCell ref="M258:M260"/>
    <mergeCell ref="M295:M296"/>
    <mergeCell ref="M775:M776"/>
  </mergeCells>
  <hyperlinks>
    <hyperlink ref="A2:L2" r:id="rId1" display="Условия сотрудничества"/>
    <hyperlink ref="B307" r:id="rId2" display="Брюки &quot;Спорт&quot;/прямые с карманами (черный)"/>
    <hyperlink ref="B305" r:id="rId3" display="Брюки &quot;Спорт&quot;/прямые с карманами (серый меланж)"/>
    <hyperlink ref="B304" r:id="rId4" display="Брюки &quot;Спорт&quot;/прямые с карманами (бирюза)"/>
    <hyperlink ref="B311" r:id="rId5" display="Брюки &quot;Йога&quot; с карманами (черный)"/>
    <hyperlink ref="B309" r:id="rId6" display="Брюки &quot;Йога&quot; с карманами (серый меланж)"/>
    <hyperlink ref="B308" r:id="rId7" display="Брюки &quot;Йога&quot; с карманами (бирюза)"/>
    <hyperlink ref="B306" r:id="rId8" display="Брюки &quot;Спорт&quot;/прямые с карманами (графит)"/>
    <hyperlink ref="B310" r:id="rId9" display="Брюки &quot;Йога&quot; с карманами (графит)"/>
    <hyperlink ref="B322" r:id="rId10" display="Лосины без рисунка (черный)"/>
    <hyperlink ref="B213" r:id="rId11" display="Набор для роддома (орнамент на сером)"/>
    <hyperlink ref="B214" r:id="rId12" display="Набор для роддома (орнамент на синем)"/>
    <hyperlink ref="B215" r:id="rId13" display="Платье домашнее для беременных и кормящих (орнамент на сером)"/>
    <hyperlink ref="B216" r:id="rId14" display="Платье домашнее для беременных и кормящих (орнамент на синем)"/>
    <hyperlink ref="B218" r:id="rId15" display="Сорочка для беременных и кормящих (алый)"/>
    <hyperlink ref="B107" r:id="rId16" display="Футболка &quot;Для кормящих&quot; (серый меланж)"/>
    <hyperlink ref="B109" r:id="rId17" display="Футболка &quot;Для кормящих&quot; (малина)"/>
    <hyperlink ref="B146" r:id="rId18" display="Лонгслив &quot;Для кормящих&quot; (бирюза)"/>
    <hyperlink ref="B148" r:id="rId19" display="Лонгслив &quot;Для кормящих&quot; (малина)"/>
    <hyperlink ref="B166" r:id="rId20" display="Майка &quot;Для кормящих&quot; (бирюза)"/>
    <hyperlink ref="B168" r:id="rId21" display="Майка &quot;Для кормящих&quot; (малина)"/>
    <hyperlink ref="B191" r:id="rId22" display="Лонгслив &quot;Для кормящих&quot;/на завязках (бирюза)"/>
    <hyperlink ref="B190" r:id="rId23" display="Лонгслив &quot;Для кормящих&quot;/на завязках (графит)"/>
    <hyperlink ref="B189" r:id="rId24" display="Лонгслив &quot;Для кормящих&quot;/на завязках (коралл)"/>
    <hyperlink ref="B161" r:id="rId25" display="Майка &quot;Для кормящих&quot; (коралл)"/>
    <hyperlink ref="B145" r:id="rId26" display="Лонгслив &quot;Для кормящих&quot; (графит)"/>
    <hyperlink ref="B144" r:id="rId27" display="Лонгслив &quot;Для кормящих&quot; (коралл)"/>
    <hyperlink ref="B105" r:id="rId28" display="Футболка &quot;Для кормящих&quot; (коралл)"/>
    <hyperlink ref="B167" r:id="rId29" display="Майка &quot;Для кормящих&quot; (ментол)"/>
    <hyperlink ref="B187" r:id="rId30" display="Футболка &quot;Для кормящих&quot;/на завязках (малина)"/>
    <hyperlink ref="B192" r:id="rId31" display="Лонгслив &quot;Для кормящих&quot;/на завязках (малина)"/>
    <hyperlink ref="B147" r:id="rId32" display="Лонгслив &quot;Для кормящих&quot; (ментол)"/>
    <hyperlink ref="B108" r:id="rId33" display="Футболка &quot;Для кормящих&quot; (ментол)"/>
    <hyperlink ref="B188" r:id="rId34" display="Футболка &quot;Для кормящих&quot;/на завязках. Орнамент 2 (малина)"/>
    <hyperlink ref="B193" r:id="rId35" display="Лонгслив &quot;Для кормящих&quot;/на завязках (ментол)"/>
    <hyperlink ref="B165" r:id="rId36" display="Майка &quot;Для кормящих&quot; (графит)"/>
    <hyperlink ref="B204" r:id="rId37" display="Лонгслив &quot;Для кормящих&quot; на запахе (бирюза)"/>
    <hyperlink ref="B205" r:id="rId38" display="Лонгслив &quot;Для кормящих&quot; на запахе (малина)"/>
    <hyperlink ref="B203" r:id="rId39" display="Лонгслив &quot;Для кормящих&quot; на запахе (коралл)"/>
    <hyperlink ref="B207" r:id="rId40" display="Платье-туника &quot;Для кормящих и беременных&quot; (малина)"/>
    <hyperlink ref="B288" r:id="rId41" display="Джемпер женский (белый)"/>
    <hyperlink ref="B290" r:id="rId42" display="Джемпер женский (графит)"/>
    <hyperlink ref="B291" r:id="rId43" display="Джемпер женский (черный)"/>
    <hyperlink ref="B361" r:id="rId44" display="Футболка детская &quot;Долматинцы&quot;"/>
    <hyperlink ref="B362" r:id="rId45" display="Жилетка детская (белый)"/>
    <hyperlink ref="B221" r:id="rId46" display="Кардиган для беременных (черный)"/>
    <hyperlink ref="B209" r:id="rId47" display="Набор для роддома (желтый)"/>
    <hyperlink ref="B212" r:id="rId48" display="Набор для роддома (коралл)"/>
    <hyperlink ref="B210" r:id="rId49" display="Набор для роддома (салатовый)"/>
    <hyperlink ref="B223" r:id="rId50" display="Кофточка для кормящих (коралл)"/>
    <hyperlink ref="B222" r:id="rId51" display="Кофточка для кормящих (ментол)"/>
    <hyperlink ref="B224" r:id="rId52" display="Футболка для кормящих (белый)"/>
    <hyperlink ref="B227" r:id="rId53" display="Футболка для кормящих &quot;Бабочки&quot; (белый)"/>
    <hyperlink ref="B349" r:id="rId54" display="Лосины детские (бирюза)"/>
    <hyperlink ref="B85" r:id="rId55" display="Майка-борцовка &quot;Never give up&quot; (малина)"/>
    <hyperlink ref="B86" r:id="rId56" display="Майка-борцовка &quot;Live my way&quot; (желтый)"/>
    <hyperlink ref="B87" r:id="rId57" display="Майка-борцовка &quot;Love them&quot; (желтый)"/>
    <hyperlink ref="B88" r:id="rId58" display="Майка-борцовка &quot;Bon jour&quot; (малина)"/>
    <hyperlink ref="B89" r:id="rId59" display="Майка-борцовка &quot;Angry&quot; (желтый)"/>
    <hyperlink ref="B90" r:id="rId60" display="Майка-борцовка &quot;Only you&quot; (белый)"/>
    <hyperlink ref="B228" r:id="rId61" display="Туника для будущих мам (желтый)"/>
    <hyperlink ref="B316" r:id="rId62" display="Шорты (ментол)"/>
    <hyperlink ref="B72" r:id="rId63" display="Топ на запахе (черный)"/>
    <hyperlink ref="B65" r:id="rId64" display="Топ на запахе (белый)"/>
    <hyperlink ref="B68" r:id="rId65" display="Топ на запахе (коралл)"/>
    <hyperlink ref="B71" r:id="rId66" display="Топ на запахе (желтый)"/>
    <hyperlink ref="B82" r:id="rId67" display="Топ на бретелях (черный)"/>
    <hyperlink ref="B75" r:id="rId68" display="Топ на бретелях (белый)"/>
    <hyperlink ref="B76" r:id="rId69" display="Топ на бретелях (коралл)"/>
    <hyperlink ref="B79" r:id="rId70" display="Топ на бретелях (ментол)"/>
    <hyperlink ref="B69" r:id="rId71" display="Топ на запахе (ментол)"/>
    <hyperlink ref="B340" r:id="rId72" display="Костюм для девочек с шортами (коралл)"/>
    <hyperlink ref="B229" r:id="rId73" display="Туника для будущих мам (индиго)"/>
    <hyperlink ref="B57" r:id="rId74" display="Топ под пиджак (белый)"/>
    <hyperlink ref="B58" r:id="rId75" display="Топ под пиджак (бирюза)"/>
    <hyperlink ref="B59" r:id="rId76" display="Топ под пиджак (графит)"/>
    <hyperlink ref="B60" r:id="rId77" display="Топ под пиджак (черный)"/>
    <hyperlink ref="B238" r:id="rId78" display="Платье-туника с коротким рукавом для беременных и кормящих (желтый)"/>
    <hyperlink ref="B173" r:id="rId79" display="Майка для кормящих &quot;Перышко&quot; (бирюза)"/>
    <hyperlink ref="B175" r:id="rId80" display="Майка для кормящих &quot;Перышко&quot; (малина)"/>
    <hyperlink ref="B172" r:id="rId81" display="Майка для кормящих &quot;Перышко&quot; (графит)"/>
    <hyperlink ref="B169" r:id="rId82" display="Майка для кормящих &quot;Перышко&quot; (коралл)"/>
    <hyperlink ref="B174" r:id="rId83" display="Майка для кормящих &quot;Перышко&quot; (ментол)"/>
    <hyperlink ref="B320" r:id="rId84" display="Шорты (черный)"/>
    <hyperlink ref="B92" r:id="rId85" display="Водолазка Кашкорсе (бирюза)"/>
    <hyperlink ref="B97" r:id="rId86" display="Водолазка Кашкорсе (синий)"/>
    <hyperlink ref="B98" r:id="rId87" display="Водолазка Кашкорсе (хаки)"/>
    <hyperlink ref="B100" r:id="rId88" display="Водолазка Классика (сирень)"/>
    <hyperlink ref="B99" r:id="rId89" display="Водолазка Классика (синий)"/>
    <hyperlink ref="B208" r:id="rId90" display="Водолазка Классика (серый)"/>
    <hyperlink ref="B319" r:id="rId91" display="Шорты (бирюза)"/>
    <hyperlink ref="B230" r:id="rId92" display="Туника для будущих мам &quot;Оранмент&quot; (желтый)"/>
    <hyperlink ref="B231" r:id="rId93" display="Туника для будущих мам &quot;Оранмент&quot; (индиго)"/>
    <hyperlink ref="B234" r:id="rId94" display="Сарафан &quot;Цветочная поляна&quot; для беременных и кормящих (ромашки)"/>
    <hyperlink ref="B239" r:id="rId95" display="Юбка для беременных (черный+экрю)"/>
    <hyperlink ref="B240" r:id="rId96" display="Платье для беременных (черный+экрю)"/>
    <hyperlink ref="B241" r:id="rId97" display="Футболка для беременных (экрю)"/>
    <hyperlink ref="B95" r:id="rId98" display="Водолазка Кашкорсе (серый)"/>
    <hyperlink ref="B93" r:id="rId99" display="Водолазка Кашкорсе (графит)"/>
    <hyperlink ref="B317" r:id="rId100" display="Шорты (индиго)"/>
    <hyperlink ref="B318" r:id="rId101" display="Шорты (серый меланж)"/>
    <hyperlink ref="B363" r:id="rId102" display="Жилетка детская &quot;With Love&quot; (белый)"/>
    <hyperlink ref="B96" r:id="rId103" display="Водолазка Кашкорсе (малина)"/>
    <hyperlink ref="B94" r:id="rId104" display="Водолазка Кашкорсе (серый)"/>
    <hyperlink ref="B54" r:id="rId105" display="Платье &quot;Кружево&quot; (перламутровый серый)"/>
    <hyperlink ref="B162" r:id="rId106" display="Майка &quot;Для кормящих&quot; (желтый)"/>
    <hyperlink ref="B170" r:id="rId107" display="Майка для кормящих &quot;Перышко&quot; (желтый)"/>
    <hyperlink ref="B233" r:id="rId108" display="Сарафан &quot;Цветочная поляна&quot; для беременных и кормящих (азалия)"/>
    <hyperlink ref="B232" r:id="rId109" display="Сарафан &quot;Цветочная поляна&quot; для беременных и кормящих (белый)"/>
    <hyperlink ref="B237" r:id="rId110" display="Блузка для беременных (желтый)"/>
    <hyperlink ref="B106" r:id="rId111" display="Футболка &quot;Для кормящих&quot; (салатовый)"/>
    <hyperlink ref="B164" r:id="rId112" display="Майка &quot;Для кормящих&quot; (серый меланж)"/>
    <hyperlink ref="B163" r:id="rId113" display="Майка &quot;Для кормящих&quot; (индиго)"/>
    <hyperlink ref="B171" r:id="rId114" display="Майка для кормящих &quot;Перышко&quot; (индиго)"/>
    <hyperlink ref="B180" r:id="rId115" display="Майка для кормящих &quot;Bantik&quot; (бирюза)"/>
    <hyperlink ref="B182" r:id="rId116" display="Майка для кормящих &quot;Bantik&quot; (малина)"/>
    <hyperlink ref="B179" r:id="rId117" display="Майка для кормящих &quot;Bantik&quot; (графит)"/>
    <hyperlink ref="B176" r:id="rId118" display="Майка для кормящих &quot;Bantik&quot; (коралл)"/>
    <hyperlink ref="B181" r:id="rId119" display="Майка для кормящих &quot;Bantik&quot; (ментол)"/>
    <hyperlink ref="B177" r:id="rId120" display="Майка для кормящих &quot;Bantik&quot; (желтый)"/>
    <hyperlink ref="B178" r:id="rId121" display="Майка для кормящих &quot;Bantik&quot; (индиго)"/>
    <hyperlink ref="B74" r:id="rId122" display="Топ на запахе (ментол)"/>
    <hyperlink ref="B81" r:id="rId123" display="Топ на бретелях (черный)"/>
    <hyperlink ref="B235" r:id="rId124" display="Блузка для беременных (коралл)"/>
    <hyperlink ref="B25" r:id="rId125" display="Лента &quot;С новорожденным&quot; (голубой)"/>
    <hyperlink ref="B26" r:id="rId126" display="Лента &quot;С новорожденным&quot; (розовый)"/>
    <hyperlink ref="B196" r:id="rId127" display="Лонгслив &quot;Для кормящих&quot;/на завязках. Life is beautiful (бирюза)"/>
    <hyperlink ref="B198" r:id="rId128" display="Лонгслив &quot;Для кормящих&quot;/на завязках. Life is beautiful (ментол)"/>
    <hyperlink ref="B195" r:id="rId129" display="Лонгслив &quot;Для кормящих&quot;/на завязках. Life is beautiful (графит)"/>
    <hyperlink ref="B194" r:id="rId130" display="Лонгслив &quot;Для кормящих&quot;/на завязках. Life is beautiful (коралл)"/>
    <hyperlink ref="B197" r:id="rId131" display="Лонгслив &quot;Для кормящих&quot;/на завязках. Life is beautiful (малина)"/>
    <hyperlink ref="B249" r:id="rId132" display="Майка для кормящих (морская волна)"/>
    <hyperlink ref="B248" r:id="rId133" display="Майка для кормящих (синий)"/>
    <hyperlink ref="B236" r:id="rId134" display="Блузка для беременных (бирюза)"/>
    <hyperlink ref="B247" r:id="rId135" display="Майка для кормящих (морская волна)"/>
    <hyperlink ref="B246" r:id="rId136" display="Майка для кормящих (синий)"/>
    <hyperlink ref="B35" r:id="rId137" display="Шорты &quot;Leopard&quot;"/>
    <hyperlink ref="B36" r:id="rId138" display="Костюм &quot;Совы&quot; (брюки+майка)"/>
    <hyperlink ref="B37" r:id="rId139" display="Костюм &quot;Pink&quot; (брюки+джемпер)"/>
    <hyperlink ref="B61" r:id="rId140" display="Футболка женская &quot;Сияние&quot; (графит)"/>
    <hyperlink ref="B63" r:id="rId141" display="Футболка женская (коралл)"/>
    <hyperlink ref="B64" r:id="rId142" display="Футболка женская (серый меланж)"/>
    <hyperlink ref="B323" r:id="rId143" display="Лосины &quot;Бантики из страз&quot; (черный)"/>
    <hyperlink ref="B250" r:id="rId144" display="Блузкадля кормящих (индиго)"/>
    <hyperlink ref="B253" r:id="rId145" display="Блузка для кормящих (желтый)"/>
    <hyperlink ref="B254" r:id="rId146" display="Блузка для кормящих (коралл)"/>
    <hyperlink ref="B293" r:id="rId147" display="Джемпер женский (графит)"/>
    <hyperlink ref="B255" r:id="rId148" display="Сорочка для беременных и кормящих (персик)"/>
    <hyperlink ref="B256" r:id="rId149" display="Халат для беременных (персик) "/>
    <hyperlink ref="B151" r:id="rId150" display="Лонгслив для кормящих &quot;Бабочка&quot; (бирюза)"/>
    <hyperlink ref="B153" r:id="rId151" display="Лонгслив для кормящих &quot;Бабочка&quot; (малина)"/>
    <hyperlink ref="B150" r:id="rId152" display="Лонгслив для кормящих &quot;Бабочка&quot; (графит)"/>
    <hyperlink ref="B149" r:id="rId153" display="Лонгслив для кормящих &quot;Бабочка&quot; (коралл)"/>
    <hyperlink ref="B152" r:id="rId154" display="Лонгслив для кормящих &quot;Бабочка&quot; (ментол)"/>
    <hyperlink ref="B289" r:id="rId155" display="Джемпер женский (графит)"/>
    <hyperlink ref="B299" r:id="rId156" display="Брюки &quot;Йога&quot; с начесом (черный)"/>
    <hyperlink ref="B298" r:id="rId157" display="Брюки &quot;Йога&quot; с начесом (серый)"/>
    <hyperlink ref="B300" r:id="rId158" display="Шорты (ментол)"/>
    <hyperlink ref="B303" r:id="rId159" display="Брюки &quot;Спорт&quot; с начесом (хаки)"/>
    <hyperlink ref="B301" r:id="rId160" display="Брюки &quot;Спорт&quot; с начесом (малина)"/>
    <hyperlink ref="B302" r:id="rId161" display="Брюки &quot;Спорт&quot; с начесом (серый)"/>
    <hyperlink ref="B67" r:id="rId162" display="Топ на запахе (коралл)"/>
    <hyperlink ref="B374" r:id="rId163" display="Футболка (персик)"/>
    <hyperlink ref="B369" r:id="rId164" display="Футболка (белый)"/>
    <hyperlink ref="B375" r:id="rId165" display="Футболка (малина)"/>
    <hyperlink ref="B373" r:id="rId166" display="Футболка (зеленый)"/>
    <hyperlink ref="B380" r:id="rId167" display="Футболка (сирень)"/>
    <hyperlink ref="B376" r:id="rId168" display="Футболка (персик)"/>
    <hyperlink ref="B379" r:id="rId169" display="Футболка (серый меланж)"/>
    <hyperlink ref="B544" r:id="rId170" display="Майка (персик)"/>
    <hyperlink ref="B550" r:id="rId171" display="Майка (василек)"/>
    <hyperlink ref="B541" r:id="rId172" display="Майка (белый)"/>
    <hyperlink ref="B543" r:id="rId173" display="Майка (серый меланж)"/>
    <hyperlink ref="B542" r:id="rId174" display="Майка (алый)"/>
    <hyperlink ref="B547" r:id="rId175" display="Майка (зеленый)"/>
    <hyperlink ref="B545" r:id="rId176" display="Майка (сирень)"/>
    <hyperlink ref="B546" r:id="rId177" display="Майка (желтый)"/>
    <hyperlink ref="B549" r:id="rId178" display="Майка (малина)"/>
    <hyperlink ref="B565" r:id="rId179" display="Шорты (персик)"/>
    <hyperlink ref="B571" r:id="rId180" display="Шорты (василек)"/>
    <hyperlink ref="B561" r:id="rId181" display="Шорты (белый)"/>
    <hyperlink ref="B564" r:id="rId182" display="Шорты (серый меланж)"/>
    <hyperlink ref="B563" r:id="rId183" display="Шорты (алый)"/>
    <hyperlink ref="B569" r:id="rId184" display="Шорты (зеленый)"/>
    <hyperlink ref="B566" r:id="rId185" display="Шорты (сирень)"/>
    <hyperlink ref="B568" r:id="rId186" display="Шорты (бирюза)"/>
    <hyperlink ref="B567" r:id="rId187" display="Шорты (желтый)"/>
    <hyperlink ref="B570" r:id="rId188" display="Шорты (малина)"/>
    <hyperlink ref="B562" r:id="rId189" display="Шорты (голубой)"/>
    <hyperlink ref="B578" r:id="rId190" display="Лонгслив (персик)"/>
    <hyperlink ref="B572" r:id="rId191" display="Лонгслив (белый)"/>
    <hyperlink ref="B581" r:id="rId192" display="Лонгслив (лазурный)"/>
    <hyperlink ref="B576" r:id="rId193" display="Лонгслив (серый меланж)"/>
    <hyperlink ref="B574" r:id="rId194" display="Лонгслив (алый)"/>
    <hyperlink ref="B585" r:id="rId195" display="Лонгслив (сирень)"/>
    <hyperlink ref="B211" r:id="rId196" display="Набор для роддома (василек)"/>
    <hyperlink ref="B257" r:id="rId197" display="Брюки для беременных (черный) "/>
    <hyperlink ref="B40" r:id="rId198" display="Халат &quot;Velour&quot; (графит)"/>
    <hyperlink ref="B294" r:id="rId199" display="Толстовка женская"/>
    <hyperlink ref="B42" r:id="rId200" display="Халат &quot;Velour&quot; (малина)"/>
    <hyperlink ref="B258" r:id="rId201" display="Толстовка для беременных и кормящих (графит)"/>
    <hyperlink ref="B260" r:id="rId202" display="Толстовка для беременных и кормящих (ментол)"/>
    <hyperlink ref="B259" r:id="rId203" display="Толстовка для беременных и кормящих (малина)"/>
    <hyperlink ref="D28" r:id="rId204" display="КАТАЛОГ ТОВАРОВ ТЕПЕРЬ МОЖНО СКАЧАТЬ ЗДЕСЬ"/>
    <hyperlink ref="D53" r:id="rId205" display="КАТАЛОГ ТОВАРОВ ТЕПЕРЬ МОЖНО СКАЧАТЬ ЗДЕСЬ"/>
    <hyperlink ref="D56" r:id="rId206" display="КАТАЛОГ ТОВАРОВ ТЕПЕРЬ МОЖНО СКАЧАТЬ ЗДЕСЬ"/>
    <hyperlink ref="D83" r:id="rId207" display="КАТАЛОГ ТОВАРОВ ТЕПЕРЬ МОЖНО СКАЧАТЬ ЗДЕСЬ"/>
    <hyperlink ref="D91" r:id="rId208" display="КАТАЛОГ ТОВАРОВ ТЕПЕРЬ МОЖНО СКАЧАТЬ ЗДЕСЬ"/>
    <hyperlink ref="D101" r:id="rId209" display="КАТАЛОГ ТОВАРОВ ТЕПЕРЬ МОЖНО СКАЧАТЬ ЗДЕСЬ"/>
    <hyperlink ref="D287" r:id="rId210" display="КАТАЛОГ ТОВАРОВ ТЕПЕРЬ МОЖНО СКАЧАТЬ ЗДЕСЬ"/>
    <hyperlink ref="D297" r:id="rId211" display="КАТАЛОГ ТОВАРОВ ТЕПЕРЬ МОЖНО СКАЧАТЬ ЗДЕСЬ"/>
    <hyperlink ref="D321" r:id="rId212" display="КАТАЛОГ ТОВАРОВ ТЕПЕРЬ МОЖНО СКАЧАТЬ ЗДЕСЬ"/>
    <hyperlink ref="B261" r:id="rId213" display="Лосины для беременных (с начесом)"/>
    <hyperlink ref="B771" r:id="rId214" display="Майка &quot;Для кормящих&quot; (малина)"/>
    <hyperlink ref="B554" r:id="rId215" display="Майка (персик)"/>
    <hyperlink ref="B560" r:id="rId216" display="Майка (василек)"/>
    <hyperlink ref="B551" r:id="rId217" display="Майка (белый)"/>
    <hyperlink ref="B553" r:id="rId218" display="Майка (серый меланж)"/>
    <hyperlink ref="B552" r:id="rId219" display="Майка (алый)"/>
    <hyperlink ref="B557" r:id="rId220" display="Майка (зеленый)"/>
    <hyperlink ref="B555" r:id="rId221" display="Майка (сирень)"/>
    <hyperlink ref="B556" r:id="rId222" display="Майка (желтый)"/>
    <hyperlink ref="B559" r:id="rId223" display="Майка (малина)"/>
    <hyperlink ref="B381" r:id="rId224" display="Футболка (зеленый)"/>
    <hyperlink ref="B548" r:id="rId225" display="Майка (зеленый)"/>
    <hyperlink ref="B558" r:id="rId226" display="Майка (зеленый)"/>
    <hyperlink ref="B263" r:id="rId227" display="Платье для беременных &quot;Love Pink&quot; (серый меланж)"/>
    <hyperlink ref="B264" r:id="rId228" display="Платье для беременных (синий)"/>
    <hyperlink ref="B55" r:id="rId229" display="Платье"/>
    <hyperlink ref="B44" r:id="rId230" display="Сорочка &quot;Brownies&quot;"/>
    <hyperlink ref="B775" r:id="rId231" display="Футболка детская &quot;Brownies&quot;"/>
    <hyperlink ref="B777" r:id="rId232" display="Блузка для девочек"/>
    <hyperlink ref="B772" r:id="rId233" display="Брюки детские &quot;HOME&quot;"/>
    <hyperlink ref="B262" r:id="rId234" display="Лосины для беременных &quot;Бантики&quot; (с начесом)"/>
    <hyperlink ref="B774" r:id="rId235" display="Брюки детские &quot;HOME&quot; (пироженки)"/>
    <hyperlink ref="B781" r:id="rId236" display="Лосины для девочек (с начесом)"/>
    <hyperlink ref="B782" r:id="rId237" display="Кальцоны для мальчиков (с начесом)"/>
    <hyperlink ref="B292" r:id="rId238" display="Худи &quot;Цветы&quot;"/>
    <hyperlink ref="B784" r:id="rId239" display="Кальцоны для мальчиков-подростков (с начесом)"/>
    <hyperlink ref="B332" r:id="rId240" display="Топ под пиджак (черный)"/>
    <hyperlink ref="B327" r:id="rId241" display="Топ под пиджак (черный)"/>
    <hyperlink ref="B265" r:id="rId242" display="Платье домашнее для кормящих (сирень)"/>
    <hyperlink ref="B269" r:id="rId243" display="Сорочка &quot;Аист&quot; для беременных и кормящих (голубой)"/>
    <hyperlink ref="B270" r:id="rId244" display="Сорочка &quot;Аист&quot; для беременных и кормящих (розовый)"/>
    <hyperlink ref="B46" r:id="rId245" display="Туника &quot;Gold bird&quot; (бирюза)"/>
    <hyperlink ref="B47" r:id="rId246" display="Туника &quot;Gold bird&quot; (сирень)"/>
    <hyperlink ref="B271" r:id="rId247" display="Набор для роддома &quot;Феи&quot;"/>
    <hyperlink ref="B45" r:id="rId248" display="Туника &quot;Brownies&quot;"/>
    <hyperlink ref="B48" r:id="rId249" display="Набор для дома (сорочка+халат) (коричневый/розовый)"/>
    <hyperlink ref="B49" r:id="rId250" display="Набор для дома (сорочка+халат) (сер.меланж/цветы)"/>
    <hyperlink ref="B272" r:id="rId251" display="Набор для беременных и кормящих (розовый горох)"/>
    <hyperlink ref="B274" r:id="rId252" display="Платье-туника для беременных (теплое) (серый меланж)"/>
    <hyperlink ref="B331" r:id="rId253" display="Топ под пиджак (черный)"/>
    <hyperlink ref="B778" r:id="rId254" display="Блузка для девочек"/>
    <hyperlink ref="B273" r:id="rId255" display="Сорочка для беременных и кормящих (бежевый)"/>
    <hyperlink ref="B779" r:id="rId256" display="Блузка для девочек"/>
    <hyperlink ref="D24" r:id="rId257" display="КАТАЛОГ ТОВАРОВ ТЕПЕРЬ МОЖНО СКАЧАТЬ ЗДЕСЬ"/>
    <hyperlink ref="D24:K24" r:id="rId258" display="КАТАЛОГ ТОВАРОВ ТЕПЕРЬ МОЖНО СКАЧАТЬ ЗДЕСЬ"/>
    <hyperlink ref="D24:I24" r:id="rId259" display="КАТАЛОГ ТОВАРОВ МОЖНО СКАЧАТЬ"/>
    <hyperlink ref="B780" r:id="rId260" display="Блузка для девочек"/>
    <hyperlink ref="B773" r:id="rId261" display="Брюки детские &quot;HOME&quot; (пироженки)"/>
    <hyperlink ref="B776" r:id="rId262" display="Футболка детская &quot;Brownies&quot;"/>
    <hyperlink ref="B329" r:id="rId263" display="Топ под пиджак (черный)"/>
    <hyperlink ref="B252" r:id="rId264" display="Блузка для кормящих (желтый)"/>
    <hyperlink ref="B251" r:id="rId265" display="Блузка для кормящих (желтый)"/>
    <hyperlink ref="B39" r:id="rId266" display="Туника &quot;Sweet honey&quot; (серый меланж)"/>
    <hyperlink ref="B77" r:id="rId267" display="Топ на бретелях (ментол)"/>
    <hyperlink ref="B78" r:id="rId268" display="Топ на бретелях (ментол)"/>
    <hyperlink ref="B80" r:id="rId269" display="Топ на бретелях (ментол)"/>
    <hyperlink ref="B341" r:id="rId270" display="Лосины детские (бирюза)"/>
    <hyperlink ref="B50" r:id="rId271" display="Шорты домашние &quot;Асоорти&quot;"/>
    <hyperlink ref="B348" r:id="rId272" display="Лосины детские (бирюза)"/>
    <hyperlink ref="B342" r:id="rId273" display="Лосины детские (бирюза)"/>
    <hyperlink ref="B347" r:id="rId274" display="Лосины детские (бирюза)"/>
    <hyperlink ref="B217" r:id="rId275" display="Сорочка для беременных и кормящих (салатовый)"/>
    <hyperlink ref="B346" r:id="rId276" display="Лосины детские (бирюза)"/>
    <hyperlink ref="B343" r:id="rId277" display="Лосины детские (бирюза)"/>
    <hyperlink ref="B355" r:id="rId278" display="Лосины детские (бирюза)"/>
    <hyperlink ref="B352" r:id="rId279" display="Лосины детские (бирюза)"/>
    <hyperlink ref="B345" r:id="rId280" display="Лосины детские (бирюза)"/>
    <hyperlink ref="B354" r:id="rId281" display="Лосины детские (бирюза)"/>
    <hyperlink ref="B344" r:id="rId282" display="Лосины детские (бирюза)"/>
    <hyperlink ref="B353" r:id="rId283" display="Лосины детские (бирюза)"/>
    <hyperlink ref="B360" r:id="rId284" display="Лосины для девочек (вискоза с начесом) серые"/>
    <hyperlink ref="B371" r:id="rId285" display="Футболка (алый)"/>
    <hyperlink ref="B102" r:id="rId286" display="Футболка &quot;Для кормящих&quot; (белый)"/>
    <hyperlink ref="B103" r:id="rId287" display="Футболка &quot;Для кормящих&quot; (бирюза)"/>
    <hyperlink ref="B104" r:id="rId288" display="Футболка &quot;Для кормящих&quot; (графит)"/>
    <hyperlink ref="B111" r:id="rId289" display="Футболка для кормящих &quot;Минни&quot; (серый меланж)"/>
    <hyperlink ref="B110" r:id="rId290" display="Футболка для кормящих &quot;Минни&quot; (белый)"/>
    <hyperlink ref="B118" r:id="rId291" display="Футболка для кормящих &quot;Бабочка&quot; (малина)"/>
    <hyperlink ref="B115" r:id="rId292" display="Футболка для кормящих &quot;Бабочка&quot; (коралл)"/>
    <hyperlink ref="B117" r:id="rId293" display="Футболка для кормящих &quot;Бабочка&quot; (ментол)"/>
    <hyperlink ref="B116" r:id="rId294" display="Футболка для кормящих &quot;Бабочка&quot; (салатовый)"/>
    <hyperlink ref="B112" r:id="rId295" display="Футболка для кормящих &quot;Бабочка&quot; (белый)"/>
    <hyperlink ref="B113" r:id="rId296" display="Футболка для кормящих &quot;Бабочка&quot; (бирюза)"/>
    <hyperlink ref="B114" r:id="rId297" display="Футболка для кормящих &quot;Бабочка&quot; (графит)"/>
    <hyperlink ref="B120" r:id="rId298" display="Футболка для кормящих &quot;Декор PINK&quot; (серый меланж)"/>
    <hyperlink ref="B119" r:id="rId299" display="Футболка для кормящих &quot;Декор PINK&quot; (белый)"/>
    <hyperlink ref="B122" r:id="rId300" display="Футболка для кормящих &quot;Декор MINT&quot; (серый меланж)"/>
    <hyperlink ref="B121" r:id="rId301" display="Футболка для кормящих &quot;Декор MINT&quot; (белый)"/>
    <hyperlink ref="B130" r:id="rId302" display="Футболка для кормящих &quot;Декор WHITE&quot; (малина)"/>
    <hyperlink ref="B126" r:id="rId303" display="Футболка для кормящих &quot;Декор WHITE&quot; (коралл)"/>
    <hyperlink ref="B129" r:id="rId304" display="Футболка для кормящих &quot;Декор WHITE&quot; (ментол)"/>
    <hyperlink ref="B127" r:id="rId305" display="Футболка для кормящих &quot;Декор WHITE&quot; (салатовый)"/>
    <hyperlink ref="B123" r:id="rId306" display="Футболка для кормящих &quot;Декор WHITE&quot; (белый)"/>
    <hyperlink ref="B124" r:id="rId307" display="Футболка для кормящих &quot;Декор WHITE&quot; (бирюза)"/>
    <hyperlink ref="B125" r:id="rId308" display="Футболка для кормящих &quot;Декор WHITE&quot; (графит)"/>
    <hyperlink ref="B128" r:id="rId309" display="Футболка для кормящих &quot;Декор WHITE&quot; (серый меланж)"/>
    <hyperlink ref="B134" r:id="rId310" display="Футболка для кормящих &quot;Sweet Dreams&quot; (коралл)"/>
    <hyperlink ref="B136" r:id="rId311" display="Футболка для кормящих &quot;Sweet Dreams&quot; (ментол)"/>
    <hyperlink ref="B131" r:id="rId312" display="Футболка для кормящих &quot;Sweet Dreams&quot; (белый)"/>
    <hyperlink ref="B132" r:id="rId313" display="Футболка для кормящих &quot;Sweet Dreams&quot; (бирюза)"/>
    <hyperlink ref="B133" r:id="rId314" display="Футболка для кормящих &quot;Sweet Dreams&quot; (графит)"/>
    <hyperlink ref="B135" r:id="rId315" display="Футболка для кормящих &quot;Sweet Dreams&quot; (серый меланж)"/>
    <hyperlink ref="B143" r:id="rId316" display="Футболка для кормящих &quot;Life is beautiful&quot; (малина)"/>
    <hyperlink ref="B139" r:id="rId317" display="Футболка для кормящих &quot;Life is beautiful&quot; (коралл)"/>
    <hyperlink ref="B142" r:id="rId318" display="Футболка для кормящих &quot;Life is beautiful&quot; (ментол)"/>
    <hyperlink ref="B140" r:id="rId319" display="Футболка для кормящих &quot;Life is beautiful&quot; (салатовый)"/>
    <hyperlink ref="B137" r:id="rId320" display="Футболка для кормящих &quot;Life is beautiful&quot; (белый)"/>
    <hyperlink ref="B138" r:id="rId321" display="Футболка для кормящих &quot;Life is beautiful&quot; (графит)"/>
    <hyperlink ref="B141" r:id="rId322" display="Футболка для кормящих &quot;Life is beautiful&quot; (серый меланж)"/>
    <hyperlink ref="B282" r:id="rId323" display="Футболка для кормящих &quot;Пироженки&quot; (белый)"/>
    <hyperlink ref="B184" r:id="rId324" display="Майка для кормящих &quot;Микки&quot; (бирюза)"/>
    <hyperlink ref="B186" r:id="rId325" display="Майка для кормящих &quot;Микки&quot; (малина)"/>
    <hyperlink ref="B183" r:id="rId326" display="Майка для кормящих &quot;Микки&quot; (коралл)"/>
    <hyperlink ref="B185" r:id="rId327" display="Майка для кормящих &quot;Bantik&quot; (ментол)"/>
    <hyperlink ref="B155" r:id="rId328" display="Лонгслив для кормящих &quot;Дионея&quot; (бирюза)"/>
    <hyperlink ref="B154" r:id="rId329" display="Лонгслив для кормящих &quot;Дионея&quot; (графит)"/>
    <hyperlink ref="B158" r:id="rId330" display="Лонгслив для кормящих &quot;Ромашки&quot; (бирюза)"/>
    <hyperlink ref="B160" r:id="rId331" display="Лонгслив для кормящих &quot;Ромашки&quot; (малина)"/>
    <hyperlink ref="B157" r:id="rId332" display="Лонгслив для кормящих &quot;Ромашки&quot; (графит)"/>
    <hyperlink ref="B156" r:id="rId333" display="Лонгслив для кормящих &quot;Ромашки&quot; (коралл)"/>
    <hyperlink ref="B159" r:id="rId334" display="Лонгслив для кормящих &quot;Ромашки&quot; (ментол)"/>
    <hyperlink ref="B201" r:id="rId335" display="Лонгслив для кормящих/на завязках &quot;Sweet dreams&quot; (бирюза)"/>
    <hyperlink ref="B202" r:id="rId336" display="Лонгслив &quot;Для кормящих&quot;/на завязках. Life is beautiful (ментол)"/>
    <hyperlink ref="B200" r:id="rId337" display="Лонгслив для кормящих/на завязках &quot;Sweet dreams&quot; (графит)"/>
    <hyperlink ref="B199" r:id="rId338" display="Лонгслив для кормящих/на завязках &quot;Sweet dreams&quot; (коралл)"/>
    <hyperlink ref="B315" r:id="rId339" display="Брюки &quot;Yoga Sport&quot; с карманами (черный)"/>
    <hyperlink ref="B313" r:id="rId340" display="Брюки &quot;Yoga Sport&quot; с карманами (белый)"/>
    <hyperlink ref="B312" r:id="rId341" display="Брюки &quot;Yoga Sport&quot; с карманами (бирюза)"/>
    <hyperlink ref="B314" r:id="rId342" display="Брюки &quot;Yoga Sport&quot; с карманами (графит)"/>
    <hyperlink ref="B242" r:id="rId343" display="Футболка для беременных (белый)"/>
    <hyperlink ref="B243" r:id="rId344" display="Футболка для беременных (серый меланж)"/>
    <hyperlink ref="B244" r:id="rId345" display="Футболка для беременных &quot;В ожидании чуда&quot; (белый)"/>
    <hyperlink ref="B245" r:id="rId346" display="Футболка для беременных &quot;В ожидании чуда&quot; (серый меланж)"/>
    <hyperlink ref="B51" r:id="rId347" display="Костюм домашний &quot;LADY&quot;"/>
    <hyperlink ref="B275" r:id="rId348" display="Костюм домашний для беременных и кормящих"/>
    <hyperlink ref="B276" r:id="rId349" display="Платье домашнее для кормящих &quot;Сакура&quot;"/>
    <hyperlink ref="B277" r:id="rId350" display="Набор для роддома &quot;Сакура&quot;"/>
    <hyperlink ref="B52" r:id="rId351" display="Платье домашнее &quot;Сакура&quot;"/>
    <hyperlink ref="B278" r:id="rId352" display="Свитшот для кормящих (капитоний)"/>
    <hyperlink ref="B279" r:id="rId353" display="Свитшот для кормящих (футер синий набивной)"/>
    <hyperlink ref="B281" r:id="rId354" display="Свитшот для кормящих (велюр малина)"/>
    <hyperlink ref="B280" r:id="rId355" display="Свитшот для кормящих (велюр ментол)"/>
    <hyperlink ref="B283" r:id="rId356" display="Сорочка для беременных и кормящих (розовый)"/>
    <hyperlink ref="B284" r:id="rId357" display="Халатдля беременных (коричневый)"/>
    <hyperlink ref="B285" r:id="rId358" display="Набор для роддома (розовый+коричневый)"/>
    <hyperlink ref="B286" r:id="rId359" display="Туника для беременных (серый меланж)"/>
    <hyperlink ref="B296" r:id="rId360" display="Джемпер с кружевом женский (серый меланж)"/>
    <hyperlink ref="B295" r:id="rId361" display="Джемпер с кружевом женский (графит)"/>
    <hyperlink ref="B70" r:id="rId362" display="Топ на запахе (серый меланж)"/>
    <hyperlink ref="B382" r:id="rId363" display="Футболка (персик)"/>
    <hyperlink ref="B383" r:id="rId364" display="Футболка (лазурный)"/>
    <hyperlink ref="B387" r:id="rId365" display="Футболка (зеленый)"/>
    <hyperlink ref="B384" r:id="rId366" display="Футболка (сирень)"/>
    <hyperlink ref="B386" r:id="rId367" display="Футболка (бирюза)"/>
    <hyperlink ref="B385" r:id="rId368" display="Футболка (желтый)"/>
    <hyperlink ref="B388" r:id="rId369" display="Футболка (зеленый)"/>
    <hyperlink ref="B389" r:id="rId370" display="Футболка (персик)"/>
    <hyperlink ref="B390" r:id="rId371" display="Футболка (лазурный)"/>
    <hyperlink ref="B394" r:id="rId372" display="Футболка (зеленый)"/>
    <hyperlink ref="B391" r:id="rId373" display="Футболка (сирень)"/>
    <hyperlink ref="B393" r:id="rId374" display="Футболка (бирюза)"/>
    <hyperlink ref="B392" r:id="rId375" display="Футболка (желтый)"/>
    <hyperlink ref="B395" r:id="rId376" display="Футболка (зеленый)"/>
    <hyperlink ref="B396" r:id="rId377" display="Футболка (персик)"/>
    <hyperlink ref="B397" r:id="rId378" display="Футболка (лазурный)"/>
    <hyperlink ref="B401" r:id="rId379" display="Футболка (зеленый)"/>
    <hyperlink ref="B398" r:id="rId380" display="Футболка (сирень)"/>
    <hyperlink ref="B400" r:id="rId381" display="Футболка (бирюза)"/>
    <hyperlink ref="B399" r:id="rId382" display="Футболка (желтый)"/>
    <hyperlink ref="B402" r:id="rId383" display="Футболка (зеленый)"/>
    <hyperlink ref="B403" r:id="rId384" display="Футболка (персик)"/>
    <hyperlink ref="B404" r:id="rId385" display="Футболка (лазурный)"/>
    <hyperlink ref="B408" r:id="rId386" display="Футболка (зеленый)"/>
    <hyperlink ref="B405" r:id="rId387" display="Футболка (сирень)"/>
    <hyperlink ref="B407" r:id="rId388" display="Футболка (бирюза)"/>
    <hyperlink ref="B406" r:id="rId389" display="Футболка (желтый)"/>
    <hyperlink ref="B409" r:id="rId390" display="Футболка (зеленый)"/>
    <hyperlink ref="B410" r:id="rId391" display="Футболка (персик)"/>
    <hyperlink ref="B411" r:id="rId392" display="Футболка (лазурный)"/>
    <hyperlink ref="B415" r:id="rId393" display="Футболка (зеленый)"/>
    <hyperlink ref="B412" r:id="rId394" display="Футболка (сирень)"/>
    <hyperlink ref="B414" r:id="rId395" display="Футболка (бирюза)"/>
    <hyperlink ref="B413" r:id="rId396" display="Футболка (желтый)"/>
    <hyperlink ref="B416" r:id="rId397" display="Футболка (зеленый)"/>
    <hyperlink ref="B417" r:id="rId398" display="Футболка (персик)"/>
    <hyperlink ref="B418" r:id="rId399" display="Футболка (лазурный)"/>
    <hyperlink ref="B422" r:id="rId400" display="Футболка (зеленый)"/>
    <hyperlink ref="B419" r:id="rId401" display="Футболка (сирень)"/>
    <hyperlink ref="B421" r:id="rId402" display="Футболка (бирюза)"/>
    <hyperlink ref="B420" r:id="rId403" display="Футболка (желтый)"/>
    <hyperlink ref="B423" r:id="rId404" display="Футболка (зеленый)"/>
    <hyperlink ref="B424" r:id="rId405" display="Футболка (персик)"/>
    <hyperlink ref="B425" r:id="rId406" display="Футболка (лазурный)"/>
    <hyperlink ref="B429" r:id="rId407" display="Футболка (зеленый)"/>
    <hyperlink ref="B426" r:id="rId408" display="Футболка (сирень)"/>
    <hyperlink ref="B428" r:id="rId409" display="Футболка (бирюза)"/>
    <hyperlink ref="B427" r:id="rId410" display="Футболка (желтый)"/>
    <hyperlink ref="B430" r:id="rId411" display="Футболка (зеленый)"/>
    <hyperlink ref="B432" r:id="rId412" display="Футболка (лазурный)"/>
    <hyperlink ref="B433" r:id="rId413" display="Футболка (сирень)"/>
    <hyperlink ref="B435" r:id="rId414" display="Футболка (бирюза)"/>
    <hyperlink ref="B434" r:id="rId415" display="Футболка (желтый)"/>
    <hyperlink ref="B431" r:id="rId416" display="Футболка (лазурный)"/>
    <hyperlink ref="B437" r:id="rId417" display="Футболка (зеленый)"/>
    <hyperlink ref="B436" r:id="rId418" display="Футболка (зеленый)"/>
    <hyperlink ref="B438" r:id="rId419" display="Футболка (лазурный)"/>
    <hyperlink ref="B439" r:id="rId420" display="Футболка (сирень)"/>
    <hyperlink ref="B440" r:id="rId421" display="Футболка (желтый)"/>
    <hyperlink ref="B442" r:id="rId422" display="Футболка (зеленый)"/>
    <hyperlink ref="B441" r:id="rId423" display="Футболка (зеленый)"/>
    <hyperlink ref="B444" r:id="rId424" display="Футболка (лазурный)"/>
    <hyperlink ref="B445" r:id="rId425" display="Футболка (сирень)"/>
    <hyperlink ref="B447" r:id="rId426" display="Футболка (бирюза)"/>
    <hyperlink ref="B446" r:id="rId427" display="Футболка (желтый)"/>
    <hyperlink ref="B443" r:id="rId428" display="Футболка (лазурный)"/>
    <hyperlink ref="B449" r:id="rId429" display="Футболка (зеленый)"/>
    <hyperlink ref="B448" r:id="rId430" display="Футболка (зеленый)"/>
    <hyperlink ref="B451" r:id="rId431" display="Футболка (лазурный)"/>
    <hyperlink ref="B452" r:id="rId432" display="Футболка (сирень)"/>
    <hyperlink ref="B454" r:id="rId433" display="Футболка (бирюза)"/>
    <hyperlink ref="B453" r:id="rId434" display="Футболка (желтый)"/>
    <hyperlink ref="B450" r:id="rId435" display="Футболка (лазурный)"/>
    <hyperlink ref="B456" r:id="rId436" display="Футболка (зеленый)"/>
    <hyperlink ref="B455" r:id="rId437" display="Футболка (зеленый)"/>
    <hyperlink ref="B459" r:id="rId438" display="Футболка (лазурный)"/>
    <hyperlink ref="B460" r:id="rId439" display="Футболка (сирень)"/>
    <hyperlink ref="B462" r:id="rId440" display="Футболка (бирюза)"/>
    <hyperlink ref="B461" r:id="rId441" display="Футболка (желтый)"/>
    <hyperlink ref="B457" r:id="rId442" display="Футболка (лазурный)"/>
    <hyperlink ref="B466" r:id="rId443" display="Футболка (зеленый)"/>
    <hyperlink ref="B464" r:id="rId444" display="Футболка (зеленый)"/>
    <hyperlink ref="B458" r:id="rId445" display="Футболка (сирень)"/>
    <hyperlink ref="B463" r:id="rId446" display="Футболка (бирюза)"/>
    <hyperlink ref="B465" r:id="rId447" display="Футболка (зеленый)"/>
    <hyperlink ref="B469" r:id="rId448" display="Футболка (лазурный)"/>
    <hyperlink ref="B470" r:id="rId449" display="Футболка (сирень)"/>
    <hyperlink ref="B472" r:id="rId450" display="Футболка (бирюза)"/>
    <hyperlink ref="B471" r:id="rId451" display="Футболка (желтый)"/>
    <hyperlink ref="B467" r:id="rId452" display="Футболка (лазурный)"/>
    <hyperlink ref="B476" r:id="rId453" display="Футболка (зеленый)"/>
    <hyperlink ref="B474" r:id="rId454" display="Футболка (зеленый)"/>
    <hyperlink ref="B468" r:id="rId455" display="Футболка (сирень)"/>
    <hyperlink ref="B473" r:id="rId456" display="Футболка (бирюза)"/>
    <hyperlink ref="B475" r:id="rId457" display="Футболка (зеленый)"/>
    <hyperlink ref="B479" r:id="rId458" display="Футболка (лазурный)"/>
    <hyperlink ref="B480" r:id="rId459" display="Футболка (сирень)"/>
    <hyperlink ref="B482" r:id="rId460" display="Футболка (бирюза)"/>
    <hyperlink ref="B481" r:id="rId461" display="Футболка (желтый)"/>
    <hyperlink ref="B477" r:id="rId462" display="Футболка (лазурный)"/>
    <hyperlink ref="B486" r:id="rId463" display="Футболка (зеленый)"/>
    <hyperlink ref="B484" r:id="rId464" display="Футболка (зеленый)"/>
    <hyperlink ref="B478" r:id="rId465" display="Футболка (сирень)"/>
    <hyperlink ref="B483" r:id="rId466" display="Футболка (бирюза)"/>
    <hyperlink ref="B485" r:id="rId467" display="Футболка (зеленый)"/>
    <hyperlink ref="B487" r:id="rId468" display="Футболка (лазурный)"/>
    <hyperlink ref="B488" r:id="rId469" display="Футболка (сирень)"/>
    <hyperlink ref="B490" r:id="rId470" display="Футболка (бирюза)"/>
    <hyperlink ref="B489" r:id="rId471" display="Футболка (желтый)"/>
    <hyperlink ref="B492" r:id="rId472" display="Футболка (зеленый)"/>
    <hyperlink ref="B491" r:id="rId473" display="Футболка (зеленый)"/>
    <hyperlink ref="B495" r:id="rId474" display="Футболка (лазурный)"/>
    <hyperlink ref="B496" r:id="rId475" display="Футболка (сирень)"/>
    <hyperlink ref="B498" r:id="rId476" display="Футболка (бирюза)"/>
    <hyperlink ref="B497" r:id="rId477" display="Футболка (желтый)"/>
    <hyperlink ref="B493" r:id="rId478" display="Футболка (лазурный)"/>
    <hyperlink ref="B502" r:id="rId479" display="Футболка (зеленый)"/>
    <hyperlink ref="B500" r:id="rId480" display="Футболка (зеленый)"/>
    <hyperlink ref="B494" r:id="rId481" display="Футболка (сирень)"/>
    <hyperlink ref="B499" r:id="rId482" display="Футболка (бирюза)"/>
    <hyperlink ref="B501" r:id="rId483" display="Футболка (зеленый)"/>
    <hyperlink ref="B505" r:id="rId484" display="Футболка (лазурный)"/>
    <hyperlink ref="B506" r:id="rId485" display="Футболка (сирень)"/>
    <hyperlink ref="B508" r:id="rId486" display="Футболка (бирюза)"/>
    <hyperlink ref="B507" r:id="rId487" display="Футболка (желтый)"/>
    <hyperlink ref="B503" r:id="rId488" display="Футболка (лазурный)"/>
    <hyperlink ref="B512" r:id="rId489" display="Футболка (зеленый)"/>
    <hyperlink ref="B510" r:id="rId490" display="Футболка (зеленый)"/>
    <hyperlink ref="B504" r:id="rId491" display="Футболка (сирень)"/>
    <hyperlink ref="B509" r:id="rId492" display="Футболка (бирюза)"/>
    <hyperlink ref="B511" r:id="rId493" display="Футболка (зеленый)"/>
    <hyperlink ref="B515" r:id="rId494" display="Футболка (лазурный)"/>
    <hyperlink ref="B516" r:id="rId495" display="Футболка (сирень)"/>
    <hyperlink ref="B518" r:id="rId496" display="Футболка (бирюза)"/>
    <hyperlink ref="B517" r:id="rId497" display="Футболка (желтый)"/>
    <hyperlink ref="B513" r:id="rId498" display="Футболка (лазурный)"/>
    <hyperlink ref="B522" r:id="rId499" display="Футболка (зеленый)"/>
    <hyperlink ref="B520" r:id="rId500" display="Футболка (зеленый)"/>
    <hyperlink ref="B514" r:id="rId501" display="Футболка (сирень)"/>
    <hyperlink ref="B519" r:id="rId502" display="Футболка (бирюза)"/>
    <hyperlink ref="B521" r:id="rId503" display="Футболка (зеленый)"/>
    <hyperlink ref="B524" r:id="rId504" display="Футболка (лазурный)"/>
    <hyperlink ref="B525" r:id="rId505" display="Футболка (сирень)"/>
    <hyperlink ref="B527" r:id="rId506" display="Футболка (бирюза)"/>
    <hyperlink ref="B526" r:id="rId507" display="Футболка (желтый)"/>
    <hyperlink ref="B531" r:id="rId508" display="Футболка (зеленый)"/>
    <hyperlink ref="B529" r:id="rId509" display="Футболка (зеленый)"/>
    <hyperlink ref="B523" r:id="rId510" display="Футболка (сирень)"/>
    <hyperlink ref="B528" r:id="rId511" display="Футболка (бирюза)"/>
    <hyperlink ref="B530" r:id="rId512" display="Футболка (зеленый)"/>
    <hyperlink ref="B533" r:id="rId513" display="Футболка (лазурный)"/>
    <hyperlink ref="B534" r:id="rId514" display="Футболка (сирень)"/>
    <hyperlink ref="B536" r:id="rId515" display="Футболка (бирюза)"/>
    <hyperlink ref="B535" r:id="rId516" display="Футболка (желтый)"/>
    <hyperlink ref="B538" r:id="rId517" display="Футболка (зеленый)"/>
    <hyperlink ref="B532" r:id="rId518" display="Футболка (сирень)"/>
    <hyperlink ref="B537" r:id="rId519" display="Футболка (бирюза)"/>
    <hyperlink ref="B539" r:id="rId520" display="Футболка (зеленый)"/>
    <hyperlink ref="B587" r:id="rId521" display="Футболка (персик)"/>
    <hyperlink ref="B592" r:id="rId522" display="Футболка (зеленый)"/>
    <hyperlink ref="B589" r:id="rId523" display="Футболка (сирень)"/>
    <hyperlink ref="B591" r:id="rId524" display="Футболка (бирюза)"/>
    <hyperlink ref="B590" r:id="rId525" display="Футболка (желтый)"/>
    <hyperlink ref="B593" r:id="rId526" display="Футболка (зеленый)"/>
    <hyperlink ref="B595" r:id="rId527" display="Футболка (персик)"/>
    <hyperlink ref="B596" r:id="rId528" display="Футболка (лазурный)"/>
    <hyperlink ref="B600" r:id="rId529" display="Футболка (зеленый)"/>
    <hyperlink ref="B597" r:id="rId530" display="Футболка (сирень)"/>
    <hyperlink ref="B599" r:id="rId531" display="Футболка (бирюза)"/>
    <hyperlink ref="B598" r:id="rId532" display="Футболка (желтый)"/>
    <hyperlink ref="B601" r:id="rId533" display="Футболка (зеленый)"/>
    <hyperlink ref="B594" r:id="rId534" display="Футболка (лазурный)"/>
    <hyperlink ref="B603" r:id="rId535" display="Футболка (персик)"/>
    <hyperlink ref="B604" r:id="rId536" display="Футболка (лазурный)"/>
    <hyperlink ref="B608" r:id="rId537" display="Футболка (зеленый)"/>
    <hyperlink ref="B605" r:id="rId538" display="Футболка (сирень)"/>
    <hyperlink ref="B607" r:id="rId539" display="Футболка (бирюза)"/>
    <hyperlink ref="B606" r:id="rId540" display="Футболка (желтый)"/>
    <hyperlink ref="B609" r:id="rId541" display="Футболка (зеленый)"/>
    <hyperlink ref="B602" r:id="rId542" display="Футболка (лазурный)"/>
    <hyperlink ref="B611" r:id="rId543" display="Футболка (персик)"/>
    <hyperlink ref="B612" r:id="rId544" display="Футболка (лазурный)"/>
    <hyperlink ref="B616" r:id="rId545" display="Футболка (зеленый)"/>
    <hyperlink ref="B613" r:id="rId546" display="Футболка (сирень)"/>
    <hyperlink ref="B615" r:id="rId547" display="Футболка (бирюза)"/>
    <hyperlink ref="B614" r:id="rId548" display="Футболка (желтый)"/>
    <hyperlink ref="B617" r:id="rId549" display="Футболка (зеленый)"/>
    <hyperlink ref="B610" r:id="rId550" display="Футболка (лазурный)"/>
    <hyperlink ref="B619" r:id="rId551" display="Футболка (персик)"/>
    <hyperlink ref="B620" r:id="rId552" display="Футболка (лазурный)"/>
    <hyperlink ref="B624" r:id="rId553" display="Футболка (зеленый)"/>
    <hyperlink ref="B621" r:id="rId554" display="Футболка (сирень)"/>
    <hyperlink ref="B623" r:id="rId555" display="Футболка (бирюза)"/>
    <hyperlink ref="B622" r:id="rId556" display="Футболка (желтый)"/>
    <hyperlink ref="B625" r:id="rId557" display="Футболка (зеленый)"/>
    <hyperlink ref="B618" r:id="rId558" display="Футболка (лазурный)"/>
    <hyperlink ref="B627" r:id="rId559" display="Футболка (персик)"/>
    <hyperlink ref="B628" r:id="rId560" display="Футболка (лазурный)"/>
    <hyperlink ref="B632" r:id="rId561" display="Футболка (зеленый)"/>
    <hyperlink ref="B629" r:id="rId562" display="Футболка (сирень)"/>
    <hyperlink ref="B631" r:id="rId563" display="Футболка (бирюза)"/>
    <hyperlink ref="B630" r:id="rId564" display="Футболка (желтый)"/>
    <hyperlink ref="B633" r:id="rId565" display="Футболка (зеленый)"/>
    <hyperlink ref="B626" r:id="rId566" display="Футболка (лазурный)"/>
    <hyperlink ref="B635" r:id="rId567" display="Футболка (персик)"/>
    <hyperlink ref="B636" r:id="rId568" display="Футболка (лазурный)"/>
    <hyperlink ref="B640" r:id="rId569" display="Футболка (зеленый)"/>
    <hyperlink ref="B637" r:id="rId570" display="Футболка (сирень)"/>
    <hyperlink ref="B639" r:id="rId571" display="Футболка (бирюза)"/>
    <hyperlink ref="B638" r:id="rId572" display="Футболка (желтый)"/>
    <hyperlink ref="B641" r:id="rId573" display="Футболка (зеленый)"/>
    <hyperlink ref="B634" r:id="rId574" display="Футболка (лазурный)"/>
    <hyperlink ref="B643" r:id="rId575" display="Футболка (персик)"/>
    <hyperlink ref="B644" r:id="rId576" display="Футболка (лазурный)"/>
    <hyperlink ref="B648" r:id="rId577" display="Футболка (зеленый)"/>
    <hyperlink ref="B645" r:id="rId578" display="Футболка (сирень)"/>
    <hyperlink ref="B647" r:id="rId579" display="Футболка (бирюза)"/>
    <hyperlink ref="B646" r:id="rId580" display="Футболка (желтый)"/>
    <hyperlink ref="B642" r:id="rId581" display="Футболка (лазурный)"/>
    <hyperlink ref="B650" r:id="rId582" display="Футболка (зеленый)"/>
    <hyperlink ref="B649" r:id="rId583" display="Футболка (зеленый)"/>
    <hyperlink ref="B651" r:id="rId584" display="Футболка (лазурный)"/>
    <hyperlink ref="B654" r:id="rId585" display="Футболка (зеленый)"/>
    <hyperlink ref="B652" r:id="rId586" display="Футболка (сирень)"/>
    <hyperlink ref="B653" r:id="rId587" display="Футболка (желтый)"/>
    <hyperlink ref="B656" r:id="rId588" display="Футболка (зеленый)"/>
    <hyperlink ref="B655" r:id="rId589" display="Футболка (зеленый)"/>
    <hyperlink ref="B658" r:id="rId590" display="Футболка (персик)"/>
    <hyperlink ref="B659" r:id="rId591" display="Футболка (лазурный)"/>
    <hyperlink ref="B663" r:id="rId592" display="Футболка (зеленый)"/>
    <hyperlink ref="B660" r:id="rId593" display="Футболка (сирень)"/>
    <hyperlink ref="B662" r:id="rId594" display="Футболка (бирюза)"/>
    <hyperlink ref="B661" r:id="rId595" display="Футболка (желтый)"/>
    <hyperlink ref="B657" r:id="rId596" display="Футболка (лазурный)"/>
    <hyperlink ref="B665" r:id="rId597" display="Футболка (зеленый)"/>
    <hyperlink ref="B664" r:id="rId598" display="Футболка (зеленый)"/>
    <hyperlink ref="B667" r:id="rId599" display="Футболка (персик)"/>
    <hyperlink ref="B668" r:id="rId600" display="Футболка (лазурный)"/>
    <hyperlink ref="B672" r:id="rId601" display="Футболка (зеленый)"/>
    <hyperlink ref="B669" r:id="rId602" display="Футболка (сирень)"/>
    <hyperlink ref="B671" r:id="rId603" display="Футболка (бирюза)"/>
    <hyperlink ref="B670" r:id="rId604" display="Футболка (желтый)"/>
    <hyperlink ref="B666" r:id="rId605" display="Футболка (лазурный)"/>
    <hyperlink ref="B674" r:id="rId606" display="Футболка (зеленый)"/>
    <hyperlink ref="B673" r:id="rId607" display="Футболка (зеленый)"/>
    <hyperlink ref="B675" r:id="rId608" display="Футболка (персик)"/>
    <hyperlink ref="B677" r:id="rId609" display="Футболка (лазурный)"/>
    <hyperlink ref="B682" r:id="rId610" display="Футболка (зеленый)"/>
    <hyperlink ref="B678" r:id="rId611" display="Футболка (сирень)"/>
    <hyperlink ref="B680" r:id="rId612" display="Футболка (бирюза)"/>
    <hyperlink ref="B679" r:id="rId613" display="Футболка (желтый)"/>
    <hyperlink ref="B685" r:id="rId614" display="Футболка (зеленый)"/>
    <hyperlink ref="B684" r:id="rId615" display="Футболка (зеленый)"/>
    <hyperlink ref="B676" r:id="rId616" display="Футболка (сирень)"/>
    <hyperlink ref="B681" r:id="rId617" display="Футболка (зеленый)"/>
    <hyperlink ref="B683" r:id="rId618" display="Футболка (зеленый)"/>
    <hyperlink ref="B686" r:id="rId619" display="Футболка (персик)"/>
    <hyperlink ref="B689" r:id="rId620" display="Футболка (лазурный)"/>
    <hyperlink ref="B694" r:id="rId621" display="Футболка (зеленый)"/>
    <hyperlink ref="B690" r:id="rId622" display="Футболка (сирень)"/>
    <hyperlink ref="B692" r:id="rId623" display="Футболка (бирюза)"/>
    <hyperlink ref="B691" r:id="rId624" display="Футболка (желтый)"/>
    <hyperlink ref="B697" r:id="rId625" display="Футболка (зеленый)"/>
    <hyperlink ref="B696" r:id="rId626" display="Футболка (зеленый)"/>
    <hyperlink ref="B687" r:id="rId627" display="Футболка (сирень)"/>
    <hyperlink ref="B688" r:id="rId628" display="Футболка (сирень)"/>
    <hyperlink ref="B693" r:id="rId629" display="Футболка (зеленый)"/>
    <hyperlink ref="B695" r:id="rId630" display="Футболка (зеленый)"/>
    <hyperlink ref="B698" r:id="rId631" display="Футболка (персик)"/>
    <hyperlink ref="B700" r:id="rId632" display="Футболка (лазурный)"/>
    <hyperlink ref="B705" r:id="rId633" display="Футболка (зеленый)"/>
    <hyperlink ref="B701" r:id="rId634" display="Футболка (сирень)"/>
    <hyperlink ref="B703" r:id="rId635" display="Футболка (бирюза)"/>
    <hyperlink ref="B702" r:id="rId636" display="Футболка (желтый)"/>
    <hyperlink ref="B708" r:id="rId637" display="Футболка (зеленый)"/>
    <hyperlink ref="B707" r:id="rId638" display="Футболка (зеленый)"/>
    <hyperlink ref="B699" r:id="rId639" display="Футболка (сирень)"/>
    <hyperlink ref="B704" r:id="rId640" display="Футболка (зеленый)"/>
    <hyperlink ref="B706" r:id="rId641" display="Футболка (зеленый)"/>
    <hyperlink ref="B709" r:id="rId642" display="Футболка (лазурный)"/>
    <hyperlink ref="B713" r:id="rId643" display="Футболка (зеленый)"/>
    <hyperlink ref="B710" r:id="rId644" display="Футболка (сирень)"/>
    <hyperlink ref="B712" r:id="rId645" display="Футболка (бирюза)"/>
    <hyperlink ref="B711" r:id="rId646" display="Футболка (желтый)"/>
    <hyperlink ref="B715" r:id="rId647" display="Футболка (зеленый)"/>
    <hyperlink ref="B714" r:id="rId648" display="Футболка (зеленый)"/>
    <hyperlink ref="B716" r:id="rId649" display="Футболка (персик)"/>
    <hyperlink ref="B718" r:id="rId650" display="Футболка (лазурный)"/>
    <hyperlink ref="B723" r:id="rId651" display="Футболка (зеленый)"/>
    <hyperlink ref="B719" r:id="rId652" display="Футболка (сирень)"/>
    <hyperlink ref="B721" r:id="rId653" display="Футболка (бирюза)"/>
    <hyperlink ref="B720" r:id="rId654" display="Футболка (желтый)"/>
    <hyperlink ref="B726" r:id="rId655" display="Футболка (зеленый)"/>
    <hyperlink ref="B725" r:id="rId656" display="Футболка (зеленый)"/>
    <hyperlink ref="B717" r:id="rId657" display="Футболка (сирень)"/>
    <hyperlink ref="B722" r:id="rId658" display="Футболка (зеленый)"/>
    <hyperlink ref="B724" r:id="rId659" display="Футболка (зеленый)"/>
    <hyperlink ref="B727" r:id="rId660" display="Футболка (персик)"/>
    <hyperlink ref="B730" r:id="rId661" display="Футболка (лазурный)"/>
    <hyperlink ref="B735" r:id="rId662" display="Футболка (зеленый)"/>
    <hyperlink ref="B731" r:id="rId663" display="Футболка (сирень)"/>
    <hyperlink ref="B733" r:id="rId664" display="Футболка (бирюза)"/>
    <hyperlink ref="B732" r:id="rId665" display="Футболка (желтый)"/>
    <hyperlink ref="B738" r:id="rId666" display="Футболка (зеленый)"/>
    <hyperlink ref="B737" r:id="rId667" display="Футболка (зеленый)"/>
    <hyperlink ref="B728" r:id="rId668" display="Футболка (сирень)"/>
    <hyperlink ref="B729" r:id="rId669" display="Футболка (сирень)"/>
    <hyperlink ref="B734" r:id="rId670" display="Футболка (зеленый)"/>
    <hyperlink ref="B736" r:id="rId671" display="Футболка (зеленый)"/>
    <hyperlink ref="B739" r:id="rId672" display="Футболка (персик)"/>
    <hyperlink ref="B742" r:id="rId673" display="Футболка (лазурный)"/>
    <hyperlink ref="B747" r:id="rId674" display="Футболка (зеленый)"/>
    <hyperlink ref="B743" r:id="rId675" display="Футболка (сирень)"/>
    <hyperlink ref="B745" r:id="rId676" display="Футболка (бирюза)"/>
    <hyperlink ref="B744" r:id="rId677" display="Футболка (желтый)"/>
    <hyperlink ref="B750" r:id="rId678" display="Футболка (зеленый)"/>
    <hyperlink ref="B749" r:id="rId679" display="Футболка (зеленый)"/>
    <hyperlink ref="B740" r:id="rId680" display="Футболка (сирень)"/>
    <hyperlink ref="B741" r:id="rId681" display="Футболка (сирень)"/>
    <hyperlink ref="B746" r:id="rId682" display="Футболка (зеленый)"/>
    <hyperlink ref="B748" r:id="rId683" display="Футболка (зеленый)"/>
    <hyperlink ref="B752" r:id="rId684" display="Футболка (лазурный)"/>
    <hyperlink ref="B757" r:id="rId685" display="Футболка (зеленый)"/>
    <hyperlink ref="B753" r:id="rId686" display="Футболка (сирень)"/>
    <hyperlink ref="B755" r:id="rId687" display="Футболка (бирюза)"/>
    <hyperlink ref="B754" r:id="rId688" display="Футболка (желтый)"/>
    <hyperlink ref="B760" r:id="rId689" display="Футболка (зеленый)"/>
    <hyperlink ref="B759" r:id="rId690" display="Футболка (зеленый)"/>
    <hyperlink ref="B751" r:id="rId691" display="Футболка (сирень)"/>
    <hyperlink ref="B756" r:id="rId692" display="Футболка (зеленый)"/>
    <hyperlink ref="B758" r:id="rId693" display="Футболка (зеленый)"/>
    <hyperlink ref="B762" r:id="rId694" display="Футболка (лазурный)"/>
    <hyperlink ref="B767" r:id="rId695" display="Футболка (зеленый)"/>
    <hyperlink ref="B763" r:id="rId696" display="Футболка (сирень)"/>
    <hyperlink ref="B765" r:id="rId697" display="Футболка (бирюза)"/>
    <hyperlink ref="B764" r:id="rId698" display="Футболка (желтый)"/>
    <hyperlink ref="B770" r:id="rId699" display="Футболка (зеленый)"/>
    <hyperlink ref="B769" r:id="rId700" display="Футболка (зеленый)"/>
    <hyperlink ref="B761" r:id="rId701" display="Футболка (сирень)"/>
    <hyperlink ref="B766" r:id="rId702" display="Футболка (зеленый)"/>
    <hyperlink ref="B768" r:id="rId703" display="Футболка (зеленый)"/>
    <hyperlink ref="B588" r:id="rId704" display="Футболка (лазурный)"/>
    <hyperlink ref="B368" r:id="rId705" display="Футболка (бирюза)"/>
    <hyperlink ref="B367" r:id="rId706" display="Футболка (белый)"/>
    <hyperlink ref="B378" r:id="rId707" display="Футболка (зеленый)"/>
    <hyperlink ref="B370" r:id="rId708" display="Футболка (алый)"/>
    <hyperlink ref="B377" r:id="rId709" display="Футболка (розовый)"/>
    <hyperlink ref="B372" r:id="rId710" display="Футболка (желтый)"/>
    <hyperlink ref="B573" r:id="rId711" display="Лонгслив (бирюза)"/>
    <hyperlink ref="B577" r:id="rId712" display="Лонгслив (зеленый)"/>
    <hyperlink ref="B580" r:id="rId713" display="Лонгслив (малина)"/>
    <hyperlink ref="B584" r:id="rId714" display="Лонгслив (зеленый)"/>
    <hyperlink ref="B583" r:id="rId715" display="Лонгслив (зеленый)"/>
    <hyperlink ref="B582" r:id="rId716" display="Лонгслив (желтый)"/>
    <hyperlink ref="B575" r:id="rId717" display="Лонгслив (василек)"/>
    <hyperlink ref="B579" r:id="rId718" display="Лонгслив (василек)"/>
    <hyperlink ref="B30" r:id="rId719" display="Костюм &quot;Only you&quot; "/>
    <hyperlink ref="B29" r:id="rId720" display="Костюм &quot;Only you&quot; "/>
    <hyperlink ref="B34" r:id="rId721" display="Туника &quot;Леопард&quot;"/>
    <hyperlink ref="B38" r:id="rId722" display="Пижама топ+брюки (розовая клетка)"/>
    <hyperlink ref="B31" r:id="rId723" display="Сорочка &quot;Орнамент&quot; (коралл)"/>
    <hyperlink ref="B33" r:id="rId724" display="Сорочка &quot;Орнамент&quot; (серый меланж)"/>
    <hyperlink ref="B43" r:id="rId725" display="Туника &quot;Мишка&quot; (василек)"/>
    <hyperlink ref="B32" r:id="rId726" display="Сорочка &quot;Орнамент&quot; (сирень)"/>
    <hyperlink ref="B62" r:id="rId727" display="Футболка женская &quot;Сияние&quot; (графит)"/>
    <hyperlink ref="B73" r:id="rId728" display="Топ на запахе (ментол)"/>
    <hyperlink ref="B66" r:id="rId729" display="Топ на запахе (коралл)"/>
    <hyperlink ref="B206" r:id="rId730" display="Платье-туника &quot;Для кормящих и беременных&quot; (малина)"/>
    <hyperlink ref="B220" r:id="rId731" display="Сорочка для беременных и кормящих (алый)"/>
    <hyperlink ref="B219" r:id="rId732" display="Сорочка для беременных и кормящих (салатовый)"/>
    <hyperlink ref="B225" r:id="rId733" display="Футболка для кормящих (белый)"/>
    <hyperlink ref="B226" r:id="rId734" display="Футболка для кормящих (белый)"/>
    <hyperlink ref="B268" r:id="rId735" display="Платье домашнее для кормящих (сирень)"/>
    <hyperlink ref="B267" r:id="rId736" display="Платье домашнее для кормящих (сирень)"/>
    <hyperlink ref="B266" r:id="rId737" display="Платье домашнее для кормящих (сирень)"/>
    <hyperlink ref="B330" r:id="rId738" display="Топ под пиджак (черный)"/>
    <hyperlink ref="B328" r:id="rId739" display="Топ под пиджак (черный)"/>
  </hyperlinks>
  <printOptions/>
  <pageMargins left="0.3937007874015748" right="0.3937007874015748" top="0.3937007874015748" bottom="0.3937007874015748" header="0.31496062992125984" footer="0.31496062992125984"/>
  <pageSetup fitToHeight="20" fitToWidth="1" horizontalDpi="600" verticalDpi="600" orientation="portrait" paperSize="9" scale="48" r:id="rId7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2016-02-09T12:33:38Z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