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4355" windowHeight="90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8" i="1"/>
  <c r="I11"/>
  <c r="I12"/>
  <c r="I13"/>
  <c r="I17"/>
  <c r="I20"/>
  <c r="I21"/>
  <c r="I22"/>
  <c r="I24"/>
  <c r="I3"/>
  <c r="H8"/>
  <c r="H11"/>
  <c r="H12"/>
  <c r="H13"/>
  <c r="H17"/>
  <c r="H20"/>
  <c r="H21"/>
  <c r="H22"/>
  <c r="H24"/>
  <c r="H3"/>
  <c r="E17"/>
  <c r="E11"/>
  <c r="D3"/>
  <c r="E3" s="1"/>
  <c r="D5"/>
  <c r="E5" s="1"/>
  <c r="E8" s="1"/>
  <c r="D7"/>
  <c r="E7" s="1"/>
  <c r="D9"/>
  <c r="E9" s="1"/>
  <c r="D10"/>
  <c r="E10" s="1"/>
  <c r="D12"/>
  <c r="E12" s="1"/>
  <c r="D13"/>
  <c r="E13" s="1"/>
  <c r="D14"/>
  <c r="E14" s="1"/>
  <c r="D16"/>
  <c r="E16" s="1"/>
  <c r="D20"/>
  <c r="E20" s="1"/>
  <c r="D21"/>
  <c r="E21" s="1"/>
  <c r="D22"/>
  <c r="E22" s="1"/>
</calcChain>
</file>

<file path=xl/sharedStrings.xml><?xml version="1.0" encoding="utf-8"?>
<sst xmlns="http://schemas.openxmlformats.org/spreadsheetml/2006/main" count="50" uniqueCount="37">
  <si>
    <t>Ник</t>
  </si>
  <si>
    <t>Заказ</t>
  </si>
  <si>
    <t>Цена</t>
  </si>
  <si>
    <t>Цена со скидкой</t>
  </si>
  <si>
    <t>С орг 12%</t>
  </si>
  <si>
    <t>Сдано</t>
  </si>
  <si>
    <t>Трансп</t>
  </si>
  <si>
    <t>Итог</t>
  </si>
  <si>
    <t>Долг +мне/-я</t>
  </si>
  <si>
    <t>-Sane4ka-</t>
  </si>
  <si>
    <t>МАКОТУШКА</t>
  </si>
  <si>
    <t>РуслИнка</t>
  </si>
  <si>
    <t>ХулиганкаИрен</t>
  </si>
  <si>
    <t>Natalja*</t>
  </si>
  <si>
    <t>DEWA</t>
  </si>
  <si>
    <t>Медицинка</t>
  </si>
  <si>
    <t>Tunachikk</t>
  </si>
  <si>
    <t>alenka121</t>
  </si>
  <si>
    <t>П273   38</t>
  </si>
  <si>
    <t>П279   38</t>
  </si>
  <si>
    <t>Ю10   38</t>
  </si>
  <si>
    <t>Т46   38</t>
  </si>
  <si>
    <t>Б07   38</t>
  </si>
  <si>
    <t>П306   38</t>
  </si>
  <si>
    <t>П273   36</t>
  </si>
  <si>
    <t>П93   38</t>
  </si>
  <si>
    <t>П300   38</t>
  </si>
  <si>
    <t>П101   42</t>
  </si>
  <si>
    <t>П260   40</t>
  </si>
  <si>
    <t>П93   40</t>
  </si>
  <si>
    <t>ПБ44(02) 44</t>
  </si>
  <si>
    <t>ПБ47 (40) 46</t>
  </si>
  <si>
    <t>ПБ53   40</t>
  </si>
  <si>
    <t>Т24   46</t>
  </si>
  <si>
    <t>П285   46</t>
  </si>
  <si>
    <t>итого</t>
  </si>
  <si>
    <t>Тося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</si>
</sst>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64" fontId="0" fillId="2" borderId="1" xfId="0" applyNumberFormat="1" applyFill="1" applyBorder="1"/>
    <xf numFmtId="164" fontId="0" fillId="3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workbookViewId="0">
      <selection activeCell="J24" sqref="J24"/>
    </sheetView>
  </sheetViews>
  <sheetFormatPr defaultRowHeight="15"/>
  <cols>
    <col min="1" max="1" width="15.42578125" customWidth="1"/>
    <col min="2" max="2" width="12.140625" customWidth="1"/>
    <col min="3" max="3" width="10.42578125" customWidth="1"/>
    <col min="4" max="4" width="16.42578125" customWidth="1"/>
    <col min="5" max="5" width="13.5703125" customWidth="1"/>
    <col min="6" max="6" width="9.7109375" bestFit="1" customWidth="1"/>
    <col min="8" max="8" width="10.7109375" customWidth="1"/>
    <col min="9" max="9" width="14" customWidth="1"/>
  </cols>
  <sheetData>
    <row r="1" spans="1:9">
      <c r="A1" s="1" t="s">
        <v>0</v>
      </c>
      <c r="B1" s="7" t="s">
        <v>1</v>
      </c>
      <c r="C1" s="7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17</v>
      </c>
      <c r="B2" s="8" t="s">
        <v>18</v>
      </c>
      <c r="C2" s="10"/>
      <c r="D2" s="10"/>
      <c r="E2" s="10"/>
      <c r="F2" s="10"/>
      <c r="G2" s="2"/>
      <c r="H2" s="2"/>
      <c r="I2" s="2"/>
    </row>
    <row r="3" spans="1:9">
      <c r="A3" s="2" t="s">
        <v>17</v>
      </c>
      <c r="B3" s="8" t="s">
        <v>19</v>
      </c>
      <c r="C3" s="10">
        <v>880</v>
      </c>
      <c r="D3" s="10">
        <f t="shared" ref="D3:D22" si="0">C3-(C3/100*3)</f>
        <v>853.6</v>
      </c>
      <c r="E3" s="10">
        <f t="shared" ref="E3:E22" si="1">D3+(D3/100*12)</f>
        <v>956.03200000000004</v>
      </c>
      <c r="F3" s="10">
        <v>956.03</v>
      </c>
      <c r="G3" s="2">
        <v>13</v>
      </c>
      <c r="H3" s="14">
        <f>E3+G3</f>
        <v>969.03200000000004</v>
      </c>
      <c r="I3" s="14">
        <f>H3-F3</f>
        <v>13.002000000000066</v>
      </c>
    </row>
    <row r="4" spans="1:9">
      <c r="A4" s="2"/>
      <c r="B4" s="8"/>
      <c r="C4" s="10"/>
      <c r="D4" s="10"/>
      <c r="E4" s="10"/>
      <c r="F4" s="10"/>
      <c r="G4" s="2"/>
      <c r="H4" s="14"/>
      <c r="I4" s="14"/>
    </row>
    <row r="5" spans="1:9">
      <c r="A5" s="4" t="s">
        <v>14</v>
      </c>
      <c r="B5" s="9" t="s">
        <v>20</v>
      </c>
      <c r="C5" s="11">
        <v>500</v>
      </c>
      <c r="D5" s="11">
        <f t="shared" si="0"/>
        <v>485</v>
      </c>
      <c r="E5" s="11">
        <f t="shared" si="1"/>
        <v>543.20000000000005</v>
      </c>
      <c r="F5" s="11"/>
      <c r="G5" s="4">
        <v>13</v>
      </c>
      <c r="H5" s="15"/>
      <c r="I5" s="15"/>
    </row>
    <row r="6" spans="1:9">
      <c r="A6" s="4" t="s">
        <v>14</v>
      </c>
      <c r="B6" s="9" t="s">
        <v>21</v>
      </c>
      <c r="C6" s="11"/>
      <c r="D6" s="11"/>
      <c r="E6" s="11"/>
      <c r="F6" s="11"/>
      <c r="G6" s="4"/>
      <c r="H6" s="15"/>
      <c r="I6" s="15"/>
    </row>
    <row r="7" spans="1:9">
      <c r="A7" s="4" t="s">
        <v>14</v>
      </c>
      <c r="B7" s="9" t="s">
        <v>22</v>
      </c>
      <c r="C7" s="11">
        <v>600</v>
      </c>
      <c r="D7" s="11">
        <f t="shared" si="0"/>
        <v>582</v>
      </c>
      <c r="E7" s="11">
        <f t="shared" si="1"/>
        <v>651.84</v>
      </c>
      <c r="F7" s="11"/>
      <c r="G7" s="4">
        <v>13</v>
      </c>
      <c r="H7" s="15"/>
      <c r="I7" s="15"/>
    </row>
    <row r="8" spans="1:9">
      <c r="A8" s="5" t="s">
        <v>35</v>
      </c>
      <c r="B8" s="9"/>
      <c r="C8" s="11"/>
      <c r="D8" s="11"/>
      <c r="E8" s="12">
        <f>SUM(E5:E7)</f>
        <v>1195.04</v>
      </c>
      <c r="F8" s="11">
        <v>1196</v>
      </c>
      <c r="G8" s="4">
        <v>26</v>
      </c>
      <c r="H8" s="15">
        <f t="shared" ref="H4:H24" si="2">E8+G8</f>
        <v>1221.04</v>
      </c>
      <c r="I8" s="15">
        <f t="shared" ref="I4:I24" si="3">H8-F8</f>
        <v>25.039999999999964</v>
      </c>
    </row>
    <row r="9" spans="1:9">
      <c r="A9" s="2" t="s">
        <v>13</v>
      </c>
      <c r="B9" s="8" t="s">
        <v>23</v>
      </c>
      <c r="C9" s="10">
        <v>770</v>
      </c>
      <c r="D9" s="10">
        <f t="shared" si="0"/>
        <v>746.9</v>
      </c>
      <c r="E9" s="10">
        <f t="shared" si="1"/>
        <v>836.52800000000002</v>
      </c>
      <c r="F9" s="10"/>
      <c r="G9" s="2">
        <v>13</v>
      </c>
      <c r="H9" s="14"/>
      <c r="I9" s="14"/>
    </row>
    <row r="10" spans="1:9">
      <c r="A10" s="2" t="s">
        <v>13</v>
      </c>
      <c r="B10" s="8" t="s">
        <v>24</v>
      </c>
      <c r="C10" s="10">
        <v>1150</v>
      </c>
      <c r="D10" s="10">
        <f t="shared" si="0"/>
        <v>1115.5</v>
      </c>
      <c r="E10" s="10">
        <f t="shared" si="1"/>
        <v>1249.3599999999999</v>
      </c>
      <c r="F10" s="10"/>
      <c r="G10" s="2">
        <v>13</v>
      </c>
      <c r="H10" s="14"/>
      <c r="I10" s="14"/>
    </row>
    <row r="11" spans="1:9">
      <c r="A11" s="6" t="s">
        <v>35</v>
      </c>
      <c r="B11" s="8"/>
      <c r="C11" s="10"/>
      <c r="D11" s="10"/>
      <c r="E11" s="13">
        <f>SUM(E9:E10)</f>
        <v>2085.8879999999999</v>
      </c>
      <c r="F11" s="10">
        <v>2086</v>
      </c>
      <c r="G11" s="2">
        <v>26</v>
      </c>
      <c r="H11" s="14">
        <f t="shared" si="2"/>
        <v>2111.8879999999999</v>
      </c>
      <c r="I11" s="14">
        <f t="shared" si="3"/>
        <v>25.88799999999992</v>
      </c>
    </row>
    <row r="12" spans="1:9">
      <c r="A12" s="4" t="s">
        <v>9</v>
      </c>
      <c r="B12" s="9" t="s">
        <v>25</v>
      </c>
      <c r="C12" s="11">
        <v>750</v>
      </c>
      <c r="D12" s="11">
        <f t="shared" si="0"/>
        <v>727.5</v>
      </c>
      <c r="E12" s="11">
        <f t="shared" si="1"/>
        <v>814.8</v>
      </c>
      <c r="F12" s="11">
        <v>814.8</v>
      </c>
      <c r="G12" s="4">
        <v>13</v>
      </c>
      <c r="H12" s="15">
        <f t="shared" si="2"/>
        <v>827.8</v>
      </c>
      <c r="I12" s="15">
        <f t="shared" si="3"/>
        <v>13</v>
      </c>
    </row>
    <row r="13" spans="1:9">
      <c r="A13" s="2" t="s">
        <v>16</v>
      </c>
      <c r="B13" s="8" t="s">
        <v>26</v>
      </c>
      <c r="C13" s="10">
        <v>970</v>
      </c>
      <c r="D13" s="10">
        <f t="shared" si="0"/>
        <v>940.9</v>
      </c>
      <c r="E13" s="10">
        <f t="shared" si="1"/>
        <v>1053.808</v>
      </c>
      <c r="F13" s="10">
        <v>1054</v>
      </c>
      <c r="G13" s="2">
        <v>13</v>
      </c>
      <c r="H13" s="14">
        <f t="shared" si="2"/>
        <v>1066.808</v>
      </c>
      <c r="I13" s="14">
        <f t="shared" si="3"/>
        <v>12.807999999999993</v>
      </c>
    </row>
    <row r="14" spans="1:9">
      <c r="A14" s="4" t="s">
        <v>10</v>
      </c>
      <c r="B14" s="9" t="s">
        <v>27</v>
      </c>
      <c r="C14" s="11">
        <v>850</v>
      </c>
      <c r="D14" s="11">
        <f t="shared" si="0"/>
        <v>824.5</v>
      </c>
      <c r="E14" s="11">
        <f t="shared" si="1"/>
        <v>923.44</v>
      </c>
      <c r="F14" s="11"/>
      <c r="G14" s="4">
        <v>13</v>
      </c>
      <c r="H14" s="15"/>
      <c r="I14" s="15"/>
    </row>
    <row r="15" spans="1:9">
      <c r="A15" s="4" t="s">
        <v>10</v>
      </c>
      <c r="B15" s="9" t="s">
        <v>28</v>
      </c>
      <c r="C15" s="11"/>
      <c r="D15" s="11"/>
      <c r="E15" s="11"/>
      <c r="F15" s="11"/>
      <c r="G15" s="4"/>
      <c r="H15" s="15"/>
      <c r="I15" s="15"/>
    </row>
    <row r="16" spans="1:9">
      <c r="A16" s="4" t="s">
        <v>10</v>
      </c>
      <c r="B16" s="9" t="s">
        <v>29</v>
      </c>
      <c r="C16" s="11">
        <v>750</v>
      </c>
      <c r="D16" s="11">
        <f t="shared" si="0"/>
        <v>727.5</v>
      </c>
      <c r="E16" s="11">
        <f t="shared" si="1"/>
        <v>814.8</v>
      </c>
      <c r="F16" s="11"/>
      <c r="G16" s="4">
        <v>13</v>
      </c>
      <c r="H16" s="15"/>
      <c r="I16" s="15"/>
    </row>
    <row r="17" spans="1:9">
      <c r="A17" s="5" t="s">
        <v>35</v>
      </c>
      <c r="B17" s="9"/>
      <c r="C17" s="11"/>
      <c r="D17" s="11"/>
      <c r="E17" s="12">
        <f>SUM(E14:E16)</f>
        <v>1738.24</v>
      </c>
      <c r="F17" s="11">
        <v>1740</v>
      </c>
      <c r="G17" s="4">
        <v>26</v>
      </c>
      <c r="H17" s="15">
        <f t="shared" si="2"/>
        <v>1764.24</v>
      </c>
      <c r="I17" s="15">
        <f t="shared" si="3"/>
        <v>24.240000000000009</v>
      </c>
    </row>
    <row r="18" spans="1:9">
      <c r="A18" s="2" t="s">
        <v>15</v>
      </c>
      <c r="B18" s="8" t="s">
        <v>31</v>
      </c>
      <c r="C18" s="10"/>
      <c r="D18" s="10"/>
      <c r="E18" s="10"/>
      <c r="F18" s="10"/>
      <c r="G18" s="2"/>
      <c r="H18" s="14"/>
      <c r="I18" s="14"/>
    </row>
    <row r="19" spans="1:9">
      <c r="A19" s="2" t="s">
        <v>15</v>
      </c>
      <c r="B19" s="8" t="s">
        <v>30</v>
      </c>
      <c r="C19" s="10"/>
      <c r="D19" s="10"/>
      <c r="E19" s="10"/>
      <c r="F19" s="10"/>
      <c r="G19" s="2"/>
      <c r="H19" s="14"/>
      <c r="I19" s="14"/>
    </row>
    <row r="20" spans="1:9">
      <c r="A20" s="2" t="s">
        <v>15</v>
      </c>
      <c r="B20" s="8" t="s">
        <v>22</v>
      </c>
      <c r="C20" s="10">
        <v>600</v>
      </c>
      <c r="D20" s="10">
        <f t="shared" si="0"/>
        <v>582</v>
      </c>
      <c r="E20" s="10">
        <f t="shared" si="1"/>
        <v>651.84</v>
      </c>
      <c r="F20" s="10">
        <v>652</v>
      </c>
      <c r="G20" s="2">
        <v>13</v>
      </c>
      <c r="H20" s="14">
        <f t="shared" si="2"/>
        <v>664.84</v>
      </c>
      <c r="I20" s="14">
        <f t="shared" si="3"/>
        <v>12.840000000000032</v>
      </c>
    </row>
    <row r="21" spans="1:9">
      <c r="A21" s="4" t="s">
        <v>11</v>
      </c>
      <c r="B21" s="9" t="s">
        <v>32</v>
      </c>
      <c r="C21" s="11">
        <v>1050</v>
      </c>
      <c r="D21" s="11">
        <f t="shared" si="0"/>
        <v>1018.5</v>
      </c>
      <c r="E21" s="11">
        <f t="shared" si="1"/>
        <v>1140.72</v>
      </c>
      <c r="F21" s="11">
        <v>1141</v>
      </c>
      <c r="G21" s="4">
        <v>13</v>
      </c>
      <c r="H21" s="15">
        <f t="shared" si="2"/>
        <v>1153.72</v>
      </c>
      <c r="I21" s="15">
        <f t="shared" si="3"/>
        <v>12.720000000000027</v>
      </c>
    </row>
    <row r="22" spans="1:9">
      <c r="A22" s="2" t="s">
        <v>12</v>
      </c>
      <c r="B22" s="8" t="s">
        <v>33</v>
      </c>
      <c r="C22" s="10">
        <v>620</v>
      </c>
      <c r="D22" s="10">
        <f t="shared" si="0"/>
        <v>601.4</v>
      </c>
      <c r="E22" s="10">
        <f t="shared" si="1"/>
        <v>673.56799999999998</v>
      </c>
      <c r="F22" s="10">
        <v>673.57</v>
      </c>
      <c r="G22" s="2">
        <v>13</v>
      </c>
      <c r="H22" s="14">
        <f t="shared" si="2"/>
        <v>686.56799999999998</v>
      </c>
      <c r="I22" s="14">
        <f t="shared" si="3"/>
        <v>12.997999999999934</v>
      </c>
    </row>
    <row r="23" spans="1:9">
      <c r="A23" s="2" t="s">
        <v>12</v>
      </c>
      <c r="B23" s="8" t="s">
        <v>34</v>
      </c>
      <c r="C23" s="10"/>
      <c r="D23" s="10"/>
      <c r="E23" s="10"/>
      <c r="F23" s="10"/>
      <c r="G23" s="2"/>
      <c r="H23" s="14"/>
      <c r="I23" s="14"/>
    </row>
    <row r="24" spans="1:9">
      <c r="A24" s="4" t="s">
        <v>36</v>
      </c>
      <c r="B24" s="9" t="s">
        <v>22</v>
      </c>
      <c r="C24" s="11">
        <v>600</v>
      </c>
      <c r="D24" s="11">
        <v>582</v>
      </c>
      <c r="E24" s="11">
        <v>582</v>
      </c>
      <c r="F24" s="11">
        <v>595</v>
      </c>
      <c r="G24" s="4">
        <v>13</v>
      </c>
      <c r="H24" s="15">
        <f t="shared" si="2"/>
        <v>595</v>
      </c>
      <c r="I24" s="15">
        <f t="shared" si="3"/>
        <v>0</v>
      </c>
    </row>
    <row r="25" spans="1:9">
      <c r="A25" s="3"/>
      <c r="B25" s="3"/>
      <c r="C25" s="3"/>
      <c r="D25" s="3"/>
      <c r="E25" s="3"/>
      <c r="F25" s="3"/>
      <c r="G25" s="3"/>
      <c r="H25" s="3"/>
      <c r="I25" s="3"/>
    </row>
  </sheetData>
  <sortState ref="A2:A17">
    <sortCondition ref="A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Григорий</dc:creator>
  <cp:lastModifiedBy>Григорий</cp:lastModifiedBy>
  <dcterms:created xsi:type="dcterms:W3CDTF">2014-11-19T10:02:23Z</dcterms:created>
  <dcterms:modified xsi:type="dcterms:W3CDTF">2014-11-26T04:05:52Z</dcterms:modified>
</cp:coreProperties>
</file>