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4" i="1"/>
  <c r="I15"/>
  <c r="I17"/>
  <c r="I19"/>
  <c r="H19"/>
  <c r="H17"/>
  <c r="H16"/>
  <c r="I16" s="1"/>
  <c r="H15"/>
  <c r="H14"/>
  <c r="H3"/>
  <c r="I3" s="1"/>
  <c r="H2"/>
  <c r="I2" s="1"/>
  <c r="G22"/>
  <c r="H22" s="1"/>
  <c r="I22" s="1"/>
  <c r="G13"/>
  <c r="H13" s="1"/>
  <c r="I13" s="1"/>
  <c r="G10"/>
  <c r="H10" s="1"/>
  <c r="I10" s="1"/>
  <c r="E22"/>
  <c r="E13"/>
  <c r="E10"/>
  <c r="E3"/>
  <c r="E5"/>
  <c r="E6"/>
  <c r="E7"/>
  <c r="E8"/>
  <c r="E9"/>
  <c r="E11"/>
  <c r="E12"/>
  <c r="E14"/>
  <c r="E15"/>
  <c r="E16"/>
  <c r="E17"/>
  <c r="E19"/>
  <c r="E20"/>
  <c r="E21"/>
  <c r="E2"/>
  <c r="D3"/>
  <c r="D5"/>
  <c r="D6"/>
  <c r="D7"/>
  <c r="D8"/>
  <c r="D9"/>
  <c r="D11"/>
  <c r="D12"/>
  <c r="D14"/>
  <c r="D15"/>
  <c r="D16"/>
  <c r="D17"/>
  <c r="D19"/>
  <c r="D20"/>
  <c r="D21"/>
  <c r="D2"/>
</calcChain>
</file>

<file path=xl/sharedStrings.xml><?xml version="1.0" encoding="utf-8"?>
<sst xmlns="http://schemas.openxmlformats.org/spreadsheetml/2006/main" count="48" uniqueCount="38">
  <si>
    <t>Ник</t>
  </si>
  <si>
    <t>заказ</t>
  </si>
  <si>
    <t>цена</t>
  </si>
  <si>
    <t>цена со скидкой</t>
  </si>
  <si>
    <t>к сдаче</t>
  </si>
  <si>
    <t>сдано</t>
  </si>
  <si>
    <t>трансп</t>
  </si>
  <si>
    <t>итог</t>
  </si>
  <si>
    <t>долг +мне/-я</t>
  </si>
  <si>
    <t>marra</t>
  </si>
  <si>
    <t>Ira_983</t>
  </si>
  <si>
    <t>LoriKK</t>
  </si>
  <si>
    <t>Барнаул Ольга</t>
  </si>
  <si>
    <t>*Лапонька*</t>
  </si>
  <si>
    <t>Зафира</t>
  </si>
  <si>
    <t>DEWA</t>
  </si>
  <si>
    <t>Августовская</t>
  </si>
  <si>
    <t>ElenKa80</t>
  </si>
  <si>
    <t>Тося</t>
  </si>
  <si>
    <t>ПБ 62   42</t>
  </si>
  <si>
    <t>Т 46   38</t>
  </si>
  <si>
    <t>ПБ 02   46</t>
  </si>
  <si>
    <t>ПБ 50   46</t>
  </si>
  <si>
    <t>ПБ 47   46</t>
  </si>
  <si>
    <t>ПБ 41   46</t>
  </si>
  <si>
    <t>ПБ 05   46</t>
  </si>
  <si>
    <t>П 93   42</t>
  </si>
  <si>
    <t>итого</t>
  </si>
  <si>
    <t>ПБ 05   44</t>
  </si>
  <si>
    <t>Т 46   42</t>
  </si>
  <si>
    <t>П 265   36</t>
  </si>
  <si>
    <t>П 279   40</t>
  </si>
  <si>
    <t>П 100   40</t>
  </si>
  <si>
    <t>П 104   38</t>
  </si>
  <si>
    <t>Ю    38</t>
  </si>
  <si>
    <t>ПБ 11   48</t>
  </si>
  <si>
    <t>Екатерина Кос</t>
  </si>
  <si>
    <t>П 160   36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</si>
</sst>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G24" sqref="G24"/>
    </sheetView>
  </sheetViews>
  <sheetFormatPr defaultRowHeight="15"/>
  <cols>
    <col min="1" max="1" width="15.42578125" customWidth="1"/>
    <col min="2" max="2" width="12.5703125" customWidth="1"/>
    <col min="3" max="3" width="12.85546875" customWidth="1"/>
    <col min="4" max="4" width="15.7109375" customWidth="1"/>
    <col min="5" max="5" width="13.140625" customWidth="1"/>
    <col min="6" max="6" width="12.7109375" customWidth="1"/>
    <col min="7" max="8" width="12.85546875" customWidth="1"/>
    <col min="9" max="9" width="12.7109375" customWidth="1"/>
  </cols>
  <sheetData>
    <row r="1" spans="1: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8" t="s">
        <v>13</v>
      </c>
      <c r="B2" s="9" t="s">
        <v>19</v>
      </c>
      <c r="C2" s="10">
        <v>1320</v>
      </c>
      <c r="D2" s="10">
        <f>C2-(C2/100*14)</f>
        <v>1135.2</v>
      </c>
      <c r="E2" s="10">
        <f>D2+(D2/100*12)</f>
        <v>1271.424</v>
      </c>
      <c r="F2" s="10">
        <v>1271.42</v>
      </c>
      <c r="G2" s="10">
        <v>10.63</v>
      </c>
      <c r="H2" s="10">
        <f>E2+G2</f>
        <v>1282.0540000000001</v>
      </c>
      <c r="I2" s="10">
        <f>H2-F2</f>
        <v>10.634000000000015</v>
      </c>
    </row>
    <row r="3" spans="1:9">
      <c r="A3" s="3" t="s">
        <v>15</v>
      </c>
      <c r="B3" s="4" t="s">
        <v>20</v>
      </c>
      <c r="C3" s="5">
        <v>1150</v>
      </c>
      <c r="D3" s="5">
        <f t="shared" ref="D3:D21" si="0">C3-(C3/100*14)</f>
        <v>989</v>
      </c>
      <c r="E3" s="5">
        <f t="shared" ref="E3:E21" si="1">D3+(D3/100*12)</f>
        <v>1107.68</v>
      </c>
      <c r="F3" s="5">
        <v>1107.68</v>
      </c>
      <c r="G3" s="5">
        <v>10.63</v>
      </c>
      <c r="H3" s="5">
        <f>E3+G3</f>
        <v>1118.3100000000002</v>
      </c>
      <c r="I3" s="5">
        <f t="shared" ref="I3:I22" si="2">H3-F3</f>
        <v>10.630000000000109</v>
      </c>
    </row>
    <row r="4" spans="1:9">
      <c r="A4" s="8" t="s">
        <v>17</v>
      </c>
      <c r="B4" s="13" t="s">
        <v>21</v>
      </c>
      <c r="C4" s="14"/>
      <c r="D4" s="14"/>
      <c r="E4" s="14"/>
      <c r="F4" s="14"/>
      <c r="G4" s="14"/>
      <c r="H4" s="14"/>
      <c r="I4" s="14"/>
    </row>
    <row r="5" spans="1:9">
      <c r="A5" s="8" t="s">
        <v>17</v>
      </c>
      <c r="B5" s="9" t="s">
        <v>22</v>
      </c>
      <c r="C5" s="10">
        <v>1300</v>
      </c>
      <c r="D5" s="10">
        <f t="shared" si="0"/>
        <v>1118</v>
      </c>
      <c r="E5" s="10">
        <f t="shared" si="1"/>
        <v>1252.1600000000001</v>
      </c>
      <c r="F5" s="10"/>
      <c r="G5" s="10">
        <v>10.63</v>
      </c>
      <c r="H5" s="10"/>
      <c r="I5" s="10"/>
    </row>
    <row r="6" spans="1:9">
      <c r="A6" s="8" t="s">
        <v>17</v>
      </c>
      <c r="B6" s="9" t="s">
        <v>23</v>
      </c>
      <c r="C6" s="10">
        <v>1300</v>
      </c>
      <c r="D6" s="10">
        <f t="shared" si="0"/>
        <v>1118</v>
      </c>
      <c r="E6" s="10">
        <f t="shared" si="1"/>
        <v>1252.1600000000001</v>
      </c>
      <c r="F6" s="10"/>
      <c r="G6" s="10">
        <v>10.63</v>
      </c>
      <c r="H6" s="10"/>
      <c r="I6" s="10"/>
    </row>
    <row r="7" spans="1:9">
      <c r="A7" s="8" t="s">
        <v>17</v>
      </c>
      <c r="B7" s="9" t="s">
        <v>24</v>
      </c>
      <c r="C7" s="10">
        <v>1280</v>
      </c>
      <c r="D7" s="10">
        <f t="shared" si="0"/>
        <v>1100.8</v>
      </c>
      <c r="E7" s="10">
        <f t="shared" si="1"/>
        <v>1232.896</v>
      </c>
      <c r="F7" s="10"/>
      <c r="G7" s="10">
        <v>10.63</v>
      </c>
      <c r="H7" s="10"/>
      <c r="I7" s="10"/>
    </row>
    <row r="8" spans="1:9">
      <c r="A8" s="8" t="s">
        <v>17</v>
      </c>
      <c r="B8" s="9" t="s">
        <v>25</v>
      </c>
      <c r="C8" s="10">
        <v>1380</v>
      </c>
      <c r="D8" s="10">
        <f t="shared" si="0"/>
        <v>1186.8</v>
      </c>
      <c r="E8" s="10">
        <f t="shared" si="1"/>
        <v>1329.2159999999999</v>
      </c>
      <c r="F8" s="10"/>
      <c r="G8" s="10">
        <v>10.63</v>
      </c>
      <c r="H8" s="10"/>
      <c r="I8" s="10"/>
    </row>
    <row r="9" spans="1:9">
      <c r="A9" s="8" t="s">
        <v>17</v>
      </c>
      <c r="B9" s="9" t="s">
        <v>26</v>
      </c>
      <c r="C9" s="10">
        <v>990</v>
      </c>
      <c r="D9" s="10">
        <f t="shared" si="0"/>
        <v>851.4</v>
      </c>
      <c r="E9" s="10">
        <f t="shared" si="1"/>
        <v>953.56799999999998</v>
      </c>
      <c r="F9" s="10"/>
      <c r="G9" s="10">
        <v>10.63</v>
      </c>
      <c r="H9" s="10"/>
      <c r="I9" s="10"/>
    </row>
    <row r="10" spans="1:9">
      <c r="A10" s="11" t="s">
        <v>27</v>
      </c>
      <c r="B10" s="9"/>
      <c r="C10" s="10"/>
      <c r="D10" s="10"/>
      <c r="E10" s="12">
        <f>SUM(E5:E9)</f>
        <v>6020.0000000000009</v>
      </c>
      <c r="F10" s="10">
        <v>6020</v>
      </c>
      <c r="G10" s="12">
        <f>SUM(G5:G9)</f>
        <v>53.150000000000006</v>
      </c>
      <c r="H10" s="10">
        <f>E10+G10</f>
        <v>6073.1500000000005</v>
      </c>
      <c r="I10" s="10">
        <f t="shared" si="2"/>
        <v>53.150000000000546</v>
      </c>
    </row>
    <row r="11" spans="1:9">
      <c r="A11" s="3" t="s">
        <v>10</v>
      </c>
      <c r="B11" s="4" t="s">
        <v>28</v>
      </c>
      <c r="C11" s="5">
        <v>1380</v>
      </c>
      <c r="D11" s="5">
        <f t="shared" si="0"/>
        <v>1186.8</v>
      </c>
      <c r="E11" s="5">
        <f t="shared" si="1"/>
        <v>1329.2159999999999</v>
      </c>
      <c r="F11" s="5"/>
      <c r="G11" s="5">
        <v>10.63</v>
      </c>
      <c r="H11" s="5"/>
      <c r="I11" s="5"/>
    </row>
    <row r="12" spans="1:9">
      <c r="A12" s="3" t="s">
        <v>10</v>
      </c>
      <c r="B12" s="4" t="s">
        <v>29</v>
      </c>
      <c r="C12" s="5">
        <v>1150</v>
      </c>
      <c r="D12" s="5">
        <f t="shared" si="0"/>
        <v>989</v>
      </c>
      <c r="E12" s="5">
        <f t="shared" si="1"/>
        <v>1107.68</v>
      </c>
      <c r="F12" s="5"/>
      <c r="G12" s="5">
        <v>10.63</v>
      </c>
      <c r="H12" s="5"/>
      <c r="I12" s="5"/>
    </row>
    <row r="13" spans="1:9">
      <c r="A13" s="6" t="s">
        <v>27</v>
      </c>
      <c r="B13" s="4"/>
      <c r="C13" s="5"/>
      <c r="D13" s="5"/>
      <c r="E13" s="7">
        <f>SUM(E11:E12)</f>
        <v>2436.8959999999997</v>
      </c>
      <c r="F13" s="5">
        <v>2436.9</v>
      </c>
      <c r="G13" s="7">
        <f>SUM(G11:G12)</f>
        <v>21.26</v>
      </c>
      <c r="H13" s="5">
        <f>E13+G13</f>
        <v>2458.1559999999999</v>
      </c>
      <c r="I13" s="5">
        <f t="shared" si="2"/>
        <v>21.255999999999858</v>
      </c>
    </row>
    <row r="14" spans="1:9">
      <c r="A14" s="8" t="s">
        <v>11</v>
      </c>
      <c r="B14" s="9" t="s">
        <v>35</v>
      </c>
      <c r="C14" s="10">
        <v>1150</v>
      </c>
      <c r="D14" s="10">
        <f t="shared" si="0"/>
        <v>989</v>
      </c>
      <c r="E14" s="10">
        <f t="shared" si="1"/>
        <v>1107.68</v>
      </c>
      <c r="F14" s="10">
        <v>1107.68</v>
      </c>
      <c r="G14" s="10">
        <v>10.63</v>
      </c>
      <c r="H14" s="10">
        <f>E14+G14</f>
        <v>1118.3100000000002</v>
      </c>
      <c r="I14" s="10">
        <f t="shared" si="2"/>
        <v>10.630000000000109</v>
      </c>
    </row>
    <row r="15" spans="1:9">
      <c r="A15" s="3" t="s">
        <v>9</v>
      </c>
      <c r="B15" s="4" t="s">
        <v>30</v>
      </c>
      <c r="C15" s="5">
        <v>990</v>
      </c>
      <c r="D15" s="5">
        <f t="shared" si="0"/>
        <v>851.4</v>
      </c>
      <c r="E15" s="5">
        <f t="shared" si="1"/>
        <v>953.56799999999998</v>
      </c>
      <c r="F15" s="5">
        <v>954</v>
      </c>
      <c r="G15" s="5">
        <v>10.63</v>
      </c>
      <c r="H15" s="5">
        <f>E15+G15</f>
        <v>964.19799999999998</v>
      </c>
      <c r="I15" s="5">
        <f t="shared" si="2"/>
        <v>10.197999999999979</v>
      </c>
    </row>
    <row r="16" spans="1:9">
      <c r="A16" s="8" t="s">
        <v>16</v>
      </c>
      <c r="B16" s="9" t="s">
        <v>22</v>
      </c>
      <c r="C16" s="10">
        <v>1300</v>
      </c>
      <c r="D16" s="10">
        <f t="shared" si="0"/>
        <v>1118</v>
      </c>
      <c r="E16" s="10">
        <f t="shared" si="1"/>
        <v>1252.1600000000001</v>
      </c>
      <c r="F16" s="10">
        <v>1252.1600000000001</v>
      </c>
      <c r="G16" s="10">
        <v>10.63</v>
      </c>
      <c r="H16" s="10">
        <f>E16+G16</f>
        <v>1262.7900000000002</v>
      </c>
      <c r="I16" s="10">
        <f t="shared" si="2"/>
        <v>10.630000000000109</v>
      </c>
    </row>
    <row r="17" spans="1:9">
      <c r="A17" s="3" t="s">
        <v>12</v>
      </c>
      <c r="B17" s="4" t="s">
        <v>31</v>
      </c>
      <c r="C17" s="5">
        <v>1150</v>
      </c>
      <c r="D17" s="5">
        <f t="shared" si="0"/>
        <v>989</v>
      </c>
      <c r="E17" s="5">
        <f t="shared" si="1"/>
        <v>1107.68</v>
      </c>
      <c r="F17" s="5">
        <v>1107.68</v>
      </c>
      <c r="G17" s="5">
        <v>10.63</v>
      </c>
      <c r="H17" s="5">
        <f>E17+G17</f>
        <v>1118.3100000000002</v>
      </c>
      <c r="I17" s="5">
        <f t="shared" si="2"/>
        <v>10.630000000000109</v>
      </c>
    </row>
    <row r="18" spans="1:9">
      <c r="A18" s="8" t="s">
        <v>36</v>
      </c>
      <c r="B18" s="13" t="s">
        <v>37</v>
      </c>
      <c r="C18" s="14"/>
      <c r="D18" s="14"/>
      <c r="E18" s="14"/>
      <c r="F18" s="14"/>
      <c r="G18" s="14"/>
      <c r="H18" s="14"/>
      <c r="I18" s="14"/>
    </row>
    <row r="19" spans="1:9">
      <c r="A19" s="3" t="s">
        <v>14</v>
      </c>
      <c r="B19" s="4" t="s">
        <v>32</v>
      </c>
      <c r="C19" s="5">
        <v>1180</v>
      </c>
      <c r="D19" s="5">
        <f t="shared" si="0"/>
        <v>1014.8</v>
      </c>
      <c r="E19" s="5">
        <f t="shared" si="1"/>
        <v>1136.576</v>
      </c>
      <c r="F19" s="5">
        <v>1136.5999999999999</v>
      </c>
      <c r="G19" s="5">
        <v>10.63</v>
      </c>
      <c r="H19" s="5">
        <f>E19+G19</f>
        <v>1147.2060000000001</v>
      </c>
      <c r="I19" s="5">
        <f t="shared" si="2"/>
        <v>10.606000000000222</v>
      </c>
    </row>
    <row r="20" spans="1:9">
      <c r="A20" s="8" t="s">
        <v>18</v>
      </c>
      <c r="B20" s="9" t="s">
        <v>33</v>
      </c>
      <c r="C20" s="10">
        <v>990</v>
      </c>
      <c r="D20" s="10">
        <f t="shared" si="0"/>
        <v>851.4</v>
      </c>
      <c r="E20" s="10">
        <f t="shared" si="1"/>
        <v>953.56799999999998</v>
      </c>
      <c r="F20" s="10"/>
      <c r="G20" s="10">
        <v>10.63</v>
      </c>
      <c r="H20" s="10"/>
      <c r="I20" s="10"/>
    </row>
    <row r="21" spans="1:9">
      <c r="A21" s="8" t="s">
        <v>18</v>
      </c>
      <c r="B21" s="9" t="s">
        <v>34</v>
      </c>
      <c r="C21" s="10">
        <v>760</v>
      </c>
      <c r="D21" s="10">
        <f t="shared" si="0"/>
        <v>653.6</v>
      </c>
      <c r="E21" s="10">
        <f t="shared" si="1"/>
        <v>732.03200000000004</v>
      </c>
      <c r="F21" s="10"/>
      <c r="G21" s="10">
        <v>10.63</v>
      </c>
      <c r="H21" s="10"/>
      <c r="I21" s="10"/>
    </row>
    <row r="22" spans="1:9">
      <c r="A22" s="11" t="s">
        <v>27</v>
      </c>
      <c r="B22" s="9"/>
      <c r="C22" s="10"/>
      <c r="D22" s="10"/>
      <c r="E22" s="12">
        <f>SUM(E20:E21)</f>
        <v>1685.6</v>
      </c>
      <c r="F22" s="10">
        <v>1685.6</v>
      </c>
      <c r="G22" s="12">
        <f>SUM(G20:G21)</f>
        <v>21.26</v>
      </c>
      <c r="H22" s="10">
        <f>E22+G22</f>
        <v>1706.86</v>
      </c>
      <c r="I22" s="10">
        <f t="shared" si="2"/>
        <v>21.259999999999991</v>
      </c>
    </row>
  </sheetData>
  <sortState ref="A2:A18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2015-02-12T15:13:29Z</dcterms:created>
  <dcterms:modified xsi:type="dcterms:W3CDTF">2015-02-19T08:00:04Z</dcterms:modified>
</cp:coreProperties>
</file>