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395" windowHeight="927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8" i="1"/>
  <c r="I11"/>
  <c r="H8"/>
  <c r="H11"/>
  <c r="E11"/>
  <c r="G11"/>
  <c r="G8"/>
  <c r="E8"/>
  <c r="I3"/>
  <c r="I4"/>
  <c r="I2"/>
  <c r="H3"/>
  <c r="H4"/>
  <c r="H2"/>
  <c r="E3"/>
  <c r="E4"/>
  <c r="E5"/>
  <c r="E6"/>
  <c r="E7"/>
  <c r="E9"/>
  <c r="E10"/>
  <c r="E2"/>
  <c r="D3"/>
  <c r="D4"/>
  <c r="D5"/>
  <c r="D6"/>
  <c r="D7"/>
  <c r="D9"/>
  <c r="D10"/>
  <c r="D2"/>
</calcChain>
</file>

<file path=xl/sharedStrings.xml><?xml version="1.0" encoding="utf-8"?>
<sst xmlns="http://schemas.openxmlformats.org/spreadsheetml/2006/main" count="27" uniqueCount="22">
  <si>
    <t>Ник</t>
  </si>
  <si>
    <t>заказ</t>
  </si>
  <si>
    <t>цена</t>
  </si>
  <si>
    <t>цена со скидкой</t>
  </si>
  <si>
    <t>к сдаче</t>
  </si>
  <si>
    <t>сдано</t>
  </si>
  <si>
    <t>трансп</t>
  </si>
  <si>
    <t>итого</t>
  </si>
  <si>
    <t>долг -мне/+я</t>
  </si>
  <si>
    <t>Зафира</t>
  </si>
  <si>
    <t>марина-василёк</t>
  </si>
  <si>
    <t>Muradova Natalia</t>
  </si>
  <si>
    <t>Б 24   42</t>
  </si>
  <si>
    <t>ПБ 118   44</t>
  </si>
  <si>
    <t>П 355   40</t>
  </si>
  <si>
    <t>Тося 1</t>
  </si>
  <si>
    <t>Тося 2</t>
  </si>
  <si>
    <t>Ю 10   36</t>
  </si>
  <si>
    <t>Б 70   38</t>
  </si>
  <si>
    <t>П 361   38</t>
  </si>
  <si>
    <t>П 493   38</t>
  </si>
  <si>
    <t>П 153 (303)  38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</si>
</sst>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D17" sqref="D17"/>
    </sheetView>
  </sheetViews>
  <sheetFormatPr defaultRowHeight="15"/>
  <cols>
    <col min="1" max="1" width="17.140625" customWidth="1"/>
    <col min="2" max="2" width="13.85546875" customWidth="1"/>
    <col min="3" max="3" width="10.85546875" customWidth="1"/>
    <col min="4" max="4" width="15.42578125" customWidth="1"/>
    <col min="5" max="5" width="11.5703125" customWidth="1"/>
    <col min="6" max="6" width="11.7109375" customWidth="1"/>
    <col min="8" max="8" width="10.5703125" customWidth="1"/>
    <col min="9" max="9" width="13.140625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11</v>
      </c>
      <c r="B2" s="4" t="s">
        <v>12</v>
      </c>
      <c r="C2" s="4">
        <v>1050</v>
      </c>
      <c r="D2" s="5">
        <f>C2-(C2/100*6)</f>
        <v>987</v>
      </c>
      <c r="E2" s="5">
        <f>D2+(D2/100*12)</f>
        <v>1105.44</v>
      </c>
      <c r="F2" s="5">
        <v>1106</v>
      </c>
      <c r="G2" s="5">
        <v>44.8</v>
      </c>
      <c r="H2" s="5">
        <f>E2+G2</f>
        <v>1150.24</v>
      </c>
      <c r="I2" s="5">
        <f>H2-F2</f>
        <v>44.240000000000009</v>
      </c>
    </row>
    <row r="3" spans="1:9">
      <c r="A3" s="6" t="s">
        <v>9</v>
      </c>
      <c r="B3" s="7" t="s">
        <v>13</v>
      </c>
      <c r="C3" s="8">
        <v>1150</v>
      </c>
      <c r="D3" s="8">
        <f t="shared" ref="D3:D10" si="0">C3-(C3/100*6)</f>
        <v>1081</v>
      </c>
      <c r="E3" s="8">
        <f t="shared" ref="E3:E10" si="1">D3+(D3/100*12)</f>
        <v>1210.72</v>
      </c>
      <c r="F3" s="8">
        <v>1211</v>
      </c>
      <c r="G3" s="8">
        <v>44.8</v>
      </c>
      <c r="H3" s="8">
        <f t="shared" ref="H3:H11" si="2">E3+G3</f>
        <v>1255.52</v>
      </c>
      <c r="I3" s="8">
        <f t="shared" ref="I3:I11" si="3">H3-F3</f>
        <v>44.519999999999982</v>
      </c>
    </row>
    <row r="4" spans="1:9">
      <c r="A4" s="3" t="s">
        <v>10</v>
      </c>
      <c r="B4" s="4" t="s">
        <v>14</v>
      </c>
      <c r="C4" s="5">
        <v>1400</v>
      </c>
      <c r="D4" s="5">
        <f t="shared" si="0"/>
        <v>1316</v>
      </c>
      <c r="E4" s="5">
        <f t="shared" si="1"/>
        <v>1473.92</v>
      </c>
      <c r="F4" s="5">
        <v>1474</v>
      </c>
      <c r="G4" s="5">
        <v>44.8</v>
      </c>
      <c r="H4" s="5">
        <f t="shared" si="2"/>
        <v>1518.72</v>
      </c>
      <c r="I4" s="5">
        <f t="shared" si="3"/>
        <v>44.720000000000027</v>
      </c>
    </row>
    <row r="5" spans="1:9">
      <c r="A5" s="6" t="s">
        <v>15</v>
      </c>
      <c r="B5" s="7" t="s">
        <v>17</v>
      </c>
      <c r="C5" s="8">
        <v>750</v>
      </c>
      <c r="D5" s="8">
        <f t="shared" si="0"/>
        <v>705</v>
      </c>
      <c r="E5" s="8">
        <f t="shared" si="1"/>
        <v>789.6</v>
      </c>
      <c r="F5" s="8"/>
      <c r="G5" s="8">
        <v>44.8</v>
      </c>
      <c r="H5" s="8"/>
      <c r="I5" s="8"/>
    </row>
    <row r="6" spans="1:9">
      <c r="A6" s="6" t="s">
        <v>15</v>
      </c>
      <c r="B6" s="7" t="s">
        <v>18</v>
      </c>
      <c r="C6" s="8">
        <v>1100</v>
      </c>
      <c r="D6" s="8">
        <f t="shared" si="0"/>
        <v>1034</v>
      </c>
      <c r="E6" s="8">
        <f t="shared" si="1"/>
        <v>1158.08</v>
      </c>
      <c r="F6" s="8"/>
      <c r="G6" s="8">
        <v>44.8</v>
      </c>
      <c r="H6" s="8"/>
      <c r="I6" s="8"/>
    </row>
    <row r="7" spans="1:9">
      <c r="A7" s="6" t="s">
        <v>16</v>
      </c>
      <c r="B7" s="7" t="s">
        <v>19</v>
      </c>
      <c r="C7" s="8">
        <v>1250</v>
      </c>
      <c r="D7" s="8">
        <f t="shared" si="0"/>
        <v>1175</v>
      </c>
      <c r="E7" s="8">
        <f t="shared" si="1"/>
        <v>1316</v>
      </c>
      <c r="F7" s="8"/>
      <c r="G7" s="8">
        <v>44.8</v>
      </c>
      <c r="H7" s="8"/>
      <c r="I7" s="8"/>
    </row>
    <row r="8" spans="1:9">
      <c r="A8" s="9" t="s">
        <v>7</v>
      </c>
      <c r="B8" s="7"/>
      <c r="C8" s="8"/>
      <c r="D8" s="8"/>
      <c r="E8" s="8">
        <f>SUM(E5:E7)</f>
        <v>3263.68</v>
      </c>
      <c r="F8" s="8">
        <v>3264</v>
      </c>
      <c r="G8" s="8">
        <f>SUM(G5:G7)</f>
        <v>134.39999999999998</v>
      </c>
      <c r="H8" s="8">
        <f t="shared" si="2"/>
        <v>3398.08</v>
      </c>
      <c r="I8" s="8">
        <f t="shared" si="3"/>
        <v>134.07999999999993</v>
      </c>
    </row>
    <row r="9" spans="1:9">
      <c r="A9" s="6" t="s">
        <v>16</v>
      </c>
      <c r="B9" s="7" t="s">
        <v>21</v>
      </c>
      <c r="C9" s="8">
        <v>850</v>
      </c>
      <c r="D9" s="8">
        <f t="shared" si="0"/>
        <v>799</v>
      </c>
      <c r="E9" s="8">
        <f t="shared" si="1"/>
        <v>894.88</v>
      </c>
      <c r="F9" s="8"/>
      <c r="G9" s="8">
        <v>44.8</v>
      </c>
      <c r="H9" s="8"/>
      <c r="I9" s="8"/>
    </row>
    <row r="10" spans="1:9">
      <c r="A10" s="6" t="s">
        <v>16</v>
      </c>
      <c r="B10" s="7" t="s">
        <v>20</v>
      </c>
      <c r="C10" s="8">
        <v>1000</v>
      </c>
      <c r="D10" s="8">
        <f t="shared" si="0"/>
        <v>940</v>
      </c>
      <c r="E10" s="8">
        <f t="shared" si="1"/>
        <v>1052.8</v>
      </c>
      <c r="F10" s="8"/>
      <c r="G10" s="8">
        <v>44.8</v>
      </c>
      <c r="H10" s="8"/>
      <c r="I10" s="8"/>
    </row>
    <row r="11" spans="1:9">
      <c r="A11" s="9" t="s">
        <v>7</v>
      </c>
      <c r="B11" s="6"/>
      <c r="C11" s="10"/>
      <c r="D11" s="10"/>
      <c r="E11" s="11">
        <f>SUM(E9:E10)</f>
        <v>1947.6799999999998</v>
      </c>
      <c r="F11" s="10">
        <v>1947.68</v>
      </c>
      <c r="G11" s="10">
        <f>SUM(G9:G10)</f>
        <v>89.6</v>
      </c>
      <c r="H11" s="8">
        <f t="shared" si="2"/>
        <v>2037.2799999999997</v>
      </c>
      <c r="I11" s="8">
        <f t="shared" si="3"/>
        <v>89.599999999999682</v>
      </c>
    </row>
  </sheetData>
  <sortState ref="A2:A9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2016-04-15T09:01:24Z</dcterms:created>
  <dcterms:modified xsi:type="dcterms:W3CDTF">2016-04-20T05:58:49Z</dcterms:modified>
</cp:coreProperties>
</file>