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4355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8" i="1"/>
  <c r="I27"/>
  <c r="I22"/>
  <c r="I21"/>
  <c r="I20"/>
  <c r="I12"/>
  <c r="I7"/>
  <c r="I4"/>
  <c r="H28"/>
  <c r="H27"/>
  <c r="H22"/>
  <c r="H21"/>
  <c r="H20"/>
  <c r="H12"/>
  <c r="H7"/>
  <c r="H4"/>
  <c r="G27"/>
  <c r="G20"/>
  <c r="G12"/>
  <c r="G4"/>
  <c r="E27"/>
  <c r="E20"/>
  <c r="E12"/>
  <c r="E4"/>
  <c r="E3"/>
  <c r="E7"/>
  <c r="E10"/>
  <c r="E11"/>
  <c r="E14"/>
  <c r="E15"/>
  <c r="E16"/>
  <c r="E17"/>
  <c r="E18"/>
  <c r="E19"/>
  <c r="E21"/>
  <c r="E22"/>
  <c r="E25"/>
  <c r="E26"/>
  <c r="E28"/>
  <c r="E2"/>
  <c r="D3"/>
  <c r="D7"/>
  <c r="D10"/>
  <c r="D11"/>
  <c r="D14"/>
  <c r="D15"/>
  <c r="D16"/>
  <c r="D17"/>
  <c r="D18"/>
  <c r="D19"/>
  <c r="D21"/>
  <c r="D22"/>
  <c r="D25"/>
  <c r="D26"/>
  <c r="D28"/>
  <c r="D2"/>
</calcChain>
</file>

<file path=xl/sharedStrings.xml><?xml version="1.0" encoding="utf-8"?>
<sst xmlns="http://schemas.openxmlformats.org/spreadsheetml/2006/main" count="59" uniqueCount="42">
  <si>
    <t>Ник</t>
  </si>
  <si>
    <t>Заказ</t>
  </si>
  <si>
    <t>Цена</t>
  </si>
  <si>
    <t>Цена со скидкой</t>
  </si>
  <si>
    <t>С орг 12%</t>
  </si>
  <si>
    <t>Сдано</t>
  </si>
  <si>
    <t>Трансп</t>
  </si>
  <si>
    <t xml:space="preserve">Итог </t>
  </si>
  <si>
    <t>Долг +мне/-я</t>
  </si>
  <si>
    <t>kotirinka</t>
  </si>
  <si>
    <t>Е_ленка</t>
  </si>
  <si>
    <t>Зната</t>
  </si>
  <si>
    <t>Люба777</t>
  </si>
  <si>
    <t>Lучик</t>
  </si>
  <si>
    <t>МАКОТУШКА</t>
  </si>
  <si>
    <t>Зафира</t>
  </si>
  <si>
    <t>ТОА</t>
  </si>
  <si>
    <t>Enygma</t>
  </si>
  <si>
    <t>итого</t>
  </si>
  <si>
    <t>П308   42</t>
  </si>
  <si>
    <t>П170   42</t>
  </si>
  <si>
    <t>Б08   40</t>
  </si>
  <si>
    <t>Т24   42</t>
  </si>
  <si>
    <t>П291   42</t>
  </si>
  <si>
    <t>П206   38</t>
  </si>
  <si>
    <t>П192   38</t>
  </si>
  <si>
    <t>П93   38</t>
  </si>
  <si>
    <t>П306   38</t>
  </si>
  <si>
    <t>П203   42</t>
  </si>
  <si>
    <t>П156   46</t>
  </si>
  <si>
    <t>П282   44</t>
  </si>
  <si>
    <t>П268   42</t>
  </si>
  <si>
    <t>Т49   42</t>
  </si>
  <si>
    <t>П175   38</t>
  </si>
  <si>
    <t>П271   38</t>
  </si>
  <si>
    <t>П156   36</t>
  </si>
  <si>
    <t>П259   40</t>
  </si>
  <si>
    <t>П152   44</t>
  </si>
  <si>
    <t>П256   38</t>
  </si>
  <si>
    <t>П156   42</t>
  </si>
  <si>
    <t>П163   44</t>
  </si>
  <si>
    <t>П93   36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</si>
</sst>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5" borderId="0" xfId="0" applyFill="1" applyBorder="1" applyAlignment="1">
      <alignment horizontal="left"/>
    </xf>
    <xf numFmtId="0" fontId="0" fillId="5" borderId="0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J28" sqref="J28"/>
    </sheetView>
  </sheetViews>
  <sheetFormatPr defaultRowHeight="15"/>
  <cols>
    <col min="1" max="1" width="16" customWidth="1"/>
    <col min="2" max="2" width="13.42578125" customWidth="1"/>
    <col min="3" max="3" width="13" customWidth="1"/>
    <col min="4" max="4" width="15.7109375" customWidth="1"/>
    <col min="5" max="5" width="13.28515625" customWidth="1"/>
    <col min="6" max="6" width="12.85546875" customWidth="1"/>
    <col min="8" max="8" width="11.85546875" customWidth="1"/>
    <col min="9" max="9" width="13.7109375" customWidth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 t="s">
        <v>17</v>
      </c>
      <c r="B2" s="6" t="s">
        <v>19</v>
      </c>
      <c r="C2" s="8">
        <v>800</v>
      </c>
      <c r="D2" s="8">
        <f>C2-(C2/100*4)</f>
        <v>768</v>
      </c>
      <c r="E2" s="8">
        <f>D2+(D2/100*12)</f>
        <v>860.16</v>
      </c>
      <c r="F2" s="8"/>
      <c r="G2" s="8">
        <v>10.6</v>
      </c>
      <c r="H2" s="8"/>
      <c r="I2" s="8"/>
    </row>
    <row r="3" spans="1:9">
      <c r="A3" s="3" t="s">
        <v>17</v>
      </c>
      <c r="B3" s="6" t="s">
        <v>20</v>
      </c>
      <c r="C3" s="8">
        <v>750</v>
      </c>
      <c r="D3" s="8">
        <f t="shared" ref="D3:D28" si="0">C3-(C3/100*4)</f>
        <v>720</v>
      </c>
      <c r="E3" s="8">
        <f t="shared" ref="E3:E28" si="1">D3+(D3/100*12)</f>
        <v>806.4</v>
      </c>
      <c r="F3" s="8"/>
      <c r="G3" s="8">
        <v>10.6</v>
      </c>
      <c r="H3" s="8"/>
      <c r="I3" s="8"/>
    </row>
    <row r="4" spans="1:9" s="1" customFormat="1">
      <c r="A4" s="5" t="s">
        <v>18</v>
      </c>
      <c r="B4" s="6"/>
      <c r="C4" s="8"/>
      <c r="D4" s="8"/>
      <c r="E4" s="11">
        <f>SUM(E2:E3)</f>
        <v>1666.56</v>
      </c>
      <c r="F4" s="8">
        <v>1667</v>
      </c>
      <c r="G4" s="8">
        <f>SUM(G2:G3)</f>
        <v>21.2</v>
      </c>
      <c r="H4" s="8">
        <f>E4+G4</f>
        <v>1687.76</v>
      </c>
      <c r="I4" s="8">
        <f>H4-F4</f>
        <v>20.759999999999991</v>
      </c>
    </row>
    <row r="5" spans="1:9">
      <c r="A5" s="12" t="s">
        <v>9</v>
      </c>
      <c r="B5" s="13" t="s">
        <v>21</v>
      </c>
      <c r="C5" s="14"/>
      <c r="D5" s="14"/>
      <c r="E5" s="14"/>
      <c r="F5" s="14"/>
      <c r="G5" s="14"/>
      <c r="H5" s="14"/>
      <c r="I5" s="14"/>
    </row>
    <row r="6" spans="1:9">
      <c r="A6" s="12" t="s">
        <v>9</v>
      </c>
      <c r="B6" s="13" t="s">
        <v>22</v>
      </c>
      <c r="C6" s="14"/>
      <c r="D6" s="14"/>
      <c r="E6" s="14"/>
      <c r="F6" s="14"/>
      <c r="G6" s="14"/>
      <c r="H6" s="14"/>
      <c r="I6" s="14"/>
    </row>
    <row r="7" spans="1:9">
      <c r="A7" s="12" t="s">
        <v>9</v>
      </c>
      <c r="B7" s="7" t="s">
        <v>23</v>
      </c>
      <c r="C7" s="9">
        <v>800</v>
      </c>
      <c r="D7" s="9">
        <f t="shared" si="0"/>
        <v>768</v>
      </c>
      <c r="E7" s="9">
        <f t="shared" si="1"/>
        <v>860.16</v>
      </c>
      <c r="F7" s="9">
        <v>861</v>
      </c>
      <c r="G7" s="9">
        <v>10.6</v>
      </c>
      <c r="H7" s="9">
        <f>E7+G7</f>
        <v>870.76</v>
      </c>
      <c r="I7" s="9">
        <f>H7-F7</f>
        <v>9.7599999999999909</v>
      </c>
    </row>
    <row r="8" spans="1:9">
      <c r="A8" s="3" t="s">
        <v>13</v>
      </c>
      <c r="B8" s="6" t="s">
        <v>24</v>
      </c>
      <c r="C8" s="8"/>
      <c r="D8" s="8"/>
      <c r="E8" s="8"/>
      <c r="F8" s="8"/>
      <c r="G8" s="8"/>
      <c r="H8" s="8"/>
      <c r="I8" s="8"/>
    </row>
    <row r="9" spans="1:9">
      <c r="A9" s="3" t="s">
        <v>13</v>
      </c>
      <c r="B9" s="6" t="s">
        <v>25</v>
      </c>
      <c r="C9" s="8"/>
      <c r="D9" s="8"/>
      <c r="E9" s="8"/>
      <c r="F9" s="8"/>
      <c r="G9" s="8"/>
      <c r="H9" s="8"/>
      <c r="I9" s="8"/>
    </row>
    <row r="10" spans="1:9">
      <c r="A10" s="3" t="s">
        <v>13</v>
      </c>
      <c r="B10" s="6" t="s">
        <v>26</v>
      </c>
      <c r="C10" s="8">
        <v>750</v>
      </c>
      <c r="D10" s="8">
        <f t="shared" si="0"/>
        <v>720</v>
      </c>
      <c r="E10" s="8">
        <f t="shared" si="1"/>
        <v>806.4</v>
      </c>
      <c r="F10" s="8"/>
      <c r="G10" s="8">
        <v>10.6</v>
      </c>
      <c r="H10" s="8"/>
      <c r="I10" s="8"/>
    </row>
    <row r="11" spans="1:9">
      <c r="A11" s="3" t="s">
        <v>13</v>
      </c>
      <c r="B11" s="6" t="s">
        <v>27</v>
      </c>
      <c r="C11" s="8">
        <v>390</v>
      </c>
      <c r="D11" s="8">
        <f t="shared" si="0"/>
        <v>374.4</v>
      </c>
      <c r="E11" s="8">
        <f t="shared" si="1"/>
        <v>419.32799999999997</v>
      </c>
      <c r="F11" s="8"/>
      <c r="G11" s="8">
        <v>10.6</v>
      </c>
      <c r="H11" s="8"/>
      <c r="I11" s="8"/>
    </row>
    <row r="12" spans="1:9" s="1" customFormat="1">
      <c r="A12" s="5" t="s">
        <v>18</v>
      </c>
      <c r="B12" s="6"/>
      <c r="C12" s="8"/>
      <c r="D12" s="8"/>
      <c r="E12" s="11">
        <f>SUM(E10:E11)</f>
        <v>1225.7280000000001</v>
      </c>
      <c r="F12" s="8">
        <v>1226</v>
      </c>
      <c r="G12" s="8">
        <f>SUM(G10:G11)</f>
        <v>21.2</v>
      </c>
      <c r="H12" s="8">
        <f>E12+G12</f>
        <v>1246.9280000000001</v>
      </c>
      <c r="I12" s="8">
        <f>H12-F12</f>
        <v>20.928000000000111</v>
      </c>
    </row>
    <row r="13" spans="1:9">
      <c r="A13" s="12" t="s">
        <v>10</v>
      </c>
      <c r="B13" s="13" t="s">
        <v>28</v>
      </c>
      <c r="C13" s="14"/>
      <c r="D13" s="14"/>
      <c r="E13" s="14"/>
      <c r="F13" s="14"/>
      <c r="G13" s="14"/>
      <c r="H13" s="14"/>
      <c r="I13" s="14"/>
    </row>
    <row r="14" spans="1:9" s="1" customFormat="1">
      <c r="A14" s="12" t="s">
        <v>10</v>
      </c>
      <c r="B14" s="7" t="s">
        <v>29</v>
      </c>
      <c r="C14" s="9">
        <v>770</v>
      </c>
      <c r="D14" s="9">
        <f t="shared" si="0"/>
        <v>739.2</v>
      </c>
      <c r="E14" s="9">
        <f t="shared" si="1"/>
        <v>827.904</v>
      </c>
      <c r="F14" s="9"/>
      <c r="G14" s="9">
        <v>10.6</v>
      </c>
      <c r="H14" s="9"/>
      <c r="I14" s="9"/>
    </row>
    <row r="15" spans="1:9">
      <c r="A15" s="12" t="s">
        <v>10</v>
      </c>
      <c r="B15" s="7" t="s">
        <v>30</v>
      </c>
      <c r="C15" s="9">
        <v>550</v>
      </c>
      <c r="D15" s="9">
        <f t="shared" si="0"/>
        <v>528</v>
      </c>
      <c r="E15" s="9">
        <f t="shared" si="1"/>
        <v>591.36</v>
      </c>
      <c r="F15" s="9"/>
      <c r="G15" s="9">
        <v>10.6</v>
      </c>
      <c r="H15" s="9"/>
      <c r="I15" s="9"/>
    </row>
    <row r="16" spans="1:9">
      <c r="A16" s="12" t="s">
        <v>10</v>
      </c>
      <c r="B16" s="7" t="s">
        <v>31</v>
      </c>
      <c r="C16" s="9">
        <v>750</v>
      </c>
      <c r="D16" s="9">
        <f t="shared" si="0"/>
        <v>720</v>
      </c>
      <c r="E16" s="9">
        <f t="shared" si="1"/>
        <v>806.4</v>
      </c>
      <c r="F16" s="9"/>
      <c r="G16" s="9">
        <v>10.6</v>
      </c>
      <c r="H16" s="9"/>
      <c r="I16" s="9"/>
    </row>
    <row r="17" spans="1:9">
      <c r="A17" s="12" t="s">
        <v>10</v>
      </c>
      <c r="B17" s="7" t="s">
        <v>32</v>
      </c>
      <c r="C17" s="9">
        <v>700</v>
      </c>
      <c r="D17" s="9">
        <f t="shared" si="0"/>
        <v>672</v>
      </c>
      <c r="E17" s="9">
        <f t="shared" si="1"/>
        <v>752.64</v>
      </c>
      <c r="F17" s="9"/>
      <c r="G17" s="9">
        <v>10.6</v>
      </c>
      <c r="H17" s="9"/>
      <c r="I17" s="9"/>
    </row>
    <row r="18" spans="1:9">
      <c r="A18" s="12" t="s">
        <v>10</v>
      </c>
      <c r="B18" s="7" t="s">
        <v>33</v>
      </c>
      <c r="C18" s="9">
        <v>900</v>
      </c>
      <c r="D18" s="9">
        <f t="shared" si="0"/>
        <v>864</v>
      </c>
      <c r="E18" s="9">
        <f t="shared" si="1"/>
        <v>967.68000000000006</v>
      </c>
      <c r="F18" s="9"/>
      <c r="G18" s="9">
        <v>10.6</v>
      </c>
      <c r="H18" s="9"/>
      <c r="I18" s="9"/>
    </row>
    <row r="19" spans="1:9">
      <c r="A19" s="12" t="s">
        <v>10</v>
      </c>
      <c r="B19" s="7" t="s">
        <v>34</v>
      </c>
      <c r="C19" s="9">
        <v>750</v>
      </c>
      <c r="D19" s="9">
        <f t="shared" si="0"/>
        <v>720</v>
      </c>
      <c r="E19" s="9">
        <f t="shared" si="1"/>
        <v>806.4</v>
      </c>
      <c r="F19" s="9"/>
      <c r="G19" s="9">
        <v>10.6</v>
      </c>
      <c r="H19" s="9"/>
      <c r="I19" s="9"/>
    </row>
    <row r="20" spans="1:9" s="1" customFormat="1">
      <c r="A20" s="4" t="s">
        <v>18</v>
      </c>
      <c r="B20" s="7"/>
      <c r="C20" s="9"/>
      <c r="D20" s="9"/>
      <c r="E20" s="10">
        <f>SUM(E14:E19)</f>
        <v>4752.384</v>
      </c>
      <c r="F20" s="9">
        <v>4752</v>
      </c>
      <c r="G20" s="9">
        <f>SUM(G14:G19)</f>
        <v>63.6</v>
      </c>
      <c r="H20" s="9">
        <f>E20+G20</f>
        <v>4815.9840000000004</v>
      </c>
      <c r="I20" s="9">
        <f>H20-F20</f>
        <v>63.984000000000378</v>
      </c>
    </row>
    <row r="21" spans="1:9">
      <c r="A21" s="3" t="s">
        <v>15</v>
      </c>
      <c r="B21" s="6" t="s">
        <v>35</v>
      </c>
      <c r="C21" s="8">
        <v>770</v>
      </c>
      <c r="D21" s="8">
        <f t="shared" si="0"/>
        <v>739.2</v>
      </c>
      <c r="E21" s="8">
        <f t="shared" si="1"/>
        <v>827.904</v>
      </c>
      <c r="F21" s="8">
        <v>828</v>
      </c>
      <c r="G21" s="8">
        <v>10.6</v>
      </c>
      <c r="H21" s="8">
        <f>E21+G21</f>
        <v>838.50400000000002</v>
      </c>
      <c r="I21" s="8">
        <f>H21-F21</f>
        <v>10.504000000000019</v>
      </c>
    </row>
    <row r="22" spans="1:9" s="1" customFormat="1">
      <c r="A22" s="12" t="s">
        <v>11</v>
      </c>
      <c r="B22" s="7" t="s">
        <v>36</v>
      </c>
      <c r="C22" s="9">
        <v>750</v>
      </c>
      <c r="D22" s="9">
        <f t="shared" si="0"/>
        <v>720</v>
      </c>
      <c r="E22" s="9">
        <f t="shared" si="1"/>
        <v>806.4</v>
      </c>
      <c r="F22" s="9">
        <v>806.4</v>
      </c>
      <c r="G22" s="9">
        <v>10.6</v>
      </c>
      <c r="H22" s="9">
        <f>E22+G22</f>
        <v>817</v>
      </c>
      <c r="I22" s="9">
        <f>H22-F22</f>
        <v>10.600000000000023</v>
      </c>
    </row>
    <row r="23" spans="1:9">
      <c r="A23" s="3" t="s">
        <v>12</v>
      </c>
      <c r="B23" s="13" t="s">
        <v>37</v>
      </c>
      <c r="C23" s="14"/>
      <c r="D23" s="14"/>
      <c r="E23" s="14"/>
      <c r="F23" s="14"/>
      <c r="G23" s="14"/>
      <c r="H23" s="14"/>
      <c r="I23" s="14"/>
    </row>
    <row r="24" spans="1:9">
      <c r="A24" s="12" t="s">
        <v>14</v>
      </c>
      <c r="B24" s="7" t="s">
        <v>38</v>
      </c>
      <c r="C24" s="9"/>
      <c r="D24" s="9"/>
      <c r="E24" s="9"/>
      <c r="F24" s="9"/>
      <c r="G24" s="9"/>
      <c r="H24" s="9"/>
      <c r="I24" s="9"/>
    </row>
    <row r="25" spans="1:9">
      <c r="A25" s="12" t="s">
        <v>14</v>
      </c>
      <c r="B25" s="7" t="s">
        <v>39</v>
      </c>
      <c r="C25" s="9">
        <v>770</v>
      </c>
      <c r="D25" s="9">
        <f t="shared" si="0"/>
        <v>739.2</v>
      </c>
      <c r="E25" s="9">
        <f t="shared" si="1"/>
        <v>827.904</v>
      </c>
      <c r="F25" s="9"/>
      <c r="G25" s="9">
        <v>10.6</v>
      </c>
      <c r="H25" s="9"/>
      <c r="I25" s="9"/>
    </row>
    <row r="26" spans="1:9" s="1" customFormat="1">
      <c r="A26" s="12" t="s">
        <v>14</v>
      </c>
      <c r="B26" s="7" t="s">
        <v>40</v>
      </c>
      <c r="C26" s="9">
        <v>820</v>
      </c>
      <c r="D26" s="9">
        <f t="shared" si="0"/>
        <v>787.2</v>
      </c>
      <c r="E26" s="9">
        <f t="shared" si="1"/>
        <v>881.6640000000001</v>
      </c>
      <c r="F26" s="9"/>
      <c r="G26" s="9">
        <v>10.6</v>
      </c>
      <c r="H26" s="9"/>
      <c r="I26" s="9"/>
    </row>
    <row r="27" spans="1:9" s="1" customFormat="1">
      <c r="A27" s="4" t="s">
        <v>18</v>
      </c>
      <c r="B27" s="7"/>
      <c r="C27" s="9"/>
      <c r="D27" s="9"/>
      <c r="E27" s="10">
        <f>SUM(E25:E26)</f>
        <v>1709.5680000000002</v>
      </c>
      <c r="F27" s="9">
        <v>1710</v>
      </c>
      <c r="G27" s="9">
        <f>SUM(G25:G26)</f>
        <v>21.2</v>
      </c>
      <c r="H27" s="9">
        <f>E27+G27</f>
        <v>1730.7680000000003</v>
      </c>
      <c r="I27" s="9">
        <f>H27-F27</f>
        <v>20.768000000000256</v>
      </c>
    </row>
    <row r="28" spans="1:9">
      <c r="A28" s="3" t="s">
        <v>16</v>
      </c>
      <c r="B28" s="6" t="s">
        <v>41</v>
      </c>
      <c r="C28" s="8">
        <v>750</v>
      </c>
      <c r="D28" s="8">
        <f t="shared" si="0"/>
        <v>720</v>
      </c>
      <c r="E28" s="8">
        <f t="shared" si="1"/>
        <v>806.4</v>
      </c>
      <c r="F28" s="8">
        <v>806.4</v>
      </c>
      <c r="G28" s="8">
        <v>10.6</v>
      </c>
      <c r="H28" s="8">
        <f>E28+G28</f>
        <v>817</v>
      </c>
      <c r="I28" s="8">
        <f>H28-F28</f>
        <v>10.600000000000023</v>
      </c>
    </row>
    <row r="29" spans="1:9">
      <c r="A29" s="15"/>
      <c r="B29" s="16"/>
    </row>
    <row r="30" spans="1:9">
      <c r="A30" s="15"/>
      <c r="B30" s="16"/>
    </row>
    <row r="31" spans="1:9">
      <c r="A31" s="15"/>
      <c r="B31" s="16"/>
    </row>
  </sheetData>
  <sortState ref="A2:I27">
    <sortCondition ref="A1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Григорий</cp:lastModifiedBy>
  <dcterms:created xsi:type="dcterms:W3CDTF">2014-12-10T07:14:14Z</dcterms:created>
  <dcterms:modified xsi:type="dcterms:W3CDTF">2014-12-17T15:55:17Z</dcterms:modified>
</cp:coreProperties>
</file>