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<sst xmlns="http://schemas.openxmlformats.org/spreadsheetml/2006/main" count="34" uniqueCount="34">
  <si>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ник</t>
  </si>
  <si>
    <t>сдано</t>
  </si>
  <si>
    <t>к оплате с ОРГ</t>
  </si>
  <si>
    <t>Цена за кг.</t>
  </si>
  <si>
    <t>Цена доставки</t>
  </si>
  <si>
    <t>итого -Вы мне/+я Вам</t>
  </si>
  <si>
    <t>ivanovan</t>
  </si>
  <si>
    <t xml:space="preserve">             </t>
  </si>
  <si>
    <t xml:space="preserve">            </t>
  </si>
  <si>
    <t xml:space="preserve">              </t>
  </si>
  <si>
    <t xml:space="preserve">БАЛОБОЛКА </t>
  </si>
  <si>
    <t xml:space="preserve">Poloska </t>
  </si>
  <si>
    <t xml:space="preserve">Рымка  </t>
  </si>
  <si>
    <t xml:space="preserve">Зайя </t>
  </si>
  <si>
    <t xml:space="preserve">Кларас </t>
  </si>
  <si>
    <t xml:space="preserve">nuta.ksn </t>
  </si>
  <si>
    <t xml:space="preserve">ДНС </t>
  </si>
  <si>
    <t xml:space="preserve">MarinaVF  </t>
  </si>
  <si>
    <t xml:space="preserve">HOLYA </t>
  </si>
  <si>
    <t xml:space="preserve">ОликN   </t>
  </si>
  <si>
    <t xml:space="preserve">Ирина2000  </t>
  </si>
  <si>
    <t xml:space="preserve">ИрЭн_84  </t>
  </si>
  <si>
    <t xml:space="preserve">Дочь Генерала  </t>
  </si>
  <si>
    <t xml:space="preserve">Johnya  </t>
  </si>
  <si>
    <t xml:space="preserve">Nati_999  </t>
  </si>
  <si>
    <t>Oksana))</t>
  </si>
  <si>
    <t xml:space="preserve">@лёна  </t>
  </si>
  <si>
    <t>Наталья Кокорина</t>
  </si>
  <si>
    <t xml:space="preserve">Йожи </t>
  </si>
  <si>
    <t xml:space="preserve">Карамболь </t>
  </si>
  <si>
    <t>Sene4ka</t>
  </si>
  <si>
    <t>сумма с Орг+ ТР</t>
  </si>
  <si>
    <t>цена за доставку товара</t>
  </si>
  <si>
    <t xml:space="preserve"> вес товара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</si>
</sst>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Verdana"/>
      <family val="2"/>
    </font>
    <font>
      <b/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Verdana"/>
      <family val="2"/>
    </font>
    <font>
      <b/>
      <sz val="11"/>
      <color rgb="FFFF0000"/>
      <name val="Calibri"/>
      <family val="2"/>
    </font>
    <font>
      <sz val="12"/>
      <color rgb="FF000000"/>
      <name val="Arial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</cellStyleXfs>
  <cellXfs count="3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/>
    </xf>
    <xf numFmtId="189" fontId="53" fillId="0" borderId="10" xfId="0" applyNumberFormat="1" applyFont="1" applyBorder="1" applyAlignment="1">
      <alignment horizontal="center" wrapText="1"/>
    </xf>
    <xf numFmtId="189" fontId="49" fillId="0" borderId="0" xfId="0" applyNumberFormat="1" applyFont="1" applyAlignment="1">
      <alignment horizontal="center"/>
    </xf>
    <xf numFmtId="180" fontId="51" fillId="0" borderId="11" xfId="0" applyNumberFormat="1" applyFont="1" applyBorder="1" applyAlignment="1">
      <alignment/>
    </xf>
    <xf numFmtId="189" fontId="54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4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0" fontId="7" fillId="0" borderId="12" xfId="66" applyNumberFormat="1" applyFont="1" applyBorder="1" applyAlignment="1">
      <alignment vertical="center" wrapText="1"/>
      <protection/>
    </xf>
    <xf numFmtId="191" fontId="7" fillId="0" borderId="10" xfId="66" applyNumberFormat="1" applyFont="1" applyBorder="1" applyAlignment="1">
      <alignment vertical="center" wrapText="1"/>
      <protection/>
    </xf>
    <xf numFmtId="166" fontId="55" fillId="0" borderId="10" xfId="0" applyNumberFormat="1" applyFont="1" applyFill="1" applyBorder="1" applyAlignment="1">
      <alignment horizontal="center" wrapText="1"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0" fontId="4" fillId="0" borderId="10" xfId="0" applyNumberFormat="1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191" fontId="0" fillId="0" borderId="0" xfId="0" applyNumberFormat="1" applyAlignment="1">
      <alignment/>
    </xf>
    <xf numFmtId="0" fontId="56" fillId="0" borderId="0" xfId="0" applyFont="1" applyAlignment="1">
      <alignment horizontal="left" vertical="center" indent="2"/>
    </xf>
    <xf numFmtId="0" fontId="56" fillId="0" borderId="10" xfId="0" applyFont="1" applyBorder="1" applyAlignment="1">
      <alignment horizontal="left" vertical="center" indent="2"/>
    </xf>
    <xf numFmtId="0" fontId="51" fillId="0" borderId="10" xfId="0" applyNumberFormat="1" applyFont="1" applyBorder="1" applyAlignment="1">
      <alignment horizontal="center"/>
    </xf>
    <xf numFmtId="189" fontId="57" fillId="0" borderId="10" xfId="0" applyNumberFormat="1" applyFont="1" applyBorder="1" applyAlignment="1">
      <alignment horizontal="center"/>
    </xf>
    <xf numFmtId="189" fontId="54" fillId="0" borderId="10" xfId="0" applyNumberFormat="1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G11" sqref="G11"/>
    </sheetView>
  </sheetViews>
  <sheetFormatPr defaultColWidth="9.140625" defaultRowHeight="15"/>
  <cols>
    <col min="1" max="1" width="33.421875" style="1" customWidth="1"/>
    <col min="2" max="2" width="12.7109375" style="15" customWidth="1"/>
    <col min="3" max="3" width="19.28125" style="0" customWidth="1"/>
    <col min="4" max="4" width="16.140625" style="16" customWidth="1"/>
    <col min="5" max="5" width="18.140625" style="14" customWidth="1"/>
    <col min="6" max="6" width="15.57421875" style="0" customWidth="1"/>
    <col min="7" max="7" width="25.421875" style="12" customWidth="1"/>
    <col min="8" max="8" width="12.140625" style="0" bestFit="1" customWidth="1"/>
    <col min="9" max="9" width="12.421875" style="0" customWidth="1"/>
    <col min="10" max="10" width="15.140625" style="0" customWidth="1"/>
    <col min="11" max="11" width="30.8515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22">
        <v>5874</v>
      </c>
      <c r="C1" s="21"/>
      <c r="D1" s="17"/>
      <c r="E1" s="18"/>
      <c r="F1" s="2"/>
      <c r="G1" s="10"/>
    </row>
    <row r="2" spans="1:7" ht="15">
      <c r="A2" s="2" t="s">
        <v>3</v>
      </c>
      <c r="B2" s="33">
        <f>B1/B27</f>
        <v>58.74</v>
      </c>
      <c r="C2" s="13"/>
      <c r="D2" s="17"/>
      <c r="E2" s="18"/>
      <c r="F2" s="2"/>
      <c r="G2" s="10"/>
    </row>
    <row r="3" spans="1:7" ht="15">
      <c r="A3" s="3"/>
      <c r="B3" s="9"/>
      <c r="C3" s="13"/>
      <c r="D3" s="17"/>
      <c r="E3" s="18"/>
      <c r="F3" s="2"/>
      <c r="G3" s="10"/>
    </row>
    <row r="4" spans="1:7" ht="51.75" customHeight="1">
      <c r="A4" s="4" t="s">
        <v>0</v>
      </c>
      <c r="B4" s="8" t="s">
        <v>33</v>
      </c>
      <c r="C4" s="26" t="s">
        <v>32</v>
      </c>
      <c r="D4" s="19" t="s">
        <v>2</v>
      </c>
      <c r="E4" s="20" t="s">
        <v>1</v>
      </c>
      <c r="F4" s="5" t="s">
        <v>31</v>
      </c>
      <c r="G4" s="11" t="s">
        <v>5</v>
      </c>
    </row>
    <row r="5" spans="1:10" ht="19.5" customHeight="1">
      <c r="A5" s="32" t="s">
        <v>10</v>
      </c>
      <c r="B5" s="8">
        <v>2</v>
      </c>
      <c r="C5" s="6">
        <f>B5*B2</f>
        <v>117.48</v>
      </c>
      <c r="D5" s="34">
        <v>2169.2</v>
      </c>
      <c r="E5" s="34">
        <v>2170</v>
      </c>
      <c r="F5" s="7">
        <f>D5+C5</f>
        <v>2286.68</v>
      </c>
      <c r="G5" s="23">
        <f>E5-F5</f>
        <v>-116.67999999999984</v>
      </c>
      <c r="H5" s="25"/>
      <c r="J5" s="24"/>
    </row>
    <row r="6" spans="1:8" ht="15">
      <c r="A6" s="32" t="s">
        <v>11</v>
      </c>
      <c r="B6" s="9">
        <v>1.9</v>
      </c>
      <c r="C6" s="6">
        <f>B6*B2</f>
        <v>111.606</v>
      </c>
      <c r="D6" s="34">
        <v>3221.9</v>
      </c>
      <c r="E6" s="34">
        <v>3221.9</v>
      </c>
      <c r="F6" s="7">
        <f aca="true" t="shared" si="0" ref="F6:F26">D6+C6</f>
        <v>3333.5060000000003</v>
      </c>
      <c r="G6" s="23">
        <f aca="true" t="shared" si="1" ref="G6:G26">E6-F6</f>
        <v>-111.60600000000022</v>
      </c>
      <c r="H6" s="25"/>
    </row>
    <row r="7" spans="1:8" ht="15">
      <c r="A7" s="32" t="s">
        <v>12</v>
      </c>
      <c r="B7" s="9">
        <v>12</v>
      </c>
      <c r="C7" s="6">
        <f>B7*B2</f>
        <v>704.88</v>
      </c>
      <c r="D7" s="34">
        <v>13445.3</v>
      </c>
      <c r="E7" s="34">
        <v>13445</v>
      </c>
      <c r="F7" s="7">
        <f t="shared" si="0"/>
        <v>14150.179999999998</v>
      </c>
      <c r="G7" s="23">
        <f t="shared" si="1"/>
        <v>-705.1799999999985</v>
      </c>
      <c r="H7" s="25"/>
    </row>
    <row r="8" spans="1:8" ht="15">
      <c r="A8" s="32" t="s">
        <v>13</v>
      </c>
      <c r="B8" s="9">
        <v>3</v>
      </c>
      <c r="C8" s="6">
        <f>B8*B2</f>
        <v>176.22</v>
      </c>
      <c r="D8" s="34">
        <v>2267.1</v>
      </c>
      <c r="E8" s="34">
        <v>2268</v>
      </c>
      <c r="F8" s="7">
        <f t="shared" si="0"/>
        <v>2443.3199999999997</v>
      </c>
      <c r="G8" s="23">
        <f t="shared" si="1"/>
        <v>-175.3199999999997</v>
      </c>
      <c r="H8" s="25"/>
    </row>
    <row r="9" spans="1:8" ht="15">
      <c r="A9" s="32" t="s">
        <v>14</v>
      </c>
      <c r="B9" s="9">
        <v>12</v>
      </c>
      <c r="C9" s="6">
        <f>B9*B2</f>
        <v>704.88</v>
      </c>
      <c r="D9" s="34">
        <v>10077.1</v>
      </c>
      <c r="E9" s="34">
        <v>10077.1</v>
      </c>
      <c r="F9" s="7">
        <f t="shared" si="0"/>
        <v>10781.98</v>
      </c>
      <c r="G9" s="23">
        <f t="shared" si="1"/>
        <v>-704.8799999999992</v>
      </c>
      <c r="H9" s="25"/>
    </row>
    <row r="10" spans="1:7" ht="15">
      <c r="A10" s="32" t="s">
        <v>15</v>
      </c>
      <c r="B10" s="9">
        <v>7</v>
      </c>
      <c r="C10" s="6">
        <f>B10*B2</f>
        <v>411.18</v>
      </c>
      <c r="D10" s="34">
        <v>7426.1</v>
      </c>
      <c r="E10" s="34">
        <v>7426.1</v>
      </c>
      <c r="F10" s="7">
        <f t="shared" si="0"/>
        <v>7837.280000000001</v>
      </c>
      <c r="G10" s="23">
        <f t="shared" si="1"/>
        <v>-411.1800000000003</v>
      </c>
    </row>
    <row r="11" spans="1:7" ht="15">
      <c r="A11" s="32" t="s">
        <v>16</v>
      </c>
      <c r="B11" s="9">
        <v>2</v>
      </c>
      <c r="C11" s="6">
        <f>B11*B2</f>
        <v>117.48</v>
      </c>
      <c r="D11" s="34">
        <v>767</v>
      </c>
      <c r="E11" s="34">
        <v>800</v>
      </c>
      <c r="F11" s="7">
        <f t="shared" si="0"/>
        <v>884.48</v>
      </c>
      <c r="G11" s="23">
        <f t="shared" si="1"/>
        <v>-84.48000000000002</v>
      </c>
    </row>
    <row r="12" spans="1:7" ht="15">
      <c r="A12" s="32" t="s">
        <v>17</v>
      </c>
      <c r="B12" s="9">
        <v>0.1</v>
      </c>
      <c r="C12" s="6">
        <f>B2*B12</f>
        <v>5.8740000000000006</v>
      </c>
      <c r="D12" s="34">
        <v>478.5</v>
      </c>
      <c r="E12" s="34">
        <v>478.5</v>
      </c>
      <c r="F12" s="7">
        <f t="shared" si="0"/>
        <v>484.374</v>
      </c>
      <c r="G12" s="23">
        <f t="shared" si="1"/>
        <v>-5.874000000000024</v>
      </c>
    </row>
    <row r="13" spans="1:7" ht="15">
      <c r="A13" s="32" t="s">
        <v>18</v>
      </c>
      <c r="B13" s="9">
        <v>2</v>
      </c>
      <c r="C13" s="6">
        <f>B2*B13</f>
        <v>117.48</v>
      </c>
      <c r="D13" s="34">
        <v>930.6</v>
      </c>
      <c r="E13" s="34">
        <v>930.6</v>
      </c>
      <c r="F13" s="7">
        <f t="shared" si="0"/>
        <v>1048.08</v>
      </c>
      <c r="G13" s="23">
        <f t="shared" si="1"/>
        <v>-117.4799999999999</v>
      </c>
    </row>
    <row r="14" spans="1:7" ht="15">
      <c r="A14" s="32" t="s">
        <v>19</v>
      </c>
      <c r="B14" s="9">
        <v>5</v>
      </c>
      <c r="C14" s="6">
        <f>B2*B14</f>
        <v>293.7</v>
      </c>
      <c r="D14" s="34">
        <v>1963.5</v>
      </c>
      <c r="E14" s="34">
        <v>1963.5</v>
      </c>
      <c r="F14" s="7">
        <f t="shared" si="0"/>
        <v>2257.2</v>
      </c>
      <c r="G14" s="23">
        <f t="shared" si="1"/>
        <v>-293.6999999999998</v>
      </c>
    </row>
    <row r="15" spans="1:7" ht="15">
      <c r="A15" s="32" t="s">
        <v>20</v>
      </c>
      <c r="B15" s="9">
        <v>0.1</v>
      </c>
      <c r="C15" s="6">
        <f>B15*B2</f>
        <v>5.8740000000000006</v>
      </c>
      <c r="D15" s="34">
        <v>1108.8</v>
      </c>
      <c r="E15" s="34">
        <v>1108.8</v>
      </c>
      <c r="F15" s="7">
        <f t="shared" si="0"/>
        <v>1114.674</v>
      </c>
      <c r="G15" s="23">
        <f t="shared" si="1"/>
        <v>-5.874000000000024</v>
      </c>
    </row>
    <row r="16" spans="1:7" ht="15">
      <c r="A16" s="32" t="s">
        <v>21</v>
      </c>
      <c r="B16" s="9">
        <v>4</v>
      </c>
      <c r="C16" s="6">
        <f>B16*B2</f>
        <v>234.96</v>
      </c>
      <c r="D16" s="34">
        <v>10654.6</v>
      </c>
      <c r="E16" s="34">
        <v>10654.6</v>
      </c>
      <c r="F16" s="7">
        <f t="shared" si="0"/>
        <v>10889.56</v>
      </c>
      <c r="G16" s="23">
        <f t="shared" si="1"/>
        <v>-234.95999999999913</v>
      </c>
    </row>
    <row r="17" spans="1:7" ht="15">
      <c r="A17" s="32" t="s">
        <v>22</v>
      </c>
      <c r="B17" s="9">
        <v>3</v>
      </c>
      <c r="C17" s="6">
        <f>B2*B17</f>
        <v>176.22</v>
      </c>
      <c r="D17" s="34">
        <v>1930.5</v>
      </c>
      <c r="E17" s="34">
        <v>1930.5</v>
      </c>
      <c r="F17" s="7">
        <f t="shared" si="0"/>
        <v>2106.72</v>
      </c>
      <c r="G17" s="23">
        <f t="shared" si="1"/>
        <v>-176.2199999999998</v>
      </c>
    </row>
    <row r="18" spans="1:7" ht="15">
      <c r="A18" s="32" t="s">
        <v>23</v>
      </c>
      <c r="B18" s="9">
        <v>5.4</v>
      </c>
      <c r="C18" s="6">
        <f>B18*B2</f>
        <v>317.196</v>
      </c>
      <c r="D18" s="34">
        <v>4260.3</v>
      </c>
      <c r="E18" s="34">
        <v>4300</v>
      </c>
      <c r="F18" s="7">
        <f t="shared" si="0"/>
        <v>4577.496</v>
      </c>
      <c r="G18" s="23">
        <f t="shared" si="1"/>
        <v>-277.4960000000001</v>
      </c>
    </row>
    <row r="19" spans="1:7" ht="15">
      <c r="A19" s="32" t="s">
        <v>24</v>
      </c>
      <c r="B19" s="9">
        <v>17</v>
      </c>
      <c r="C19" s="6">
        <f>B19*B2</f>
        <v>998.58</v>
      </c>
      <c r="D19" s="34">
        <v>45626.94</v>
      </c>
      <c r="E19" s="34">
        <v>45626.94</v>
      </c>
      <c r="F19" s="7">
        <f t="shared" si="0"/>
        <v>46625.520000000004</v>
      </c>
      <c r="G19" s="23">
        <f t="shared" si="1"/>
        <v>-998.5800000000017</v>
      </c>
    </row>
    <row r="20" spans="1:7" ht="15">
      <c r="A20" s="32" t="s">
        <v>26</v>
      </c>
      <c r="B20" s="9">
        <v>3</v>
      </c>
      <c r="C20" s="6">
        <f>B2*B20</f>
        <v>176.22</v>
      </c>
      <c r="D20" s="34">
        <v>4565</v>
      </c>
      <c r="E20" s="34">
        <v>4565</v>
      </c>
      <c r="F20" s="7">
        <f t="shared" si="0"/>
        <v>4741.22</v>
      </c>
      <c r="G20" s="23">
        <f t="shared" si="1"/>
        <v>-176.22000000000025</v>
      </c>
    </row>
    <row r="21" spans="1:7" ht="15">
      <c r="A21" s="32" t="s">
        <v>25</v>
      </c>
      <c r="B21" s="9">
        <v>5.5</v>
      </c>
      <c r="C21" s="6">
        <f>B21*B2</f>
        <v>323.07</v>
      </c>
      <c r="D21" s="34">
        <v>7999.2</v>
      </c>
      <c r="E21" s="35">
        <v>8000</v>
      </c>
      <c r="F21" s="7">
        <f t="shared" si="0"/>
        <v>8322.27</v>
      </c>
      <c r="G21" s="23">
        <f t="shared" si="1"/>
        <v>-322.27000000000044</v>
      </c>
    </row>
    <row r="22" spans="1:7" ht="15">
      <c r="A22" s="32" t="s">
        <v>27</v>
      </c>
      <c r="B22" s="9">
        <v>3</v>
      </c>
      <c r="C22" s="6">
        <f>B2*B22</f>
        <v>176.22</v>
      </c>
      <c r="D22" s="34">
        <v>2640</v>
      </c>
      <c r="E22" s="34">
        <v>2640</v>
      </c>
      <c r="F22" s="7">
        <f t="shared" si="0"/>
        <v>2816.22</v>
      </c>
      <c r="G22" s="23">
        <f t="shared" si="1"/>
        <v>-176.2199999999998</v>
      </c>
    </row>
    <row r="23" spans="1:7" ht="15">
      <c r="A23" s="32" t="s">
        <v>28</v>
      </c>
      <c r="B23" s="9">
        <v>3</v>
      </c>
      <c r="C23" s="6">
        <f>B2*B23</f>
        <v>176.22</v>
      </c>
      <c r="D23" s="34">
        <v>2615.8</v>
      </c>
      <c r="E23" s="34">
        <v>2615.8</v>
      </c>
      <c r="F23" s="7">
        <f t="shared" si="0"/>
        <v>2792.02</v>
      </c>
      <c r="G23" s="23">
        <f t="shared" si="1"/>
        <v>-176.2199999999998</v>
      </c>
    </row>
    <row r="24" spans="1:7" ht="15">
      <c r="A24" s="32" t="s">
        <v>29</v>
      </c>
      <c r="B24" s="9">
        <v>1.8</v>
      </c>
      <c r="C24" s="6">
        <f>B2*B24</f>
        <v>105.732</v>
      </c>
      <c r="D24" s="34">
        <v>1082.4</v>
      </c>
      <c r="E24" s="35">
        <v>1100</v>
      </c>
      <c r="F24" s="7">
        <f t="shared" si="0"/>
        <v>1188.132</v>
      </c>
      <c r="G24" s="23">
        <f t="shared" si="1"/>
        <v>-88.13200000000006</v>
      </c>
    </row>
    <row r="25" spans="1:7" ht="15">
      <c r="A25" s="32" t="s">
        <v>30</v>
      </c>
      <c r="B25" s="9">
        <v>4.2</v>
      </c>
      <c r="C25" s="6">
        <f>B25*B2</f>
        <v>246.70800000000003</v>
      </c>
      <c r="D25" s="34">
        <v>2702.7</v>
      </c>
      <c r="E25" s="35">
        <v>2703</v>
      </c>
      <c r="F25" s="7">
        <f t="shared" si="0"/>
        <v>2949.408</v>
      </c>
      <c r="G25" s="23">
        <f t="shared" si="1"/>
        <v>-246.4079999999999</v>
      </c>
    </row>
    <row r="26" spans="1:11" ht="15">
      <c r="A26" s="32" t="s">
        <v>6</v>
      </c>
      <c r="B26" s="9">
        <v>3</v>
      </c>
      <c r="C26" s="6">
        <f>B2*B26</f>
        <v>176.22</v>
      </c>
      <c r="D26" s="35">
        <v>0</v>
      </c>
      <c r="E26" s="35">
        <v>0</v>
      </c>
      <c r="F26" s="7">
        <f t="shared" si="0"/>
        <v>176.22</v>
      </c>
      <c r="G26" s="23">
        <f t="shared" si="1"/>
        <v>-176.22</v>
      </c>
      <c r="I26" s="29"/>
      <c r="J26" s="30"/>
      <c r="K26" s="24"/>
    </row>
    <row r="27" spans="1:9" ht="15">
      <c r="A27" s="31" t="s">
        <v>8</v>
      </c>
      <c r="B27" s="15">
        <f>SUM(B5:B26)</f>
        <v>100</v>
      </c>
      <c r="C27" s="27"/>
      <c r="I27" s="28"/>
    </row>
    <row r="28" ht="15">
      <c r="A28" s="31" t="s">
        <v>7</v>
      </c>
    </row>
    <row r="29" ht="15">
      <c r="A29" s="31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 Kapitonov</cp:lastModifiedBy>
  <dcterms:created xsi:type="dcterms:W3CDTF">2011-01-22T04:40:36Z</dcterms:created>
  <dcterms:modified xsi:type="dcterms:W3CDTF">2015-12-21T16:07:28Z</dcterms:modified>
  <cp:category/>
  <cp:version/>
  <cp:contentType/>
  <cp:contentStatus/>
</cp:coreProperties>
</file>