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<sst xmlns="http://schemas.openxmlformats.org/spreadsheetml/2006/main" count="33" uniqueCount="33">
  <si>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</si>
  <si>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</si>
  <si>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</si>
  <si>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</si>
  <si>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</si>
  <si>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</si>
  <si>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</si>
  <si>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</si>
  <si>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</si>
  <si>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Teardrop</t>
  </si>
  <si>
    <t>Масянька</t>
  </si>
  <si>
    <t>na$tenka</t>
  </si>
  <si>
    <t>Blick</t>
  </si>
  <si>
    <t>гуля79</t>
  </si>
  <si>
    <t>натаП</t>
  </si>
  <si>
    <t>Anfida</t>
  </si>
  <si>
    <t>anvi19</t>
  </si>
  <si>
    <t>GoDevil</t>
  </si>
  <si>
    <t>fox509</t>
  </si>
  <si>
    <t>Кристюша</t>
  </si>
  <si>
    <t>lien</t>
  </si>
  <si>
    <t>Олеся Лехнович</t>
  </si>
  <si>
    <t>Narzis</t>
  </si>
  <si>
    <t>Wasa</t>
  </si>
  <si>
    <t>Sанторини</t>
  </si>
  <si>
    <t>Квадратная мама</t>
  </si>
  <si>
    <t>А-ля</t>
  </si>
  <si>
    <t>ТанюсикSt</t>
  </si>
  <si>
    <t>Елена Д</t>
  </si>
  <si>
    <t>маринаяяя</t>
  </si>
  <si>
    <t>NATA_012000</t>
  </si>
  <si>
    <t>Юлия_КК</t>
  </si>
  <si>
    <t>vvar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</si>
</sst>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"/>
    <numFmt numFmtId="182" formatCode="#,##0.00\ &quot;р.&quot;;[Red]#,##0.00\ &quot;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49" fillId="0" borderId="10" xfId="0" applyFont="1" applyBorder="1" applyAlignment="1">
      <alignment/>
    </xf>
    <xf numFmtId="172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0" fontId="35" fillId="0" borderId="10" xfId="42" applyBorder="1" applyAlignment="1" applyProtection="1">
      <alignment/>
      <protection/>
    </xf>
    <xf numFmtId="172" fontId="4" fillId="0" borderId="11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" fontId="49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49" fillId="0" borderId="13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182" fontId="49" fillId="0" borderId="10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 wrapText="1"/>
    </xf>
    <xf numFmtId="181" fontId="50" fillId="0" borderId="14" xfId="0" applyNumberFormat="1" applyFont="1" applyBorder="1" applyAlignment="1">
      <alignment/>
    </xf>
    <xf numFmtId="181" fontId="5" fillId="0" borderId="14" xfId="0" applyNumberFormat="1" applyFont="1" applyBorder="1" applyAlignment="1">
      <alignment wrapText="1"/>
    </xf>
    <xf numFmtId="181" fontId="51" fillId="0" borderId="14" xfId="0" applyNumberFormat="1" applyFont="1" applyBorder="1" applyAlignment="1">
      <alignment/>
    </xf>
    <xf numFmtId="181" fontId="51" fillId="0" borderId="0" xfId="0" applyNumberFormat="1" applyFont="1" applyBorder="1" applyAlignment="1">
      <alignment/>
    </xf>
    <xf numFmtId="181" fontId="51" fillId="0" borderId="12" xfId="0" applyNumberFormat="1" applyFont="1" applyBorder="1" applyAlignment="1">
      <alignment/>
    </xf>
    <xf numFmtId="181" fontId="51" fillId="0" borderId="0" xfId="0" applyNumberFormat="1" applyFont="1" applyAlignment="1">
      <alignment/>
    </xf>
    <xf numFmtId="181" fontId="52" fillId="0" borderId="10" xfId="0" applyNumberFormat="1" applyFont="1" applyBorder="1" applyAlignment="1">
      <alignment horizontal="center"/>
    </xf>
    <xf numFmtId="181" fontId="53" fillId="0" borderId="10" xfId="0" applyNumberFormat="1" applyFont="1" applyBorder="1" applyAlignment="1">
      <alignment horizontal="center" wrapText="1"/>
    </xf>
    <xf numFmtId="181" fontId="39" fillId="0" borderId="10" xfId="0" applyNumberFormat="1" applyFont="1" applyBorder="1" applyAlignment="1">
      <alignment horizontal="center"/>
    </xf>
    <xf numFmtId="181" fontId="39" fillId="0" borderId="0" xfId="0" applyNumberFormat="1" applyFont="1" applyBorder="1" applyAlignment="1">
      <alignment horizontal="center"/>
    </xf>
    <xf numFmtId="181" fontId="39" fillId="0" borderId="12" xfId="0" applyNumberFormat="1" applyFont="1" applyBorder="1" applyAlignment="1">
      <alignment horizontal="center"/>
    </xf>
    <xf numFmtId="181" fontId="39" fillId="0" borderId="0" xfId="0" applyNumberFormat="1" applyFont="1" applyAlignment="1">
      <alignment horizontal="center"/>
    </xf>
    <xf numFmtId="7" fontId="54" fillId="0" borderId="10" xfId="0" applyNumberFormat="1" applyFont="1" applyBorder="1" applyAlignment="1">
      <alignment horizontal="center" wrapText="1"/>
    </xf>
    <xf numFmtId="181" fontId="55" fillId="0" borderId="10" xfId="0" applyNumberFormat="1" applyFont="1" applyBorder="1" applyAlignment="1">
      <alignment/>
    </xf>
    <xf numFmtId="182" fontId="56" fillId="0" borderId="10" xfId="0" applyNumberFormat="1" applyFont="1" applyBorder="1" applyAlignment="1">
      <alignment/>
    </xf>
    <xf numFmtId="181" fontId="55" fillId="0" borderId="10" xfId="0" applyNumberFormat="1" applyFont="1" applyBorder="1" applyAlignment="1">
      <alignment/>
    </xf>
    <xf numFmtId="181" fontId="5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25426" TargetMode="External" /><Relationship Id="rId2" Type="http://schemas.openxmlformats.org/officeDocument/2006/relationships/hyperlink" Target="http://forum.sibmama.ru/profile.php?mode=viewprofile&amp;u=35419" TargetMode="External" /><Relationship Id="rId3" Type="http://schemas.openxmlformats.org/officeDocument/2006/relationships/hyperlink" Target="http://forum.sibmama.ru/profile.php?mode=viewprofile&amp;u=87173" TargetMode="External" /><Relationship Id="rId4" Type="http://schemas.openxmlformats.org/officeDocument/2006/relationships/hyperlink" Target="http://forum.sibmama.ru/profile.php?mode=viewprofile&amp;u=50036" TargetMode="External" /><Relationship Id="rId5" Type="http://schemas.openxmlformats.org/officeDocument/2006/relationships/hyperlink" Target="http://forum.sibmama.ru/profile.php?mode=viewprofile&amp;u=37852" TargetMode="External" /><Relationship Id="rId6" Type="http://schemas.openxmlformats.org/officeDocument/2006/relationships/hyperlink" Target="http://forum.sibmama.ru/profile.php?mode=viewprofile&amp;u=123982" TargetMode="External" /><Relationship Id="rId7" Type="http://schemas.openxmlformats.org/officeDocument/2006/relationships/hyperlink" Target="http://forum.sibmama.ru/profile.php?mode=viewprofile&amp;u=220223" TargetMode="External" /><Relationship Id="rId8" Type="http://schemas.openxmlformats.org/officeDocument/2006/relationships/hyperlink" Target="http://forum.sibmama.ru/profile.php?mode=viewprofile&amp;u=109182" TargetMode="External" /><Relationship Id="rId9" Type="http://schemas.openxmlformats.org/officeDocument/2006/relationships/hyperlink" Target="http://forum.sibmama.ru/profile.php?mode=viewprofile&amp;u=92018" TargetMode="External" /><Relationship Id="rId10" Type="http://schemas.openxmlformats.org/officeDocument/2006/relationships/hyperlink" Target="http://forum.sibmama.ru/profile.php?mode=viewprofile&amp;u=56585" TargetMode="External" /><Relationship Id="rId11" Type="http://schemas.openxmlformats.org/officeDocument/2006/relationships/hyperlink" Target="http://forum.sibmama.ru/profile.php?mode=viewprofile&amp;u=120030" TargetMode="External" /><Relationship Id="rId12" Type="http://schemas.openxmlformats.org/officeDocument/2006/relationships/hyperlink" Target="http://forum.sibmama.ru/profile.php?mode=viewprofile&amp;u=64119" TargetMode="External" /><Relationship Id="rId13" Type="http://schemas.openxmlformats.org/officeDocument/2006/relationships/hyperlink" Target="http://forum.sibmama.ru/profile.php?mode=viewprofile&amp;u=42753" TargetMode="External" /><Relationship Id="rId14" Type="http://schemas.openxmlformats.org/officeDocument/2006/relationships/hyperlink" Target="http://forum.sibmama.ru/profile.php?mode=viewprofile&amp;u=28749" TargetMode="External" /><Relationship Id="rId15" Type="http://schemas.openxmlformats.org/officeDocument/2006/relationships/hyperlink" Target="http://forum.sibmama.ru/profile.php?mode=viewprofile&amp;u=165808" TargetMode="External" /><Relationship Id="rId16" Type="http://schemas.openxmlformats.org/officeDocument/2006/relationships/hyperlink" Target="http://forum.sibmama.ru/profile.php?mode=viewprofile&amp;u=53734" TargetMode="External" /><Relationship Id="rId17" Type="http://schemas.openxmlformats.org/officeDocument/2006/relationships/hyperlink" Target="http://forum.sibmama.ru/profile.php?mode=viewprofile&amp;u=42595" TargetMode="External" /><Relationship Id="rId18" Type="http://schemas.openxmlformats.org/officeDocument/2006/relationships/hyperlink" Target="http://forum.sibmama.ru/profile.php?mode=viewprofile&amp;u=31661" TargetMode="External" /><Relationship Id="rId19" Type="http://schemas.openxmlformats.org/officeDocument/2006/relationships/hyperlink" Target="http://forum.sibmama.ru/profile.php?mode=viewprofile&amp;u=47230" TargetMode="External" /><Relationship Id="rId20" Type="http://schemas.openxmlformats.org/officeDocument/2006/relationships/hyperlink" Target="http://forum.sibmama.ru/profile.php?mode=viewprofile&amp;u=14831" TargetMode="External" /><Relationship Id="rId21" Type="http://schemas.openxmlformats.org/officeDocument/2006/relationships/hyperlink" Target="http://forum.sibmama.ru/profile.php?mode=viewprofile&amp;u=82215" TargetMode="External" /><Relationship Id="rId22" Type="http://schemas.openxmlformats.org/officeDocument/2006/relationships/hyperlink" Target="http://forum.sibmama.ru/profile.php?mode=viewprofile&amp;u=81512" TargetMode="External" /><Relationship Id="rId23" Type="http://schemas.openxmlformats.org/officeDocument/2006/relationships/hyperlink" Target="http://forum.sibmama.ru/profile.php?mode=viewprofile&amp;u=140545" TargetMode="External" /><Relationship Id="rId24" Type="http://schemas.openxmlformats.org/officeDocument/2006/relationships/hyperlink" Target="http://forum.sibmama.ru/profile.php?mode=viewprofile&amp;u=44533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B1">
      <selection activeCell="D3" sqref="D3"/>
    </sheetView>
  </sheetViews>
  <sheetFormatPr defaultColWidth="9.140625" defaultRowHeight="15"/>
  <cols>
    <col min="1" max="1" width="25.7109375" style="1" customWidth="1"/>
    <col min="2" max="2" width="12.7109375" style="27" customWidth="1"/>
    <col min="3" max="3" width="19.28125" style="0" customWidth="1"/>
    <col min="4" max="4" width="16.140625" style="28" customWidth="1"/>
    <col min="5" max="5" width="18.140625" style="35" customWidth="1"/>
    <col min="6" max="6" width="15.57421875" style="0" customWidth="1"/>
    <col min="7" max="7" width="25.421875" style="41" customWidth="1"/>
    <col min="8" max="8" width="72.57421875" style="0" customWidth="1"/>
  </cols>
  <sheetData>
    <row r="1" spans="1:7" ht="15">
      <c r="A1" s="3" t="s">
        <v>6</v>
      </c>
      <c r="B1" s="19">
        <v>9980</v>
      </c>
      <c r="C1" s="3"/>
      <c r="E1" s="30"/>
      <c r="F1" s="3"/>
      <c r="G1" s="36"/>
    </row>
    <row r="2" spans="1:7" ht="15">
      <c r="A2" s="3" t="s">
        <v>5</v>
      </c>
      <c r="B2" s="19">
        <v>58.02</v>
      </c>
      <c r="C2" s="4"/>
      <c r="E2" s="30"/>
      <c r="F2" s="3"/>
      <c r="G2" s="36"/>
    </row>
    <row r="3" spans="1:7" ht="15">
      <c r="A3" s="5"/>
      <c r="B3" s="19"/>
      <c r="C3" s="4"/>
      <c r="E3" s="30"/>
      <c r="F3" s="3"/>
      <c r="G3" s="36"/>
    </row>
    <row r="4" spans="1:7" ht="51.75" customHeight="1">
      <c r="A4" s="6" t="s">
        <v>0</v>
      </c>
      <c r="B4" s="20" t="s">
        <v>1</v>
      </c>
      <c r="C4" s="14" t="s">
        <v>7</v>
      </c>
      <c r="D4" s="29" t="s">
        <v>4</v>
      </c>
      <c r="E4" s="31" t="s">
        <v>2</v>
      </c>
      <c r="F4" s="7" t="s">
        <v>3</v>
      </c>
      <c r="G4" s="37" t="s">
        <v>8</v>
      </c>
    </row>
    <row r="5" spans="1:7" ht="19.5" customHeight="1">
      <c r="A5" s="13" t="s">
        <v>11</v>
      </c>
      <c r="B5" s="20">
        <v>1.2</v>
      </c>
      <c r="C5" s="8">
        <f>B5*B2</f>
        <v>69.624</v>
      </c>
      <c r="D5" s="44">
        <v>1396.1</v>
      </c>
      <c r="E5" s="43">
        <v>1400</v>
      </c>
      <c r="F5" s="12">
        <f>D5+C5</f>
        <v>1465.724</v>
      </c>
      <c r="G5" s="42">
        <f>E5-F5</f>
        <v>-65.72399999999993</v>
      </c>
    </row>
    <row r="6" spans="1:8" ht="19.5" customHeight="1">
      <c r="A6" s="13" t="s">
        <v>12</v>
      </c>
      <c r="B6" s="21">
        <v>7.8</v>
      </c>
      <c r="C6" s="8">
        <f>B6*B2</f>
        <v>452.55600000000004</v>
      </c>
      <c r="D6" s="44">
        <v>6227.1</v>
      </c>
      <c r="E6" s="45">
        <v>6227.1</v>
      </c>
      <c r="F6" s="12">
        <f aca="true" t="shared" si="0" ref="F6:F28">D6+C6</f>
        <v>6679.656000000001</v>
      </c>
      <c r="G6" s="42">
        <f aca="true" t="shared" si="1" ref="G6:G28">E6-F6</f>
        <v>-452.5560000000005</v>
      </c>
      <c r="H6" s="2"/>
    </row>
    <row r="7" spans="1:8" ht="15.75" customHeight="1">
      <c r="A7" s="13" t="s">
        <v>13</v>
      </c>
      <c r="B7" s="21">
        <v>3.6</v>
      </c>
      <c r="C7" s="8">
        <f>B7*B2</f>
        <v>208.872</v>
      </c>
      <c r="D7" s="44">
        <v>1945.8</v>
      </c>
      <c r="E7" s="43">
        <v>2100</v>
      </c>
      <c r="F7" s="12">
        <f t="shared" si="0"/>
        <v>2154.672</v>
      </c>
      <c r="G7" s="42">
        <f t="shared" si="1"/>
        <v>-54.672000000000025</v>
      </c>
      <c r="H7" s="2"/>
    </row>
    <row r="8" spans="1:8" ht="15">
      <c r="A8" s="13" t="s">
        <v>14</v>
      </c>
      <c r="B8" s="21">
        <v>25</v>
      </c>
      <c r="C8" s="8">
        <f>B8*B2</f>
        <v>1450.5</v>
      </c>
      <c r="D8" s="44">
        <v>20863.7</v>
      </c>
      <c r="E8" s="45">
        <v>20863.7</v>
      </c>
      <c r="F8" s="12">
        <f t="shared" si="0"/>
        <v>22314.2</v>
      </c>
      <c r="G8" s="42">
        <f t="shared" si="1"/>
        <v>-1450.5</v>
      </c>
      <c r="H8" s="2"/>
    </row>
    <row r="9" spans="1:8" ht="15">
      <c r="A9" s="13" t="s">
        <v>15</v>
      </c>
      <c r="B9" s="21">
        <v>5.6</v>
      </c>
      <c r="C9" s="8">
        <f>B9*B2</f>
        <v>324.912</v>
      </c>
      <c r="D9" s="44">
        <v>6402</v>
      </c>
      <c r="E9" s="45">
        <v>6402</v>
      </c>
      <c r="F9" s="12">
        <f t="shared" si="0"/>
        <v>6726.912</v>
      </c>
      <c r="G9" s="42">
        <f t="shared" si="1"/>
        <v>-324.91200000000026</v>
      </c>
      <c r="H9" s="2"/>
    </row>
    <row r="10" spans="1:7" ht="15">
      <c r="A10" s="13" t="s">
        <v>16</v>
      </c>
      <c r="B10" s="22">
        <v>1.2</v>
      </c>
      <c r="C10" s="8">
        <f>B10*B2</f>
        <v>69.624</v>
      </c>
      <c r="D10" s="44">
        <v>1396.1</v>
      </c>
      <c r="E10" s="45">
        <v>1396.1</v>
      </c>
      <c r="F10" s="12">
        <f t="shared" si="0"/>
        <v>1465.724</v>
      </c>
      <c r="G10" s="42">
        <f t="shared" si="1"/>
        <v>-69.62400000000002</v>
      </c>
    </row>
    <row r="11" spans="1:7" ht="15">
      <c r="A11" s="13" t="s">
        <v>17</v>
      </c>
      <c r="B11" s="22">
        <v>2.1</v>
      </c>
      <c r="C11" s="8">
        <f>B11*B2</f>
        <v>121.84200000000001</v>
      </c>
      <c r="D11" s="44">
        <v>970</v>
      </c>
      <c r="E11" s="45">
        <v>970</v>
      </c>
      <c r="F11" s="12">
        <f t="shared" si="0"/>
        <v>1091.842</v>
      </c>
      <c r="G11" s="42">
        <f t="shared" si="1"/>
        <v>-121.8420000000001</v>
      </c>
    </row>
    <row r="12" spans="1:7" ht="15">
      <c r="A12" s="13" t="s">
        <v>9</v>
      </c>
      <c r="B12" s="22">
        <v>1.8</v>
      </c>
      <c r="C12" s="8">
        <f>B12*B2</f>
        <v>104.436</v>
      </c>
      <c r="D12" s="44">
        <v>3646.65</v>
      </c>
      <c r="E12" s="46">
        <v>3647</v>
      </c>
      <c r="F12" s="12">
        <f t="shared" si="0"/>
        <v>3751.0860000000002</v>
      </c>
      <c r="G12" s="42">
        <f t="shared" si="1"/>
        <v>-104.08600000000024</v>
      </c>
    </row>
    <row r="13" spans="1:7" ht="15">
      <c r="A13" s="13" t="s">
        <v>18</v>
      </c>
      <c r="B13" s="22">
        <v>3.6</v>
      </c>
      <c r="C13" s="8">
        <f>B13*B2</f>
        <v>208.872</v>
      </c>
      <c r="D13" s="44">
        <v>4437.85</v>
      </c>
      <c r="E13" s="45">
        <v>4437.85</v>
      </c>
      <c r="F13" s="12">
        <f t="shared" si="0"/>
        <v>4646.722000000001</v>
      </c>
      <c r="G13" s="42">
        <f t="shared" si="1"/>
        <v>-208.8720000000003</v>
      </c>
    </row>
    <row r="14" spans="1:7" ht="15">
      <c r="A14" s="13" t="s">
        <v>19</v>
      </c>
      <c r="B14" s="22">
        <v>11.6</v>
      </c>
      <c r="C14" s="8">
        <f>B14*B2</f>
        <v>673.032</v>
      </c>
      <c r="D14" s="44">
        <v>11655.6</v>
      </c>
      <c r="E14" s="46">
        <v>11660</v>
      </c>
      <c r="F14" s="12">
        <f t="shared" si="0"/>
        <v>12328.632</v>
      </c>
      <c r="G14" s="42">
        <f t="shared" si="1"/>
        <v>-668.6319999999996</v>
      </c>
    </row>
    <row r="15" spans="1:7" ht="15">
      <c r="A15" s="13" t="s">
        <v>20</v>
      </c>
      <c r="B15" s="22">
        <v>22</v>
      </c>
      <c r="C15" s="8">
        <f>B15*B2</f>
        <v>1276.44</v>
      </c>
      <c r="D15" s="44">
        <v>18727.5</v>
      </c>
      <c r="E15" s="45">
        <v>18727.5</v>
      </c>
      <c r="F15" s="12">
        <f t="shared" si="0"/>
        <v>20003.94</v>
      </c>
      <c r="G15" s="42">
        <f t="shared" si="1"/>
        <v>-1276.4399999999987</v>
      </c>
    </row>
    <row r="16" spans="1:7" ht="15">
      <c r="A16" s="13" t="s">
        <v>21</v>
      </c>
      <c r="B16" s="22">
        <v>3.7</v>
      </c>
      <c r="C16" s="8">
        <f>B16*B2</f>
        <v>214.67400000000004</v>
      </c>
      <c r="D16" s="44">
        <v>5340.5</v>
      </c>
      <c r="E16" s="45">
        <v>5340.5</v>
      </c>
      <c r="F16" s="12">
        <f t="shared" si="0"/>
        <v>5555.174</v>
      </c>
      <c r="G16" s="42">
        <f t="shared" si="1"/>
        <v>-214.67399999999998</v>
      </c>
    </row>
    <row r="17" spans="1:7" ht="15">
      <c r="A17" s="13" t="s">
        <v>22</v>
      </c>
      <c r="B17" s="22">
        <v>5</v>
      </c>
      <c r="C17" s="8">
        <f>B17*B2</f>
        <v>290.1</v>
      </c>
      <c r="D17" s="44">
        <v>10593</v>
      </c>
      <c r="E17" s="45">
        <v>10593</v>
      </c>
      <c r="F17" s="12">
        <f t="shared" si="0"/>
        <v>10883.1</v>
      </c>
      <c r="G17" s="42">
        <f t="shared" si="1"/>
        <v>-290.10000000000036</v>
      </c>
    </row>
    <row r="18" spans="1:7" ht="15">
      <c r="A18" s="13" t="s">
        <v>10</v>
      </c>
      <c r="B18" s="22">
        <v>0.7</v>
      </c>
      <c r="C18" s="8">
        <f>B18*B2</f>
        <v>40.614</v>
      </c>
      <c r="D18" s="44">
        <v>623.3</v>
      </c>
      <c r="E18" s="46">
        <v>624</v>
      </c>
      <c r="F18" s="12">
        <f t="shared" si="0"/>
        <v>663.914</v>
      </c>
      <c r="G18" s="42">
        <f t="shared" si="1"/>
        <v>-39.91399999999999</v>
      </c>
    </row>
    <row r="19" spans="1:7" ht="15">
      <c r="A19" s="13" t="s">
        <v>23</v>
      </c>
      <c r="B19" s="22">
        <v>2.2</v>
      </c>
      <c r="C19" s="8">
        <f>B19*B2</f>
        <v>127.64400000000002</v>
      </c>
      <c r="D19" s="44">
        <v>2201.1</v>
      </c>
      <c r="E19" s="45">
        <v>2201.1</v>
      </c>
      <c r="F19" s="12">
        <f t="shared" si="0"/>
        <v>2328.744</v>
      </c>
      <c r="G19" s="42">
        <f t="shared" si="1"/>
        <v>-127.64400000000023</v>
      </c>
    </row>
    <row r="20" spans="1:7" ht="15">
      <c r="A20" s="13" t="s">
        <v>24</v>
      </c>
      <c r="B20" s="22">
        <v>4.2</v>
      </c>
      <c r="C20" s="8">
        <f>B20*B2</f>
        <v>243.68400000000003</v>
      </c>
      <c r="D20" s="44">
        <v>8316</v>
      </c>
      <c r="E20" s="45">
        <v>8316</v>
      </c>
      <c r="F20" s="12">
        <f t="shared" si="0"/>
        <v>8559.684</v>
      </c>
      <c r="G20" s="42">
        <f t="shared" si="1"/>
        <v>-243.6839999999993</v>
      </c>
    </row>
    <row r="21" spans="1:7" ht="15">
      <c r="A21" s="13" t="s">
        <v>25</v>
      </c>
      <c r="B21" s="22">
        <v>5.6</v>
      </c>
      <c r="C21" s="8">
        <f>B21*B2</f>
        <v>324.912</v>
      </c>
      <c r="D21" s="44">
        <v>7447</v>
      </c>
      <c r="E21" s="45">
        <v>7447</v>
      </c>
      <c r="F21" s="12">
        <f t="shared" si="0"/>
        <v>7771.912</v>
      </c>
      <c r="G21" s="42">
        <f t="shared" si="1"/>
        <v>-324.91200000000026</v>
      </c>
    </row>
    <row r="22" spans="1:7" ht="15">
      <c r="A22" s="13" t="s">
        <v>26</v>
      </c>
      <c r="B22" s="22">
        <v>2</v>
      </c>
      <c r="C22" s="8">
        <f>B22*B2</f>
        <v>116.04</v>
      </c>
      <c r="D22" s="44">
        <v>4659.8</v>
      </c>
      <c r="E22" s="46">
        <v>4660</v>
      </c>
      <c r="F22" s="12">
        <f t="shared" si="0"/>
        <v>4775.84</v>
      </c>
      <c r="G22" s="42">
        <f t="shared" si="1"/>
        <v>-115.84000000000015</v>
      </c>
    </row>
    <row r="23" spans="1:7" ht="15">
      <c r="A23" s="13" t="s">
        <v>27</v>
      </c>
      <c r="B23" s="23">
        <v>2.9</v>
      </c>
      <c r="C23" s="8">
        <f>B23*B2</f>
        <v>168.258</v>
      </c>
      <c r="D23" s="44">
        <v>3704.15</v>
      </c>
      <c r="E23" s="45">
        <v>3704.15</v>
      </c>
      <c r="F23" s="12">
        <f t="shared" si="0"/>
        <v>3872.408</v>
      </c>
      <c r="G23" s="42">
        <f t="shared" si="1"/>
        <v>-168.2579999999998</v>
      </c>
    </row>
    <row r="24" spans="1:7" ht="15">
      <c r="A24" s="13" t="s">
        <v>28</v>
      </c>
      <c r="B24" s="22">
        <v>24.3</v>
      </c>
      <c r="C24" s="8">
        <f>B24*B2</f>
        <v>1409.8860000000002</v>
      </c>
      <c r="D24" s="44">
        <v>31189.4</v>
      </c>
      <c r="E24" s="46">
        <v>32000</v>
      </c>
      <c r="F24" s="12">
        <f t="shared" si="0"/>
        <v>32599.286</v>
      </c>
      <c r="G24" s="42">
        <f t="shared" si="1"/>
        <v>-599.2860000000001</v>
      </c>
    </row>
    <row r="25" spans="1:7" ht="15">
      <c r="A25" s="13" t="s">
        <v>29</v>
      </c>
      <c r="B25" s="22">
        <v>1</v>
      </c>
      <c r="C25" s="8">
        <f>B25*B2</f>
        <v>58.02</v>
      </c>
      <c r="D25" s="44">
        <v>1009.7</v>
      </c>
      <c r="E25" s="46">
        <f>910+100</f>
        <v>1010</v>
      </c>
      <c r="F25" s="12">
        <f t="shared" si="0"/>
        <v>1067.72</v>
      </c>
      <c r="G25" s="42">
        <f t="shared" si="1"/>
        <v>-57.72000000000003</v>
      </c>
    </row>
    <row r="26" spans="1:7" ht="15">
      <c r="A26" s="13" t="s">
        <v>30</v>
      </c>
      <c r="B26" s="22">
        <v>4.4</v>
      </c>
      <c r="C26" s="8">
        <f>B26*B2</f>
        <v>255.28800000000004</v>
      </c>
      <c r="D26" s="44">
        <v>3677.7</v>
      </c>
      <c r="E26" s="46">
        <v>3700</v>
      </c>
      <c r="F26" s="12">
        <f t="shared" si="0"/>
        <v>3932.988</v>
      </c>
      <c r="G26" s="42">
        <f t="shared" si="1"/>
        <v>-232.98799999999983</v>
      </c>
    </row>
    <row r="27" spans="1:7" ht="15">
      <c r="A27" s="13" t="s">
        <v>31</v>
      </c>
      <c r="B27" s="22">
        <v>20.5</v>
      </c>
      <c r="C27" s="8">
        <f>B27*B2</f>
        <v>1189.41</v>
      </c>
      <c r="D27" s="44">
        <v>23806.2</v>
      </c>
      <c r="E27" s="45">
        <v>23806.2</v>
      </c>
      <c r="F27" s="12">
        <f t="shared" si="0"/>
        <v>24995.61</v>
      </c>
      <c r="G27" s="42">
        <f t="shared" si="1"/>
        <v>-1189.4099999999999</v>
      </c>
    </row>
    <row r="28" spans="1:7" ht="15">
      <c r="A28" s="13" t="s">
        <v>32</v>
      </c>
      <c r="B28" s="22">
        <v>10</v>
      </c>
      <c r="C28" s="8">
        <f>B28*B2</f>
        <v>580.2</v>
      </c>
      <c r="D28" s="44">
        <v>12690.7</v>
      </c>
      <c r="E28" s="46">
        <v>12691</v>
      </c>
      <c r="F28" s="12">
        <f t="shared" si="0"/>
        <v>13270.900000000001</v>
      </c>
      <c r="G28" s="42">
        <f t="shared" si="1"/>
        <v>-579.9000000000015</v>
      </c>
    </row>
    <row r="29" spans="1:7" ht="15">
      <c r="A29" s="10"/>
      <c r="B29" s="24"/>
      <c r="C29" s="11"/>
      <c r="E29" s="32"/>
      <c r="F29" s="9"/>
      <c r="G29" s="38"/>
    </row>
    <row r="30" spans="2:7" ht="15">
      <c r="B30" s="25"/>
      <c r="C30" s="16"/>
      <c r="E30" s="33"/>
      <c r="F30" s="16"/>
      <c r="G30" s="39"/>
    </row>
    <row r="31" spans="2:7" ht="15">
      <c r="B31" s="25"/>
      <c r="C31" s="16"/>
      <c r="E31" s="33"/>
      <c r="F31" s="16"/>
      <c r="G31" s="39"/>
    </row>
    <row r="32" spans="2:7" ht="15">
      <c r="B32" s="25"/>
      <c r="C32" s="16"/>
      <c r="E32" s="33"/>
      <c r="F32" s="16"/>
      <c r="G32" s="39"/>
    </row>
    <row r="33" spans="2:7" ht="15">
      <c r="B33" s="25"/>
      <c r="C33" s="15"/>
      <c r="E33" s="33"/>
      <c r="F33" s="16"/>
      <c r="G33" s="39"/>
    </row>
    <row r="34" spans="2:7" ht="15">
      <c r="B34" s="25"/>
      <c r="C34" s="16"/>
      <c r="E34" s="33"/>
      <c r="F34" s="16"/>
      <c r="G34" s="39"/>
    </row>
    <row r="35" spans="2:7" ht="15">
      <c r="B35" s="25"/>
      <c r="C35" s="16"/>
      <c r="E35" s="33"/>
      <c r="F35" s="16"/>
      <c r="G35" s="39"/>
    </row>
    <row r="36" spans="2:7" ht="15">
      <c r="B36" s="25"/>
      <c r="C36" s="16"/>
      <c r="E36" s="33"/>
      <c r="F36" s="16"/>
      <c r="G36" s="39"/>
    </row>
    <row r="37" spans="2:7" ht="15">
      <c r="B37" s="25"/>
      <c r="C37" s="16"/>
      <c r="E37" s="34"/>
      <c r="F37" s="16"/>
      <c r="G37" s="39"/>
    </row>
    <row r="38" spans="2:7" ht="15">
      <c r="B38" s="25"/>
      <c r="C38" s="16"/>
      <c r="F38" s="16"/>
      <c r="G38" s="39"/>
    </row>
    <row r="39" spans="2:7" ht="15">
      <c r="B39" s="25"/>
      <c r="C39" s="16"/>
      <c r="F39" s="16"/>
      <c r="G39" s="39"/>
    </row>
    <row r="40" spans="2:7" ht="15">
      <c r="B40" s="25"/>
      <c r="C40" s="16"/>
      <c r="F40" s="16"/>
      <c r="G40" s="39"/>
    </row>
    <row r="41" spans="2:7" ht="15">
      <c r="B41" s="25"/>
      <c r="C41" s="16"/>
      <c r="F41" s="16"/>
      <c r="G41" s="39"/>
    </row>
    <row r="42" spans="2:7" ht="15">
      <c r="B42" s="25"/>
      <c r="C42" s="16"/>
      <c r="F42" s="16"/>
      <c r="G42" s="39"/>
    </row>
    <row r="43" spans="2:7" ht="15">
      <c r="B43" s="25"/>
      <c r="C43" s="16"/>
      <c r="F43" s="16"/>
      <c r="G43" s="39"/>
    </row>
    <row r="44" spans="2:7" ht="15">
      <c r="B44" s="25"/>
      <c r="C44" s="16"/>
      <c r="F44" s="16"/>
      <c r="G44" s="39"/>
    </row>
    <row r="45" spans="2:7" ht="15">
      <c r="B45" s="25"/>
      <c r="C45" s="16"/>
      <c r="F45" s="16"/>
      <c r="G45" s="39"/>
    </row>
    <row r="46" spans="2:7" ht="15">
      <c r="B46" s="25"/>
      <c r="C46" s="16"/>
      <c r="F46" s="16"/>
      <c r="G46" s="39"/>
    </row>
    <row r="47" spans="2:7" ht="15">
      <c r="B47" s="25"/>
      <c r="C47" s="16"/>
      <c r="F47" s="16"/>
      <c r="G47" s="39"/>
    </row>
    <row r="48" spans="2:7" ht="15">
      <c r="B48" s="25"/>
      <c r="C48" s="16"/>
      <c r="F48" s="16"/>
      <c r="G48" s="39"/>
    </row>
    <row r="49" spans="2:7" ht="15">
      <c r="B49" s="25"/>
      <c r="C49" s="16"/>
      <c r="F49" s="16"/>
      <c r="G49" s="39"/>
    </row>
    <row r="50" spans="2:7" ht="15">
      <c r="B50" s="25"/>
      <c r="C50" s="16"/>
      <c r="F50" s="16"/>
      <c r="G50" s="39"/>
    </row>
    <row r="51" spans="2:7" ht="15">
      <c r="B51" s="25"/>
      <c r="C51" s="16"/>
      <c r="F51" s="16"/>
      <c r="G51" s="39"/>
    </row>
    <row r="52" spans="2:7" ht="15">
      <c r="B52" s="25"/>
      <c r="C52" s="16"/>
      <c r="F52" s="16"/>
      <c r="G52" s="39"/>
    </row>
    <row r="53" spans="2:7" ht="15">
      <c r="B53" s="25"/>
      <c r="C53" s="16"/>
      <c r="F53" s="16"/>
      <c r="G53" s="39"/>
    </row>
    <row r="54" spans="2:7" ht="15">
      <c r="B54" s="25"/>
      <c r="C54" s="16"/>
      <c r="F54" s="16"/>
      <c r="G54" s="39"/>
    </row>
    <row r="55" spans="2:7" ht="15">
      <c r="B55" s="25"/>
      <c r="C55" s="16"/>
      <c r="F55" s="16"/>
      <c r="G55" s="39"/>
    </row>
    <row r="56" spans="2:7" ht="15">
      <c r="B56" s="25"/>
      <c r="C56" s="16"/>
      <c r="F56" s="16"/>
      <c r="G56" s="39"/>
    </row>
    <row r="57" spans="2:7" ht="15">
      <c r="B57" s="25"/>
      <c r="C57" s="16"/>
      <c r="F57" s="16"/>
      <c r="G57" s="39"/>
    </row>
    <row r="58" spans="2:7" ht="15">
      <c r="B58" s="25"/>
      <c r="C58" s="16"/>
      <c r="F58" s="16"/>
      <c r="G58" s="39"/>
    </row>
    <row r="59" spans="2:7" ht="15">
      <c r="B59" s="25"/>
      <c r="C59" s="16"/>
      <c r="F59" s="16"/>
      <c r="G59" s="39"/>
    </row>
    <row r="60" spans="2:7" ht="15">
      <c r="B60" s="25"/>
      <c r="C60" s="16"/>
      <c r="F60" s="16"/>
      <c r="G60" s="39"/>
    </row>
    <row r="61" spans="2:7" ht="15">
      <c r="B61" s="25"/>
      <c r="C61" s="16"/>
      <c r="F61" s="16"/>
      <c r="G61" s="39"/>
    </row>
    <row r="62" spans="2:7" ht="15">
      <c r="B62" s="25"/>
      <c r="C62" s="16"/>
      <c r="F62" s="16"/>
      <c r="G62" s="39"/>
    </row>
    <row r="63" spans="2:7" ht="15">
      <c r="B63" s="25"/>
      <c r="C63" s="16"/>
      <c r="F63" s="16"/>
      <c r="G63" s="39"/>
    </row>
    <row r="64" spans="2:7" ht="15">
      <c r="B64" s="25"/>
      <c r="C64" s="16"/>
      <c r="F64" s="16"/>
      <c r="G64" s="39"/>
    </row>
    <row r="65" spans="2:7" ht="15">
      <c r="B65" s="25"/>
      <c r="C65" s="16"/>
      <c r="F65" s="16"/>
      <c r="G65" s="39"/>
    </row>
    <row r="66" spans="2:7" ht="15">
      <c r="B66" s="25"/>
      <c r="C66" s="16"/>
      <c r="F66" s="16"/>
      <c r="G66" s="39"/>
    </row>
    <row r="67" spans="2:7" ht="15">
      <c r="B67" s="25"/>
      <c r="C67" s="16"/>
      <c r="F67" s="16"/>
      <c r="G67" s="39"/>
    </row>
    <row r="68" spans="2:7" ht="15">
      <c r="B68" s="25"/>
      <c r="C68" s="16"/>
      <c r="F68" s="16"/>
      <c r="G68" s="39"/>
    </row>
    <row r="69" spans="2:7" ht="15">
      <c r="B69" s="25"/>
      <c r="C69" s="16"/>
      <c r="F69" s="16"/>
      <c r="G69" s="39"/>
    </row>
    <row r="70" spans="2:7" ht="15">
      <c r="B70" s="25"/>
      <c r="C70" s="16"/>
      <c r="F70" s="16"/>
      <c r="G70" s="39"/>
    </row>
    <row r="71" spans="2:7" ht="15">
      <c r="B71" s="25"/>
      <c r="C71" s="16"/>
      <c r="F71" s="16"/>
      <c r="G71" s="39"/>
    </row>
    <row r="72" spans="2:7" ht="15">
      <c r="B72" s="25"/>
      <c r="C72" s="16"/>
      <c r="F72" s="16"/>
      <c r="G72" s="39"/>
    </row>
    <row r="73" spans="2:7" ht="15">
      <c r="B73" s="25"/>
      <c r="C73" s="16"/>
      <c r="F73" s="16"/>
      <c r="G73" s="39"/>
    </row>
    <row r="74" spans="2:7" ht="15">
      <c r="B74" s="25"/>
      <c r="C74" s="16"/>
      <c r="F74" s="16"/>
      <c r="G74" s="39"/>
    </row>
    <row r="75" spans="1:7" ht="15">
      <c r="A75" s="17"/>
      <c r="B75" s="26"/>
      <c r="C75" s="18"/>
      <c r="F75" s="18"/>
      <c r="G75" s="40"/>
    </row>
  </sheetData>
  <sheetProtection/>
  <hyperlinks>
    <hyperlink ref="A5" r:id="rId1" display="http://forum.sibmama.ru/profile.php?mode=viewprofile&amp;u=25426"/>
    <hyperlink ref="A6" r:id="rId2" display="http://forum.sibmama.ru/profile.php?mode=viewprofile&amp;u=35419"/>
    <hyperlink ref="A7" r:id="rId3" display="http://forum.sibmama.ru/profile.php?mode=viewprofile&amp;u=87173"/>
    <hyperlink ref="A8" r:id="rId4" display="http://forum.sibmama.ru/profile.php?mode=viewprofile&amp;u=50036"/>
    <hyperlink ref="A9" r:id="rId5" display="http://forum.sibmama.ru/profile.php?mode=viewprofile&amp;u=37852"/>
    <hyperlink ref="A10" r:id="rId6" display="http://forum.sibmama.ru/profile.php?mode=viewprofile&amp;u=123982"/>
    <hyperlink ref="A11" r:id="rId7" display="http://forum.sibmama.ru/profile.php?mode=viewprofile&amp;u=220223"/>
    <hyperlink ref="A12" r:id="rId8" display="http://forum.sibmama.ru/profile.php?mode=viewprofile&amp;u=109182"/>
    <hyperlink ref="A13" r:id="rId9" display="http://forum.sibmama.ru/profile.php?mode=viewprofile&amp;u=92018"/>
    <hyperlink ref="A14" r:id="rId10" display="http://forum.sibmama.ru/profile.php?mode=viewprofile&amp;u=56585"/>
    <hyperlink ref="A15" r:id="rId11" display="http://forum.sibmama.ru/profile.php?mode=viewprofile&amp;u=120030"/>
    <hyperlink ref="A16" r:id="rId12" display="http://forum.sibmama.ru/profile.php?mode=viewprofile&amp;u=64119"/>
    <hyperlink ref="A17" r:id="rId13" display="http://forum.sibmama.ru/profile.php?mode=viewprofile&amp;u=42753"/>
    <hyperlink ref="A18" r:id="rId14" display="http://forum.sibmama.ru/profile.php?mode=viewprofile&amp;u=28749"/>
    <hyperlink ref="A19" r:id="rId15" display="http://forum.sibmama.ru/profile.php?mode=viewprofile&amp;u=165808"/>
    <hyperlink ref="A20" r:id="rId16" display="http://forum.sibmama.ru/profile.php?mode=viewprofile&amp;u=53734"/>
    <hyperlink ref="A21" r:id="rId17" display="http://forum.sibmama.ru/profile.php?mode=viewprofile&amp;u=42595"/>
    <hyperlink ref="A22" r:id="rId18" display="http://forum.sibmama.ru/profile.php?mode=viewprofile&amp;u=31661"/>
    <hyperlink ref="A23" r:id="rId19" display="http://forum.sibmama.ru/profile.php?mode=viewprofile&amp;u=47230"/>
    <hyperlink ref="A24" r:id="rId20" display="http://forum.sibmama.ru/profile.php?mode=viewprofile&amp;u=14831"/>
    <hyperlink ref="A25" r:id="rId21" display="http://forum.sibmama.ru/profile.php?mode=viewprofile&amp;u=82215"/>
    <hyperlink ref="A26" r:id="rId22" display="http://forum.sibmama.ru/profile.php?mode=viewprofile&amp;u=81512"/>
    <hyperlink ref="A27" r:id="rId23" display="http://forum.sibmama.ru/profile.php?mode=viewprofile&amp;u=140545"/>
    <hyperlink ref="A28" r:id="rId24" display="http://forum.sibmama.ru/profile.php?mode=viewprofile&amp;u=44533"/>
  </hyperlinks>
  <printOptions/>
  <pageMargins left="0.7" right="0.7" top="0.75" bottom="0.75" header="0.3" footer="0.3"/>
  <pageSetup horizontalDpi="600" verticalDpi="6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2013-08-16T16:31:36Z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