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<sst xmlns="http://schemas.openxmlformats.org/spreadsheetml/2006/main" count="19" uniqueCount="19">
  <si>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ник</t>
  </si>
  <si>
    <t>вес товара</t>
  </si>
  <si>
    <t>сдано</t>
  </si>
  <si>
    <t>сумма с Орг+ТР</t>
  </si>
  <si>
    <t>к оплате с ОРГ</t>
  </si>
  <si>
    <t>Цена за кг.</t>
  </si>
  <si>
    <t>Цена доставки</t>
  </si>
  <si>
    <t>Цена за доставку товара</t>
  </si>
  <si>
    <t>итого -Вы мне/+я Вам</t>
  </si>
  <si>
    <t>Lurdes</t>
  </si>
  <si>
    <t>Ноидор</t>
  </si>
  <si>
    <t>Alanis</t>
  </si>
  <si>
    <t>Malink@</t>
  </si>
  <si>
    <t>imr9</t>
  </si>
  <si>
    <t>(((!СоЛнЦе!)))</t>
  </si>
  <si>
    <t>_aida_</t>
  </si>
  <si>
    <t>Alea</t>
  </si>
  <si>
    <t>Mane4ik</t>
  </si>
  <si>
    <t>mamanna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</si>
</sst>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&quot;р.&quot;;[Red]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;[Red]#,##0.00_р_."/>
    <numFmt numFmtId="180" formatCode="#,##0.00;[Red]#,##0.00"/>
    <numFmt numFmtId="181" formatCode="#,##0.00\ &quot;р.&quot;"/>
    <numFmt numFmtId="182" formatCode="#,##0.00\ &quot;р.&quot;;[Red]#,##0.00\ 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0" fillId="0" borderId="10" xfId="0" applyNumberFormat="1" applyBorder="1" applyAlignment="1">
      <alignment/>
    </xf>
    <xf numFmtId="0" fontId="34" fillId="0" borderId="10" xfId="42" applyBorder="1" applyAlignment="1" applyProtection="1">
      <alignment/>
      <protection/>
    </xf>
    <xf numFmtId="172" fontId="4" fillId="0" borderId="11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181" fontId="49" fillId="0" borderId="10" xfId="0" applyNumberFormat="1" applyFont="1" applyBorder="1" applyAlignment="1">
      <alignment horizontal="center"/>
    </xf>
    <xf numFmtId="181" fontId="50" fillId="0" borderId="10" xfId="0" applyNumberFormat="1" applyFont="1" applyBorder="1" applyAlignment="1">
      <alignment horizontal="center" wrapText="1"/>
    </xf>
    <xf numFmtId="181" fontId="38" fillId="0" borderId="0" xfId="0" applyNumberFormat="1" applyFont="1" applyAlignment="1">
      <alignment horizontal="center"/>
    </xf>
    <xf numFmtId="7" fontId="51" fillId="0" borderId="10" xfId="0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172" fontId="48" fillId="0" borderId="11" xfId="0" applyNumberFormat="1" applyFont="1" applyBorder="1" applyAlignment="1">
      <alignment/>
    </xf>
    <xf numFmtId="181" fontId="52" fillId="0" borderId="12" xfId="0" applyNumberFormat="1" applyFont="1" applyBorder="1" applyAlignment="1">
      <alignment horizontal="right"/>
    </xf>
    <xf numFmtId="181" fontId="53" fillId="0" borderId="10" xfId="0" applyNumberFormat="1" applyFont="1" applyBorder="1" applyAlignment="1">
      <alignment horizontal="right"/>
    </xf>
    <xf numFmtId="181" fontId="52" fillId="0" borderId="10" xfId="0" applyNumberFormat="1" applyFont="1" applyBorder="1" applyAlignment="1">
      <alignment horizontal="right"/>
    </xf>
    <xf numFmtId="181" fontId="52" fillId="0" borderId="0" xfId="0" applyNumberFormat="1" applyFont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2" fontId="48" fillId="0" borderId="0" xfId="0" applyNumberFormat="1" applyFont="1" applyAlignment="1">
      <alignment horizontal="center"/>
    </xf>
    <xf numFmtId="181" fontId="49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right" wrapText="1"/>
    </xf>
    <xf numFmtId="181" fontId="49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81" fontId="53" fillId="0" borderId="10" xfId="0" applyNumberFormat="1" applyFont="1" applyBorder="1" applyAlignment="1">
      <alignment horizontal="center"/>
    </xf>
    <xf numFmtId="181" fontId="54" fillId="0" borderId="10" xfId="0" applyNumberFormat="1" applyFont="1" applyBorder="1" applyAlignment="1">
      <alignment horizontal="center"/>
    </xf>
    <xf numFmtId="182" fontId="53" fillId="0" borderId="10" xfId="0" applyNumberFormat="1" applyFont="1" applyBorder="1" applyAlignment="1">
      <alignment horizontal="center"/>
    </xf>
    <xf numFmtId="182" fontId="5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75152" TargetMode="External" /><Relationship Id="rId2" Type="http://schemas.openxmlformats.org/officeDocument/2006/relationships/hyperlink" Target="http://forum.sibmama.ru/profile.php?mode=viewprofile&amp;u=14129" TargetMode="External" /><Relationship Id="rId3" Type="http://schemas.openxmlformats.org/officeDocument/2006/relationships/hyperlink" Target="http://forum.sibmama.ru/profile.php?mode=viewprofile&amp;u=36493" TargetMode="External" /><Relationship Id="rId4" Type="http://schemas.openxmlformats.org/officeDocument/2006/relationships/hyperlink" Target="http://forum.sibmama.ru/profile.php?mode=viewprofile&amp;u=17029" TargetMode="External" /><Relationship Id="rId5" Type="http://schemas.openxmlformats.org/officeDocument/2006/relationships/hyperlink" Target="http://forum.sibmama.ru/profile.php?mode=viewprofile&amp;u=174378" TargetMode="External" /><Relationship Id="rId6" Type="http://schemas.openxmlformats.org/officeDocument/2006/relationships/hyperlink" Target="http://forum.sibmama.ru/profile.php?mode=viewprofile&amp;u=20145" TargetMode="External" /><Relationship Id="rId7" Type="http://schemas.openxmlformats.org/officeDocument/2006/relationships/hyperlink" Target="http://forum.sibmama.ru/profile.php?mode=viewprofile&amp;u=26791" TargetMode="External" /><Relationship Id="rId8" Type="http://schemas.openxmlformats.org/officeDocument/2006/relationships/hyperlink" Target="http://forum.sibmama.ru/profile.php?mode=viewprofile&amp;u=115024" TargetMode="External" /><Relationship Id="rId9" Type="http://schemas.openxmlformats.org/officeDocument/2006/relationships/hyperlink" Target="http://forum.sibmama.ru/profile.php?mode=viewprofile&amp;u=76821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17" sqref="G17"/>
    </sheetView>
  </sheetViews>
  <sheetFormatPr defaultColWidth="9.140625" defaultRowHeight="15"/>
  <cols>
    <col min="1" max="1" width="25.7109375" style="1" customWidth="1"/>
    <col min="2" max="2" width="12.7109375" style="25" customWidth="1"/>
    <col min="3" max="3" width="19.28125" style="0" customWidth="1"/>
    <col min="4" max="4" width="16.140625" style="28" customWidth="1"/>
    <col min="5" max="5" width="18.140625" style="23" customWidth="1"/>
    <col min="6" max="6" width="15.57421875" style="0" customWidth="1"/>
    <col min="7" max="7" width="25.421875" style="16" customWidth="1"/>
    <col min="8" max="8" width="72.57421875" style="0" customWidth="1"/>
  </cols>
  <sheetData>
    <row r="1" spans="1:7" ht="15">
      <c r="A1" s="3" t="s">
        <v>6</v>
      </c>
      <c r="B1" s="13">
        <v>4089</v>
      </c>
      <c r="C1" s="18"/>
      <c r="D1" s="26"/>
      <c r="E1" s="20"/>
      <c r="F1" s="3"/>
      <c r="G1" s="14"/>
    </row>
    <row r="2" spans="1:7" ht="15">
      <c r="A2" s="3" t="s">
        <v>5</v>
      </c>
      <c r="B2" s="13">
        <v>58</v>
      </c>
      <c r="C2" s="19"/>
      <c r="D2" s="26"/>
      <c r="E2" s="22"/>
      <c r="F2" s="3"/>
      <c r="G2" s="14"/>
    </row>
    <row r="3" spans="1:7" ht="15">
      <c r="A3" s="4"/>
      <c r="B3" s="13"/>
      <c r="C3" s="19"/>
      <c r="D3" s="26"/>
      <c r="E3" s="22"/>
      <c r="F3" s="3"/>
      <c r="G3" s="14"/>
    </row>
    <row r="4" spans="1:7" ht="51.75" customHeight="1">
      <c r="A4" s="5" t="s">
        <v>0</v>
      </c>
      <c r="B4" s="11" t="s">
        <v>1</v>
      </c>
      <c r="C4" s="10" t="s">
        <v>7</v>
      </c>
      <c r="D4" s="27" t="s">
        <v>4</v>
      </c>
      <c r="E4" s="24" t="s">
        <v>2</v>
      </c>
      <c r="F4" s="6" t="s">
        <v>3</v>
      </c>
      <c r="G4" s="15" t="s">
        <v>8</v>
      </c>
    </row>
    <row r="5" spans="1:7" ht="19.5" customHeight="1">
      <c r="A5" s="9" t="s">
        <v>10</v>
      </c>
      <c r="B5" s="11">
        <v>1.5</v>
      </c>
      <c r="C5" s="7">
        <f>B5*B2</f>
        <v>87</v>
      </c>
      <c r="D5" s="32">
        <v>1473.15</v>
      </c>
      <c r="E5" s="32">
        <v>1473.15</v>
      </c>
      <c r="F5" s="8">
        <f>D5+C5</f>
        <v>1560.15</v>
      </c>
      <c r="G5" s="17">
        <f>E5-F5</f>
        <v>-87</v>
      </c>
    </row>
    <row r="6" spans="1:8" ht="19.5" customHeight="1">
      <c r="A6" s="9" t="s">
        <v>9</v>
      </c>
      <c r="B6" s="12">
        <v>6.2</v>
      </c>
      <c r="C6" s="7">
        <f>B6*B2</f>
        <v>359.6</v>
      </c>
      <c r="D6" s="32">
        <v>7912.3</v>
      </c>
      <c r="E6" s="32">
        <v>7912.3</v>
      </c>
      <c r="F6" s="8">
        <f aca="true" t="shared" si="0" ref="F6:F21">D6+C6</f>
        <v>8271.9</v>
      </c>
      <c r="G6" s="17">
        <f>E6-F6</f>
        <v>-359.59999999999945</v>
      </c>
      <c r="H6" s="2"/>
    </row>
    <row r="7" spans="1:8" ht="15.75" customHeight="1">
      <c r="A7" s="9" t="s">
        <v>11</v>
      </c>
      <c r="B7" s="12">
        <v>1.5</v>
      </c>
      <c r="C7" s="7">
        <f>B7*B2</f>
        <v>87</v>
      </c>
      <c r="D7" s="32">
        <v>1473.15</v>
      </c>
      <c r="E7" s="33">
        <v>1500</v>
      </c>
      <c r="F7" s="8">
        <f t="shared" si="0"/>
        <v>1560.15</v>
      </c>
      <c r="G7" s="17">
        <f aca="true" t="shared" si="1" ref="G7:G21">E7-F7</f>
        <v>-60.15000000000009</v>
      </c>
      <c r="H7" s="2"/>
    </row>
    <row r="8" spans="1:8" ht="15">
      <c r="A8" s="9" t="s">
        <v>12</v>
      </c>
      <c r="B8" s="12">
        <v>3</v>
      </c>
      <c r="C8" s="7">
        <f>B8*B2</f>
        <v>174</v>
      </c>
      <c r="D8" s="32">
        <v>1095.95</v>
      </c>
      <c r="E8" s="33">
        <v>1096</v>
      </c>
      <c r="F8" s="8">
        <f t="shared" si="0"/>
        <v>1269.95</v>
      </c>
      <c r="G8" s="17">
        <f t="shared" si="1"/>
        <v>-173.95000000000005</v>
      </c>
      <c r="H8" s="2"/>
    </row>
    <row r="9" spans="1:8" ht="15">
      <c r="A9" s="9" t="s">
        <v>13</v>
      </c>
      <c r="B9" s="12">
        <f>11.5+2+5+16.5</f>
        <v>35</v>
      </c>
      <c r="C9" s="7">
        <f>B9*B2</f>
        <v>2030</v>
      </c>
      <c r="D9" s="32">
        <v>53500.7</v>
      </c>
      <c r="E9" s="33">
        <f>52178.5+1322</f>
        <v>53500.5</v>
      </c>
      <c r="F9" s="8">
        <f t="shared" si="0"/>
        <v>55530.7</v>
      </c>
      <c r="G9" s="17">
        <f t="shared" si="1"/>
        <v>-2030.199999999997</v>
      </c>
      <c r="H9" s="2"/>
    </row>
    <row r="10" spans="1:7" ht="15">
      <c r="A10" s="9" t="s">
        <v>14</v>
      </c>
      <c r="B10" s="13">
        <v>3.2</v>
      </c>
      <c r="C10" s="7">
        <f>B10*B2</f>
        <v>185.60000000000002</v>
      </c>
      <c r="D10" s="32">
        <v>2776.1</v>
      </c>
      <c r="E10" s="33">
        <v>2777</v>
      </c>
      <c r="F10" s="8">
        <f t="shared" si="0"/>
        <v>2961.7</v>
      </c>
      <c r="G10" s="17">
        <f t="shared" si="1"/>
        <v>-184.69999999999982</v>
      </c>
    </row>
    <row r="11" spans="1:7" ht="15">
      <c r="A11" s="9" t="s">
        <v>15</v>
      </c>
      <c r="B11" s="13">
        <v>3</v>
      </c>
      <c r="C11" s="7">
        <f>B11*B2</f>
        <v>174</v>
      </c>
      <c r="D11" s="32">
        <v>5413.1</v>
      </c>
      <c r="E11" s="32">
        <v>5413.1</v>
      </c>
      <c r="F11" s="8">
        <f t="shared" si="0"/>
        <v>5587.1</v>
      </c>
      <c r="G11" s="17">
        <f t="shared" si="1"/>
        <v>-174</v>
      </c>
    </row>
    <row r="12" spans="1:7" ht="15">
      <c r="A12" s="9" t="s">
        <v>16</v>
      </c>
      <c r="B12" s="13">
        <v>7</v>
      </c>
      <c r="C12" s="7">
        <f>B12*B2</f>
        <v>406</v>
      </c>
      <c r="D12" s="32">
        <v>5283.1</v>
      </c>
      <c r="E12" s="32">
        <v>5283.1</v>
      </c>
      <c r="F12" s="8">
        <f t="shared" si="0"/>
        <v>5689.1</v>
      </c>
      <c r="G12" s="17">
        <f t="shared" si="1"/>
        <v>-406</v>
      </c>
    </row>
    <row r="13" spans="1:7" ht="15">
      <c r="A13" s="9" t="s">
        <v>17</v>
      </c>
      <c r="B13" s="13">
        <v>2</v>
      </c>
      <c r="C13" s="7">
        <f>B13*B2</f>
        <v>116</v>
      </c>
      <c r="D13" s="32">
        <v>2426.5</v>
      </c>
      <c r="E13" s="33">
        <v>2427</v>
      </c>
      <c r="F13" s="8">
        <f t="shared" si="0"/>
        <v>2542.5</v>
      </c>
      <c r="G13" s="17">
        <f t="shared" si="1"/>
        <v>-115.5</v>
      </c>
    </row>
    <row r="14" spans="1:7" ht="15">
      <c r="A14" s="9" t="s">
        <v>18</v>
      </c>
      <c r="B14" s="13">
        <v>8</v>
      </c>
      <c r="C14" s="7">
        <f>B14*B2</f>
        <v>464</v>
      </c>
      <c r="D14" s="32">
        <v>6396.5</v>
      </c>
      <c r="E14" s="32">
        <v>6396.5</v>
      </c>
      <c r="F14" s="8">
        <f t="shared" si="0"/>
        <v>6860.5</v>
      </c>
      <c r="G14" s="17">
        <f t="shared" si="1"/>
        <v>-464</v>
      </c>
    </row>
    <row r="15" spans="1:7" ht="15">
      <c r="A15" s="9"/>
      <c r="B15" s="13"/>
      <c r="C15" s="7"/>
      <c r="D15" s="31"/>
      <c r="E15" s="31"/>
      <c r="F15" s="8"/>
      <c r="G15" s="17"/>
    </row>
    <row r="16" spans="1:7" ht="15">
      <c r="A16" s="9"/>
      <c r="B16" s="13"/>
      <c r="C16" s="7"/>
      <c r="D16" s="31"/>
      <c r="E16" s="31"/>
      <c r="F16" s="8"/>
      <c r="G16" s="17"/>
    </row>
    <row r="17" spans="1:7" ht="15">
      <c r="A17" s="9"/>
      <c r="B17" s="13"/>
      <c r="C17" s="7"/>
      <c r="D17" s="31"/>
      <c r="E17" s="31"/>
      <c r="F17" s="8"/>
      <c r="G17" s="17"/>
    </row>
    <row r="18" spans="1:7" ht="15">
      <c r="A18" s="9"/>
      <c r="B18" s="13"/>
      <c r="C18" s="7"/>
      <c r="D18" s="31"/>
      <c r="E18" s="31"/>
      <c r="F18" s="8"/>
      <c r="G18" s="17"/>
    </row>
    <row r="19" spans="1:7" ht="15">
      <c r="A19" s="9"/>
      <c r="B19" s="13"/>
      <c r="C19" s="7"/>
      <c r="D19" s="31"/>
      <c r="E19" s="31"/>
      <c r="F19" s="8"/>
      <c r="G19" s="17"/>
    </row>
    <row r="20" spans="1:7" ht="15">
      <c r="A20" s="9"/>
      <c r="B20" s="13"/>
      <c r="C20" s="7"/>
      <c r="D20" s="31"/>
      <c r="E20" s="31"/>
      <c r="F20" s="8"/>
      <c r="G20" s="17"/>
    </row>
    <row r="21" spans="1:7" ht="15">
      <c r="A21" s="9"/>
      <c r="B21" s="13"/>
      <c r="C21" s="7"/>
      <c r="D21" s="30"/>
      <c r="E21" s="30"/>
      <c r="F21" s="8"/>
      <c r="G21" s="17"/>
    </row>
    <row r="22" spans="1:7" ht="15">
      <c r="A22" s="9"/>
      <c r="B22" s="13"/>
      <c r="C22" s="7"/>
      <c r="D22" s="30"/>
      <c r="E22" s="30"/>
      <c r="F22" s="8"/>
      <c r="G22" s="17"/>
    </row>
    <row r="23" spans="1:7" ht="15">
      <c r="A23" s="9"/>
      <c r="B23" s="13"/>
      <c r="C23" s="7"/>
      <c r="D23" s="30"/>
      <c r="E23" s="30"/>
      <c r="F23" s="8"/>
      <c r="G23" s="17"/>
    </row>
    <row r="24" spans="1:7" ht="15">
      <c r="A24" s="9"/>
      <c r="B24" s="13"/>
      <c r="C24" s="7"/>
      <c r="D24" s="30"/>
      <c r="E24" s="30"/>
      <c r="F24" s="8"/>
      <c r="G24" s="17"/>
    </row>
    <row r="25" spans="1:7" ht="15">
      <c r="A25" s="9"/>
      <c r="B25" s="13"/>
      <c r="C25" s="7"/>
      <c r="D25" s="30"/>
      <c r="E25" s="30"/>
      <c r="F25" s="8"/>
      <c r="G25" s="17"/>
    </row>
    <row r="26" spans="1:7" ht="15">
      <c r="A26" s="9"/>
      <c r="B26" s="13"/>
      <c r="C26" s="7"/>
      <c r="D26" s="30"/>
      <c r="E26" s="30"/>
      <c r="F26" s="8"/>
      <c r="G26" s="17"/>
    </row>
    <row r="27" spans="1:7" ht="15">
      <c r="A27" s="9"/>
      <c r="B27" s="13"/>
      <c r="C27" s="7"/>
      <c r="D27" s="30"/>
      <c r="E27" s="30"/>
      <c r="F27" s="8"/>
      <c r="G27" s="17"/>
    </row>
    <row r="28" spans="1:7" ht="15">
      <c r="A28" s="9"/>
      <c r="B28" s="13"/>
      <c r="C28" s="7"/>
      <c r="D28" s="30"/>
      <c r="E28" s="30"/>
      <c r="F28" s="8"/>
      <c r="G28" s="17"/>
    </row>
    <row r="29" spans="1:7" ht="15">
      <c r="A29" s="9"/>
      <c r="B29" s="13"/>
      <c r="C29" s="7"/>
      <c r="D29" s="21"/>
      <c r="E29" s="22"/>
      <c r="F29" s="8"/>
      <c r="G29" s="17"/>
    </row>
    <row r="30" spans="1:7" ht="15">
      <c r="A30" s="9"/>
      <c r="B30" s="13"/>
      <c r="C30" s="7"/>
      <c r="D30" s="21"/>
      <c r="E30" s="22"/>
      <c r="F30" s="8"/>
      <c r="G30" s="17"/>
    </row>
    <row r="31" spans="1:7" ht="15">
      <c r="A31" s="9"/>
      <c r="B31" s="13"/>
      <c r="C31" s="7"/>
      <c r="D31" s="21"/>
      <c r="E31" s="22"/>
      <c r="F31" s="8"/>
      <c r="G31" s="17"/>
    </row>
    <row r="32" spans="1:7" ht="15">
      <c r="A32" s="9"/>
      <c r="B32" s="13"/>
      <c r="C32" s="7"/>
      <c r="D32" s="21"/>
      <c r="E32" s="22"/>
      <c r="F32" s="8"/>
      <c r="G32" s="17"/>
    </row>
    <row r="33" ht="15">
      <c r="C33" s="29"/>
    </row>
  </sheetData>
  <sheetProtection/>
  <hyperlinks>
    <hyperlink ref="A5" r:id="rId1" display="http://forum.sibmama.ru/profile.php?mode=viewprofile&amp;u=175152"/>
    <hyperlink ref="A7" r:id="rId2" display="http://forum.sibmama.ru/profile.php?mode=viewprofile&amp;u=14129"/>
    <hyperlink ref="A8" r:id="rId3" display="http://forum.sibmama.ru/profile.php?mode=viewprofile&amp;u=36493"/>
    <hyperlink ref="A9" r:id="rId4" display="http://forum.sibmama.ru/profile.php?mode=viewprofile&amp;u=17029"/>
    <hyperlink ref="A10" r:id="rId5" display="http://forum.sibmama.ru/profile.php?mode=viewprofile&amp;u=174378"/>
    <hyperlink ref="A11" r:id="rId6" display="http://forum.sibmama.ru/profile.php?mode=viewprofile&amp;u=20145"/>
    <hyperlink ref="A12" r:id="rId7" display="http://forum.sibmama.ru/profile.php?mode=viewprofile&amp;u=26791"/>
    <hyperlink ref="A13" r:id="rId8" display="http://forum.sibmama.ru/profile.php?mode=viewprofile&amp;u=115024"/>
    <hyperlink ref="A14" r:id="rId9" display="http://forum.sibmama.ru/profile.php?mode=viewprofile&amp;u=76821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Надежда Капитонова</cp:lastModifiedBy>
  <dcterms:created xsi:type="dcterms:W3CDTF">2011-01-22T04:40:36Z</dcterms:created>
  <dcterms:modified xsi:type="dcterms:W3CDTF">2014-03-28T17:12:41Z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