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55" windowHeight="8475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63" i="1"/>
  <c r="D55"/>
  <c r="D56"/>
  <c r="D57"/>
  <c r="D54"/>
  <c r="D9"/>
  <c r="D10"/>
  <c r="F62"/>
  <c r="F61"/>
  <c r="F60"/>
  <c r="F57"/>
  <c r="F53"/>
  <c r="F50"/>
  <c r="F49"/>
  <c r="F48"/>
  <c r="F46"/>
  <c r="F45"/>
  <c r="F43"/>
  <c r="F39"/>
  <c r="F38"/>
  <c r="F36"/>
  <c r="F32"/>
  <c r="F29"/>
  <c r="F26"/>
  <c r="F25"/>
  <c r="F20"/>
  <c r="F14"/>
  <c r="F13"/>
  <c r="F12"/>
  <c r="F10"/>
  <c r="F63" s="1"/>
  <c r="F8"/>
  <c r="F3"/>
  <c r="F4"/>
  <c r="C63"/>
  <c r="D8"/>
  <c r="D40"/>
  <c r="D26"/>
  <c r="D27"/>
  <c r="D5"/>
  <c r="D41"/>
  <c r="D37"/>
  <c r="D39"/>
  <c r="D3"/>
  <c r="D60"/>
  <c r="D28"/>
  <c r="D49"/>
  <c r="D51"/>
  <c r="D42"/>
  <c r="D33"/>
  <c r="D46"/>
  <c r="D50"/>
  <c r="D29"/>
  <c r="D30"/>
  <c r="D6"/>
  <c r="D7"/>
  <c r="D38"/>
  <c r="D47"/>
  <c r="D21"/>
  <c r="D22"/>
  <c r="D58"/>
  <c r="D11"/>
  <c r="D44"/>
  <c r="D16"/>
  <c r="D17"/>
  <c r="D43"/>
  <c r="D59"/>
  <c r="D18"/>
  <c r="D31"/>
  <c r="D23"/>
  <c r="D2"/>
  <c r="D34"/>
  <c r="D35"/>
  <c r="D32"/>
  <c r="D48"/>
  <c r="D36"/>
  <c r="D4"/>
  <c r="D52"/>
  <c r="D62"/>
  <c r="D12"/>
  <c r="D24"/>
  <c r="D19"/>
  <c r="D61"/>
  <c r="D20"/>
  <c r="D45"/>
  <c r="D25"/>
  <c r="D53"/>
  <c r="D13"/>
  <c r="D14"/>
  <c r="D15"/>
  <c r="D63" l="1"/>
</calcChain>
</file>

<file path=xl/sharedStrings.xml><?xml version="1.0" encoding="utf-8"?>
<sst xmlns="http://schemas.openxmlformats.org/spreadsheetml/2006/main" count="133" uniqueCount="87">
  <si>
    <t>8160-106-10 Сумка д/аксессуаров DK Cable Case Denim / Grey</t>
  </si>
  <si>
    <t>8160-042-10 Сумка д/телефона DK Cell Case Black</t>
  </si>
  <si>
    <t>8160-115-29 Чехол д/нотбука DK Laptop Sleeve LG ALPLD</t>
  </si>
  <si>
    <t>8820-100-10 Кошелек DK Agent Leather Wallet Black</t>
  </si>
  <si>
    <t>8820-118-10 Кошелек DK Conrad Wallet AC Series</t>
  </si>
  <si>
    <t>8820-206-10 Кошелек DK Vert Rail Wallet Green</t>
  </si>
  <si>
    <t>8210-060-10 Рюкзак ж DK Cosmo Pack Avalon</t>
  </si>
  <si>
    <t>8210-060-10 Рюкзак ж DK Cosmo Pack Houndstooth</t>
  </si>
  <si>
    <t>8210-055-10 Рюкзак ж DK Eden Pack Avalon</t>
  </si>
  <si>
    <t>8210-050-10 Рюкзак ж DK Garden Pack Oxford</t>
  </si>
  <si>
    <t>8210-043-10 Рюкзак ж DK Girls Wonder Pack Oxford</t>
  </si>
  <si>
    <t>8130-205-10 Сумка поясная DK Classic Hip Pack Black</t>
  </si>
  <si>
    <t>8130-165-10 Сумка DK Passport Black</t>
  </si>
  <si>
    <t>8130-042-10 Рюкзак DK Scooler Pack Phantom</t>
  </si>
  <si>
    <t>8150-070-27 Сумка ж DK Bahia SPR FL</t>
  </si>
  <si>
    <t>8150-905 Кошелек DK Checkbook P SAKU</t>
  </si>
  <si>
    <t>8220-007-10 Сумка ж DK Gisele Black</t>
  </si>
  <si>
    <t>8220-007-10 Сумка ж DK Gisele Moonstone</t>
  </si>
  <si>
    <t>8175-427 Сумка д/косметики DK Gravy Bag Large black</t>
  </si>
  <si>
    <t>8150-078-27 Сумка ж DK Hannah CHARCL</t>
  </si>
  <si>
    <t>8150-012 Сумка DK Jade Sholder Bag blk</t>
  </si>
  <si>
    <t>8150-024 Папка д/документов ж DK Jetaway STRIPE</t>
  </si>
  <si>
    <t>8150-024-28 Папка д/документов ж DK Jetaway DUXSTR</t>
  </si>
  <si>
    <t>8290-001-29 Кошелек ж DK Kelly PLUPLD</t>
  </si>
  <si>
    <t>8150-564 Сумка DK Luna denim/red</t>
  </si>
  <si>
    <t>8220-030-29 Сумка ж DK Madge CHETAH</t>
  </si>
  <si>
    <t>8230-020-10 Сумка ж DK Malina Avalon</t>
  </si>
  <si>
    <t>8230-015-10 Сумка ж DK Paige Avalon</t>
  </si>
  <si>
    <t>8150-420 Сумка д/косметики DK Puff BLACK 3 шт</t>
  </si>
  <si>
    <t>8150-420-26 Сумка д/косметики DK Puff Bag BN PLD</t>
  </si>
  <si>
    <t>8150-006 Сумка DK Samba Purse KHAKI</t>
  </si>
  <si>
    <t>8150-006 Сумка DK Samba Purse olive</t>
  </si>
  <si>
    <t>8150-006-25 Сумка DK Samba Purse BLACK</t>
  </si>
  <si>
    <t>8220-002-29 Сумка ж DK Sarita CHETAH</t>
  </si>
  <si>
    <t>8230-035-10 Сумка ж DK Shopper Mint</t>
  </si>
  <si>
    <t>8230-035-29 Сумка ж DK Shopper MNEMNT</t>
  </si>
  <si>
    <t>8150-620-25 Сумка DK Slimline GY/SR</t>
  </si>
  <si>
    <t>8150-920-25 Кошелек DK Sway GREY</t>
  </si>
  <si>
    <t>8150-008-26 Сумка ж DK Twist Tote MAROON</t>
  </si>
  <si>
    <t>8350-272-28 Сумка с колесами ж DK Girls EZ Traveler 90 PKPLD</t>
  </si>
  <si>
    <t>8300-270 Сумка с колесами DK Overhead ny/cl</t>
  </si>
  <si>
    <t>8300-265-10 Сумка с колесами DK Over Under Fairway</t>
  </si>
  <si>
    <t>8300-485-10 Сумка DK EQ Bag Large Black</t>
  </si>
  <si>
    <t>8350-488-10 Сумка ж DK Weekender Lg Avalon</t>
  </si>
  <si>
    <t>Irina_ya</t>
  </si>
  <si>
    <t>eirnata </t>
  </si>
  <si>
    <t>natikamila</t>
  </si>
  <si>
    <t>Ashlen</t>
  </si>
  <si>
    <t>Аульчанка </t>
  </si>
  <si>
    <t>sibir_veterok </t>
  </si>
  <si>
    <t>Tyapa_Angel </t>
  </si>
  <si>
    <t>Alenyhka </t>
  </si>
  <si>
    <t>Панно4ка </t>
  </si>
  <si>
    <t>Екатериска</t>
  </si>
  <si>
    <t>ЛОБАН314</t>
  </si>
  <si>
    <t>Selesta </t>
  </si>
  <si>
    <t>гала74 </t>
  </si>
  <si>
    <t>Катина_мама</t>
  </si>
  <si>
    <t>polya787</t>
  </si>
  <si>
    <t>ГригАлина </t>
  </si>
  <si>
    <t>marini </t>
  </si>
  <si>
    <t>Панацея</t>
  </si>
  <si>
    <t>Ekaterina1 </t>
  </si>
  <si>
    <t>Бася87</t>
  </si>
  <si>
    <t>AlenaN</t>
  </si>
  <si>
    <t>мама</t>
  </si>
  <si>
    <t>Alternator</t>
  </si>
  <si>
    <t>Татьяна Козлова</t>
  </si>
  <si>
    <t>Статика</t>
  </si>
  <si>
    <t>GALALEX</t>
  </si>
  <si>
    <t>Im_Snail</t>
  </si>
  <si>
    <t>НИК</t>
  </si>
  <si>
    <t>АРТ</t>
  </si>
  <si>
    <t>ЦЕНА</t>
  </si>
  <si>
    <t>С ОРГ</t>
  </si>
  <si>
    <t>ТР</t>
  </si>
  <si>
    <t>ИТОГО</t>
  </si>
  <si>
    <t>8160-010-10 Сумка дорожная DK Travel Kit Hombre</t>
  </si>
  <si>
    <t>8100-612-10 Рюкзак DK AC Series Mission Pack AC Series</t>
  </si>
  <si>
    <t>8210-010-10 Рюкзак ж DK Jewel Pack Foursquare</t>
  </si>
  <si>
    <t>8130-150-10 Сумка DK Messenger Bag LG Denim / Grey</t>
  </si>
  <si>
    <t>Nadyast</t>
  </si>
  <si>
    <t xml:space="preserve">сумка с колесиками </t>
  </si>
  <si>
    <t>рюкзак, сумка спорт</t>
  </si>
  <si>
    <t>мелочь</t>
  </si>
  <si>
    <t>Сумка жен и кейс</t>
  </si>
  <si>
    <t>Сумка для комсетики и шопперы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</si>
</sst>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0"/>
      <name val="Arial Cyr"/>
      <charset val="204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>
      <alignment horizontal="left"/>
    </xf>
  </cellStyleXfs>
  <cellXfs count="23">
    <xf numFmtId="0" fontId="0" fillId="0" borderId="0" xfId="0"/>
    <xf numFmtId="2" fontId="0" fillId="0" borderId="0" xfId="0" applyNumberFormat="1"/>
    <xf numFmtId="0" fontId="3" fillId="0" borderId="0" xfId="0" applyFont="1"/>
    <xf numFmtId="0" fontId="4" fillId="0" borderId="1" xfId="0" applyFont="1" applyBorder="1"/>
    <xf numFmtId="0" fontId="4" fillId="0" borderId="1" xfId="1" applyFont="1" applyBorder="1" applyAlignment="1" applyProtection="1"/>
    <xf numFmtId="0" fontId="0" fillId="0" borderId="1" xfId="0" applyBorder="1"/>
    <xf numFmtId="0" fontId="0" fillId="0" borderId="1" xfId="0" applyBorder="1" applyAlignment="1">
      <alignment horizontal="left" vertical="top" wrapText="1"/>
    </xf>
    <xf numFmtId="2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/>
    <xf numFmtId="0" fontId="4" fillId="3" borderId="1" xfId="0" applyFont="1" applyFill="1" applyBorder="1"/>
    <xf numFmtId="0" fontId="0" fillId="3" borderId="1" xfId="0" applyFill="1" applyBorder="1" applyAlignment="1">
      <alignment horizontal="left" vertical="top" wrapText="1"/>
    </xf>
    <xf numFmtId="2" fontId="0" fillId="3" borderId="1" xfId="0" applyNumberFormat="1" applyFill="1" applyBorder="1" applyAlignment="1">
      <alignment horizontal="right" vertical="top"/>
    </xf>
    <xf numFmtId="0" fontId="4" fillId="3" borderId="1" xfId="0" applyFont="1" applyFill="1" applyBorder="1" applyAlignment="1">
      <alignment vertical="center"/>
    </xf>
    <xf numFmtId="4" fontId="0" fillId="3" borderId="1" xfId="0" applyNumberFormat="1" applyFill="1" applyBorder="1" applyAlignment="1">
      <alignment horizontal="right" vertical="top"/>
    </xf>
    <xf numFmtId="0" fontId="4" fillId="3" borderId="1" xfId="1" applyFont="1" applyFill="1" applyBorder="1" applyAlignment="1" applyProtection="1"/>
    <xf numFmtId="0" fontId="2" fillId="3" borderId="0" xfId="1" applyFont="1" applyFill="1" applyBorder="1" applyAlignment="1" applyProtection="1"/>
    <xf numFmtId="0" fontId="3" fillId="3" borderId="1" xfId="0" applyFont="1" applyFill="1" applyBorder="1"/>
    <xf numFmtId="0" fontId="0" fillId="3" borderId="1" xfId="0" applyFill="1" applyBorder="1"/>
    <xf numFmtId="2" fontId="0" fillId="0" borderId="1" xfId="0" applyNumberFormat="1" applyBorder="1"/>
    <xf numFmtId="2" fontId="0" fillId="3" borderId="1" xfId="0" applyNumberFormat="1" applyFill="1" applyBorder="1"/>
    <xf numFmtId="4" fontId="0" fillId="0" borderId="1" xfId="0" applyNumberFormat="1" applyBorder="1"/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forum.sibmama.ru/viewtopic.php?t=438767&amp;postdays=0&amp;postorder=asc&amp;start=315" TargetMode="External"/><Relationship Id="rId13" Type="http://schemas.openxmlformats.org/officeDocument/2006/relationships/hyperlink" Target="http://forum.sibmama.ru/viewtopic.php?t=438767&amp;postdays=0&amp;postorder=asc&amp;start=315" TargetMode="External"/><Relationship Id="rId3" Type="http://schemas.openxmlformats.org/officeDocument/2006/relationships/hyperlink" Target="http://forum.sibmama.ru/viewtopic.php?t=438767&amp;postdays=0&amp;postorder=asc&amp;start=315" TargetMode="External"/><Relationship Id="rId7" Type="http://schemas.openxmlformats.org/officeDocument/2006/relationships/hyperlink" Target="http://forum.sibmama.ru/viewtopic.php?t=438767&amp;postdays=0&amp;postorder=asc&amp;start=315" TargetMode="External"/><Relationship Id="rId12" Type="http://schemas.openxmlformats.org/officeDocument/2006/relationships/hyperlink" Target="http://forum.sibmama.ru/viewtopic.php?t=438767&amp;postdays=0&amp;postorder=asc&amp;start=315" TargetMode="External"/><Relationship Id="rId2" Type="http://schemas.openxmlformats.org/officeDocument/2006/relationships/hyperlink" Target="http://forum.sibmama.ru/viewtopic.php?t=438767&amp;postdays=0&amp;postorder=asc&amp;start=315" TargetMode="External"/><Relationship Id="rId1" Type="http://schemas.openxmlformats.org/officeDocument/2006/relationships/hyperlink" Target="http://forum.sibmama.ru/viewtopic.php?t=438767&amp;postdays=0&amp;postorder=asc&amp;start=315" TargetMode="External"/><Relationship Id="rId6" Type="http://schemas.openxmlformats.org/officeDocument/2006/relationships/hyperlink" Target="http://forum.sibmama.ru/viewtopic.php?t=438767&amp;postdays=0&amp;postorder=asc&amp;start=345" TargetMode="External"/><Relationship Id="rId11" Type="http://schemas.openxmlformats.org/officeDocument/2006/relationships/hyperlink" Target="http://forum.sibmama.ru/viewtopic.php?t=438767&amp;postdays=0&amp;postorder=asc&amp;start=345" TargetMode="External"/><Relationship Id="rId5" Type="http://schemas.openxmlformats.org/officeDocument/2006/relationships/hyperlink" Target="http://forum.sibmama.ru/viewtopic.php?t=438767&amp;postdays=0&amp;postorder=asc&amp;start=315" TargetMode="External"/><Relationship Id="rId10" Type="http://schemas.openxmlformats.org/officeDocument/2006/relationships/hyperlink" Target="http://forum.sibmama.ru/viewtopic.php?t=438767&amp;postdays=0&amp;postorder=asc&amp;start=345" TargetMode="External"/><Relationship Id="rId4" Type="http://schemas.openxmlformats.org/officeDocument/2006/relationships/hyperlink" Target="http://forum.sibmama.ru/viewtopic.php?p=19789569&amp;t=438767" TargetMode="External"/><Relationship Id="rId9" Type="http://schemas.openxmlformats.org/officeDocument/2006/relationships/hyperlink" Target="http://forum.sibmama.ru/viewtopic.php?t=438767&amp;postdays=0&amp;postorder=asc&amp;start=315" TargetMode="External"/><Relationship Id="rId14" Type="http://schemas.openxmlformats.org/officeDocument/2006/relationships/hyperlink" Target="http://forum.sibmama.ru/viewtopic.php?p=19805512&amp;t=4387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1"/>
  <sheetViews>
    <sheetView tabSelected="1" workbookViewId="0">
      <selection activeCell="B5" sqref="B5"/>
    </sheetView>
  </sheetViews>
  <sheetFormatPr defaultRowHeight="15"/>
  <cols>
    <col min="1" max="1" width="16" style="2" customWidth="1"/>
    <col min="2" max="2" width="71.5703125" customWidth="1"/>
  </cols>
  <sheetData>
    <row r="1" spans="1:6">
      <c r="A1" s="18" t="s">
        <v>71</v>
      </c>
      <c r="B1" s="19" t="s">
        <v>72</v>
      </c>
      <c r="C1" s="19" t="s">
        <v>73</v>
      </c>
      <c r="D1" s="19" t="s">
        <v>74</v>
      </c>
      <c r="E1" s="19" t="s">
        <v>75</v>
      </c>
      <c r="F1" s="19" t="s">
        <v>76</v>
      </c>
    </row>
    <row r="2" spans="1:6">
      <c r="A2" s="3" t="s">
        <v>64</v>
      </c>
      <c r="B2" s="6" t="s">
        <v>26</v>
      </c>
      <c r="C2" s="7">
        <v>734.1</v>
      </c>
      <c r="D2" s="7">
        <f>C2*1.15</f>
        <v>844.21499999999992</v>
      </c>
      <c r="E2" s="5">
        <v>30</v>
      </c>
      <c r="F2" s="5"/>
    </row>
    <row r="3" spans="1:6">
      <c r="A3" s="9" t="s">
        <v>51</v>
      </c>
      <c r="B3" s="6" t="s">
        <v>7</v>
      </c>
      <c r="C3" s="7">
        <v>492.6</v>
      </c>
      <c r="D3" s="7">
        <f>C3*1.15</f>
        <v>566.49</v>
      </c>
      <c r="E3" s="5">
        <v>40</v>
      </c>
      <c r="F3" s="20">
        <f>SUM(D2:E3)</f>
        <v>1480.7049999999999</v>
      </c>
    </row>
    <row r="4" spans="1:6">
      <c r="A4" s="11" t="s">
        <v>66</v>
      </c>
      <c r="B4" s="12" t="s">
        <v>33</v>
      </c>
      <c r="C4" s="13">
        <v>963.9</v>
      </c>
      <c r="D4" s="13">
        <f>C4*1.15</f>
        <v>1108.4849999999999</v>
      </c>
      <c r="E4" s="19">
        <v>30</v>
      </c>
      <c r="F4" s="21">
        <f>D4+E4</f>
        <v>1138.4849999999999</v>
      </c>
    </row>
    <row r="5" spans="1:6">
      <c r="A5" s="3" t="s">
        <v>47</v>
      </c>
      <c r="B5" s="6" t="s">
        <v>3</v>
      </c>
      <c r="C5" s="7">
        <v>626.4</v>
      </c>
      <c r="D5" s="7">
        <f>C5*1.15</f>
        <v>720.3599999999999</v>
      </c>
      <c r="E5" s="5">
        <v>10</v>
      </c>
      <c r="F5" s="5"/>
    </row>
    <row r="6" spans="1:6">
      <c r="A6" s="3" t="s">
        <v>47</v>
      </c>
      <c r="B6" s="6" t="s">
        <v>18</v>
      </c>
      <c r="C6" s="7">
        <v>108.38</v>
      </c>
      <c r="D6" s="7">
        <f>C6*1.15</f>
        <v>124.63699999999999</v>
      </c>
      <c r="E6" s="5">
        <v>20</v>
      </c>
      <c r="F6" s="5"/>
    </row>
    <row r="7" spans="1:6">
      <c r="A7" s="3" t="s">
        <v>47</v>
      </c>
      <c r="B7" s="6" t="s">
        <v>19</v>
      </c>
      <c r="C7" s="8">
        <v>1066.1600000000001</v>
      </c>
      <c r="D7" s="7">
        <f>C7*1.15</f>
        <v>1226.0840000000001</v>
      </c>
      <c r="E7" s="5">
        <v>30</v>
      </c>
      <c r="F7" s="5"/>
    </row>
    <row r="8" spans="1:6">
      <c r="A8" s="3" t="s">
        <v>47</v>
      </c>
      <c r="B8" s="6" t="s">
        <v>77</v>
      </c>
      <c r="C8" s="5">
        <v>440.4</v>
      </c>
      <c r="D8" s="7">
        <f>C8*1.15</f>
        <v>506.45999999999992</v>
      </c>
      <c r="E8" s="5">
        <v>20</v>
      </c>
      <c r="F8" s="20">
        <f>SUM(D5:E8)</f>
        <v>2657.5410000000002</v>
      </c>
    </row>
    <row r="9" spans="1:6">
      <c r="A9" s="11" t="s">
        <v>45</v>
      </c>
      <c r="B9" s="12" t="s">
        <v>1</v>
      </c>
      <c r="C9" s="13">
        <v>156.6</v>
      </c>
      <c r="D9" s="13">
        <f>C9*1</f>
        <v>156.6</v>
      </c>
      <c r="E9" s="19">
        <v>10</v>
      </c>
      <c r="F9" s="19"/>
    </row>
    <row r="10" spans="1:6">
      <c r="A10" s="11" t="s">
        <v>45</v>
      </c>
      <c r="B10" s="12" t="s">
        <v>80</v>
      </c>
      <c r="C10" s="13">
        <v>1402.8</v>
      </c>
      <c r="D10" s="13">
        <f>C10*1</f>
        <v>1402.8</v>
      </c>
      <c r="E10" s="19">
        <v>30</v>
      </c>
      <c r="F10" s="21">
        <f>SUM(D9:E10)</f>
        <v>1599.3999999999999</v>
      </c>
    </row>
    <row r="11" spans="1:6">
      <c r="A11" s="9" t="s">
        <v>62</v>
      </c>
      <c r="B11" s="6" t="s">
        <v>21</v>
      </c>
      <c r="C11" s="7">
        <v>216.5</v>
      </c>
      <c r="D11" s="7">
        <f>C11*1.15</f>
        <v>248.97499999999999</v>
      </c>
      <c r="E11" s="5">
        <v>10</v>
      </c>
      <c r="F11" s="5"/>
    </row>
    <row r="12" spans="1:6">
      <c r="A12" s="10" t="s">
        <v>62</v>
      </c>
      <c r="B12" s="6" t="s">
        <v>36</v>
      </c>
      <c r="C12" s="7">
        <v>425.04</v>
      </c>
      <c r="D12" s="7">
        <f>C12*1.15</f>
        <v>488.79599999999999</v>
      </c>
      <c r="E12" s="5">
        <v>30</v>
      </c>
      <c r="F12" s="20">
        <f>SUM(D11:E12)</f>
        <v>777.77099999999996</v>
      </c>
    </row>
    <row r="13" spans="1:6">
      <c r="A13" s="11" t="s">
        <v>69</v>
      </c>
      <c r="B13" s="12" t="s">
        <v>41</v>
      </c>
      <c r="C13" s="15">
        <v>2431.94</v>
      </c>
      <c r="D13" s="13">
        <f>C13*1.15</f>
        <v>2796.7309999999998</v>
      </c>
      <c r="E13" s="19">
        <v>100</v>
      </c>
      <c r="F13" s="21">
        <f>SUM(D13:E13)</f>
        <v>2896.7309999999998</v>
      </c>
    </row>
    <row r="14" spans="1:6">
      <c r="A14" s="10" t="s">
        <v>70</v>
      </c>
      <c r="B14" s="6" t="s">
        <v>43</v>
      </c>
      <c r="C14" s="8">
        <v>1066.8</v>
      </c>
      <c r="D14" s="7">
        <f>C14*1.15</f>
        <v>1226.82</v>
      </c>
      <c r="E14" s="5">
        <v>30</v>
      </c>
      <c r="F14" s="20">
        <f>SUM(D14:E14)</f>
        <v>1256.82</v>
      </c>
    </row>
    <row r="15" spans="1:6">
      <c r="A15" s="16" t="s">
        <v>44</v>
      </c>
      <c r="B15" s="12" t="s">
        <v>0</v>
      </c>
      <c r="C15" s="13">
        <v>205.5</v>
      </c>
      <c r="D15" s="13">
        <f>C15*1.15</f>
        <v>236.32499999999999</v>
      </c>
      <c r="E15" s="19">
        <v>10</v>
      </c>
      <c r="F15" s="19"/>
    </row>
    <row r="16" spans="1:6">
      <c r="A16" s="16" t="s">
        <v>44</v>
      </c>
      <c r="B16" s="12" t="s">
        <v>21</v>
      </c>
      <c r="C16" s="13">
        <v>216.5</v>
      </c>
      <c r="D16" s="13">
        <f>C16*1.15</f>
        <v>248.97499999999999</v>
      </c>
      <c r="E16" s="19">
        <v>10</v>
      </c>
      <c r="F16" s="19"/>
    </row>
    <row r="17" spans="1:6">
      <c r="A17" s="16" t="s">
        <v>44</v>
      </c>
      <c r="B17" s="12" t="s">
        <v>22</v>
      </c>
      <c r="C17" s="13">
        <v>235.62</v>
      </c>
      <c r="D17" s="13">
        <f>C17*1.15</f>
        <v>270.96299999999997</v>
      </c>
      <c r="E17" s="19">
        <v>10</v>
      </c>
      <c r="F17" s="19"/>
    </row>
    <row r="18" spans="1:6">
      <c r="A18" s="16" t="s">
        <v>44</v>
      </c>
      <c r="B18" s="12" t="s">
        <v>24</v>
      </c>
      <c r="C18" s="13">
        <v>343.23</v>
      </c>
      <c r="D18" s="13">
        <f>C18*1.15</f>
        <v>394.71449999999999</v>
      </c>
      <c r="E18" s="19">
        <v>30</v>
      </c>
      <c r="F18" s="19"/>
    </row>
    <row r="19" spans="1:6">
      <c r="A19" s="16" t="s">
        <v>44</v>
      </c>
      <c r="B19" s="12" t="s">
        <v>37</v>
      </c>
      <c r="C19" s="13">
        <v>203.76</v>
      </c>
      <c r="D19" s="13">
        <f>C19*1.15</f>
        <v>234.32399999999998</v>
      </c>
      <c r="E19" s="19">
        <v>10</v>
      </c>
      <c r="F19" s="19"/>
    </row>
    <row r="20" spans="1:6">
      <c r="A20" s="16" t="s">
        <v>44</v>
      </c>
      <c r="B20" s="12" t="s">
        <v>38</v>
      </c>
      <c r="C20" s="13">
        <v>306.95999999999998</v>
      </c>
      <c r="D20" s="13">
        <f>C20*1.15</f>
        <v>353.00399999999996</v>
      </c>
      <c r="E20" s="19">
        <v>30</v>
      </c>
      <c r="F20" s="21">
        <f>SUM(D15:E20)</f>
        <v>1838.3054999999999</v>
      </c>
    </row>
    <row r="21" spans="1:6">
      <c r="A21" s="9" t="s">
        <v>60</v>
      </c>
      <c r="B21" s="6" t="s">
        <v>21</v>
      </c>
      <c r="C21" s="7">
        <v>216.5</v>
      </c>
      <c r="D21" s="7">
        <f>C21*1.15</f>
        <v>248.97499999999999</v>
      </c>
      <c r="E21" s="5">
        <v>10</v>
      </c>
      <c r="F21" s="5"/>
    </row>
    <row r="22" spans="1:6">
      <c r="A22" s="9" t="s">
        <v>60</v>
      </c>
      <c r="B22" s="6" t="s">
        <v>21</v>
      </c>
      <c r="C22" s="7">
        <v>216.5</v>
      </c>
      <c r="D22" s="7">
        <f>C22*1.15</f>
        <v>248.97499999999999</v>
      </c>
      <c r="E22" s="5">
        <v>10</v>
      </c>
      <c r="F22" s="5"/>
    </row>
    <row r="23" spans="1:6">
      <c r="A23" s="10" t="s">
        <v>60</v>
      </c>
      <c r="B23" s="6" t="s">
        <v>25</v>
      </c>
      <c r="C23" s="7">
        <v>804.27</v>
      </c>
      <c r="D23" s="7">
        <f>C23*1.15</f>
        <v>924.91049999999996</v>
      </c>
      <c r="E23" s="5">
        <v>30</v>
      </c>
      <c r="F23" s="5"/>
    </row>
    <row r="24" spans="1:6">
      <c r="A24" s="10" t="s">
        <v>60</v>
      </c>
      <c r="B24" s="6" t="s">
        <v>36</v>
      </c>
      <c r="C24" s="7">
        <v>425.04</v>
      </c>
      <c r="D24" s="7">
        <f>C24*1.15</f>
        <v>488.79599999999999</v>
      </c>
      <c r="E24" s="5">
        <v>30</v>
      </c>
      <c r="F24" s="5"/>
    </row>
    <row r="25" spans="1:6">
      <c r="A25" s="10" t="s">
        <v>60</v>
      </c>
      <c r="B25" s="6" t="s">
        <v>39</v>
      </c>
      <c r="C25" s="8">
        <v>1928.57</v>
      </c>
      <c r="D25" s="7">
        <f>C25*1.15</f>
        <v>2217.8554999999997</v>
      </c>
      <c r="E25" s="5">
        <v>100</v>
      </c>
      <c r="F25" s="22">
        <f>SUM(D21:E25)</f>
        <v>4309.5119999999997</v>
      </c>
    </row>
    <row r="26" spans="1:6">
      <c r="A26" s="17" t="s">
        <v>81</v>
      </c>
      <c r="B26" s="12" t="s">
        <v>79</v>
      </c>
      <c r="C26" s="13">
        <v>1194</v>
      </c>
      <c r="D26" s="13">
        <f>C26*1.15</f>
        <v>1373.1</v>
      </c>
      <c r="E26" s="19">
        <v>40</v>
      </c>
      <c r="F26" s="21">
        <f>SUM(D26:E26)</f>
        <v>1413.1</v>
      </c>
    </row>
    <row r="27" spans="1:6">
      <c r="A27" s="4" t="s">
        <v>46</v>
      </c>
      <c r="B27" s="6" t="s">
        <v>2</v>
      </c>
      <c r="C27" s="7">
        <v>321.3</v>
      </c>
      <c r="D27" s="7">
        <f>C27*1.15</f>
        <v>369.495</v>
      </c>
      <c r="E27" s="5">
        <v>30</v>
      </c>
      <c r="F27" s="5"/>
    </row>
    <row r="28" spans="1:6">
      <c r="A28" s="4" t="s">
        <v>46</v>
      </c>
      <c r="B28" s="6" t="s">
        <v>9</v>
      </c>
      <c r="C28" s="7">
        <v>855.9</v>
      </c>
      <c r="D28" s="7">
        <f>C28*1.15</f>
        <v>984.28499999999985</v>
      </c>
      <c r="E28" s="5">
        <v>40</v>
      </c>
      <c r="F28" s="5"/>
    </row>
    <row r="29" spans="1:6">
      <c r="A29" s="4" t="s">
        <v>46</v>
      </c>
      <c r="B29" s="6" t="s">
        <v>16</v>
      </c>
      <c r="C29" s="7">
        <v>813.6</v>
      </c>
      <c r="D29" s="7">
        <f>C29*1.15</f>
        <v>935.64</v>
      </c>
      <c r="E29" s="5">
        <v>30</v>
      </c>
      <c r="F29" s="20">
        <f>SUM(D27:E29)</f>
        <v>2389.4199999999996</v>
      </c>
    </row>
    <row r="30" spans="1:6">
      <c r="A30" s="16" t="s">
        <v>58</v>
      </c>
      <c r="B30" s="12" t="s">
        <v>17</v>
      </c>
      <c r="C30" s="13">
        <v>813.6</v>
      </c>
      <c r="D30" s="13">
        <f>C30*1.15</f>
        <v>935.64</v>
      </c>
      <c r="E30" s="19">
        <v>30</v>
      </c>
      <c r="F30" s="19"/>
    </row>
    <row r="31" spans="1:6">
      <c r="A31" s="16" t="s">
        <v>58</v>
      </c>
      <c r="B31" s="12" t="s">
        <v>24</v>
      </c>
      <c r="C31" s="13">
        <v>343.23</v>
      </c>
      <c r="D31" s="13">
        <f>C31*1.15</f>
        <v>394.71449999999999</v>
      </c>
      <c r="E31" s="19">
        <v>30</v>
      </c>
      <c r="F31" s="19"/>
    </row>
    <row r="32" spans="1:6">
      <c r="A32" s="16" t="s">
        <v>58</v>
      </c>
      <c r="B32" s="12" t="s">
        <v>30</v>
      </c>
      <c r="C32" s="13">
        <v>326.88</v>
      </c>
      <c r="D32" s="13">
        <f>C32*1.15</f>
        <v>375.91199999999998</v>
      </c>
      <c r="E32" s="19">
        <v>30</v>
      </c>
      <c r="F32" s="21">
        <f>SUM(D30:E32)</f>
        <v>1796.2665</v>
      </c>
    </row>
    <row r="33" spans="1:6">
      <c r="A33" s="9" t="s">
        <v>55</v>
      </c>
      <c r="B33" s="6" t="s">
        <v>13</v>
      </c>
      <c r="C33" s="7">
        <v>874.5</v>
      </c>
      <c r="D33" s="7">
        <f>C33*1.15</f>
        <v>1005.675</v>
      </c>
      <c r="E33" s="5">
        <v>40</v>
      </c>
      <c r="F33" s="5"/>
    </row>
    <row r="34" spans="1:6">
      <c r="A34" s="9" t="s">
        <v>55</v>
      </c>
      <c r="B34" s="6" t="s">
        <v>29</v>
      </c>
      <c r="C34" s="7">
        <v>192</v>
      </c>
      <c r="D34" s="7">
        <f>C34*1.15</f>
        <v>220.79999999999998</v>
      </c>
      <c r="E34" s="5">
        <v>20</v>
      </c>
      <c r="F34" s="5"/>
    </row>
    <row r="35" spans="1:6">
      <c r="A35" s="9" t="s">
        <v>55</v>
      </c>
      <c r="B35" s="6" t="s">
        <v>30</v>
      </c>
      <c r="C35" s="7">
        <v>326.88</v>
      </c>
      <c r="D35" s="7">
        <f>C35*1.15</f>
        <v>375.91199999999998</v>
      </c>
      <c r="E35" s="5">
        <v>30</v>
      </c>
      <c r="F35" s="5"/>
    </row>
    <row r="36" spans="1:6">
      <c r="A36" s="9" t="s">
        <v>55</v>
      </c>
      <c r="B36" s="6" t="s">
        <v>32</v>
      </c>
      <c r="C36" s="7">
        <v>248.64</v>
      </c>
      <c r="D36" s="7">
        <f>C36*1.15</f>
        <v>285.93599999999998</v>
      </c>
      <c r="E36" s="5">
        <v>30</v>
      </c>
      <c r="F36" s="20">
        <f>SUM(D33:E36)</f>
        <v>2008.3229999999999</v>
      </c>
    </row>
    <row r="37" spans="1:6">
      <c r="A37" s="11" t="s">
        <v>49</v>
      </c>
      <c r="B37" s="12" t="s">
        <v>5</v>
      </c>
      <c r="C37" s="13">
        <v>166.5</v>
      </c>
      <c r="D37" s="13">
        <f>C37*1.15</f>
        <v>191.47499999999999</v>
      </c>
      <c r="E37" s="19">
        <v>10</v>
      </c>
      <c r="F37" s="19"/>
    </row>
    <row r="38" spans="1:6">
      <c r="A38" s="11" t="s">
        <v>49</v>
      </c>
      <c r="B38" s="12" t="s">
        <v>19</v>
      </c>
      <c r="C38" s="15">
        <v>1066.1600000000001</v>
      </c>
      <c r="D38" s="13">
        <f>C38*1.15</f>
        <v>1226.0840000000001</v>
      </c>
      <c r="E38" s="19">
        <v>30</v>
      </c>
      <c r="F38" s="21">
        <f>SUM(D37:E38)</f>
        <v>1457.559</v>
      </c>
    </row>
    <row r="39" spans="1:6">
      <c r="A39" s="10" t="s">
        <v>50</v>
      </c>
      <c r="B39" s="6" t="s">
        <v>6</v>
      </c>
      <c r="C39" s="7">
        <v>492.6</v>
      </c>
      <c r="D39" s="7">
        <f>C39*1.15</f>
        <v>566.49</v>
      </c>
      <c r="E39" s="5">
        <v>40</v>
      </c>
      <c r="F39" s="20">
        <f>SUM(D39:E39)</f>
        <v>606.49</v>
      </c>
    </row>
    <row r="40" spans="1:6">
      <c r="A40" s="14" t="s">
        <v>48</v>
      </c>
      <c r="B40" s="12" t="s">
        <v>78</v>
      </c>
      <c r="C40" s="13">
        <v>1461.6</v>
      </c>
      <c r="D40" s="13">
        <f>C40*1.15</f>
        <v>1680.8399999999997</v>
      </c>
      <c r="E40" s="19">
        <v>40</v>
      </c>
      <c r="F40" s="19"/>
    </row>
    <row r="41" spans="1:6">
      <c r="A41" s="14" t="s">
        <v>48</v>
      </c>
      <c r="B41" s="12" t="s">
        <v>4</v>
      </c>
      <c r="C41" s="13">
        <v>306</v>
      </c>
      <c r="D41" s="13">
        <f>C41*1.15</f>
        <v>351.9</v>
      </c>
      <c r="E41" s="19">
        <v>10</v>
      </c>
      <c r="F41" s="19"/>
    </row>
    <row r="42" spans="1:6">
      <c r="A42" s="14" t="s">
        <v>48</v>
      </c>
      <c r="B42" s="12" t="s">
        <v>12</v>
      </c>
      <c r="C42" s="13">
        <v>371.4</v>
      </c>
      <c r="D42" s="13">
        <f>C42*1.15</f>
        <v>427.10999999999996</v>
      </c>
      <c r="E42" s="19">
        <v>10</v>
      </c>
      <c r="F42" s="19"/>
    </row>
    <row r="43" spans="1:6">
      <c r="A43" s="14" t="s">
        <v>48</v>
      </c>
      <c r="B43" s="12" t="s">
        <v>22</v>
      </c>
      <c r="C43" s="13">
        <v>235.62</v>
      </c>
      <c r="D43" s="13">
        <f>C43*1.15</f>
        <v>270.96299999999997</v>
      </c>
      <c r="E43" s="19">
        <v>10</v>
      </c>
      <c r="F43" s="21">
        <f>SUM(D40:E43)</f>
        <v>2800.8130000000001</v>
      </c>
    </row>
    <row r="44" spans="1:6">
      <c r="A44" s="9" t="s">
        <v>63</v>
      </c>
      <c r="B44" s="6" t="s">
        <v>21</v>
      </c>
      <c r="C44" s="7">
        <v>216.5</v>
      </c>
      <c r="D44" s="7">
        <f>C44*1.15</f>
        <v>248.97499999999999</v>
      </c>
      <c r="E44" s="5">
        <v>10</v>
      </c>
      <c r="F44" s="5"/>
    </row>
    <row r="45" spans="1:6">
      <c r="A45" s="9" t="s">
        <v>63</v>
      </c>
      <c r="B45" s="6" t="s">
        <v>39</v>
      </c>
      <c r="C45" s="8">
        <v>1928.57</v>
      </c>
      <c r="D45" s="7">
        <f>C45*1.15</f>
        <v>2217.8554999999997</v>
      </c>
      <c r="E45" s="5">
        <v>100</v>
      </c>
      <c r="F45" s="20">
        <f>SUM(D44:E45)</f>
        <v>2576.8304999999996</v>
      </c>
    </row>
    <row r="46" spans="1:6">
      <c r="A46" s="11" t="s">
        <v>56</v>
      </c>
      <c r="B46" s="12" t="s">
        <v>14</v>
      </c>
      <c r="C46" s="13">
        <v>562.53</v>
      </c>
      <c r="D46" s="13">
        <f>C46*1.15</f>
        <v>646.90949999999987</v>
      </c>
      <c r="E46" s="19">
        <v>30</v>
      </c>
      <c r="F46" s="21">
        <f>SUM(D46:E46)</f>
        <v>676.90949999999987</v>
      </c>
    </row>
    <row r="47" spans="1:6">
      <c r="A47" s="9" t="s">
        <v>59</v>
      </c>
      <c r="B47" s="6" t="s">
        <v>20</v>
      </c>
      <c r="C47" s="7">
        <v>520.20000000000005</v>
      </c>
      <c r="D47" s="7">
        <f>C47*1.15</f>
        <v>598.23</v>
      </c>
      <c r="E47" s="5">
        <v>30</v>
      </c>
      <c r="F47" s="5"/>
    </row>
    <row r="48" spans="1:6">
      <c r="A48" s="9" t="s">
        <v>59</v>
      </c>
      <c r="B48" s="6" t="s">
        <v>31</v>
      </c>
      <c r="C48" s="7">
        <v>241.2</v>
      </c>
      <c r="D48" s="7">
        <f>C48*1.15</f>
        <v>277.37999999999994</v>
      </c>
      <c r="E48" s="5">
        <v>30</v>
      </c>
      <c r="F48" s="20">
        <f>SUM(D47:E48)</f>
        <v>935.6099999999999</v>
      </c>
    </row>
    <row r="49" spans="1:6">
      <c r="A49" s="11" t="s">
        <v>53</v>
      </c>
      <c r="B49" s="12" t="s">
        <v>10</v>
      </c>
      <c r="C49" s="13">
        <v>610.20000000000005</v>
      </c>
      <c r="D49" s="13">
        <f>C49*1.15</f>
        <v>701.73</v>
      </c>
      <c r="E49" s="19">
        <v>40</v>
      </c>
      <c r="F49" s="21">
        <f>SUM(D49:E49)</f>
        <v>741.73</v>
      </c>
    </row>
    <row r="50" spans="1:6">
      <c r="A50" s="4" t="s">
        <v>57</v>
      </c>
      <c r="B50" s="6" t="s">
        <v>15</v>
      </c>
      <c r="C50" s="7">
        <v>195.33</v>
      </c>
      <c r="D50" s="7">
        <f>C50*1.15</f>
        <v>224.62950000000001</v>
      </c>
      <c r="E50" s="5">
        <v>10</v>
      </c>
      <c r="F50" s="20">
        <f>SUM(D50:E50)</f>
        <v>234.62950000000001</v>
      </c>
    </row>
    <row r="51" spans="1:6">
      <c r="A51" s="14" t="s">
        <v>54</v>
      </c>
      <c r="B51" s="12" t="s">
        <v>11</v>
      </c>
      <c r="C51" s="13">
        <v>348.9</v>
      </c>
      <c r="D51" s="13">
        <f>C51*1.15</f>
        <v>401.23499999999996</v>
      </c>
      <c r="E51" s="19">
        <v>20</v>
      </c>
      <c r="F51" s="19"/>
    </row>
    <row r="52" spans="1:6">
      <c r="A52" s="14" t="s">
        <v>54</v>
      </c>
      <c r="B52" s="12" t="s">
        <v>34</v>
      </c>
      <c r="C52" s="13">
        <v>283.8</v>
      </c>
      <c r="D52" s="13">
        <f>C52*1.15</f>
        <v>326.37</v>
      </c>
      <c r="E52" s="19">
        <v>20</v>
      </c>
      <c r="F52" s="19"/>
    </row>
    <row r="53" spans="1:6">
      <c r="A53" s="14" t="s">
        <v>54</v>
      </c>
      <c r="B53" s="12" t="s">
        <v>40</v>
      </c>
      <c r="C53" s="15">
        <v>1389.6</v>
      </c>
      <c r="D53" s="13">
        <f>C53*1.15</f>
        <v>1598.0399999999997</v>
      </c>
      <c r="E53" s="19">
        <v>100</v>
      </c>
      <c r="F53" s="21">
        <f>SUM(D51:E53)</f>
        <v>2465.6449999999995</v>
      </c>
    </row>
    <row r="54" spans="1:6">
      <c r="A54" s="3" t="s">
        <v>65</v>
      </c>
      <c r="B54" s="6" t="s">
        <v>27</v>
      </c>
      <c r="C54" s="7">
        <v>750.3</v>
      </c>
      <c r="D54" s="7">
        <f>C54*1</f>
        <v>750.3</v>
      </c>
      <c r="E54" s="5">
        <v>30</v>
      </c>
      <c r="F54" s="5"/>
    </row>
    <row r="55" spans="1:6">
      <c r="A55" s="3" t="s">
        <v>65</v>
      </c>
      <c r="B55" s="6" t="s">
        <v>28</v>
      </c>
      <c r="C55" s="7">
        <v>183.3</v>
      </c>
      <c r="D55" s="7">
        <f t="shared" ref="D55:D57" si="0">C55*1</f>
        <v>183.3</v>
      </c>
      <c r="E55" s="5">
        <v>20</v>
      </c>
      <c r="F55" s="5"/>
    </row>
    <row r="56" spans="1:6">
      <c r="A56" s="3" t="s">
        <v>65</v>
      </c>
      <c r="B56" s="6" t="s">
        <v>39</v>
      </c>
      <c r="C56" s="8">
        <v>1928.57</v>
      </c>
      <c r="D56" s="7">
        <f t="shared" si="0"/>
        <v>1928.57</v>
      </c>
      <c r="E56" s="5">
        <v>100</v>
      </c>
      <c r="F56" s="5"/>
    </row>
    <row r="57" spans="1:6">
      <c r="A57" s="3" t="s">
        <v>65</v>
      </c>
      <c r="B57" s="6" t="s">
        <v>42</v>
      </c>
      <c r="C57" s="7">
        <v>845.1</v>
      </c>
      <c r="D57" s="7">
        <f t="shared" si="0"/>
        <v>845.1</v>
      </c>
      <c r="E57" s="5">
        <v>40</v>
      </c>
      <c r="F57" s="20">
        <f>SUM(D54:E57)</f>
        <v>3897.27</v>
      </c>
    </row>
    <row r="58" spans="1:6">
      <c r="A58" s="11" t="s">
        <v>61</v>
      </c>
      <c r="B58" s="12" t="s">
        <v>21</v>
      </c>
      <c r="C58" s="13">
        <v>216.5</v>
      </c>
      <c r="D58" s="13">
        <f>C58*1.15</f>
        <v>248.97499999999999</v>
      </c>
      <c r="E58" s="19">
        <v>10</v>
      </c>
      <c r="F58" s="19"/>
    </row>
    <row r="59" spans="1:6">
      <c r="A59" s="11" t="s">
        <v>61</v>
      </c>
      <c r="B59" s="12" t="s">
        <v>23</v>
      </c>
      <c r="C59" s="13">
        <v>460.53</v>
      </c>
      <c r="D59" s="13">
        <f>C59*1.15</f>
        <v>529.60949999999991</v>
      </c>
      <c r="E59" s="19">
        <v>10</v>
      </c>
      <c r="F59" s="19"/>
    </row>
    <row r="60" spans="1:6">
      <c r="A60" s="11" t="s">
        <v>52</v>
      </c>
      <c r="B60" s="12" t="s">
        <v>8</v>
      </c>
      <c r="C60" s="13">
        <v>819.3</v>
      </c>
      <c r="D60" s="13">
        <f>C60*1.15</f>
        <v>942.19499999999982</v>
      </c>
      <c r="E60" s="19">
        <v>40</v>
      </c>
      <c r="F60" s="21">
        <f>SUM(D58:E60)</f>
        <v>1780.7794999999996</v>
      </c>
    </row>
    <row r="61" spans="1:6">
      <c r="A61" s="9" t="s">
        <v>68</v>
      </c>
      <c r="B61" s="6" t="s">
        <v>37</v>
      </c>
      <c r="C61" s="7">
        <v>203.76</v>
      </c>
      <c r="D61" s="7">
        <f>C61*1.15</f>
        <v>234.32399999999998</v>
      </c>
      <c r="E61" s="5">
        <v>10</v>
      </c>
      <c r="F61" s="20">
        <f>SUM(D61:E61)</f>
        <v>244.32399999999998</v>
      </c>
    </row>
    <row r="62" spans="1:6">
      <c r="A62" s="11" t="s">
        <v>67</v>
      </c>
      <c r="B62" s="12" t="s">
        <v>35</v>
      </c>
      <c r="C62" s="13">
        <v>224.91</v>
      </c>
      <c r="D62" s="13">
        <f>C62*1.15</f>
        <v>258.6465</v>
      </c>
      <c r="E62" s="21">
        <v>20</v>
      </c>
      <c r="F62" s="21">
        <f>SUM(D62:E62)</f>
        <v>278.6465</v>
      </c>
    </row>
    <row r="63" spans="1:6">
      <c r="C63" s="1">
        <f>SUM(C2:C62)</f>
        <v>37573.58</v>
      </c>
      <c r="D63" s="1">
        <f>SUM(D2:D62)</f>
        <v>42419.616500000018</v>
      </c>
      <c r="E63">
        <f>SUM(E2:E62)</f>
        <v>1840</v>
      </c>
      <c r="F63">
        <f>SUM(F2:F62)</f>
        <v>44259.616499999996</v>
      </c>
    </row>
    <row r="67" spans="2:3">
      <c r="B67" t="s">
        <v>82</v>
      </c>
      <c r="C67">
        <v>100</v>
      </c>
    </row>
    <row r="68" spans="2:3">
      <c r="B68" t="s">
        <v>83</v>
      </c>
      <c r="C68">
        <v>40</v>
      </c>
    </row>
    <row r="69" spans="2:3">
      <c r="B69" t="s">
        <v>84</v>
      </c>
      <c r="C69">
        <v>10</v>
      </c>
    </row>
    <row r="70" spans="2:3">
      <c r="B70" t="s">
        <v>85</v>
      </c>
      <c r="C70">
        <v>30</v>
      </c>
    </row>
    <row r="71" spans="2:3">
      <c r="B71" t="s">
        <v>86</v>
      </c>
      <c r="C71">
        <v>20</v>
      </c>
    </row>
  </sheetData>
  <sortState ref="A3:D62">
    <sortCondition ref="A1"/>
  </sortState>
  <hyperlinks>
    <hyperlink ref="A15" r:id="rId1" display="http://forum.sibmama.ru/viewtopic.php?t=438767&amp;postdays=0&amp;postorder=asc&amp;start=315"/>
    <hyperlink ref="A27" r:id="rId2" display="http://forum.sibmama.ru/viewtopic.php?t=438767&amp;postdays=0&amp;postorder=asc&amp;start=315"/>
    <hyperlink ref="A28" r:id="rId3" display="http://forum.sibmama.ru/viewtopic.php?t=438767&amp;postdays=0&amp;postorder=asc&amp;start=315"/>
    <hyperlink ref="A50" r:id="rId4" display="http://forum.sibmama.ru/viewtopic.php?p=19789569&amp;t=438767"/>
    <hyperlink ref="A29" r:id="rId5" display="http://forum.sibmama.ru/viewtopic.php?t=438767&amp;postdays=0&amp;postorder=asc&amp;start=315"/>
    <hyperlink ref="A30" r:id="rId6" display="http://forum.sibmama.ru/viewtopic.php?t=438767&amp;postdays=0&amp;postorder=asc&amp;start=345"/>
    <hyperlink ref="A16" r:id="rId7" display="http://forum.sibmama.ru/viewtopic.php?t=438767&amp;postdays=0&amp;postorder=asc&amp;start=315"/>
    <hyperlink ref="A17" r:id="rId8" display="http://forum.sibmama.ru/viewtopic.php?t=438767&amp;postdays=0&amp;postorder=asc&amp;start=315"/>
    <hyperlink ref="A18" r:id="rId9" display="http://forum.sibmama.ru/viewtopic.php?t=438767&amp;postdays=0&amp;postorder=asc&amp;start=315"/>
    <hyperlink ref="A31" r:id="rId10" display="http://forum.sibmama.ru/viewtopic.php?t=438767&amp;postdays=0&amp;postorder=asc&amp;start=345"/>
    <hyperlink ref="A32" r:id="rId11" display="http://forum.sibmama.ru/viewtopic.php?t=438767&amp;postdays=0&amp;postorder=asc&amp;start=345"/>
    <hyperlink ref="A19" r:id="rId12" display="http://forum.sibmama.ru/viewtopic.php?t=438767&amp;postdays=0&amp;postorder=asc&amp;start=315"/>
    <hyperlink ref="A20" r:id="rId13" display="http://forum.sibmama.ru/viewtopic.php?t=438767&amp;postdays=0&amp;postorder=asc&amp;start=315"/>
    <hyperlink ref="A26" r:id="rId14" display="http://forum.sibmama.ru/viewtopic.php?p=19805512&amp;t=43876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2011-05-05T09:03:24Z</dcterms:created>
  <dcterms:modified xsi:type="dcterms:W3CDTF">2011-05-05T11:04:51Z</dcterms:modified>
</cp:coreProperties>
</file>