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2" i="1" l="1"/>
  <c r="F52" i="1" s="1"/>
  <c r="E4" i="1"/>
  <c r="F4" i="1" s="1"/>
  <c r="E38" i="1"/>
  <c r="F38" i="1" s="1"/>
  <c r="E6" i="1"/>
  <c r="F6" i="1" s="1"/>
  <c r="E5" i="1"/>
  <c r="F5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3" i="1" l="1"/>
  <c r="F3" i="1" s="1"/>
  <c r="E2" i="1" l="1"/>
  <c r="F2" i="1" s="1"/>
</calcChain>
</file>

<file path=xl/sharedStrings.xml><?xml version="1.0" encoding="utf-8"?>
<sst xmlns="http://schemas.openxmlformats.org/spreadsheetml/2006/main" count="200" uniqueCount="82">
  <si>
    <t>Велосипед Trek'12 Jet 16 16" Boys Dark Blue/Gloss White</t>
  </si>
  <si>
    <t>olyuschka</t>
  </si>
  <si>
    <t>НИК</t>
  </si>
  <si>
    <t>ЗАКАЗ</t>
  </si>
  <si>
    <t>СУММА</t>
  </si>
  <si>
    <t>С ОРГ</t>
  </si>
  <si>
    <t>С ТР</t>
  </si>
  <si>
    <t>Сноускейт, деревянный</t>
  </si>
  <si>
    <t>Natarik</t>
  </si>
  <si>
    <t xml:space="preserve">yulka </t>
  </si>
  <si>
    <t xml:space="preserve">Натали1979 </t>
  </si>
  <si>
    <t xml:space="preserve">Marta007 </t>
  </si>
  <si>
    <t>yana-lira</t>
  </si>
  <si>
    <t>Ksana</t>
  </si>
  <si>
    <t xml:space="preserve">Солея </t>
  </si>
  <si>
    <t xml:space="preserve">JuST </t>
  </si>
  <si>
    <t xml:space="preserve">WhiteCrow </t>
  </si>
  <si>
    <t xml:space="preserve">квиточка </t>
  </si>
  <si>
    <t xml:space="preserve">Голдик </t>
  </si>
  <si>
    <t>Мамочка Настюши</t>
  </si>
  <si>
    <t>Натали1979</t>
  </si>
  <si>
    <t>Коньки FLY фигурные классические, цв.белый</t>
  </si>
  <si>
    <t>размер</t>
  </si>
  <si>
    <t xml:space="preserve">Swetlana </t>
  </si>
  <si>
    <t xml:space="preserve">UmaTurman </t>
  </si>
  <si>
    <t>Танюсенька</t>
  </si>
  <si>
    <t>окса72</t>
  </si>
  <si>
    <t>Арина1977</t>
  </si>
  <si>
    <t>dailylama</t>
  </si>
  <si>
    <t xml:space="preserve">sfinx07 </t>
  </si>
  <si>
    <t xml:space="preserve">мама Марго </t>
  </si>
  <si>
    <t xml:space="preserve">KITS </t>
  </si>
  <si>
    <t xml:space="preserve">Черри 86 </t>
  </si>
  <si>
    <t xml:space="preserve">oool </t>
  </si>
  <si>
    <t xml:space="preserve">Шальная </t>
  </si>
  <si>
    <t xml:space="preserve">Nata"lia </t>
  </si>
  <si>
    <t>Коньки FLY фигурные мягкие, цв.голубой джинс</t>
  </si>
  <si>
    <t xml:space="preserve">Акуля </t>
  </si>
  <si>
    <t xml:space="preserve">Akella112 </t>
  </si>
  <si>
    <t xml:space="preserve">АРИАНДРА </t>
  </si>
  <si>
    <t>Макси-4</t>
  </si>
  <si>
    <t xml:space="preserve">Ollechka </t>
  </si>
  <si>
    <t xml:space="preserve">Парад </t>
  </si>
  <si>
    <t xml:space="preserve">Olesechka M </t>
  </si>
  <si>
    <t xml:space="preserve">Валентина7 </t>
  </si>
  <si>
    <t>Коньки FLY. фигурные с пластиковым ботинком, цв.белый</t>
  </si>
  <si>
    <t xml:space="preserve">Chip </t>
  </si>
  <si>
    <t xml:space="preserve">Марьяна78 </t>
  </si>
  <si>
    <t>Pomodore</t>
  </si>
  <si>
    <t>ТанюсикМ</t>
  </si>
  <si>
    <t xml:space="preserve">borka </t>
  </si>
  <si>
    <t xml:space="preserve">ПОЛЕ </t>
  </si>
  <si>
    <t xml:space="preserve">Киселенок </t>
  </si>
  <si>
    <t>Iren***</t>
  </si>
  <si>
    <t>tnt</t>
  </si>
  <si>
    <t>Коньки FLY. фигурные классические, искусственный мех, цв.белый.</t>
  </si>
  <si>
    <t xml:space="preserve">8ecause </t>
  </si>
  <si>
    <t>ЛИЛЕК</t>
  </si>
  <si>
    <t>Зоенька</t>
  </si>
  <si>
    <t>Катина_мама</t>
  </si>
  <si>
    <t xml:space="preserve">chemga </t>
  </si>
  <si>
    <t>Sher</t>
  </si>
  <si>
    <t xml:space="preserve">bibl </t>
  </si>
  <si>
    <t>Коньки FLY. фигурные с мягким ботинком, цв.голубой</t>
  </si>
  <si>
    <t xml:space="preserve">alise </t>
  </si>
  <si>
    <t>etalzi</t>
  </si>
  <si>
    <t>f-lara</t>
  </si>
  <si>
    <t xml:space="preserve">iren07 </t>
  </si>
  <si>
    <t xml:space="preserve">валера </t>
  </si>
  <si>
    <t xml:space="preserve">Катина_мама </t>
  </si>
  <si>
    <t xml:space="preserve">lubashkin </t>
  </si>
  <si>
    <t>Ninulya</t>
  </si>
  <si>
    <t xml:space="preserve">yana-lira </t>
  </si>
  <si>
    <t>Коньки FLY. хоккейные серебро</t>
  </si>
  <si>
    <t>EVEN</t>
  </si>
  <si>
    <t xml:space="preserve">Алена Ю. </t>
  </si>
  <si>
    <t xml:space="preserve">Irenns </t>
  </si>
  <si>
    <t xml:space="preserve">Мамочка Настюши </t>
  </si>
  <si>
    <t>lubashkin</t>
  </si>
  <si>
    <t xml:space="preserve">Musica </t>
  </si>
  <si>
    <t xml:space="preserve">Aleksa69 </t>
  </si>
  <si>
    <t xml:space="preserve">Коньки FLY хоккейные, модель XH-202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</si>
</sst>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1" xfId="0" applyBorder="1" applyAlignment="1"/>
    <xf numFmtId="0" fontId="1" fillId="2" borderId="1" xfId="0" applyFont="1" applyFill="1" applyBorder="1"/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 applyAlignment="1"/>
    <xf numFmtId="2" fontId="3" fillId="0" borderId="1" xfId="0" applyNumberFormat="1" applyFont="1" applyBorder="1" applyAlignment="1">
      <alignment horizontal="right" vertical="top"/>
    </xf>
    <xf numFmtId="0" fontId="0" fillId="0" borderId="1" xfId="0" applyFill="1" applyBorder="1" applyAlignment="1"/>
    <xf numFmtId="0" fontId="0" fillId="0" borderId="0" xfId="0" applyBorder="1" applyAlignment="1"/>
    <xf numFmtId="0" fontId="0" fillId="0" borderId="1" xfId="0" applyFill="1" applyBorder="1"/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sibmama.ru/viewtopic.php?t=592436&amp;postdays=0&amp;postorder=asc&amp;start=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selection activeCell="H12" sqref="H12"/>
    </sheetView>
  </sheetViews>
  <sheetFormatPr defaultRowHeight="15" x14ac:dyDescent="0.25"/>
  <cols>
    <col min="1" max="1" width="14.28515625" customWidth="1"/>
    <col min="2" max="2" width="33.42578125" customWidth="1"/>
    <col min="3" max="3" width="7" customWidth="1"/>
    <col min="5" max="5" width="9.140625" customWidth="1"/>
  </cols>
  <sheetData>
    <row r="1" spans="1:7" x14ac:dyDescent="0.25">
      <c r="A1" s="3" t="s">
        <v>2</v>
      </c>
      <c r="B1" s="3" t="s">
        <v>3</v>
      </c>
      <c r="C1" s="3" t="s">
        <v>22</v>
      </c>
      <c r="D1" s="3" t="s">
        <v>4</v>
      </c>
      <c r="E1" s="3" t="s">
        <v>5</v>
      </c>
      <c r="F1" s="3" t="s">
        <v>6</v>
      </c>
    </row>
    <row r="2" spans="1:7" x14ac:dyDescent="0.25">
      <c r="A2" s="2" t="s">
        <v>1</v>
      </c>
      <c r="B2" s="4" t="s">
        <v>0</v>
      </c>
      <c r="C2" s="4"/>
      <c r="D2" s="5">
        <v>5674</v>
      </c>
      <c r="E2" s="4">
        <f>D2*1.1</f>
        <v>6241.4000000000005</v>
      </c>
      <c r="F2" s="4">
        <f>E2+300</f>
        <v>6541.4000000000005</v>
      </c>
      <c r="G2" s="1"/>
    </row>
    <row r="3" spans="1:7" x14ac:dyDescent="0.25">
      <c r="A3" s="2" t="s">
        <v>8</v>
      </c>
      <c r="B3" s="4" t="s">
        <v>7</v>
      </c>
      <c r="C3" s="4"/>
      <c r="D3" s="5">
        <v>585.66999999999996</v>
      </c>
      <c r="E3" s="12">
        <f>D3*1.15</f>
        <v>673.52049999999986</v>
      </c>
      <c r="F3" s="12">
        <f>ROUNDUP(E3+150,1)</f>
        <v>823.6</v>
      </c>
    </row>
    <row r="4" spans="1:7" x14ac:dyDescent="0.25">
      <c r="A4" s="2" t="s">
        <v>9</v>
      </c>
      <c r="B4" s="4" t="s">
        <v>7</v>
      </c>
      <c r="C4" s="4"/>
      <c r="D4" s="5">
        <v>585.66999999999996</v>
      </c>
      <c r="E4" s="12">
        <f t="shared" ref="E4:E67" si="0">D4*1.15</f>
        <v>673.52049999999986</v>
      </c>
      <c r="F4" s="12">
        <f t="shared" ref="F4:F17" si="1">ROUNDUP(E4+150,1)</f>
        <v>823.6</v>
      </c>
    </row>
    <row r="5" spans="1:7" x14ac:dyDescent="0.25">
      <c r="A5" s="2" t="s">
        <v>12</v>
      </c>
      <c r="B5" s="4" t="s">
        <v>7</v>
      </c>
      <c r="C5" s="4"/>
      <c r="D5" s="5">
        <v>585.66999999999996</v>
      </c>
      <c r="E5" s="12">
        <f t="shared" si="0"/>
        <v>673.52049999999986</v>
      </c>
      <c r="F5" s="12">
        <f t="shared" si="1"/>
        <v>823.6</v>
      </c>
    </row>
    <row r="6" spans="1:7" x14ac:dyDescent="0.25">
      <c r="A6" s="6" t="s">
        <v>13</v>
      </c>
      <c r="B6" s="4" t="s">
        <v>7</v>
      </c>
      <c r="C6" s="4"/>
      <c r="D6" s="5">
        <v>585.66999999999996</v>
      </c>
      <c r="E6" s="12">
        <f t="shared" si="0"/>
        <v>673.52049999999986</v>
      </c>
      <c r="F6" s="12">
        <f t="shared" si="1"/>
        <v>823.6</v>
      </c>
    </row>
    <row r="7" spans="1:7" x14ac:dyDescent="0.25">
      <c r="A7" s="2" t="s">
        <v>14</v>
      </c>
      <c r="B7" s="4" t="s">
        <v>7</v>
      </c>
      <c r="C7" s="4"/>
      <c r="D7" s="5">
        <v>585.66999999999996</v>
      </c>
      <c r="E7" s="12">
        <f t="shared" si="0"/>
        <v>673.52049999999986</v>
      </c>
      <c r="F7" s="12">
        <f t="shared" si="1"/>
        <v>823.6</v>
      </c>
    </row>
    <row r="8" spans="1:7" x14ac:dyDescent="0.25">
      <c r="A8" s="2" t="s">
        <v>15</v>
      </c>
      <c r="B8" s="4" t="s">
        <v>7</v>
      </c>
      <c r="C8" s="4"/>
      <c r="D8" s="5">
        <v>585.66999999999996</v>
      </c>
      <c r="E8" s="12">
        <f t="shared" si="0"/>
        <v>673.52049999999986</v>
      </c>
      <c r="F8" s="12">
        <f t="shared" si="1"/>
        <v>823.6</v>
      </c>
    </row>
    <row r="9" spans="1:7" x14ac:dyDescent="0.25">
      <c r="A9" s="2" t="s">
        <v>16</v>
      </c>
      <c r="B9" s="4" t="s">
        <v>7</v>
      </c>
      <c r="C9" s="4"/>
      <c r="D9" s="5">
        <v>585.66999999999996</v>
      </c>
      <c r="E9" s="12">
        <f t="shared" si="0"/>
        <v>673.52049999999986</v>
      </c>
      <c r="F9" s="12">
        <f t="shared" si="1"/>
        <v>823.6</v>
      </c>
    </row>
    <row r="10" spans="1:7" x14ac:dyDescent="0.25">
      <c r="A10" s="2" t="s">
        <v>17</v>
      </c>
      <c r="B10" s="4" t="s">
        <v>7</v>
      </c>
      <c r="C10" s="4"/>
      <c r="D10" s="5">
        <v>585.66999999999996</v>
      </c>
      <c r="E10" s="12">
        <f t="shared" si="0"/>
        <v>673.52049999999986</v>
      </c>
      <c r="F10" s="12">
        <f t="shared" si="1"/>
        <v>823.6</v>
      </c>
    </row>
    <row r="11" spans="1:7" x14ac:dyDescent="0.25">
      <c r="A11" s="2" t="s">
        <v>18</v>
      </c>
      <c r="B11" s="4" t="s">
        <v>7</v>
      </c>
      <c r="C11" s="4"/>
      <c r="D11" s="5">
        <v>585.66999999999996</v>
      </c>
      <c r="E11" s="12">
        <f t="shared" si="0"/>
        <v>673.52049999999986</v>
      </c>
      <c r="F11" s="12">
        <f t="shared" si="1"/>
        <v>823.6</v>
      </c>
    </row>
    <row r="12" spans="1:7" x14ac:dyDescent="0.25">
      <c r="A12" s="2" t="s">
        <v>19</v>
      </c>
      <c r="B12" s="4" t="s">
        <v>7</v>
      </c>
      <c r="C12" s="4"/>
      <c r="D12" s="5">
        <v>585.66999999999996</v>
      </c>
      <c r="E12" s="12">
        <f t="shared" si="0"/>
        <v>673.52049999999986</v>
      </c>
      <c r="F12" s="12">
        <f t="shared" si="1"/>
        <v>823.6</v>
      </c>
    </row>
    <row r="13" spans="1:7" x14ac:dyDescent="0.25">
      <c r="A13" s="2" t="s">
        <v>10</v>
      </c>
      <c r="B13" s="4" t="s">
        <v>7</v>
      </c>
      <c r="C13" s="4"/>
      <c r="D13" s="5">
        <v>585.66999999999996</v>
      </c>
      <c r="E13" s="12">
        <f t="shared" si="0"/>
        <v>673.52049999999986</v>
      </c>
      <c r="F13" s="12">
        <f t="shared" si="1"/>
        <v>823.6</v>
      </c>
    </row>
    <row r="14" spans="1:7" x14ac:dyDescent="0.25">
      <c r="A14" s="2" t="s">
        <v>10</v>
      </c>
      <c r="B14" s="4" t="s">
        <v>7</v>
      </c>
      <c r="C14" s="4"/>
      <c r="D14" s="5">
        <v>585.66999999999996</v>
      </c>
      <c r="E14" s="12">
        <f t="shared" si="0"/>
        <v>673.52049999999986</v>
      </c>
      <c r="F14" s="12">
        <f t="shared" si="1"/>
        <v>823.6</v>
      </c>
    </row>
    <row r="15" spans="1:7" x14ac:dyDescent="0.25">
      <c r="A15" s="2" t="s">
        <v>20</v>
      </c>
      <c r="B15" s="4" t="s">
        <v>7</v>
      </c>
      <c r="C15" s="4"/>
      <c r="D15" s="5">
        <v>585.66999999999996</v>
      </c>
      <c r="E15" s="12">
        <f t="shared" si="0"/>
        <v>673.52049999999986</v>
      </c>
      <c r="F15" s="12">
        <f t="shared" si="1"/>
        <v>823.6</v>
      </c>
    </row>
    <row r="16" spans="1:7" x14ac:dyDescent="0.25">
      <c r="A16" s="2" t="s">
        <v>11</v>
      </c>
      <c r="B16" s="4" t="s">
        <v>7</v>
      </c>
      <c r="C16" s="4"/>
      <c r="D16" s="5">
        <v>585.66999999999996</v>
      </c>
      <c r="E16" s="12">
        <f t="shared" si="0"/>
        <v>673.52049999999986</v>
      </c>
      <c r="F16" s="12">
        <f t="shared" si="1"/>
        <v>823.6</v>
      </c>
    </row>
    <row r="17" spans="1:7" x14ac:dyDescent="0.25">
      <c r="A17" s="2" t="s">
        <v>11</v>
      </c>
      <c r="B17" s="4" t="s">
        <v>7</v>
      </c>
      <c r="C17" s="4"/>
      <c r="D17" s="5">
        <v>585.66999999999996</v>
      </c>
      <c r="E17" s="12">
        <f t="shared" si="0"/>
        <v>673.52049999999986</v>
      </c>
      <c r="F17" s="12">
        <f t="shared" si="1"/>
        <v>823.6</v>
      </c>
    </row>
    <row r="18" spans="1:7" x14ac:dyDescent="0.25">
      <c r="A18" s="2" t="s">
        <v>8</v>
      </c>
      <c r="B18" s="4" t="s">
        <v>21</v>
      </c>
      <c r="C18" s="4">
        <v>30</v>
      </c>
      <c r="D18" s="7">
        <v>325.60000000000002</v>
      </c>
      <c r="E18" s="12">
        <f>D18*1.15</f>
        <v>374.44</v>
      </c>
      <c r="F18" s="12">
        <f>ROUNDUP(E18+100,1)</f>
        <v>474.5</v>
      </c>
    </row>
    <row r="19" spans="1:7" x14ac:dyDescent="0.25">
      <c r="A19" s="2" t="s">
        <v>23</v>
      </c>
      <c r="B19" s="4" t="s">
        <v>21</v>
      </c>
      <c r="C19" s="4">
        <v>30</v>
      </c>
      <c r="D19" s="7">
        <v>325.60000000000002</v>
      </c>
      <c r="E19" s="12">
        <f t="shared" si="0"/>
        <v>374.44</v>
      </c>
      <c r="F19" s="12">
        <f t="shared" ref="F19:F81" si="2">ROUNDUP(E19+100,1)</f>
        <v>474.5</v>
      </c>
    </row>
    <row r="20" spans="1:7" x14ac:dyDescent="0.25">
      <c r="A20" s="2" t="s">
        <v>24</v>
      </c>
      <c r="B20" s="4" t="s">
        <v>21</v>
      </c>
      <c r="C20" s="4">
        <v>34</v>
      </c>
      <c r="D20" s="7">
        <v>325.60000000000002</v>
      </c>
      <c r="E20" s="12">
        <f t="shared" si="0"/>
        <v>374.44</v>
      </c>
      <c r="F20" s="12">
        <f t="shared" si="2"/>
        <v>474.5</v>
      </c>
    </row>
    <row r="21" spans="1:7" x14ac:dyDescent="0.25">
      <c r="A21" s="8" t="s">
        <v>25</v>
      </c>
      <c r="B21" s="4" t="s">
        <v>21</v>
      </c>
      <c r="C21" s="4">
        <v>35</v>
      </c>
      <c r="D21" s="7">
        <v>325.60000000000002</v>
      </c>
      <c r="E21" s="12">
        <f t="shared" si="0"/>
        <v>374.44</v>
      </c>
      <c r="F21" s="12">
        <f t="shared" si="2"/>
        <v>474.5</v>
      </c>
    </row>
    <row r="22" spans="1:7" x14ac:dyDescent="0.25">
      <c r="A22" s="8" t="s">
        <v>26</v>
      </c>
      <c r="B22" s="4" t="s">
        <v>21</v>
      </c>
      <c r="C22" s="4">
        <v>35</v>
      </c>
      <c r="D22" s="7">
        <v>325.60000000000002</v>
      </c>
      <c r="E22" s="12">
        <f t="shared" si="0"/>
        <v>374.44</v>
      </c>
      <c r="F22" s="12">
        <f t="shared" si="2"/>
        <v>474.5</v>
      </c>
      <c r="G22" s="9"/>
    </row>
    <row r="23" spans="1:7" x14ac:dyDescent="0.25">
      <c r="A23" s="8" t="s">
        <v>27</v>
      </c>
      <c r="B23" s="4" t="s">
        <v>21</v>
      </c>
      <c r="C23" s="4">
        <v>35</v>
      </c>
      <c r="D23" s="7">
        <v>325.60000000000002</v>
      </c>
      <c r="E23" s="12">
        <f>D23*1.15</f>
        <v>374.44</v>
      </c>
      <c r="F23" s="12">
        <f t="shared" si="2"/>
        <v>474.5</v>
      </c>
    </row>
    <row r="24" spans="1:7" x14ac:dyDescent="0.25">
      <c r="A24" s="2" t="s">
        <v>28</v>
      </c>
      <c r="B24" s="4" t="s">
        <v>21</v>
      </c>
      <c r="C24" s="10">
        <v>41</v>
      </c>
      <c r="D24" s="7">
        <v>325.60000000000002</v>
      </c>
      <c r="E24" s="12">
        <f t="shared" si="0"/>
        <v>374.44</v>
      </c>
      <c r="F24" s="12">
        <f t="shared" si="2"/>
        <v>474.5</v>
      </c>
    </row>
    <row r="25" spans="1:7" x14ac:dyDescent="0.25">
      <c r="A25" s="2" t="s">
        <v>29</v>
      </c>
      <c r="B25" s="4" t="s">
        <v>21</v>
      </c>
      <c r="C25" s="10">
        <v>41</v>
      </c>
      <c r="D25" s="7">
        <v>325.60000000000002</v>
      </c>
      <c r="E25" s="12">
        <f t="shared" si="0"/>
        <v>374.44</v>
      </c>
      <c r="F25" s="12">
        <f t="shared" si="2"/>
        <v>474.5</v>
      </c>
    </row>
    <row r="26" spans="1:7" x14ac:dyDescent="0.25">
      <c r="A26" s="2" t="s">
        <v>30</v>
      </c>
      <c r="B26" s="4" t="s">
        <v>21</v>
      </c>
      <c r="C26" s="10">
        <v>41</v>
      </c>
      <c r="D26" s="7">
        <v>325.60000000000002</v>
      </c>
      <c r="E26" s="12">
        <f t="shared" si="0"/>
        <v>374.44</v>
      </c>
      <c r="F26" s="12">
        <f t="shared" si="2"/>
        <v>474.5</v>
      </c>
    </row>
    <row r="27" spans="1:7" x14ac:dyDescent="0.25">
      <c r="A27" s="2" t="s">
        <v>31</v>
      </c>
      <c r="B27" s="4" t="s">
        <v>21</v>
      </c>
      <c r="C27" s="10">
        <v>41</v>
      </c>
      <c r="D27" s="7">
        <v>325.60000000000002</v>
      </c>
      <c r="E27" s="12">
        <f t="shared" si="0"/>
        <v>374.44</v>
      </c>
      <c r="F27" s="12">
        <f t="shared" si="2"/>
        <v>474.5</v>
      </c>
    </row>
    <row r="28" spans="1:7" x14ac:dyDescent="0.25">
      <c r="A28" s="2" t="s">
        <v>32</v>
      </c>
      <c r="B28" s="4" t="s">
        <v>21</v>
      </c>
      <c r="C28" s="10">
        <v>42</v>
      </c>
      <c r="D28" s="7">
        <v>325.60000000000002</v>
      </c>
      <c r="E28" s="12">
        <f t="shared" si="0"/>
        <v>374.44</v>
      </c>
      <c r="F28" s="12">
        <f t="shared" si="2"/>
        <v>474.5</v>
      </c>
    </row>
    <row r="29" spans="1:7" x14ac:dyDescent="0.25">
      <c r="A29" s="2" t="s">
        <v>33</v>
      </c>
      <c r="B29" s="4" t="s">
        <v>21</v>
      </c>
      <c r="C29" s="10">
        <v>42</v>
      </c>
      <c r="D29" s="7">
        <v>325.60000000000002</v>
      </c>
      <c r="E29" s="12">
        <f t="shared" si="0"/>
        <v>374.44</v>
      </c>
      <c r="F29" s="12">
        <f t="shared" si="2"/>
        <v>474.5</v>
      </c>
    </row>
    <row r="30" spans="1:7" x14ac:dyDescent="0.25">
      <c r="A30" s="2" t="s">
        <v>34</v>
      </c>
      <c r="B30" s="4" t="s">
        <v>21</v>
      </c>
      <c r="C30" s="10">
        <v>42</v>
      </c>
      <c r="D30" s="7">
        <v>325.60000000000002</v>
      </c>
      <c r="E30" s="12">
        <f t="shared" si="0"/>
        <v>374.44</v>
      </c>
      <c r="F30" s="12">
        <f t="shared" si="2"/>
        <v>474.5</v>
      </c>
    </row>
    <row r="31" spans="1:7" x14ac:dyDescent="0.25">
      <c r="A31" s="2" t="s">
        <v>35</v>
      </c>
      <c r="B31" s="4" t="s">
        <v>21</v>
      </c>
      <c r="C31" s="10">
        <v>42</v>
      </c>
      <c r="D31" s="7">
        <v>325.60000000000002</v>
      </c>
      <c r="E31" s="12">
        <f t="shared" si="0"/>
        <v>374.44</v>
      </c>
      <c r="F31" s="12">
        <f t="shared" si="2"/>
        <v>474.5</v>
      </c>
    </row>
    <row r="32" spans="1:7" x14ac:dyDescent="0.25">
      <c r="A32" s="2" t="s">
        <v>37</v>
      </c>
      <c r="B32" s="4" t="s">
        <v>36</v>
      </c>
      <c r="C32" s="10">
        <v>35</v>
      </c>
      <c r="D32" s="7">
        <v>360.54</v>
      </c>
      <c r="E32" s="12">
        <f t="shared" si="0"/>
        <v>414.62099999999998</v>
      </c>
      <c r="F32" s="12">
        <f t="shared" si="2"/>
        <v>514.70000000000005</v>
      </c>
    </row>
    <row r="33" spans="1:6" x14ac:dyDescent="0.25">
      <c r="A33" s="2" t="s">
        <v>38</v>
      </c>
      <c r="B33" s="4" t="s">
        <v>36</v>
      </c>
      <c r="C33" s="10">
        <v>37</v>
      </c>
      <c r="D33" s="7">
        <v>360.54</v>
      </c>
      <c r="E33" s="12">
        <f t="shared" si="0"/>
        <v>414.62099999999998</v>
      </c>
      <c r="F33" s="12">
        <f t="shared" si="2"/>
        <v>514.70000000000005</v>
      </c>
    </row>
    <row r="34" spans="1:6" x14ac:dyDescent="0.25">
      <c r="A34" s="2" t="s">
        <v>39</v>
      </c>
      <c r="B34" s="4" t="s">
        <v>36</v>
      </c>
      <c r="C34" s="10">
        <v>37</v>
      </c>
      <c r="D34" s="7">
        <v>360.54</v>
      </c>
      <c r="E34" s="12">
        <f t="shared" si="0"/>
        <v>414.62099999999998</v>
      </c>
      <c r="F34" s="12">
        <f t="shared" si="2"/>
        <v>514.70000000000005</v>
      </c>
    </row>
    <row r="35" spans="1:6" x14ac:dyDescent="0.25">
      <c r="A35" s="6" t="s">
        <v>40</v>
      </c>
      <c r="B35" s="4" t="s">
        <v>36</v>
      </c>
      <c r="C35" s="10">
        <v>37</v>
      </c>
      <c r="D35" s="7">
        <v>360.54</v>
      </c>
      <c r="E35" s="12">
        <f t="shared" si="0"/>
        <v>414.62099999999998</v>
      </c>
      <c r="F35" s="12">
        <f t="shared" si="2"/>
        <v>514.70000000000005</v>
      </c>
    </row>
    <row r="36" spans="1:6" x14ac:dyDescent="0.25">
      <c r="A36" s="6" t="s">
        <v>40</v>
      </c>
      <c r="B36" s="4" t="s">
        <v>36</v>
      </c>
      <c r="C36" s="10">
        <v>37</v>
      </c>
      <c r="D36" s="7">
        <v>360.54</v>
      </c>
      <c r="E36" s="12">
        <f t="shared" si="0"/>
        <v>414.62099999999998</v>
      </c>
      <c r="F36" s="12">
        <f t="shared" si="2"/>
        <v>514.70000000000005</v>
      </c>
    </row>
    <row r="37" spans="1:6" x14ac:dyDescent="0.25">
      <c r="A37" s="6" t="s">
        <v>40</v>
      </c>
      <c r="B37" s="4" t="s">
        <v>36</v>
      </c>
      <c r="C37" s="10">
        <v>37</v>
      </c>
      <c r="D37" s="7">
        <v>360.54</v>
      </c>
      <c r="E37" s="12">
        <f t="shared" si="0"/>
        <v>414.62099999999998</v>
      </c>
      <c r="F37" s="12">
        <f t="shared" si="2"/>
        <v>514.70000000000005</v>
      </c>
    </row>
    <row r="38" spans="1:6" x14ac:dyDescent="0.25">
      <c r="A38" s="2" t="s">
        <v>41</v>
      </c>
      <c r="B38" s="4" t="s">
        <v>36</v>
      </c>
      <c r="C38" s="10">
        <v>38</v>
      </c>
      <c r="D38" s="7">
        <v>360.54</v>
      </c>
      <c r="E38" s="12">
        <f t="shared" si="0"/>
        <v>414.62099999999998</v>
      </c>
      <c r="F38" s="12">
        <f t="shared" si="2"/>
        <v>514.70000000000005</v>
      </c>
    </row>
    <row r="39" spans="1:6" x14ac:dyDescent="0.25">
      <c r="A39" s="2" t="s">
        <v>23</v>
      </c>
      <c r="B39" s="4" t="s">
        <v>36</v>
      </c>
      <c r="C39" s="10">
        <v>38</v>
      </c>
      <c r="D39" s="7">
        <v>360.54</v>
      </c>
      <c r="E39" s="12">
        <f t="shared" si="0"/>
        <v>414.62099999999998</v>
      </c>
      <c r="F39" s="12">
        <f t="shared" si="2"/>
        <v>514.70000000000005</v>
      </c>
    </row>
    <row r="40" spans="1:6" x14ac:dyDescent="0.25">
      <c r="A40" s="2" t="s">
        <v>42</v>
      </c>
      <c r="B40" s="4" t="s">
        <v>36</v>
      </c>
      <c r="C40" s="10">
        <v>39</v>
      </c>
      <c r="D40" s="7">
        <v>360.54</v>
      </c>
      <c r="E40" s="12">
        <f>D40*1.15</f>
        <v>414.62099999999998</v>
      </c>
      <c r="F40" s="12">
        <f>ROUNDUP(E40+100,1)</f>
        <v>514.70000000000005</v>
      </c>
    </row>
    <row r="41" spans="1:6" x14ac:dyDescent="0.25">
      <c r="A41" s="2" t="s">
        <v>43</v>
      </c>
      <c r="B41" s="4" t="s">
        <v>36</v>
      </c>
      <c r="C41" s="10">
        <v>40</v>
      </c>
      <c r="D41" s="7">
        <v>360.54</v>
      </c>
      <c r="E41" s="12">
        <f t="shared" si="0"/>
        <v>414.62099999999998</v>
      </c>
      <c r="F41" s="12">
        <f t="shared" si="2"/>
        <v>514.70000000000005</v>
      </c>
    </row>
    <row r="42" spans="1:6" x14ac:dyDescent="0.25">
      <c r="A42" s="2" t="s">
        <v>44</v>
      </c>
      <c r="B42" s="4" t="s">
        <v>36</v>
      </c>
      <c r="C42" s="10">
        <v>41</v>
      </c>
      <c r="D42" s="7">
        <v>360.54</v>
      </c>
      <c r="E42" s="12">
        <f t="shared" si="0"/>
        <v>414.62099999999998</v>
      </c>
      <c r="F42" s="12">
        <f t="shared" si="2"/>
        <v>514.70000000000005</v>
      </c>
    </row>
    <row r="43" spans="1:6" x14ac:dyDescent="0.25">
      <c r="A43" s="2" t="s">
        <v>46</v>
      </c>
      <c r="B43" s="4" t="s">
        <v>45</v>
      </c>
      <c r="C43" s="10">
        <v>25</v>
      </c>
      <c r="D43" s="7">
        <v>389.13</v>
      </c>
      <c r="E43" s="12">
        <f t="shared" si="0"/>
        <v>447.49949999999995</v>
      </c>
      <c r="F43" s="12">
        <f t="shared" si="2"/>
        <v>547.5</v>
      </c>
    </row>
    <row r="44" spans="1:6" x14ac:dyDescent="0.25">
      <c r="A44" s="2" t="s">
        <v>47</v>
      </c>
      <c r="B44" s="4" t="s">
        <v>45</v>
      </c>
      <c r="C44" s="10">
        <v>31</v>
      </c>
      <c r="D44" s="7">
        <v>409.53</v>
      </c>
      <c r="E44" s="12">
        <f t="shared" si="0"/>
        <v>470.95949999999993</v>
      </c>
      <c r="F44" s="12">
        <f t="shared" si="2"/>
        <v>571</v>
      </c>
    </row>
    <row r="45" spans="1:6" x14ac:dyDescent="0.25">
      <c r="A45" s="2" t="s">
        <v>47</v>
      </c>
      <c r="B45" s="4" t="s">
        <v>45</v>
      </c>
      <c r="C45" s="10">
        <v>33</v>
      </c>
      <c r="D45" s="7">
        <v>409.53</v>
      </c>
      <c r="E45" s="12">
        <f t="shared" si="0"/>
        <v>470.95949999999993</v>
      </c>
      <c r="F45" s="12">
        <f t="shared" si="2"/>
        <v>571</v>
      </c>
    </row>
    <row r="46" spans="1:6" x14ac:dyDescent="0.25">
      <c r="A46" s="2" t="s">
        <v>48</v>
      </c>
      <c r="B46" s="4" t="s">
        <v>45</v>
      </c>
      <c r="C46" s="10">
        <v>34</v>
      </c>
      <c r="D46" s="7">
        <v>409.53</v>
      </c>
      <c r="E46" s="12">
        <f t="shared" si="0"/>
        <v>470.95949999999993</v>
      </c>
      <c r="F46" s="12">
        <f t="shared" si="2"/>
        <v>571</v>
      </c>
    </row>
    <row r="47" spans="1:6" x14ac:dyDescent="0.25">
      <c r="A47" s="2" t="s">
        <v>47</v>
      </c>
      <c r="B47" s="4" t="s">
        <v>45</v>
      </c>
      <c r="C47" s="10">
        <v>36</v>
      </c>
      <c r="D47" s="7">
        <v>409.53</v>
      </c>
      <c r="E47" s="12">
        <f>D47*1.15</f>
        <v>470.95949999999993</v>
      </c>
      <c r="F47" s="12">
        <f>ROUNDUP(E47+100,1)</f>
        <v>571</v>
      </c>
    </row>
    <row r="48" spans="1:6" x14ac:dyDescent="0.25">
      <c r="A48" s="2" t="s">
        <v>49</v>
      </c>
      <c r="B48" s="4" t="s">
        <v>45</v>
      </c>
      <c r="C48" s="10">
        <v>37</v>
      </c>
      <c r="D48" s="7">
        <v>409.53</v>
      </c>
      <c r="E48" s="12">
        <f t="shared" si="0"/>
        <v>470.95949999999993</v>
      </c>
      <c r="F48" s="12">
        <f t="shared" si="2"/>
        <v>571</v>
      </c>
    </row>
    <row r="49" spans="1:6" x14ac:dyDescent="0.25">
      <c r="A49" s="2" t="s">
        <v>50</v>
      </c>
      <c r="B49" s="4" t="s">
        <v>45</v>
      </c>
      <c r="C49" s="10">
        <v>38</v>
      </c>
      <c r="D49" s="7">
        <v>409.53</v>
      </c>
      <c r="E49" s="12">
        <f t="shared" si="0"/>
        <v>470.95949999999993</v>
      </c>
      <c r="F49" s="12">
        <f t="shared" si="2"/>
        <v>571</v>
      </c>
    </row>
    <row r="50" spans="1:6" x14ac:dyDescent="0.25">
      <c r="A50" s="2" t="s">
        <v>51</v>
      </c>
      <c r="B50" s="4" t="s">
        <v>45</v>
      </c>
      <c r="C50" s="10">
        <v>38</v>
      </c>
      <c r="D50" s="7">
        <v>409.53</v>
      </c>
      <c r="E50" s="12">
        <f t="shared" si="0"/>
        <v>470.95949999999993</v>
      </c>
      <c r="F50" s="12">
        <f t="shared" si="2"/>
        <v>571</v>
      </c>
    </row>
    <row r="51" spans="1:6" x14ac:dyDescent="0.25">
      <c r="A51" s="2" t="s">
        <v>52</v>
      </c>
      <c r="B51" s="4" t="s">
        <v>45</v>
      </c>
      <c r="C51" s="10">
        <v>38</v>
      </c>
      <c r="D51" s="7">
        <v>409.53</v>
      </c>
      <c r="E51" s="12">
        <f t="shared" si="0"/>
        <v>470.95949999999993</v>
      </c>
      <c r="F51" s="12">
        <f t="shared" si="2"/>
        <v>571</v>
      </c>
    </row>
    <row r="52" spans="1:6" x14ac:dyDescent="0.25">
      <c r="A52" s="2" t="s">
        <v>53</v>
      </c>
      <c r="B52" s="4" t="s">
        <v>45</v>
      </c>
      <c r="C52" s="10">
        <v>38</v>
      </c>
      <c r="D52" s="7">
        <v>409.53</v>
      </c>
      <c r="E52" s="12">
        <f t="shared" si="0"/>
        <v>470.95949999999993</v>
      </c>
      <c r="F52" s="12">
        <f t="shared" si="2"/>
        <v>571</v>
      </c>
    </row>
    <row r="53" spans="1:6" x14ac:dyDescent="0.25">
      <c r="A53" s="2" t="s">
        <v>54</v>
      </c>
      <c r="B53" s="4" t="s">
        <v>45</v>
      </c>
      <c r="C53" s="10">
        <v>39</v>
      </c>
      <c r="D53" s="7">
        <v>409.53</v>
      </c>
      <c r="E53" s="12">
        <f>D53*1.15</f>
        <v>470.95949999999993</v>
      </c>
      <c r="F53" s="12">
        <f>ROUNDUP(E53+100,1)</f>
        <v>571</v>
      </c>
    </row>
    <row r="54" spans="1:6" x14ac:dyDescent="0.25">
      <c r="A54" s="2" t="s">
        <v>15</v>
      </c>
      <c r="B54" s="4" t="s">
        <v>55</v>
      </c>
      <c r="C54" s="10">
        <v>28</v>
      </c>
      <c r="D54" s="7">
        <v>398.35</v>
      </c>
      <c r="E54" s="12">
        <f t="shared" si="0"/>
        <v>458.10249999999996</v>
      </c>
      <c r="F54" s="12">
        <f t="shared" si="2"/>
        <v>558.20000000000005</v>
      </c>
    </row>
    <row r="55" spans="1:6" x14ac:dyDescent="0.25">
      <c r="A55" s="2" t="s">
        <v>34</v>
      </c>
      <c r="B55" s="4" t="s">
        <v>55</v>
      </c>
      <c r="C55" s="10">
        <v>28</v>
      </c>
      <c r="D55" s="7">
        <v>398.35</v>
      </c>
      <c r="E55" s="12">
        <f t="shared" si="0"/>
        <v>458.10249999999996</v>
      </c>
      <c r="F55" s="12">
        <f t="shared" si="2"/>
        <v>558.20000000000005</v>
      </c>
    </row>
    <row r="56" spans="1:6" x14ac:dyDescent="0.25">
      <c r="A56" s="2" t="s">
        <v>56</v>
      </c>
      <c r="B56" s="4" t="s">
        <v>55</v>
      </c>
      <c r="C56" s="4">
        <v>29</v>
      </c>
      <c r="D56" s="7">
        <v>398.35</v>
      </c>
      <c r="E56" s="12">
        <f t="shared" si="0"/>
        <v>458.10249999999996</v>
      </c>
      <c r="F56" s="12">
        <f t="shared" si="2"/>
        <v>558.20000000000005</v>
      </c>
    </row>
    <row r="57" spans="1:6" x14ac:dyDescent="0.25">
      <c r="A57" s="2" t="s">
        <v>43</v>
      </c>
      <c r="B57" s="4" t="s">
        <v>55</v>
      </c>
      <c r="C57" s="10">
        <v>29</v>
      </c>
      <c r="D57" s="7">
        <v>398.35</v>
      </c>
      <c r="E57" s="12">
        <f>D57*1.15</f>
        <v>458.10249999999996</v>
      </c>
      <c r="F57" s="12">
        <f>ROUNDUP(E57+100,1)</f>
        <v>558.20000000000005</v>
      </c>
    </row>
    <row r="58" spans="1:6" x14ac:dyDescent="0.25">
      <c r="A58" s="2" t="s">
        <v>42</v>
      </c>
      <c r="B58" s="4" t="s">
        <v>55</v>
      </c>
      <c r="C58" s="4">
        <v>29</v>
      </c>
      <c r="D58" s="7">
        <v>398.35</v>
      </c>
      <c r="E58" s="12">
        <f t="shared" si="0"/>
        <v>458.10249999999996</v>
      </c>
      <c r="F58" s="12">
        <f t="shared" si="2"/>
        <v>558.20000000000005</v>
      </c>
    </row>
    <row r="59" spans="1:6" x14ac:dyDescent="0.25">
      <c r="A59" s="2" t="s">
        <v>57</v>
      </c>
      <c r="B59" s="4" t="s">
        <v>55</v>
      </c>
      <c r="C59" s="4">
        <v>29</v>
      </c>
      <c r="D59" s="7">
        <v>398.35</v>
      </c>
      <c r="E59" s="12">
        <f t="shared" si="0"/>
        <v>458.10249999999996</v>
      </c>
      <c r="F59" s="12">
        <f t="shared" si="2"/>
        <v>558.20000000000005</v>
      </c>
    </row>
    <row r="60" spans="1:6" x14ac:dyDescent="0.25">
      <c r="A60" s="4" t="s">
        <v>58</v>
      </c>
      <c r="B60" s="4" t="s">
        <v>55</v>
      </c>
      <c r="C60" s="4">
        <v>30</v>
      </c>
      <c r="D60" s="7">
        <v>398.35</v>
      </c>
      <c r="E60" s="12">
        <f t="shared" si="0"/>
        <v>458.10249999999996</v>
      </c>
      <c r="F60" s="12">
        <f t="shared" si="2"/>
        <v>558.20000000000005</v>
      </c>
    </row>
    <row r="61" spans="1:6" x14ac:dyDescent="0.25">
      <c r="A61" s="4" t="s">
        <v>59</v>
      </c>
      <c r="B61" s="4" t="s">
        <v>55</v>
      </c>
      <c r="C61" s="4">
        <v>30</v>
      </c>
      <c r="D61" s="7">
        <v>398.35</v>
      </c>
      <c r="E61" s="12">
        <f t="shared" si="0"/>
        <v>458.10249999999996</v>
      </c>
      <c r="F61" s="12">
        <f t="shared" si="2"/>
        <v>558.20000000000005</v>
      </c>
    </row>
    <row r="62" spans="1:6" x14ac:dyDescent="0.25">
      <c r="A62" s="2" t="s">
        <v>60</v>
      </c>
      <c r="B62" s="4" t="s">
        <v>55</v>
      </c>
      <c r="C62" s="4">
        <v>31</v>
      </c>
      <c r="D62" s="7">
        <v>398.35</v>
      </c>
      <c r="E62" s="12">
        <f t="shared" si="0"/>
        <v>458.10249999999996</v>
      </c>
      <c r="F62" s="12">
        <f t="shared" si="2"/>
        <v>558.20000000000005</v>
      </c>
    </row>
    <row r="63" spans="1:6" x14ac:dyDescent="0.25">
      <c r="A63" s="2" t="s">
        <v>54</v>
      </c>
      <c r="B63" s="4" t="s">
        <v>55</v>
      </c>
      <c r="C63" s="4">
        <v>34</v>
      </c>
      <c r="D63" s="7">
        <v>398.35</v>
      </c>
      <c r="E63" s="12">
        <f t="shared" si="0"/>
        <v>458.10249999999996</v>
      </c>
      <c r="F63" s="12">
        <f t="shared" si="2"/>
        <v>558.20000000000005</v>
      </c>
    </row>
    <row r="64" spans="1:6" x14ac:dyDescent="0.25">
      <c r="A64" s="2" t="s">
        <v>54</v>
      </c>
      <c r="B64" s="4" t="s">
        <v>55</v>
      </c>
      <c r="C64" s="4">
        <v>34</v>
      </c>
      <c r="D64" s="7">
        <v>398.35</v>
      </c>
      <c r="E64" s="12">
        <f t="shared" si="0"/>
        <v>458.10249999999996</v>
      </c>
      <c r="F64" s="12">
        <f t="shared" si="2"/>
        <v>558.20000000000005</v>
      </c>
    </row>
    <row r="65" spans="1:6" x14ac:dyDescent="0.25">
      <c r="A65" s="2" t="s">
        <v>52</v>
      </c>
      <c r="B65" s="4" t="s">
        <v>55</v>
      </c>
      <c r="C65" s="4">
        <v>34</v>
      </c>
      <c r="D65" s="7">
        <v>398.35</v>
      </c>
      <c r="E65" s="12">
        <f t="shared" si="0"/>
        <v>458.10249999999996</v>
      </c>
      <c r="F65" s="12">
        <f t="shared" si="2"/>
        <v>558.20000000000005</v>
      </c>
    </row>
    <row r="66" spans="1:6" x14ac:dyDescent="0.25">
      <c r="A66" s="2" t="s">
        <v>61</v>
      </c>
      <c r="B66" s="4" t="s">
        <v>55</v>
      </c>
      <c r="C66" s="4">
        <v>34</v>
      </c>
      <c r="D66" s="7">
        <v>398.35</v>
      </c>
      <c r="E66" s="12">
        <f t="shared" si="0"/>
        <v>458.10249999999996</v>
      </c>
      <c r="F66" s="12">
        <f t="shared" si="2"/>
        <v>558.20000000000005</v>
      </c>
    </row>
    <row r="67" spans="1:6" x14ac:dyDescent="0.25">
      <c r="A67" s="2" t="s">
        <v>62</v>
      </c>
      <c r="B67" s="4" t="s">
        <v>55</v>
      </c>
      <c r="C67" s="4">
        <v>34</v>
      </c>
      <c r="D67" s="7">
        <v>398.35</v>
      </c>
      <c r="E67" s="12">
        <f t="shared" si="0"/>
        <v>458.10249999999996</v>
      </c>
      <c r="F67" s="12">
        <f t="shared" si="2"/>
        <v>558.20000000000005</v>
      </c>
    </row>
    <row r="68" spans="1:6" x14ac:dyDescent="0.25">
      <c r="A68" s="2" t="s">
        <v>48</v>
      </c>
      <c r="B68" s="4" t="s">
        <v>55</v>
      </c>
      <c r="C68" s="4">
        <v>43</v>
      </c>
      <c r="D68" s="7">
        <v>412.64</v>
      </c>
      <c r="E68" s="12">
        <f>D68*1.15</f>
        <v>474.53599999999994</v>
      </c>
      <c r="F68" s="12">
        <f>ROUNDUP(E68+100,1)</f>
        <v>574.6</v>
      </c>
    </row>
    <row r="69" spans="1:6" x14ac:dyDescent="0.25">
      <c r="A69" s="2" t="s">
        <v>61</v>
      </c>
      <c r="B69" s="4" t="s">
        <v>63</v>
      </c>
      <c r="C69" s="10">
        <v>35</v>
      </c>
      <c r="D69" s="7">
        <v>491.74</v>
      </c>
      <c r="E69" s="12">
        <f t="shared" ref="E69:E96" si="3">D69*1.15</f>
        <v>565.50099999999998</v>
      </c>
      <c r="F69" s="12">
        <f t="shared" si="2"/>
        <v>665.6</v>
      </c>
    </row>
    <row r="70" spans="1:6" x14ac:dyDescent="0.25">
      <c r="A70" s="2" t="s">
        <v>60</v>
      </c>
      <c r="B70" s="4" t="s">
        <v>63</v>
      </c>
      <c r="C70" s="10">
        <v>35</v>
      </c>
      <c r="D70" s="7">
        <v>491.74</v>
      </c>
      <c r="E70" s="12">
        <f t="shared" si="3"/>
        <v>565.50099999999998</v>
      </c>
      <c r="F70" s="12">
        <f t="shared" si="2"/>
        <v>665.6</v>
      </c>
    </row>
    <row r="71" spans="1:6" x14ac:dyDescent="0.25">
      <c r="A71" s="2" t="s">
        <v>64</v>
      </c>
      <c r="B71" s="4" t="s">
        <v>63</v>
      </c>
      <c r="C71" s="10">
        <v>36</v>
      </c>
      <c r="D71" s="7">
        <v>510.48</v>
      </c>
      <c r="E71" s="12">
        <f t="shared" si="3"/>
        <v>587.05200000000002</v>
      </c>
      <c r="F71" s="12">
        <f t="shared" si="2"/>
        <v>687.1</v>
      </c>
    </row>
    <row r="72" spans="1:6" x14ac:dyDescent="0.25">
      <c r="A72" s="6" t="s">
        <v>65</v>
      </c>
      <c r="B72" s="4" t="s">
        <v>63</v>
      </c>
      <c r="C72" s="10">
        <v>36</v>
      </c>
      <c r="D72" s="7">
        <v>510.48</v>
      </c>
      <c r="E72" s="12">
        <f t="shared" si="3"/>
        <v>587.05200000000002</v>
      </c>
      <c r="F72" s="12">
        <f t="shared" si="2"/>
        <v>687.1</v>
      </c>
    </row>
    <row r="73" spans="1:6" x14ac:dyDescent="0.25">
      <c r="A73" s="6" t="s">
        <v>40</v>
      </c>
      <c r="B73" s="4" t="s">
        <v>63</v>
      </c>
      <c r="C73" s="10">
        <v>36</v>
      </c>
      <c r="D73" s="7">
        <v>510.48</v>
      </c>
      <c r="E73" s="12">
        <f>D73*1.15</f>
        <v>587.05200000000002</v>
      </c>
      <c r="F73" s="12">
        <f>ROUNDUP(E73+100,1)</f>
        <v>687.1</v>
      </c>
    </row>
    <row r="74" spans="1:6" x14ac:dyDescent="0.25">
      <c r="A74" s="2" t="s">
        <v>66</v>
      </c>
      <c r="B74" s="4" t="s">
        <v>63</v>
      </c>
      <c r="C74" s="10">
        <v>40</v>
      </c>
      <c r="D74" s="7">
        <v>510.48</v>
      </c>
      <c r="E74" s="12">
        <f t="shared" si="3"/>
        <v>587.05200000000002</v>
      </c>
      <c r="F74" s="12">
        <f t="shared" si="2"/>
        <v>687.1</v>
      </c>
    </row>
    <row r="75" spans="1:6" x14ac:dyDescent="0.25">
      <c r="A75" s="2" t="s">
        <v>67</v>
      </c>
      <c r="B75" s="4" t="s">
        <v>63</v>
      </c>
      <c r="C75" s="10">
        <v>40</v>
      </c>
      <c r="D75" s="7">
        <v>510.48</v>
      </c>
      <c r="E75" s="12">
        <f t="shared" si="3"/>
        <v>587.05200000000002</v>
      </c>
      <c r="F75" s="12">
        <f t="shared" si="2"/>
        <v>687.1</v>
      </c>
    </row>
    <row r="76" spans="1:6" x14ac:dyDescent="0.25">
      <c r="A76" s="2" t="s">
        <v>68</v>
      </c>
      <c r="B76" s="4" t="s">
        <v>63</v>
      </c>
      <c r="C76" s="10">
        <v>40</v>
      </c>
      <c r="D76" s="7">
        <v>510.48</v>
      </c>
      <c r="E76" s="12">
        <f t="shared" si="3"/>
        <v>587.05200000000002</v>
      </c>
      <c r="F76" s="12">
        <f t="shared" si="2"/>
        <v>687.1</v>
      </c>
    </row>
    <row r="77" spans="1:6" x14ac:dyDescent="0.25">
      <c r="A77" s="2" t="s">
        <v>69</v>
      </c>
      <c r="B77" s="4" t="s">
        <v>63</v>
      </c>
      <c r="C77" s="10">
        <v>40</v>
      </c>
      <c r="D77" s="7">
        <v>510.48</v>
      </c>
      <c r="E77" s="12">
        <f t="shared" si="3"/>
        <v>587.05200000000002</v>
      </c>
      <c r="F77" s="12">
        <f t="shared" si="2"/>
        <v>687.1</v>
      </c>
    </row>
    <row r="78" spans="1:6" x14ac:dyDescent="0.25">
      <c r="A78" s="2" t="s">
        <v>70</v>
      </c>
      <c r="B78" s="4" t="s">
        <v>63</v>
      </c>
      <c r="C78" s="10">
        <v>40</v>
      </c>
      <c r="D78" s="7">
        <v>510.48</v>
      </c>
      <c r="E78" s="12">
        <f t="shared" si="3"/>
        <v>587.05200000000002</v>
      </c>
      <c r="F78" s="12">
        <f>ROUNDUP(E78+100,1)</f>
        <v>687.1</v>
      </c>
    </row>
    <row r="79" spans="1:6" x14ac:dyDescent="0.25">
      <c r="A79" s="2" t="s">
        <v>8</v>
      </c>
      <c r="B79" s="4" t="s">
        <v>63</v>
      </c>
      <c r="C79" s="10">
        <v>41</v>
      </c>
      <c r="D79" s="7">
        <v>510.48</v>
      </c>
      <c r="E79" s="12">
        <f>D79*1.15</f>
        <v>587.05200000000002</v>
      </c>
      <c r="F79" s="12">
        <f>ROUNDUP(E79+100,1)</f>
        <v>687.1</v>
      </c>
    </row>
    <row r="80" spans="1:6" x14ac:dyDescent="0.25">
      <c r="A80" s="2" t="s">
        <v>71</v>
      </c>
      <c r="B80" s="4" t="s">
        <v>63</v>
      </c>
      <c r="C80" s="10">
        <v>41</v>
      </c>
      <c r="D80" s="7">
        <v>510.48</v>
      </c>
      <c r="E80" s="12">
        <f t="shared" si="3"/>
        <v>587.05200000000002</v>
      </c>
      <c r="F80" s="12">
        <f t="shared" si="2"/>
        <v>687.1</v>
      </c>
    </row>
    <row r="81" spans="1:6" ht="28.5" x14ac:dyDescent="0.25">
      <c r="A81" s="2" t="s">
        <v>50</v>
      </c>
      <c r="B81" s="11" t="s">
        <v>63</v>
      </c>
      <c r="C81" s="10">
        <v>41</v>
      </c>
      <c r="D81" s="7">
        <v>510.48</v>
      </c>
      <c r="E81" s="12">
        <f t="shared" si="3"/>
        <v>587.05200000000002</v>
      </c>
      <c r="F81" s="12">
        <f t="shared" si="2"/>
        <v>687.1</v>
      </c>
    </row>
    <row r="82" spans="1:6" ht="28.5" x14ac:dyDescent="0.25">
      <c r="A82" s="2" t="s">
        <v>72</v>
      </c>
      <c r="B82" s="11" t="s">
        <v>63</v>
      </c>
      <c r="C82" s="10">
        <v>41</v>
      </c>
      <c r="D82" s="7">
        <v>510.48</v>
      </c>
      <c r="E82" s="12">
        <f>D82*1.15</f>
        <v>587.05200000000002</v>
      </c>
      <c r="F82" s="12">
        <f>ROUNDUP(E82+100,1)</f>
        <v>687.1</v>
      </c>
    </row>
    <row r="83" spans="1:6" ht="28.5" x14ac:dyDescent="0.25">
      <c r="A83" s="2" t="s">
        <v>42</v>
      </c>
      <c r="B83" s="11" t="s">
        <v>63</v>
      </c>
      <c r="C83" s="10">
        <v>43</v>
      </c>
      <c r="D83" s="7">
        <v>510.48</v>
      </c>
      <c r="E83" s="12">
        <f>D83*1.15</f>
        <v>587.05200000000002</v>
      </c>
      <c r="F83" s="12">
        <f>ROUNDUP(E83+100,1)</f>
        <v>687.1</v>
      </c>
    </row>
    <row r="84" spans="1:6" ht="25.5" customHeight="1" x14ac:dyDescent="0.25">
      <c r="A84" s="2" t="s">
        <v>74</v>
      </c>
      <c r="B84" s="11" t="s">
        <v>73</v>
      </c>
      <c r="C84" s="10">
        <v>36</v>
      </c>
      <c r="D84" s="7">
        <v>502.86</v>
      </c>
      <c r="E84" s="12">
        <f t="shared" si="3"/>
        <v>578.28899999999999</v>
      </c>
      <c r="F84" s="12">
        <f t="shared" ref="F84:F86" si="4">ROUNDUP(E84+100,1)</f>
        <v>678.30000000000007</v>
      </c>
    </row>
    <row r="85" spans="1:6" x14ac:dyDescent="0.25">
      <c r="A85" s="2" t="s">
        <v>75</v>
      </c>
      <c r="B85" s="11" t="s">
        <v>73</v>
      </c>
      <c r="C85" s="10">
        <v>43</v>
      </c>
      <c r="D85" s="7">
        <v>521.6</v>
      </c>
      <c r="E85" s="12">
        <f t="shared" si="3"/>
        <v>599.84</v>
      </c>
      <c r="F85" s="12">
        <f t="shared" si="4"/>
        <v>699.9</v>
      </c>
    </row>
    <row r="86" spans="1:6" x14ac:dyDescent="0.25">
      <c r="A86" s="2" t="s">
        <v>76</v>
      </c>
      <c r="B86" s="11" t="s">
        <v>73</v>
      </c>
      <c r="C86" s="10">
        <v>43</v>
      </c>
      <c r="D86" s="7">
        <v>521.6</v>
      </c>
      <c r="E86" s="12">
        <f t="shared" si="3"/>
        <v>599.84</v>
      </c>
      <c r="F86" s="12">
        <f t="shared" si="4"/>
        <v>699.9</v>
      </c>
    </row>
    <row r="87" spans="1:6" x14ac:dyDescent="0.25">
      <c r="A87" s="2" t="s">
        <v>56</v>
      </c>
      <c r="B87" s="11" t="s">
        <v>73</v>
      </c>
      <c r="C87" s="10">
        <v>43</v>
      </c>
      <c r="D87" s="7">
        <v>521.6</v>
      </c>
      <c r="E87" s="12">
        <f>D87*1.15</f>
        <v>599.84</v>
      </c>
      <c r="F87" s="12">
        <f>ROUNDUP(E87+100,1)</f>
        <v>699.9</v>
      </c>
    </row>
    <row r="88" spans="1:6" x14ac:dyDescent="0.25">
      <c r="A88" s="2" t="s">
        <v>77</v>
      </c>
      <c r="B88" s="11" t="s">
        <v>73</v>
      </c>
      <c r="C88" s="10">
        <v>43</v>
      </c>
      <c r="D88" s="7">
        <v>521.6</v>
      </c>
      <c r="E88" s="12">
        <f>D88*1.15</f>
        <v>599.84</v>
      </c>
      <c r="F88" s="12">
        <f>ROUNDUP(E88+100,1)</f>
        <v>699.9</v>
      </c>
    </row>
    <row r="89" spans="1:6" x14ac:dyDescent="0.25">
      <c r="A89" s="2" t="s">
        <v>78</v>
      </c>
      <c r="B89" s="11" t="s">
        <v>73</v>
      </c>
      <c r="C89" s="10">
        <v>43</v>
      </c>
      <c r="D89" s="7">
        <v>521.6</v>
      </c>
      <c r="E89" s="12">
        <f>D89*1.15</f>
        <v>599.84</v>
      </c>
      <c r="F89" s="12">
        <f>ROUNDUP(E89+100,1)</f>
        <v>699.9</v>
      </c>
    </row>
    <row r="90" spans="1:6" x14ac:dyDescent="0.25">
      <c r="A90" s="2" t="s">
        <v>79</v>
      </c>
      <c r="B90" s="11" t="s">
        <v>73</v>
      </c>
      <c r="C90" s="10">
        <v>44</v>
      </c>
      <c r="D90" s="7">
        <v>521.6</v>
      </c>
      <c r="E90" s="12">
        <f t="shared" si="3"/>
        <v>599.84</v>
      </c>
      <c r="F90" s="12">
        <f t="shared" ref="F90:F96" si="5">ROUNDUP(E90+100,1)</f>
        <v>699.9</v>
      </c>
    </row>
    <row r="91" spans="1:6" x14ac:dyDescent="0.25">
      <c r="A91" s="2" t="s">
        <v>52</v>
      </c>
      <c r="B91" s="11" t="s">
        <v>73</v>
      </c>
      <c r="C91" s="10">
        <v>44</v>
      </c>
      <c r="D91" s="7">
        <v>521.6</v>
      </c>
      <c r="E91" s="12">
        <f>D91*1.15</f>
        <v>599.84</v>
      </c>
      <c r="F91" s="12">
        <f>ROUNDUP(E91+100,1)</f>
        <v>699.9</v>
      </c>
    </row>
    <row r="92" spans="1:6" x14ac:dyDescent="0.25">
      <c r="A92" s="2" t="s">
        <v>80</v>
      </c>
      <c r="B92" s="11" t="s">
        <v>73</v>
      </c>
      <c r="C92" s="10">
        <v>44</v>
      </c>
      <c r="D92" s="7">
        <v>521.6</v>
      </c>
      <c r="E92" s="12">
        <f t="shared" si="3"/>
        <v>599.84</v>
      </c>
      <c r="F92" s="12">
        <f t="shared" si="5"/>
        <v>699.9</v>
      </c>
    </row>
    <row r="93" spans="1:6" x14ac:dyDescent="0.25">
      <c r="A93" s="2" t="s">
        <v>47</v>
      </c>
      <c r="B93" s="11" t="s">
        <v>73</v>
      </c>
      <c r="C93" s="10">
        <v>44</v>
      </c>
      <c r="D93" s="7">
        <v>521.6</v>
      </c>
      <c r="E93" s="12">
        <f>D93*1.15</f>
        <v>599.84</v>
      </c>
      <c r="F93" s="12">
        <f>ROUNDUP(E93+100,1)</f>
        <v>699.9</v>
      </c>
    </row>
    <row r="94" spans="1:6" x14ac:dyDescent="0.25">
      <c r="A94" s="2" t="s">
        <v>57</v>
      </c>
      <c r="B94" s="11" t="s">
        <v>73</v>
      </c>
      <c r="C94" s="10">
        <v>44</v>
      </c>
      <c r="D94" s="7">
        <v>521.6</v>
      </c>
      <c r="E94" s="12">
        <f>D94*1.15</f>
        <v>599.84</v>
      </c>
      <c r="F94" s="12">
        <f>ROUNDUP(E94+100,1)</f>
        <v>699.9</v>
      </c>
    </row>
    <row r="95" spans="1:6" x14ac:dyDescent="0.25">
      <c r="A95" s="2" t="s">
        <v>48</v>
      </c>
      <c r="B95" s="11" t="s">
        <v>73</v>
      </c>
      <c r="C95" s="10">
        <v>46</v>
      </c>
      <c r="D95" s="7">
        <v>521.6</v>
      </c>
      <c r="E95" s="12">
        <f>D95*1.15</f>
        <v>599.84</v>
      </c>
      <c r="F95" s="12">
        <f>ROUNDUP(E95+100,1)</f>
        <v>699.9</v>
      </c>
    </row>
    <row r="96" spans="1:6" x14ac:dyDescent="0.25">
      <c r="A96" s="2" t="s">
        <v>80</v>
      </c>
      <c r="B96" s="11" t="s">
        <v>73</v>
      </c>
      <c r="C96" s="10">
        <v>47</v>
      </c>
      <c r="D96" s="7">
        <v>521.6</v>
      </c>
      <c r="E96" s="12">
        <f t="shared" si="3"/>
        <v>599.84</v>
      </c>
      <c r="F96" s="12">
        <f t="shared" si="5"/>
        <v>699.9</v>
      </c>
    </row>
    <row r="97" spans="1:6" x14ac:dyDescent="0.25">
      <c r="A97" s="2" t="s">
        <v>42</v>
      </c>
      <c r="B97" s="11" t="s">
        <v>73</v>
      </c>
      <c r="C97" s="10">
        <v>47</v>
      </c>
      <c r="D97" s="7">
        <v>521.6</v>
      </c>
      <c r="E97" s="12">
        <f>D97*1.15</f>
        <v>599.84</v>
      </c>
      <c r="F97" s="12">
        <f>ROUNDUP(E97+100,1)</f>
        <v>699.9</v>
      </c>
    </row>
    <row r="98" spans="1:6" ht="28.5" x14ac:dyDescent="0.25">
      <c r="A98" s="2" t="s">
        <v>48</v>
      </c>
      <c r="B98" s="11" t="s">
        <v>81</v>
      </c>
      <c r="C98" s="10">
        <v>46</v>
      </c>
      <c r="D98" s="7">
        <v>441.26</v>
      </c>
      <c r="E98" s="12">
        <f>D98*1.15</f>
        <v>507.44899999999996</v>
      </c>
      <c r="F98" s="12">
        <f>ROUNDUP(E98+100,1)</f>
        <v>607.5</v>
      </c>
    </row>
  </sheetData>
  <hyperlinks>
    <hyperlink ref="A59" r:id="rId1" display="http://forum.sibmama.ru/viewtopic.php?t=592436&amp;postdays=0&amp;postorder=asc&amp;start=255"/>
  </hyperlinks>
  <pageMargins left="0.7" right="0.7" top="0.75" bottom="0.75" header="0.3" footer="0.3"/>
  <pageSetup paperSize="9" orientation="portrait" horizontalDpi="200" verticalDpi="200" copies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2011-12-15T09:24:42Z</dcterms:modified>
</cp:coreProperties>
</file>