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W19" i="1" l="1"/>
  <c r="W20" i="1"/>
  <c r="W21" i="1"/>
  <c r="W6" i="1"/>
  <c r="W7" i="1"/>
  <c r="W8" i="1"/>
  <c r="W9" i="1"/>
  <c r="W10" i="1"/>
  <c r="W11" i="1"/>
  <c r="W12" i="1"/>
  <c r="W13" i="1"/>
  <c r="W14" i="1"/>
  <c r="W15" i="1"/>
  <c r="W16" i="1"/>
  <c r="W17" i="1"/>
  <c r="W5" i="1"/>
  <c r="W4" i="1"/>
  <c r="T15" i="1"/>
  <c r="T14" i="1"/>
  <c r="U22" i="1"/>
  <c r="T6" i="1" l="1"/>
  <c r="T7" i="1"/>
  <c r="T8" i="1"/>
  <c r="T9" i="1"/>
  <c r="T10" i="1"/>
  <c r="T11" i="1"/>
  <c r="T12" i="1"/>
  <c r="T13" i="1"/>
  <c r="T16" i="1"/>
  <c r="T17" i="1"/>
  <c r="T19" i="1"/>
  <c r="T20" i="1"/>
  <c r="T21" i="1"/>
  <c r="T3" i="1"/>
  <c r="T4" i="1"/>
  <c r="T18" i="1"/>
  <c r="T5" i="1"/>
  <c r="T2" i="1" l="1"/>
</calcChain>
</file>

<file path=xl/sharedStrings.xml><?xml version="1.0" encoding="utf-8"?>
<sst xmlns="http://schemas.openxmlformats.org/spreadsheetml/2006/main" count="67" uniqueCount="42">
  <si>
    <t>Велосипед Navigator-610</t>
  </si>
  <si>
    <t>шт</t>
  </si>
  <si>
    <t>Велосипед двухколёсный детский Pilot-110 12"</t>
  </si>
  <si>
    <t>Велосипед Pilot-130 18"</t>
  </si>
  <si>
    <t>Велосипед Pilot-170 18"</t>
  </si>
  <si>
    <t>Велосипед Pilot-170 20"</t>
  </si>
  <si>
    <t>Велосипед ORION 16" Flash</t>
  </si>
  <si>
    <t>Велосипед Navigator-310 Lady</t>
  </si>
  <si>
    <t>Велосипед Pilot-410</t>
  </si>
  <si>
    <t>Велосипед Pilot-170 12"</t>
  </si>
  <si>
    <t>Велосипед Pilot-160 18"</t>
  </si>
  <si>
    <t>Велосипед ECHO 16"</t>
  </si>
  <si>
    <t>Велосипед Pilot-230 Girl</t>
  </si>
  <si>
    <t>название велосипеда</t>
  </si>
  <si>
    <t>НИК</t>
  </si>
  <si>
    <t>цена</t>
  </si>
  <si>
    <r>
      <t>зламатри</t>
    </r>
    <r>
      <rPr>
        <sz val="9"/>
        <color theme="1"/>
        <rFont val="Verdana"/>
        <family val="2"/>
        <charset val="204"/>
      </rPr>
      <t xml:space="preserve"> </t>
    </r>
  </si>
  <si>
    <t xml:space="preserve">Вера Михеева </t>
  </si>
  <si>
    <r>
      <t>Tatiana0909</t>
    </r>
    <r>
      <rPr>
        <sz val="9"/>
        <color theme="1"/>
        <rFont val="Verdana"/>
        <family val="2"/>
        <charset val="204"/>
      </rPr>
      <t xml:space="preserve"> </t>
    </r>
  </si>
  <si>
    <t>Голдик</t>
  </si>
  <si>
    <t xml:space="preserve">Marina10.10 </t>
  </si>
  <si>
    <r>
      <t>ТаняшкА</t>
    </r>
    <r>
      <rPr>
        <sz val="9"/>
        <color theme="1"/>
        <rFont val="Verdana"/>
        <family val="2"/>
        <charset val="204"/>
      </rPr>
      <t xml:space="preserve"> </t>
    </r>
  </si>
  <si>
    <t>BUNA</t>
  </si>
  <si>
    <r>
      <t>Julis</t>
    </r>
    <r>
      <rPr>
        <sz val="9"/>
        <color theme="1"/>
        <rFont val="Verdana"/>
        <family val="2"/>
        <charset val="204"/>
      </rPr>
      <t xml:space="preserve"> </t>
    </r>
  </si>
  <si>
    <t>Qazik</t>
  </si>
  <si>
    <r>
      <t>Olga13</t>
    </r>
    <r>
      <rPr>
        <sz val="9"/>
        <color theme="1"/>
        <rFont val="Verdana"/>
        <family val="2"/>
        <charset val="204"/>
      </rPr>
      <t xml:space="preserve"> </t>
    </r>
  </si>
  <si>
    <t>Rinita</t>
  </si>
  <si>
    <t>пристрой</t>
  </si>
  <si>
    <t>с орг</t>
  </si>
  <si>
    <t>Велосипед Navigator-710 Disc</t>
  </si>
  <si>
    <t>Велосипед Focus 21ск</t>
  </si>
  <si>
    <t>Велосипед Pilot-130 16"</t>
  </si>
  <si>
    <t>Велосипед Pilot-190 16"</t>
  </si>
  <si>
    <t>Велосипед Miss-7700</t>
  </si>
  <si>
    <t>Светлана2014</t>
  </si>
  <si>
    <r>
      <t>ЖЕНА МАЙОРА</t>
    </r>
    <r>
      <rPr>
        <sz val="9"/>
        <color theme="1"/>
        <rFont val="Verdana"/>
        <family val="2"/>
        <charset val="204"/>
      </rPr>
      <t xml:space="preserve"> </t>
    </r>
  </si>
  <si>
    <t>Вера Михеева</t>
  </si>
  <si>
    <t>MaryashkA</t>
  </si>
  <si>
    <t>Curlyc</t>
  </si>
  <si>
    <t>ТР</t>
  </si>
  <si>
    <t>оплачено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</si>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</sst>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2" fillId="0" borderId="3" xfId="0" applyFont="1" applyBorder="1"/>
    <xf numFmtId="4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Fill="1" applyBorder="1"/>
    <xf numFmtId="1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1" fontId="3" fillId="2" borderId="1" xfId="0" applyNumberFormat="1" applyFont="1" applyFill="1" applyBorder="1"/>
    <xf numFmtId="1" fontId="0" fillId="2" borderId="1" xfId="0" applyNumberFormat="1" applyFill="1" applyBorder="1"/>
    <xf numFmtId="0" fontId="4" fillId="3" borderId="6" xfId="0" applyFont="1" applyFill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8" xfId="0" applyFont="1" applyBorder="1"/>
    <xf numFmtId="1" fontId="3" fillId="0" borderId="8" xfId="0" applyNumberFormat="1" applyFont="1" applyBorder="1"/>
    <xf numFmtId="1" fontId="3" fillId="2" borderId="8" xfId="0" applyNumberFormat="1" applyFont="1" applyFill="1" applyBorder="1"/>
    <xf numFmtId="1" fontId="3" fillId="0" borderId="4" xfId="0" applyNumberFormat="1" applyFont="1" applyBorder="1"/>
    <xf numFmtId="0" fontId="0" fillId="0" borderId="4" xfId="0" applyBorder="1"/>
    <xf numFmtId="1" fontId="3" fillId="0" borderId="9" xfId="0" applyNumberFormat="1" applyFont="1" applyBorder="1"/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0" fontId="0" fillId="0" borderId="1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" fontId="0" fillId="0" borderId="4" xfId="0" applyNumberFormat="1" applyFill="1" applyBorder="1" applyAlignment="1">
      <alignment horizontal="right" vertical="top"/>
    </xf>
    <xf numFmtId="0" fontId="0" fillId="0" borderId="4" xfId="0" applyFill="1" applyBorder="1" applyAlignment="1">
      <alignment horizontal="left" vertical="top"/>
    </xf>
    <xf numFmtId="4" fontId="0" fillId="0" borderId="4" xfId="0" applyNumberFormat="1" applyBorder="1" applyAlignment="1">
      <alignment horizontal="right" vertical="top"/>
    </xf>
    <xf numFmtId="0" fontId="0" fillId="2" borderId="1" xfId="0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13" workbookViewId="0">
      <selection activeCell="X27" sqref="X27"/>
    </sheetView>
  </sheetViews>
  <sheetFormatPr defaultRowHeight="15" x14ac:dyDescent="0.25"/>
  <cols>
    <col min="1" max="1" width="19" customWidth="1"/>
    <col min="6" max="6" width="6.5703125" customWidth="1"/>
    <col min="7" max="7" width="0.28515625" customWidth="1"/>
    <col min="8" max="8" width="0.7109375" customWidth="1"/>
    <col min="9" max="10" width="9.140625" hidden="1" customWidth="1"/>
    <col min="11" max="11" width="7.28515625" customWidth="1"/>
    <col min="12" max="12" width="0.28515625" hidden="1" customWidth="1"/>
    <col min="13" max="13" width="9.140625" hidden="1" customWidth="1"/>
    <col min="14" max="14" width="7.85546875" customWidth="1"/>
    <col min="15" max="15" width="9.140625" hidden="1" customWidth="1"/>
    <col min="18" max="18" width="0.28515625" customWidth="1"/>
    <col min="19" max="19" width="9.140625" hidden="1" customWidth="1"/>
    <col min="22" max="22" width="11.85546875" customWidth="1"/>
  </cols>
  <sheetData>
    <row r="1" spans="1:23" x14ac:dyDescent="0.25">
      <c r="A1" s="4" t="s">
        <v>14</v>
      </c>
      <c r="B1" s="5" t="s">
        <v>13</v>
      </c>
      <c r="C1" s="19"/>
      <c r="D1" s="19"/>
      <c r="E1" s="19"/>
      <c r="F1" s="19"/>
      <c r="G1" s="5"/>
      <c r="H1" s="5"/>
      <c r="I1" s="5"/>
      <c r="J1" s="5"/>
      <c r="K1" s="5"/>
      <c r="L1" s="5"/>
      <c r="M1" s="5"/>
      <c r="N1" s="5"/>
      <c r="O1" s="5"/>
      <c r="P1" s="5" t="s">
        <v>15</v>
      </c>
      <c r="Q1" s="5"/>
      <c r="R1" s="5"/>
      <c r="S1" s="5"/>
      <c r="T1" s="5" t="s">
        <v>28</v>
      </c>
      <c r="U1" s="20" t="s">
        <v>39</v>
      </c>
      <c r="V1" s="21" t="s">
        <v>40</v>
      </c>
      <c r="W1" s="6" t="s">
        <v>41</v>
      </c>
    </row>
    <row r="2" spans="1:23" ht="18.75" x14ac:dyDescent="0.3">
      <c r="A2" s="1" t="s">
        <v>16</v>
      </c>
      <c r="B2" s="31" t="s">
        <v>11</v>
      </c>
      <c r="C2" s="31"/>
      <c r="D2" s="31"/>
      <c r="E2" s="31"/>
      <c r="F2" s="31"/>
      <c r="G2" s="31"/>
      <c r="H2" s="31"/>
      <c r="I2" s="31"/>
      <c r="J2" s="31"/>
      <c r="K2" s="28">
        <v>1</v>
      </c>
      <c r="L2" s="28">
        <v>1</v>
      </c>
      <c r="M2" s="28">
        <v>1</v>
      </c>
      <c r="N2" s="29" t="s">
        <v>1</v>
      </c>
      <c r="O2" s="29"/>
      <c r="P2" s="32">
        <v>2900</v>
      </c>
      <c r="Q2" s="32">
        <v>2900</v>
      </c>
      <c r="R2" s="32">
        <v>2900</v>
      </c>
      <c r="S2" s="32">
        <v>2900</v>
      </c>
      <c r="T2" s="14">
        <f>P2*1.12</f>
        <v>3248.0000000000005</v>
      </c>
      <c r="U2" s="11">
        <v>360</v>
      </c>
      <c r="V2" s="11"/>
      <c r="W2" s="22"/>
    </row>
    <row r="3" spans="1:23" ht="18.75" x14ac:dyDescent="0.3">
      <c r="A3" s="1" t="s">
        <v>16</v>
      </c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28">
        <v>1</v>
      </c>
      <c r="L3" s="28">
        <v>1</v>
      </c>
      <c r="M3" s="28">
        <v>1</v>
      </c>
      <c r="N3" s="29" t="s">
        <v>1</v>
      </c>
      <c r="O3" s="29"/>
      <c r="P3" s="32">
        <v>5703</v>
      </c>
      <c r="Q3" s="32">
        <v>5703</v>
      </c>
      <c r="R3" s="32">
        <v>5703</v>
      </c>
      <c r="S3" s="32">
        <v>5703</v>
      </c>
      <c r="T3" s="14">
        <f t="shared" ref="T3:T21" si="0">P3*1.12</f>
        <v>6387.3600000000006</v>
      </c>
      <c r="U3" s="11">
        <v>410</v>
      </c>
      <c r="V3" s="11"/>
      <c r="W3" s="22"/>
    </row>
    <row r="4" spans="1:23" ht="18.75" x14ac:dyDescent="0.3">
      <c r="A4" s="1" t="s">
        <v>16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28">
        <v>1</v>
      </c>
      <c r="L4" s="28">
        <v>1</v>
      </c>
      <c r="M4" s="28">
        <v>1</v>
      </c>
      <c r="N4" s="29" t="s">
        <v>1</v>
      </c>
      <c r="O4" s="29"/>
      <c r="P4" s="30">
        <v>3065</v>
      </c>
      <c r="Q4" s="30">
        <v>3065</v>
      </c>
      <c r="R4" s="30">
        <v>3065</v>
      </c>
      <c r="S4" s="30">
        <v>3065</v>
      </c>
      <c r="T4" s="14">
        <f t="shared" si="0"/>
        <v>3432.8</v>
      </c>
      <c r="U4" s="11">
        <v>380</v>
      </c>
      <c r="V4" s="11">
        <v>13068</v>
      </c>
      <c r="W4" s="23">
        <f>SUM(T2:U4)-V4</f>
        <v>1150.1599999999999</v>
      </c>
    </row>
    <row r="5" spans="1:23" ht="18.75" x14ac:dyDescent="0.3">
      <c r="A5" s="1" t="s">
        <v>18</v>
      </c>
      <c r="B5" s="31" t="s">
        <v>7</v>
      </c>
      <c r="C5" s="31"/>
      <c r="D5" s="31"/>
      <c r="E5" s="31"/>
      <c r="F5" s="31"/>
      <c r="G5" s="31"/>
      <c r="H5" s="31"/>
      <c r="I5" s="31"/>
      <c r="J5" s="31"/>
      <c r="K5" s="28">
        <v>1</v>
      </c>
      <c r="L5" s="28">
        <v>1</v>
      </c>
      <c r="M5" s="28">
        <v>1</v>
      </c>
      <c r="N5" s="29" t="s">
        <v>1</v>
      </c>
      <c r="O5" s="29"/>
      <c r="P5" s="30">
        <v>4484</v>
      </c>
      <c r="Q5" s="30">
        <v>4484</v>
      </c>
      <c r="R5" s="30">
        <v>4484</v>
      </c>
      <c r="S5" s="30">
        <v>4484</v>
      </c>
      <c r="T5" s="14">
        <f t="shared" si="0"/>
        <v>5022.0800000000008</v>
      </c>
      <c r="U5" s="11">
        <v>560</v>
      </c>
      <c r="V5" s="15">
        <v>5157</v>
      </c>
      <c r="W5" s="23">
        <f>T5+U5-V5</f>
        <v>425.08000000000084</v>
      </c>
    </row>
    <row r="6" spans="1:23" ht="18.75" x14ac:dyDescent="0.3">
      <c r="A6" s="1" t="s">
        <v>19</v>
      </c>
      <c r="B6" s="31" t="s">
        <v>0</v>
      </c>
      <c r="C6" s="31"/>
      <c r="D6" s="31"/>
      <c r="E6" s="31"/>
      <c r="F6" s="31"/>
      <c r="G6" s="31"/>
      <c r="H6" s="31"/>
      <c r="I6" s="31"/>
      <c r="J6" s="31"/>
      <c r="K6" s="28">
        <v>1</v>
      </c>
      <c r="L6" s="28">
        <v>1</v>
      </c>
      <c r="M6" s="28">
        <v>1</v>
      </c>
      <c r="N6" s="29" t="s">
        <v>1</v>
      </c>
      <c r="O6" s="29"/>
      <c r="P6" s="30">
        <v>6453</v>
      </c>
      <c r="Q6" s="30">
        <v>6453</v>
      </c>
      <c r="R6" s="30">
        <v>6453</v>
      </c>
      <c r="S6" s="30">
        <v>6453</v>
      </c>
      <c r="T6" s="14">
        <f t="shared" si="0"/>
        <v>7227.3600000000006</v>
      </c>
      <c r="U6" s="11">
        <v>560</v>
      </c>
      <c r="V6" s="15">
        <v>7421</v>
      </c>
      <c r="W6" s="23">
        <f t="shared" ref="W6:W21" si="1">T6+U6-V6</f>
        <v>366.36000000000058</v>
      </c>
    </row>
    <row r="7" spans="1:23" ht="18.75" x14ac:dyDescent="0.3">
      <c r="A7" s="1" t="s">
        <v>20</v>
      </c>
      <c r="B7" s="31" t="s">
        <v>6</v>
      </c>
      <c r="C7" s="31"/>
      <c r="D7" s="31"/>
      <c r="E7" s="31"/>
      <c r="F7" s="31"/>
      <c r="G7" s="31"/>
      <c r="H7" s="31"/>
      <c r="I7" s="31"/>
      <c r="J7" s="31"/>
      <c r="K7" s="28">
        <v>1</v>
      </c>
      <c r="L7" s="28">
        <v>1</v>
      </c>
      <c r="M7" s="28">
        <v>1</v>
      </c>
      <c r="N7" s="29" t="s">
        <v>1</v>
      </c>
      <c r="O7" s="29"/>
      <c r="P7" s="30">
        <v>2120</v>
      </c>
      <c r="Q7" s="30">
        <v>2120</v>
      </c>
      <c r="R7" s="30">
        <v>2120</v>
      </c>
      <c r="S7" s="30">
        <v>2120</v>
      </c>
      <c r="T7" s="14">
        <f t="shared" si="0"/>
        <v>2374.4</v>
      </c>
      <c r="U7" s="11">
        <v>360</v>
      </c>
      <c r="V7" s="15">
        <v>2438</v>
      </c>
      <c r="W7" s="23">
        <f t="shared" si="1"/>
        <v>296.40000000000009</v>
      </c>
    </row>
    <row r="8" spans="1:23" ht="18.75" x14ac:dyDescent="0.3">
      <c r="A8" s="1" t="s">
        <v>21</v>
      </c>
      <c r="B8" s="31" t="s">
        <v>8</v>
      </c>
      <c r="C8" s="31"/>
      <c r="D8" s="31"/>
      <c r="E8" s="31"/>
      <c r="F8" s="31"/>
      <c r="G8" s="31"/>
      <c r="H8" s="31"/>
      <c r="I8" s="31"/>
      <c r="J8" s="31"/>
      <c r="K8" s="28">
        <v>1</v>
      </c>
      <c r="L8" s="28">
        <v>1</v>
      </c>
      <c r="M8" s="28">
        <v>1</v>
      </c>
      <c r="N8" s="29" t="s">
        <v>1</v>
      </c>
      <c r="O8" s="29"/>
      <c r="P8" s="30">
        <v>2719</v>
      </c>
      <c r="Q8" s="30">
        <v>2719</v>
      </c>
      <c r="R8" s="30">
        <v>2719</v>
      </c>
      <c r="S8" s="30">
        <v>2719</v>
      </c>
      <c r="T8" s="14">
        <f t="shared" si="0"/>
        <v>3045.28</v>
      </c>
      <c r="U8" s="11">
        <v>360</v>
      </c>
      <c r="V8" s="15">
        <v>3127</v>
      </c>
      <c r="W8" s="23">
        <f t="shared" si="1"/>
        <v>278.2800000000002</v>
      </c>
    </row>
    <row r="9" spans="1:23" ht="18.75" x14ac:dyDescent="0.3">
      <c r="A9" s="1" t="s">
        <v>22</v>
      </c>
      <c r="B9" s="31" t="s">
        <v>2</v>
      </c>
      <c r="C9" s="31"/>
      <c r="D9" s="31"/>
      <c r="E9" s="31"/>
      <c r="F9" s="31"/>
      <c r="G9" s="31"/>
      <c r="H9" s="31"/>
      <c r="I9" s="31"/>
      <c r="J9" s="31"/>
      <c r="K9" s="28">
        <v>1</v>
      </c>
      <c r="L9" s="28">
        <v>3</v>
      </c>
      <c r="M9" s="28">
        <v>3</v>
      </c>
      <c r="N9" s="29" t="s">
        <v>1</v>
      </c>
      <c r="O9" s="29"/>
      <c r="P9" s="30">
        <v>2686</v>
      </c>
      <c r="Q9" s="30">
        <v>2686</v>
      </c>
      <c r="R9" s="30">
        <v>2686</v>
      </c>
      <c r="S9" s="30">
        <v>2686</v>
      </c>
      <c r="T9" s="14">
        <f t="shared" si="0"/>
        <v>3008.32</v>
      </c>
      <c r="U9" s="11">
        <v>320</v>
      </c>
      <c r="V9" s="16">
        <v>3100</v>
      </c>
      <c r="W9" s="23">
        <f t="shared" si="1"/>
        <v>228.32000000000016</v>
      </c>
    </row>
    <row r="10" spans="1:23" ht="18.75" x14ac:dyDescent="0.3">
      <c r="A10" s="1" t="s">
        <v>23</v>
      </c>
      <c r="B10" s="31" t="s">
        <v>2</v>
      </c>
      <c r="C10" s="31"/>
      <c r="D10" s="31"/>
      <c r="E10" s="31"/>
      <c r="F10" s="31"/>
      <c r="G10" s="31"/>
      <c r="H10" s="31"/>
      <c r="I10" s="31"/>
      <c r="J10" s="31"/>
      <c r="K10" s="28">
        <v>1</v>
      </c>
      <c r="L10" s="28">
        <v>3</v>
      </c>
      <c r="M10" s="28">
        <v>3</v>
      </c>
      <c r="N10" s="29" t="s">
        <v>1</v>
      </c>
      <c r="O10" s="29"/>
      <c r="P10" s="30">
        <v>2686</v>
      </c>
      <c r="Q10" s="30">
        <v>2686</v>
      </c>
      <c r="R10" s="30">
        <v>2686</v>
      </c>
      <c r="S10" s="30">
        <v>2686</v>
      </c>
      <c r="T10" s="14">
        <f t="shared" si="0"/>
        <v>3008.32</v>
      </c>
      <c r="U10" s="11">
        <v>320</v>
      </c>
      <c r="V10" s="15">
        <v>3089</v>
      </c>
      <c r="W10" s="23">
        <f t="shared" si="1"/>
        <v>239.32000000000016</v>
      </c>
    </row>
    <row r="11" spans="1:23" ht="18.75" x14ac:dyDescent="0.3">
      <c r="A11" s="1" t="s">
        <v>24</v>
      </c>
      <c r="B11" s="31" t="s">
        <v>5</v>
      </c>
      <c r="C11" s="31"/>
      <c r="D11" s="31"/>
      <c r="E11" s="31"/>
      <c r="F11" s="31"/>
      <c r="G11" s="31"/>
      <c r="H11" s="31"/>
      <c r="I11" s="31"/>
      <c r="J11" s="31"/>
      <c r="K11" s="28">
        <v>1</v>
      </c>
      <c r="L11" s="28">
        <v>2</v>
      </c>
      <c r="M11" s="28">
        <v>2</v>
      </c>
      <c r="N11" s="29" t="s">
        <v>1</v>
      </c>
      <c r="O11" s="29"/>
      <c r="P11" s="30">
        <v>4364</v>
      </c>
      <c r="Q11" s="30">
        <v>4364</v>
      </c>
      <c r="R11" s="30">
        <v>4364</v>
      </c>
      <c r="S11" s="30">
        <v>4364</v>
      </c>
      <c r="T11" s="14">
        <f t="shared" si="0"/>
        <v>4887.68</v>
      </c>
      <c r="U11" s="11">
        <v>410</v>
      </c>
      <c r="V11" s="15">
        <v>5200</v>
      </c>
      <c r="W11" s="23">
        <f t="shared" si="1"/>
        <v>97.680000000000291</v>
      </c>
    </row>
    <row r="12" spans="1:23" ht="18.75" x14ac:dyDescent="0.3">
      <c r="A12" s="1" t="s">
        <v>25</v>
      </c>
      <c r="B12" s="31" t="s">
        <v>3</v>
      </c>
      <c r="C12" s="31"/>
      <c r="D12" s="31"/>
      <c r="E12" s="31"/>
      <c r="F12" s="31"/>
      <c r="G12" s="31"/>
      <c r="H12" s="31"/>
      <c r="I12" s="31"/>
      <c r="J12" s="31"/>
      <c r="K12" s="28">
        <v>1</v>
      </c>
      <c r="L12" s="28">
        <v>1</v>
      </c>
      <c r="M12" s="28">
        <v>1</v>
      </c>
      <c r="N12" s="29" t="s">
        <v>1</v>
      </c>
      <c r="O12" s="29"/>
      <c r="P12" s="30">
        <v>2985</v>
      </c>
      <c r="Q12" s="30">
        <v>2985</v>
      </c>
      <c r="R12" s="30">
        <v>2985</v>
      </c>
      <c r="S12" s="30">
        <v>2985</v>
      </c>
      <c r="T12" s="14">
        <f t="shared" si="0"/>
        <v>3343.2000000000003</v>
      </c>
      <c r="U12" s="11">
        <v>380</v>
      </c>
      <c r="V12" s="15">
        <v>3500</v>
      </c>
      <c r="W12" s="23">
        <f t="shared" si="1"/>
        <v>223.20000000000027</v>
      </c>
    </row>
    <row r="13" spans="1:23" ht="18.75" x14ac:dyDescent="0.3">
      <c r="A13" s="3" t="s">
        <v>26</v>
      </c>
      <c r="B13" s="33" t="s">
        <v>10</v>
      </c>
      <c r="C13" s="33"/>
      <c r="D13" s="33"/>
      <c r="E13" s="33"/>
      <c r="F13" s="33"/>
      <c r="G13" s="33"/>
      <c r="H13" s="33"/>
      <c r="I13" s="33"/>
      <c r="J13" s="33"/>
      <c r="K13" s="28">
        <v>1</v>
      </c>
      <c r="L13" s="28">
        <v>1</v>
      </c>
      <c r="M13" s="28">
        <v>1</v>
      </c>
      <c r="N13" s="29" t="s">
        <v>1</v>
      </c>
      <c r="O13" s="29"/>
      <c r="P13" s="30">
        <v>2739</v>
      </c>
      <c r="Q13" s="30">
        <v>2739</v>
      </c>
      <c r="R13" s="30">
        <v>2739</v>
      </c>
      <c r="S13" s="30">
        <v>2739</v>
      </c>
      <c r="T13" s="14">
        <f t="shared" si="0"/>
        <v>3067.6800000000003</v>
      </c>
      <c r="U13" s="11">
        <v>380</v>
      </c>
      <c r="V13" s="15">
        <v>3150</v>
      </c>
      <c r="W13" s="23">
        <f t="shared" si="1"/>
        <v>297.68000000000029</v>
      </c>
    </row>
    <row r="14" spans="1:23" ht="18.75" x14ac:dyDescent="0.3">
      <c r="A14" s="2" t="s">
        <v>27</v>
      </c>
      <c r="B14" s="38" t="s">
        <v>2</v>
      </c>
      <c r="C14" s="38"/>
      <c r="D14" s="38"/>
      <c r="E14" s="38"/>
      <c r="F14" s="38"/>
      <c r="G14" s="38"/>
      <c r="H14" s="38"/>
      <c r="I14" s="38"/>
      <c r="J14" s="38"/>
      <c r="K14" s="39">
        <v>1</v>
      </c>
      <c r="L14" s="39">
        <v>3</v>
      </c>
      <c r="M14" s="39">
        <v>3</v>
      </c>
      <c r="N14" s="40" t="s">
        <v>1</v>
      </c>
      <c r="O14" s="40"/>
      <c r="P14" s="41">
        <v>2686</v>
      </c>
      <c r="Q14" s="41">
        <v>2686</v>
      </c>
      <c r="R14" s="41">
        <v>2686</v>
      </c>
      <c r="S14" s="41">
        <v>2686</v>
      </c>
      <c r="T14" s="17">
        <f>P14*1.15</f>
        <v>3088.8999999999996</v>
      </c>
      <c r="U14" s="12">
        <v>320</v>
      </c>
      <c r="V14" s="18">
        <v>0</v>
      </c>
      <c r="W14" s="24">
        <f t="shared" si="1"/>
        <v>3408.8999999999996</v>
      </c>
    </row>
    <row r="15" spans="1:23" ht="18.75" x14ac:dyDescent="0.3">
      <c r="A15" s="2" t="s">
        <v>27</v>
      </c>
      <c r="B15" s="38" t="s">
        <v>5</v>
      </c>
      <c r="C15" s="38"/>
      <c r="D15" s="38"/>
      <c r="E15" s="38"/>
      <c r="F15" s="38"/>
      <c r="G15" s="38"/>
      <c r="H15" s="38"/>
      <c r="I15" s="38"/>
      <c r="J15" s="38"/>
      <c r="K15" s="39">
        <v>1</v>
      </c>
      <c r="L15" s="39">
        <v>2</v>
      </c>
      <c r="M15" s="39">
        <v>2</v>
      </c>
      <c r="N15" s="40" t="s">
        <v>1</v>
      </c>
      <c r="O15" s="40"/>
      <c r="P15" s="41">
        <v>4364</v>
      </c>
      <c r="Q15" s="41">
        <v>4364</v>
      </c>
      <c r="R15" s="41">
        <v>4364</v>
      </c>
      <c r="S15" s="41">
        <v>4364</v>
      </c>
      <c r="T15" s="17">
        <f>P15*1.15</f>
        <v>5018.5999999999995</v>
      </c>
      <c r="U15" s="12">
        <v>410</v>
      </c>
      <c r="V15" s="18">
        <v>0</v>
      </c>
      <c r="W15" s="24">
        <f t="shared" si="1"/>
        <v>5428.5999999999995</v>
      </c>
    </row>
    <row r="16" spans="1:23" ht="15" customHeight="1" x14ac:dyDescent="0.3">
      <c r="A16" s="1" t="s">
        <v>34</v>
      </c>
      <c r="B16" s="31" t="s">
        <v>32</v>
      </c>
      <c r="C16" s="31"/>
      <c r="D16" s="31"/>
      <c r="E16" s="31"/>
      <c r="F16" s="31"/>
      <c r="G16" s="31"/>
      <c r="H16" s="31"/>
      <c r="I16" s="31"/>
      <c r="J16" s="31"/>
      <c r="K16" s="28">
        <v>1</v>
      </c>
      <c r="L16" s="28">
        <v>1</v>
      </c>
      <c r="M16" s="28">
        <v>1</v>
      </c>
      <c r="N16" s="29" t="s">
        <v>1</v>
      </c>
      <c r="O16" s="29"/>
      <c r="P16" s="32">
        <v>3950</v>
      </c>
      <c r="Q16" s="32">
        <v>3950</v>
      </c>
      <c r="R16" s="32">
        <v>3950</v>
      </c>
      <c r="S16" s="32">
        <v>3950</v>
      </c>
      <c r="T16" s="14">
        <f t="shared" si="0"/>
        <v>4424</v>
      </c>
      <c r="U16" s="11">
        <v>360</v>
      </c>
      <c r="V16" s="15">
        <v>4543</v>
      </c>
      <c r="W16" s="23">
        <f t="shared" si="1"/>
        <v>241</v>
      </c>
    </row>
    <row r="17" spans="1:23" ht="18.75" x14ac:dyDescent="0.3">
      <c r="A17" s="1" t="s">
        <v>35</v>
      </c>
      <c r="B17" s="31" t="s">
        <v>29</v>
      </c>
      <c r="C17" s="31"/>
      <c r="D17" s="31"/>
      <c r="E17" s="31"/>
      <c r="F17" s="31"/>
      <c r="G17" s="31"/>
      <c r="H17" s="31"/>
      <c r="I17" s="31"/>
      <c r="J17" s="31"/>
      <c r="K17" s="28">
        <v>1</v>
      </c>
      <c r="L17" s="28">
        <v>1</v>
      </c>
      <c r="M17" s="28">
        <v>1</v>
      </c>
      <c r="N17" s="29" t="s">
        <v>1</v>
      </c>
      <c r="O17" s="29"/>
      <c r="P17" s="32">
        <v>8921</v>
      </c>
      <c r="Q17" s="32">
        <v>8921</v>
      </c>
      <c r="R17" s="32">
        <v>8921</v>
      </c>
      <c r="S17" s="32">
        <v>8921</v>
      </c>
      <c r="T17" s="14">
        <f t="shared" si="0"/>
        <v>9991.52</v>
      </c>
      <c r="U17" s="11">
        <v>560</v>
      </c>
      <c r="V17" s="16">
        <v>10259</v>
      </c>
      <c r="W17" s="23">
        <f t="shared" si="1"/>
        <v>292.52000000000044</v>
      </c>
    </row>
    <row r="18" spans="1:23" ht="18.75" x14ac:dyDescent="0.3">
      <c r="A18" s="1" t="s">
        <v>17</v>
      </c>
      <c r="B18" s="31" t="s">
        <v>9</v>
      </c>
      <c r="C18" s="31"/>
      <c r="D18" s="31"/>
      <c r="E18" s="31"/>
      <c r="F18" s="31"/>
      <c r="G18" s="31"/>
      <c r="H18" s="31"/>
      <c r="I18" s="31"/>
      <c r="J18" s="31"/>
      <c r="K18" s="28">
        <v>1</v>
      </c>
      <c r="L18" s="28">
        <v>1</v>
      </c>
      <c r="M18" s="28">
        <v>1</v>
      </c>
      <c r="N18" s="29" t="s">
        <v>1</v>
      </c>
      <c r="O18" s="29"/>
      <c r="P18" s="30">
        <v>2793</v>
      </c>
      <c r="Q18" s="30">
        <v>2793</v>
      </c>
      <c r="R18" s="30">
        <v>2793</v>
      </c>
      <c r="S18" s="30">
        <v>2793</v>
      </c>
      <c r="T18" s="14">
        <f>P18*1.12</f>
        <v>3128.1600000000003</v>
      </c>
      <c r="U18" s="11">
        <v>320</v>
      </c>
      <c r="V18" s="16"/>
      <c r="W18" s="23"/>
    </row>
    <row r="19" spans="1:23" ht="18.75" x14ac:dyDescent="0.3">
      <c r="A19" s="1" t="s">
        <v>36</v>
      </c>
      <c r="B19" s="31" t="s">
        <v>33</v>
      </c>
      <c r="C19" s="31"/>
      <c r="D19" s="31"/>
      <c r="E19" s="31"/>
      <c r="F19" s="31"/>
      <c r="G19" s="31"/>
      <c r="H19" s="31"/>
      <c r="I19" s="31"/>
      <c r="J19" s="31"/>
      <c r="K19" s="28">
        <v>1</v>
      </c>
      <c r="L19" s="28">
        <v>1</v>
      </c>
      <c r="M19" s="28">
        <v>1</v>
      </c>
      <c r="N19" s="29" t="s">
        <v>1</v>
      </c>
      <c r="O19" s="29"/>
      <c r="P19" s="32">
        <v>7762</v>
      </c>
      <c r="Q19" s="32">
        <v>7762</v>
      </c>
      <c r="R19" s="32">
        <v>7762</v>
      </c>
      <c r="S19" s="32">
        <v>7762</v>
      </c>
      <c r="T19" s="14">
        <f t="shared" si="0"/>
        <v>8693.44</v>
      </c>
      <c r="U19" s="11">
        <v>560</v>
      </c>
      <c r="V19" s="16">
        <v>12138</v>
      </c>
      <c r="W19" s="23">
        <f>SUM(T18:U19)-V19</f>
        <v>563.60000000000036</v>
      </c>
    </row>
    <row r="20" spans="1:23" ht="18.75" x14ac:dyDescent="0.3">
      <c r="A20" s="1" t="s">
        <v>37</v>
      </c>
      <c r="B20" s="31" t="s">
        <v>30</v>
      </c>
      <c r="C20" s="31"/>
      <c r="D20" s="31"/>
      <c r="E20" s="31"/>
      <c r="F20" s="31"/>
      <c r="G20" s="31"/>
      <c r="H20" s="31"/>
      <c r="I20" s="31"/>
      <c r="J20" s="31"/>
      <c r="K20" s="28">
        <v>1</v>
      </c>
      <c r="L20" s="28">
        <v>1</v>
      </c>
      <c r="M20" s="28">
        <v>1</v>
      </c>
      <c r="N20" s="29" t="s">
        <v>1</v>
      </c>
      <c r="O20" s="29"/>
      <c r="P20" s="32">
        <v>5758</v>
      </c>
      <c r="Q20" s="32">
        <v>5758</v>
      </c>
      <c r="R20" s="32">
        <v>5758</v>
      </c>
      <c r="S20" s="32">
        <v>5758</v>
      </c>
      <c r="T20" s="14">
        <f t="shared" si="0"/>
        <v>6448.9600000000009</v>
      </c>
      <c r="U20" s="11">
        <v>560</v>
      </c>
      <c r="V20" s="15">
        <v>6630</v>
      </c>
      <c r="W20" s="23">
        <f t="shared" si="1"/>
        <v>378.96000000000095</v>
      </c>
    </row>
    <row r="21" spans="1:23" ht="19.5" thickBot="1" x14ac:dyDescent="0.35">
      <c r="A21" s="7" t="s">
        <v>38</v>
      </c>
      <c r="B21" s="34" t="s">
        <v>31</v>
      </c>
      <c r="C21" s="34"/>
      <c r="D21" s="34"/>
      <c r="E21" s="34"/>
      <c r="F21" s="34"/>
      <c r="G21" s="34"/>
      <c r="H21" s="34"/>
      <c r="I21" s="34"/>
      <c r="J21" s="34"/>
      <c r="K21" s="35">
        <v>1</v>
      </c>
      <c r="L21" s="35">
        <v>1</v>
      </c>
      <c r="M21" s="35">
        <v>1</v>
      </c>
      <c r="N21" s="36" t="s">
        <v>1</v>
      </c>
      <c r="O21" s="36"/>
      <c r="P21" s="37">
        <v>2811</v>
      </c>
      <c r="Q21" s="37">
        <v>2811</v>
      </c>
      <c r="R21" s="37">
        <v>2811</v>
      </c>
      <c r="S21" s="37">
        <v>2811</v>
      </c>
      <c r="T21" s="25">
        <f t="shared" si="0"/>
        <v>3148.32</v>
      </c>
      <c r="U21" s="26">
        <v>360</v>
      </c>
      <c r="V21" s="26">
        <v>3400</v>
      </c>
      <c r="W21" s="27">
        <f t="shared" si="1"/>
        <v>108.32000000000016</v>
      </c>
    </row>
    <row r="22" spans="1:23" x14ac:dyDescent="0.25">
      <c r="P22" s="8"/>
      <c r="Q22" s="8"/>
      <c r="R22" s="8"/>
      <c r="S22" s="8"/>
      <c r="T22" s="9"/>
      <c r="U22" s="10">
        <f>SUM(U2:U21)</f>
        <v>8250</v>
      </c>
    </row>
    <row r="23" spans="1:23" x14ac:dyDescent="0.25">
      <c r="U23" s="13"/>
    </row>
    <row r="24" spans="1:23" ht="15" customHeight="1" x14ac:dyDescent="0.25"/>
    <row r="25" spans="1:23" ht="15" customHeight="1" x14ac:dyDescent="0.25"/>
    <row r="26" spans="1:23" ht="15" customHeight="1" x14ac:dyDescent="0.25"/>
    <row r="27" spans="1:23" ht="15" customHeight="1" x14ac:dyDescent="0.25"/>
    <row r="28" spans="1:23" ht="15" customHeight="1" x14ac:dyDescent="0.25"/>
    <row r="29" spans="1:23" ht="15" customHeight="1" x14ac:dyDescent="0.25"/>
  </sheetData>
  <mergeCells count="80">
    <mergeCell ref="B19:J19"/>
    <mergeCell ref="P19:S19"/>
    <mergeCell ref="B6:J6"/>
    <mergeCell ref="K6:M6"/>
    <mergeCell ref="N6:O6"/>
    <mergeCell ref="P6:S6"/>
    <mergeCell ref="N7:O7"/>
    <mergeCell ref="P7:S7"/>
    <mergeCell ref="B8:J8"/>
    <mergeCell ref="K8:M8"/>
    <mergeCell ref="N8:O8"/>
    <mergeCell ref="P8:S8"/>
    <mergeCell ref="B7:J7"/>
    <mergeCell ref="K7:M7"/>
    <mergeCell ref="P18:S18"/>
    <mergeCell ref="B2:J2"/>
    <mergeCell ref="K2:M2"/>
    <mergeCell ref="N2:O2"/>
    <mergeCell ref="P2:S2"/>
    <mergeCell ref="B3:J3"/>
    <mergeCell ref="K3:M3"/>
    <mergeCell ref="N3:O3"/>
    <mergeCell ref="P3:S3"/>
    <mergeCell ref="B12:J12"/>
    <mergeCell ref="P12:S12"/>
    <mergeCell ref="B15:J15"/>
    <mergeCell ref="K15:M15"/>
    <mergeCell ref="N15:O15"/>
    <mergeCell ref="P15:S15"/>
    <mergeCell ref="B14:J14"/>
    <mergeCell ref="B18:J18"/>
    <mergeCell ref="K18:M18"/>
    <mergeCell ref="B5:J5"/>
    <mergeCell ref="K5:M5"/>
    <mergeCell ref="N5:O5"/>
    <mergeCell ref="N18:O18"/>
    <mergeCell ref="K14:M14"/>
    <mergeCell ref="N14:O14"/>
    <mergeCell ref="B4:J4"/>
    <mergeCell ref="K4:M4"/>
    <mergeCell ref="N4:O4"/>
    <mergeCell ref="P4:S4"/>
    <mergeCell ref="B9:J9"/>
    <mergeCell ref="K9:M9"/>
    <mergeCell ref="N9:O9"/>
    <mergeCell ref="P9:S9"/>
    <mergeCell ref="P5:S5"/>
    <mergeCell ref="B20:J20"/>
    <mergeCell ref="P20:S20"/>
    <mergeCell ref="B21:J21"/>
    <mergeCell ref="K21:M21"/>
    <mergeCell ref="N21:O21"/>
    <mergeCell ref="P21:S21"/>
    <mergeCell ref="K20:M20"/>
    <mergeCell ref="N20:O20"/>
    <mergeCell ref="N10:O10"/>
    <mergeCell ref="P10:S10"/>
    <mergeCell ref="B16:J16"/>
    <mergeCell ref="P16:S16"/>
    <mergeCell ref="B17:J17"/>
    <mergeCell ref="P17:S17"/>
    <mergeCell ref="B11:J11"/>
    <mergeCell ref="K11:M11"/>
    <mergeCell ref="N11:O11"/>
    <mergeCell ref="P11:S11"/>
    <mergeCell ref="B10:J10"/>
    <mergeCell ref="K10:M10"/>
    <mergeCell ref="B13:J13"/>
    <mergeCell ref="P13:S13"/>
    <mergeCell ref="P14:S14"/>
    <mergeCell ref="K17:M17"/>
    <mergeCell ref="N17:O17"/>
    <mergeCell ref="K19:M19"/>
    <mergeCell ref="N19:O19"/>
    <mergeCell ref="K12:M12"/>
    <mergeCell ref="N12:O12"/>
    <mergeCell ref="K13:M13"/>
    <mergeCell ref="N13:O13"/>
    <mergeCell ref="K16:M16"/>
    <mergeCell ref="N16:O16"/>
  </mergeCells>
  <hyperlinks>
    <hyperlink ref="A20" display="MaryashkA"/>
    <hyperlink ref="A21" display="Curlyc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2012-05-23T07:19:26Z</dcterms:modified>
</cp:coreProperties>
</file>