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30" i="3"/>
  <c r="L31"/>
  <c r="L32"/>
  <c r="L33"/>
  <c r="L34"/>
  <c r="L35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9"/>
  <c r="I13"/>
  <c r="K13" s="1"/>
  <c r="I14"/>
  <c r="K14" s="1"/>
  <c r="I17"/>
  <c r="K17" s="1"/>
  <c r="I18"/>
  <c r="K18" s="1"/>
  <c r="I21"/>
  <c r="K21" s="1"/>
  <c r="I22"/>
  <c r="K22" s="1"/>
  <c r="I25"/>
  <c r="K25" s="1"/>
  <c r="I26"/>
  <c r="K26" s="1"/>
  <c r="I29"/>
  <c r="K29" s="1"/>
  <c r="I30"/>
  <c r="K30" s="1"/>
  <c r="I33"/>
  <c r="K33" s="1"/>
  <c r="I34"/>
  <c r="K34" s="1"/>
  <c r="H11"/>
  <c r="I11" s="1"/>
  <c r="H12"/>
  <c r="I12" s="1"/>
  <c r="K12" s="1"/>
  <c r="H13"/>
  <c r="H14"/>
  <c r="H15"/>
  <c r="I15" s="1"/>
  <c r="K15" s="1"/>
  <c r="H16"/>
  <c r="I16" s="1"/>
  <c r="K16" s="1"/>
  <c r="H17"/>
  <c r="H18"/>
  <c r="H19"/>
  <c r="I19" s="1"/>
  <c r="K19" s="1"/>
  <c r="H20"/>
  <c r="I20" s="1"/>
  <c r="K20" s="1"/>
  <c r="H21"/>
  <c r="H22"/>
  <c r="H23"/>
  <c r="I23" s="1"/>
  <c r="K23" s="1"/>
  <c r="H24"/>
  <c r="I24" s="1"/>
  <c r="K24" s="1"/>
  <c r="H25"/>
  <c r="H26"/>
  <c r="H27"/>
  <c r="I27" s="1"/>
  <c r="H28"/>
  <c r="I28" s="1"/>
  <c r="K28" s="1"/>
  <c r="H29"/>
  <c r="H30"/>
  <c r="H31"/>
  <c r="I31" s="1"/>
  <c r="K31" s="1"/>
  <c r="H32"/>
  <c r="I32" s="1"/>
  <c r="K32" s="1"/>
  <c r="H33"/>
  <c r="H34"/>
  <c r="H35"/>
  <c r="I35" s="1"/>
  <c r="K35" s="1"/>
  <c r="H10"/>
  <c r="I10" s="1"/>
  <c r="H9"/>
  <c r="I9" s="1"/>
  <c r="K9" s="1"/>
</calcChain>
</file>

<file path=xl/sharedStrings.xml><?xml version="1.0" encoding="utf-8"?>
<sst xmlns="http://schemas.openxmlformats.org/spreadsheetml/2006/main" count="104" uniqueCount="40">
  <si>
    <t>Наименование</t>
  </si>
  <si>
    <t>Качество</t>
  </si>
  <si>
    <t>ПАЧКА</t>
  </si>
  <si>
    <t>О-Е</t>
  </si>
  <si>
    <t>КУЛИР Х/Б</t>
  </si>
  <si>
    <t>КУЛИР С/Л</t>
  </si>
  <si>
    <t>ПЕНЬЕ</t>
  </si>
  <si>
    <t>НАБИВНОЙ</t>
  </si>
  <si>
    <t>ГЛ/КР</t>
  </si>
  <si>
    <t>РУЛОН</t>
  </si>
  <si>
    <t>РИБАНА Х/Б</t>
  </si>
  <si>
    <t>РИБАНА С/Л</t>
  </si>
  <si>
    <t>ФУТЕР 2-Х НИТКА</t>
  </si>
  <si>
    <t>ФУТЕР 3-Х НИТКА</t>
  </si>
  <si>
    <t>КАШКОРСЕ</t>
  </si>
  <si>
    <t>ВЕЛЮР</t>
  </si>
  <si>
    <t>РИНГ</t>
  </si>
  <si>
    <t>ИНТЕРЛОК</t>
  </si>
  <si>
    <t>реактив</t>
  </si>
  <si>
    <t>пигмент</t>
  </si>
  <si>
    <t>м/кг</t>
  </si>
  <si>
    <t>г.Новосибирск, ул.Королева, 40, корп.10</t>
  </si>
  <si>
    <t>Менеджер Татьяна, т. (383) 3-340-366, 3-340-430</t>
  </si>
  <si>
    <t>http://polina-nsk.ru/shop/category/31</t>
  </si>
  <si>
    <t>Ссылка на ассортимент трикотажного полотна</t>
  </si>
  <si>
    <t>polina.tut@yandex.ru</t>
  </si>
  <si>
    <t xml:space="preserve">Цена в долларах: </t>
  </si>
  <si>
    <t xml:space="preserve"> + 2% (при оплате на карту или наличном расчете) </t>
  </si>
  <si>
    <t>либо + 6% (при безналичном расчете)</t>
  </si>
  <si>
    <t xml:space="preserve"> </t>
  </si>
  <si>
    <t>Форма выпуска</t>
  </si>
  <si>
    <t>Цена в долларах</t>
  </si>
  <si>
    <t>НАБИВНОЙ камуфляж</t>
  </si>
  <si>
    <t>ФУТЕР ПЕТЛЯ</t>
  </si>
  <si>
    <t>Вискоза с ангорой  С/Л</t>
  </si>
  <si>
    <t>цена за 1м</t>
  </si>
  <si>
    <t>руб/кг</t>
  </si>
  <si>
    <t>плюс 20руб/кг за нарезку</t>
  </si>
  <si>
    <t>$=69</t>
  </si>
  <si>
    <t xml:space="preserve">плюс 2% 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</si>
</sst>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&quot;р.&quot;"/>
    <numFmt numFmtId="166" formatCode="0.0"/>
    <numFmt numFmtId="168" formatCode="#,##0&quot;р.&quot;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Bookman Old Style"/>
      <family val="1"/>
      <charset val="204"/>
    </font>
    <font>
      <b/>
      <sz val="14"/>
      <color indexed="48"/>
      <name val="Bookman Old Style"/>
      <family val="1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1" xfId="0" applyBorder="1"/>
    <xf numFmtId="14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2" fontId="0" fillId="0" borderId="1" xfId="0" applyNumberFormat="1" applyBorder="1"/>
    <xf numFmtId="2" fontId="0" fillId="2" borderId="1" xfId="0" applyNumberFormat="1" applyFill="1" applyBorder="1"/>
    <xf numFmtId="165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1" fillId="0" borderId="4" xfId="0" applyFont="1" applyBorder="1"/>
    <xf numFmtId="164" fontId="1" fillId="0" borderId="4" xfId="0" applyNumberFormat="1" applyFont="1" applyBorder="1"/>
    <xf numFmtId="0" fontId="1" fillId="0" borderId="4" xfId="0" applyFont="1" applyFill="1" applyBorder="1" applyAlignment="1">
      <alignment wrapText="1"/>
    </xf>
    <xf numFmtId="9" fontId="0" fillId="0" borderId="4" xfId="0" applyNumberFormat="1" applyBorder="1"/>
    <xf numFmtId="0" fontId="0" fillId="0" borderId="4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0" fillId="0" borderId="12" xfId="0" applyNumberFormat="1" applyBorder="1"/>
    <xf numFmtId="165" fontId="0" fillId="0" borderId="13" xfId="0" applyNumberFormat="1" applyBorder="1"/>
    <xf numFmtId="0" fontId="0" fillId="0" borderId="14" xfId="0" applyBorder="1"/>
    <xf numFmtId="0" fontId="0" fillId="0" borderId="15" xfId="0" applyBorder="1"/>
    <xf numFmtId="2" fontId="0" fillId="0" borderId="15" xfId="0" applyNumberFormat="1" applyBorder="1"/>
    <xf numFmtId="164" fontId="0" fillId="0" borderId="15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0" fontId="0" fillId="0" borderId="5" xfId="0" applyBorder="1" applyAlignment="1">
      <alignment horizontal="justify" vertical="top" wrapText="1"/>
    </xf>
    <xf numFmtId="0" fontId="0" fillId="0" borderId="2" xfId="0" applyNumberFormat="1" applyBorder="1"/>
    <xf numFmtId="0" fontId="0" fillId="0" borderId="1" xfId="0" applyNumberFormat="1" applyBorder="1"/>
    <xf numFmtId="0" fontId="0" fillId="0" borderId="15" xfId="0" applyNumberFormat="1" applyBorder="1"/>
    <xf numFmtId="0" fontId="3" fillId="0" borderId="0" xfId="0" applyFont="1" applyBorder="1"/>
    <xf numFmtId="49" fontId="0" fillId="0" borderId="0" xfId="0" applyNumberFormat="1" applyAlignment="1">
      <alignment horizontal="center"/>
    </xf>
    <xf numFmtId="0" fontId="4" fillId="0" borderId="0" xfId="0" applyFont="1" applyBorder="1"/>
    <xf numFmtId="49" fontId="5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1" applyAlignment="1" applyProtection="1"/>
    <xf numFmtId="0" fontId="1" fillId="0" borderId="0" xfId="0" applyFont="1"/>
    <xf numFmtId="0" fontId="0" fillId="0" borderId="0" xfId="0" applyBorder="1"/>
    <xf numFmtId="0" fontId="7" fillId="0" borderId="0" xfId="0" applyFont="1"/>
    <xf numFmtId="0" fontId="2" fillId="0" borderId="0" xfId="0" applyFont="1"/>
    <xf numFmtId="14" fontId="2" fillId="0" borderId="0" xfId="0" applyNumberFormat="1" applyFont="1"/>
    <xf numFmtId="0" fontId="1" fillId="0" borderId="17" xfId="0" applyFont="1" applyBorder="1"/>
    <xf numFmtId="0" fontId="1" fillId="0" borderId="18" xfId="0" applyFont="1" applyBorder="1"/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0" fillId="0" borderId="21" xfId="0" applyBorder="1"/>
    <xf numFmtId="2" fontId="0" fillId="0" borderId="22" xfId="0" applyNumberFormat="1" applyBorder="1"/>
    <xf numFmtId="2" fontId="0" fillId="0" borderId="24" xfId="0" applyNumberFormat="1" applyBorder="1"/>
    <xf numFmtId="0" fontId="0" fillId="0" borderId="26" xfId="0" applyBorder="1"/>
    <xf numFmtId="2" fontId="0" fillId="0" borderId="27" xfId="0" applyNumberFormat="1" applyBorder="1"/>
    <xf numFmtId="2" fontId="0" fillId="0" borderId="30" xfId="0" applyNumberFormat="1" applyBorder="1"/>
    <xf numFmtId="0" fontId="1" fillId="0" borderId="34" xfId="0" applyFont="1" applyBorder="1"/>
    <xf numFmtId="0" fontId="0" fillId="0" borderId="35" xfId="0" applyBorder="1"/>
    <xf numFmtId="2" fontId="0" fillId="0" borderId="36" xfId="0" applyNumberFormat="1" applyBorder="1"/>
    <xf numFmtId="0" fontId="0" fillId="0" borderId="23" xfId="0" applyBorder="1" applyAlignment="1">
      <alignment wrapText="1"/>
    </xf>
    <xf numFmtId="0" fontId="0" fillId="0" borderId="34" xfId="0" applyBorder="1"/>
    <xf numFmtId="0" fontId="0" fillId="0" borderId="18" xfId="0" applyBorder="1"/>
    <xf numFmtId="2" fontId="0" fillId="0" borderId="19" xfId="0" applyNumberFormat="1" applyBorder="1"/>
    <xf numFmtId="0" fontId="1" fillId="0" borderId="34" xfId="0" applyFont="1" applyBorder="1" applyAlignment="1">
      <alignment vertical="center"/>
    </xf>
    <xf numFmtId="0" fontId="0" fillId="0" borderId="39" xfId="0" applyBorder="1"/>
    <xf numFmtId="2" fontId="0" fillId="0" borderId="40" xfId="0" applyNumberFormat="1" applyBorder="1"/>
    <xf numFmtId="0" fontId="0" fillId="0" borderId="17" xfId="0" applyBorder="1" applyAlignment="1">
      <alignment vertical="center"/>
    </xf>
    <xf numFmtId="0" fontId="0" fillId="0" borderId="41" xfId="0" applyBorder="1"/>
    <xf numFmtId="2" fontId="0" fillId="0" borderId="42" xfId="0" applyNumberFormat="1" applyFill="1" applyBorder="1"/>
    <xf numFmtId="0" fontId="8" fillId="0" borderId="43" xfId="0" applyFont="1" applyBorder="1"/>
    <xf numFmtId="2" fontId="0" fillId="0" borderId="36" xfId="0" applyNumberFormat="1" applyFill="1" applyBorder="1"/>
    <xf numFmtId="0" fontId="8" fillId="0" borderId="32" xfId="0" applyFont="1" applyBorder="1" applyAlignment="1">
      <alignment wrapText="1"/>
    </xf>
    <xf numFmtId="2" fontId="0" fillId="0" borderId="40" xfId="0" applyNumberFormat="1" applyFill="1" applyBorder="1"/>
    <xf numFmtId="0" fontId="1" fillId="0" borderId="0" xfId="0" applyFont="1" applyFill="1" applyBorder="1"/>
    <xf numFmtId="166" fontId="0" fillId="0" borderId="0" xfId="0" applyNumberFormat="1"/>
    <xf numFmtId="0" fontId="1" fillId="0" borderId="0" xfId="0" applyFont="1" applyFill="1" applyBorder="1" applyAlignment="1">
      <alignment wrapText="1"/>
    </xf>
    <xf numFmtId="0" fontId="1" fillId="0" borderId="3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7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" fillId="0" borderId="0" xfId="0" applyFont="1" applyBorder="1"/>
    <xf numFmtId="166" fontId="0" fillId="0" borderId="0" xfId="0" applyNumberFormat="1" applyBorder="1"/>
    <xf numFmtId="0" fontId="1" fillId="0" borderId="44" xfId="0" applyFont="1" applyFill="1" applyBorder="1"/>
    <xf numFmtId="168" fontId="0" fillId="0" borderId="10" xfId="0" applyNumberFormat="1" applyBorder="1"/>
    <xf numFmtId="168" fontId="0" fillId="0" borderId="11" xfId="0" applyNumberForma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76200</xdr:rowOff>
    </xdr:from>
    <xdr:to>
      <xdr:col>2</xdr:col>
      <xdr:colOff>704850</xdr:colOff>
      <xdr:row>0</xdr:row>
      <xdr:rowOff>919527</xdr:rowOff>
    </xdr:to>
    <xdr:pic>
      <xdr:nvPicPr>
        <xdr:cNvPr id="2" name="Picture 106" descr="Logo Pol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76200"/>
          <a:ext cx="2524125" cy="843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olina-nsk.ru/shop/category/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1"/>
  <sheetViews>
    <sheetView workbookViewId="0">
      <selection sqref="A1:XFD1048576"/>
    </sheetView>
  </sheetViews>
  <sheetFormatPr defaultRowHeight="15"/>
  <cols>
    <col min="2" max="2" width="18.28515625" customWidth="1"/>
    <col min="3" max="3" width="18.7109375" customWidth="1"/>
    <col min="4" max="5" width="12.5703125" customWidth="1"/>
    <col min="6" max="6" width="10.42578125" customWidth="1"/>
    <col min="7" max="7" width="14.42578125" style="3" customWidth="1"/>
    <col min="8" max="8" width="18" customWidth="1"/>
    <col min="11" max="11" width="3.28515625" customWidth="1"/>
    <col min="12" max="12" width="11.5703125" customWidth="1"/>
  </cols>
  <sheetData>
    <row r="2" spans="2:12" ht="15.75" thickBot="1">
      <c r="E2" s="2"/>
    </row>
    <row r="3" spans="2:12" ht="48" customHeight="1" thickTop="1" thickBot="1">
      <c r="B3" s="20"/>
      <c r="C3" s="17"/>
      <c r="D3" s="12"/>
      <c r="E3" s="12"/>
      <c r="F3" s="12"/>
      <c r="G3" s="13"/>
      <c r="H3" s="14"/>
      <c r="I3" s="15"/>
      <c r="J3" s="15"/>
      <c r="K3" s="16"/>
      <c r="L3" s="32"/>
    </row>
    <row r="4" spans="2:12" ht="15.75" thickTop="1">
      <c r="B4" s="21"/>
      <c r="C4" s="18"/>
      <c r="D4" s="8"/>
      <c r="E4" s="8"/>
      <c r="F4" s="9"/>
      <c r="G4" s="10"/>
      <c r="H4" s="11"/>
      <c r="I4" s="11"/>
      <c r="J4" s="11"/>
      <c r="K4" s="8"/>
      <c r="L4" s="24"/>
    </row>
    <row r="5" spans="2:12">
      <c r="B5" s="22"/>
      <c r="C5" s="19"/>
      <c r="D5" s="1"/>
      <c r="E5" s="1"/>
      <c r="F5" s="5"/>
      <c r="G5" s="4"/>
      <c r="H5" s="7"/>
      <c r="I5" s="7"/>
      <c r="J5" s="7"/>
      <c r="K5" s="1"/>
      <c r="L5" s="25"/>
    </row>
    <row r="6" spans="2:12">
      <c r="B6" s="22"/>
      <c r="C6" s="19"/>
      <c r="D6" s="1"/>
      <c r="E6" s="1"/>
      <c r="F6" s="5"/>
      <c r="G6" s="4"/>
      <c r="H6" s="7"/>
      <c r="I6" s="7"/>
      <c r="J6" s="7"/>
      <c r="K6" s="1"/>
      <c r="L6" s="25"/>
    </row>
    <row r="7" spans="2:12">
      <c r="B7" s="22"/>
      <c r="C7" s="19"/>
      <c r="D7" s="1"/>
      <c r="E7" s="1"/>
      <c r="F7" s="5"/>
      <c r="G7" s="4"/>
      <c r="H7" s="7"/>
      <c r="I7" s="7"/>
      <c r="J7" s="7"/>
      <c r="K7" s="1"/>
      <c r="L7" s="25"/>
    </row>
    <row r="8" spans="2:12">
      <c r="B8" s="22"/>
      <c r="C8" s="19"/>
      <c r="D8" s="1"/>
      <c r="E8" s="1"/>
      <c r="F8" s="5"/>
      <c r="G8" s="4"/>
      <c r="H8" s="7"/>
      <c r="I8" s="7"/>
      <c r="J8" s="7"/>
      <c r="K8" s="1"/>
      <c r="L8" s="25"/>
    </row>
    <row r="9" spans="2:12">
      <c r="B9" s="22"/>
      <c r="C9" s="19"/>
      <c r="D9" s="1"/>
      <c r="E9" s="1"/>
      <c r="F9" s="5"/>
      <c r="G9" s="4"/>
      <c r="H9" s="7"/>
      <c r="I9" s="7"/>
      <c r="J9" s="7"/>
      <c r="K9" s="1"/>
      <c r="L9" s="25"/>
    </row>
    <row r="10" spans="2:12">
      <c r="B10" s="22"/>
      <c r="C10" s="19"/>
      <c r="D10" s="1"/>
      <c r="E10" s="1"/>
      <c r="F10" s="5"/>
      <c r="G10" s="4"/>
      <c r="H10" s="7"/>
      <c r="I10" s="7"/>
      <c r="J10" s="7"/>
      <c r="K10" s="1"/>
      <c r="L10" s="25"/>
    </row>
    <row r="11" spans="2:12">
      <c r="B11" s="22"/>
      <c r="C11" s="19"/>
      <c r="D11" s="1"/>
      <c r="E11" s="1"/>
      <c r="F11" s="6"/>
      <c r="G11" s="4"/>
      <c r="H11" s="7"/>
      <c r="I11" s="7"/>
      <c r="J11" s="7"/>
      <c r="K11" s="1"/>
      <c r="L11" s="25"/>
    </row>
    <row r="12" spans="2:12">
      <c r="B12" s="22"/>
      <c r="C12" s="19"/>
      <c r="D12" s="1"/>
      <c r="E12" s="1"/>
      <c r="F12" s="5"/>
      <c r="G12" s="4"/>
      <c r="H12" s="7"/>
      <c r="I12" s="7"/>
      <c r="J12" s="7"/>
      <c r="K12" s="1"/>
      <c r="L12" s="25"/>
    </row>
    <row r="13" spans="2:12">
      <c r="B13" s="22"/>
      <c r="C13" s="19"/>
      <c r="D13" s="1"/>
      <c r="E13" s="1"/>
      <c r="F13" s="5"/>
      <c r="G13" s="4"/>
      <c r="H13" s="7"/>
      <c r="I13" s="7"/>
      <c r="J13" s="7"/>
      <c r="K13" s="1"/>
      <c r="L13" s="25"/>
    </row>
    <row r="14" spans="2:12">
      <c r="B14" s="22"/>
      <c r="C14" s="19"/>
      <c r="D14" s="1"/>
      <c r="E14" s="1"/>
      <c r="F14" s="5"/>
      <c r="G14" s="4"/>
      <c r="H14" s="7"/>
      <c r="I14" s="7"/>
      <c r="J14" s="7"/>
      <c r="K14" s="1"/>
      <c r="L14" s="25"/>
    </row>
    <row r="15" spans="2:12">
      <c r="B15" s="22"/>
      <c r="C15" s="19"/>
      <c r="D15" s="1"/>
      <c r="E15" s="1"/>
      <c r="F15" s="5"/>
      <c r="G15" s="4"/>
      <c r="H15" s="7"/>
      <c r="I15" s="7"/>
      <c r="J15" s="7"/>
      <c r="K15" s="1"/>
      <c r="L15" s="25"/>
    </row>
    <row r="16" spans="2:12">
      <c r="B16" s="22"/>
      <c r="C16" s="19"/>
      <c r="D16" s="1"/>
      <c r="E16" s="1"/>
      <c r="F16" s="6"/>
      <c r="G16" s="4"/>
      <c r="H16" s="7"/>
      <c r="I16" s="1"/>
      <c r="J16" s="7"/>
      <c r="K16" s="1"/>
      <c r="L16" s="25"/>
    </row>
    <row r="17" spans="2:12">
      <c r="B17" s="22"/>
      <c r="C17" s="19"/>
      <c r="D17" s="1"/>
      <c r="E17" s="1"/>
      <c r="F17" s="5"/>
      <c r="G17" s="4"/>
      <c r="H17" s="7"/>
      <c r="I17" s="1"/>
      <c r="J17" s="7"/>
      <c r="K17" s="1"/>
      <c r="L17" s="25"/>
    </row>
    <row r="18" spans="2:12">
      <c r="B18" s="22"/>
      <c r="C18" s="19"/>
      <c r="D18" s="1"/>
      <c r="E18" s="1"/>
      <c r="F18" s="5"/>
      <c r="G18" s="4"/>
      <c r="H18" s="7"/>
      <c r="I18" s="1"/>
      <c r="J18" s="7"/>
      <c r="K18" s="1"/>
      <c r="L18" s="25"/>
    </row>
    <row r="19" spans="2:12">
      <c r="B19" s="22"/>
      <c r="C19" s="19"/>
      <c r="D19" s="1"/>
      <c r="E19" s="1"/>
      <c r="F19" s="5"/>
      <c r="G19" s="4"/>
      <c r="H19" s="7"/>
      <c r="I19" s="1"/>
      <c r="J19" s="7"/>
      <c r="K19" s="1"/>
      <c r="L19" s="25"/>
    </row>
    <row r="20" spans="2:12" ht="15.75" thickBot="1">
      <c r="B20" s="23"/>
      <c r="C20" s="26"/>
      <c r="D20" s="27"/>
      <c r="E20" s="27"/>
      <c r="F20" s="28"/>
      <c r="G20" s="29"/>
      <c r="H20" s="30"/>
      <c r="I20" s="27"/>
      <c r="J20" s="30"/>
      <c r="K20" s="27"/>
      <c r="L20" s="31"/>
    </row>
    <row r="21" spans="2:12" ht="15.75" thickTop="1"/>
  </sheetData>
  <pageMargins left="0.16" right="0.21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L22"/>
  <sheetViews>
    <sheetView workbookViewId="0">
      <selection activeCell="B10" sqref="B10"/>
    </sheetView>
  </sheetViews>
  <sheetFormatPr defaultRowHeight="15"/>
  <cols>
    <col min="2" max="2" width="21.28515625" customWidth="1"/>
    <col min="3" max="3" width="16.28515625" customWidth="1"/>
    <col min="4" max="4" width="11.85546875" customWidth="1"/>
    <col min="7" max="7" width="13.7109375" customWidth="1"/>
    <col min="8" max="8" width="16" customWidth="1"/>
    <col min="9" max="9" width="11.7109375" customWidth="1"/>
    <col min="10" max="10" width="11.140625" customWidth="1"/>
    <col min="11" max="11" width="13.140625" customWidth="1"/>
  </cols>
  <sheetData>
    <row r="3" spans="2:12" ht="15.75" thickBot="1"/>
    <row r="4" spans="2:12" ht="16.5" thickTop="1" thickBot="1">
      <c r="B4" s="20"/>
      <c r="C4" s="17"/>
      <c r="D4" s="12"/>
      <c r="E4" s="12"/>
      <c r="F4" s="12"/>
      <c r="G4" s="13"/>
      <c r="H4" s="14"/>
      <c r="I4" s="15"/>
      <c r="J4" s="15"/>
      <c r="K4" s="16"/>
      <c r="L4" s="32"/>
    </row>
    <row r="5" spans="2:12" ht="15.75" thickTop="1">
      <c r="B5" s="21"/>
      <c r="C5" s="18"/>
      <c r="D5" s="8"/>
      <c r="E5" s="8"/>
      <c r="F5" s="9"/>
      <c r="G5" s="10"/>
      <c r="H5" s="11"/>
      <c r="I5" s="33"/>
      <c r="J5" s="11"/>
      <c r="K5" s="11"/>
      <c r="L5" s="24"/>
    </row>
    <row r="6" spans="2:12">
      <c r="B6" s="22"/>
      <c r="C6" s="19"/>
      <c r="D6" s="1"/>
      <c r="E6" s="1"/>
      <c r="F6" s="5"/>
      <c r="G6" s="10"/>
      <c r="H6" s="7"/>
      <c r="I6" s="34"/>
      <c r="J6" s="7"/>
      <c r="K6" s="7"/>
      <c r="L6" s="25"/>
    </row>
    <row r="7" spans="2:12">
      <c r="B7" s="22"/>
      <c r="C7" s="19"/>
      <c r="D7" s="1"/>
      <c r="E7" s="1"/>
      <c r="F7" s="5"/>
      <c r="G7" s="10"/>
      <c r="H7" s="11"/>
      <c r="I7" s="34"/>
      <c r="J7" s="11"/>
      <c r="K7" s="11"/>
      <c r="L7" s="25"/>
    </row>
    <row r="8" spans="2:12">
      <c r="B8" s="22"/>
      <c r="C8" s="19"/>
      <c r="D8" s="1"/>
      <c r="E8" s="1"/>
      <c r="F8" s="5"/>
      <c r="G8" s="10"/>
      <c r="H8" s="7"/>
      <c r="I8" s="34"/>
      <c r="J8" s="7"/>
      <c r="K8" s="7"/>
      <c r="L8" s="25"/>
    </row>
    <row r="9" spans="2:12">
      <c r="B9" s="22"/>
      <c r="C9" s="19"/>
      <c r="D9" s="1"/>
      <c r="E9" s="1"/>
      <c r="F9" s="5"/>
      <c r="G9" s="10"/>
      <c r="H9" s="11"/>
      <c r="I9" s="34"/>
      <c r="J9" s="11"/>
      <c r="K9" s="11"/>
      <c r="L9" s="25"/>
    </row>
    <row r="10" spans="2:12">
      <c r="B10" s="22"/>
      <c r="C10" s="19"/>
      <c r="D10" s="1"/>
      <c r="E10" s="1"/>
      <c r="F10" s="5"/>
      <c r="G10" s="10"/>
      <c r="H10" s="7"/>
      <c r="I10" s="34"/>
      <c r="J10" s="7"/>
      <c r="K10" s="7"/>
      <c r="L10" s="25"/>
    </row>
    <row r="11" spans="2:12">
      <c r="B11" s="22"/>
      <c r="C11" s="19"/>
      <c r="D11" s="1"/>
      <c r="E11" s="1"/>
      <c r="F11" s="5"/>
      <c r="G11" s="10"/>
      <c r="H11" s="11"/>
      <c r="I11" s="34"/>
      <c r="J11" s="11"/>
      <c r="K11" s="11"/>
      <c r="L11" s="25"/>
    </row>
    <row r="12" spans="2:12">
      <c r="B12" s="22"/>
      <c r="C12" s="19"/>
      <c r="D12" s="1"/>
      <c r="E12" s="1"/>
      <c r="F12" s="6"/>
      <c r="G12" s="10"/>
      <c r="H12" s="7"/>
      <c r="I12" s="34"/>
      <c r="J12" s="7"/>
      <c r="K12" s="7"/>
      <c r="L12" s="25"/>
    </row>
    <row r="13" spans="2:12">
      <c r="B13" s="22"/>
      <c r="C13" s="19"/>
      <c r="D13" s="1"/>
      <c r="E13" s="1"/>
      <c r="F13" s="5"/>
      <c r="G13" s="10"/>
      <c r="H13" s="11"/>
      <c r="I13" s="34"/>
      <c r="J13" s="11"/>
      <c r="K13" s="11"/>
      <c r="L13" s="25"/>
    </row>
    <row r="14" spans="2:12">
      <c r="B14" s="22"/>
      <c r="C14" s="19"/>
      <c r="D14" s="1"/>
      <c r="E14" s="1"/>
      <c r="F14" s="5"/>
      <c r="G14" s="10"/>
      <c r="H14" s="7"/>
      <c r="I14" s="34"/>
      <c r="J14" s="7"/>
      <c r="K14" s="7"/>
      <c r="L14" s="25"/>
    </row>
    <row r="15" spans="2:12">
      <c r="B15" s="22"/>
      <c r="C15" s="19"/>
      <c r="D15" s="1"/>
      <c r="E15" s="1"/>
      <c r="F15" s="5"/>
      <c r="G15" s="10"/>
      <c r="H15" s="11"/>
      <c r="I15" s="34"/>
      <c r="J15" s="11"/>
      <c r="K15" s="11"/>
      <c r="L15" s="25"/>
    </row>
    <row r="16" spans="2:12">
      <c r="B16" s="22"/>
      <c r="C16" s="19"/>
      <c r="D16" s="1"/>
      <c r="E16" s="1"/>
      <c r="F16" s="5"/>
      <c r="G16" s="10"/>
      <c r="H16" s="7"/>
      <c r="I16" s="34"/>
      <c r="J16" s="7"/>
      <c r="K16" s="7"/>
      <c r="L16" s="25"/>
    </row>
    <row r="17" spans="2:12">
      <c r="B17" s="22"/>
      <c r="C17" s="19"/>
      <c r="D17" s="1"/>
      <c r="E17" s="1"/>
      <c r="F17" s="6"/>
      <c r="G17" s="10"/>
      <c r="H17" s="11"/>
      <c r="I17" s="34"/>
      <c r="J17" s="11"/>
      <c r="K17" s="11"/>
      <c r="L17" s="25"/>
    </row>
    <row r="18" spans="2:12">
      <c r="B18" s="22"/>
      <c r="C18" s="19"/>
      <c r="D18" s="1"/>
      <c r="E18" s="1"/>
      <c r="F18" s="5"/>
      <c r="G18" s="10"/>
      <c r="H18" s="7"/>
      <c r="I18" s="34"/>
      <c r="J18" s="7"/>
      <c r="K18" s="7"/>
      <c r="L18" s="25"/>
    </row>
    <row r="19" spans="2:12">
      <c r="B19" s="22"/>
      <c r="C19" s="19"/>
      <c r="D19" s="1"/>
      <c r="E19" s="1"/>
      <c r="F19" s="5"/>
      <c r="G19" s="10"/>
      <c r="H19" s="11"/>
      <c r="I19" s="34"/>
      <c r="J19" s="11"/>
      <c r="K19" s="11"/>
      <c r="L19" s="25"/>
    </row>
    <row r="20" spans="2:12">
      <c r="B20" s="22"/>
      <c r="C20" s="19"/>
      <c r="D20" s="1"/>
      <c r="E20" s="1"/>
      <c r="F20" s="5"/>
      <c r="G20" s="10"/>
      <c r="H20" s="7"/>
      <c r="I20" s="34"/>
      <c r="J20" s="7"/>
      <c r="K20" s="7"/>
      <c r="L20" s="25"/>
    </row>
    <row r="21" spans="2:12" ht="15.75" thickBot="1">
      <c r="B21" s="23"/>
      <c r="C21" s="26"/>
      <c r="D21" s="27"/>
      <c r="E21" s="27"/>
      <c r="F21" s="28"/>
      <c r="G21" s="10"/>
      <c r="H21" s="11"/>
      <c r="I21" s="35"/>
      <c r="J21" s="11"/>
      <c r="K21" s="11"/>
      <c r="L21" s="31"/>
    </row>
    <row r="22" spans="2:12" ht="15.75" thickTop="1"/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7" workbookViewId="0">
      <selection activeCell="O19" sqref="O19"/>
    </sheetView>
  </sheetViews>
  <sheetFormatPr defaultRowHeight="15"/>
  <cols>
    <col min="1" max="1" width="4.5703125" customWidth="1"/>
    <col min="2" max="2" width="16.85546875" customWidth="1"/>
    <col min="3" max="3" width="12" customWidth="1"/>
    <col min="4" max="4" width="11.42578125" customWidth="1"/>
    <col min="5" max="5" width="9.7109375" customWidth="1"/>
    <col min="6" max="6" width="10.85546875" customWidth="1"/>
    <col min="7" max="7" width="4.5703125" customWidth="1"/>
    <col min="8" max="8" width="7" customWidth="1"/>
    <col min="9" max="9" width="9.5703125" customWidth="1"/>
    <col min="10" max="10" width="5.85546875" customWidth="1"/>
    <col min="11" max="11" width="11.85546875" customWidth="1"/>
  </cols>
  <sheetData>
    <row r="1" spans="1:12" ht="89.25" customHeight="1">
      <c r="B1" s="36" t="s">
        <v>21</v>
      </c>
      <c r="C1" s="37"/>
      <c r="E1" s="36"/>
      <c r="F1" s="37"/>
    </row>
    <row r="2" spans="1:12" ht="21" customHeight="1">
      <c r="B2" s="38" t="s">
        <v>22</v>
      </c>
      <c r="C2" s="39"/>
      <c r="D2" s="40"/>
      <c r="E2" s="38"/>
      <c r="F2" s="39"/>
    </row>
    <row r="3" spans="1:12" ht="21" customHeight="1">
      <c r="B3" s="41" t="s">
        <v>23</v>
      </c>
      <c r="C3" s="39"/>
      <c r="D3" s="40" t="s">
        <v>24</v>
      </c>
      <c r="E3" s="38"/>
      <c r="F3" s="39"/>
    </row>
    <row r="4" spans="1:12" ht="18.75" customHeight="1">
      <c r="B4" s="42" t="s">
        <v>25</v>
      </c>
      <c r="C4" s="39"/>
      <c r="D4" s="40"/>
      <c r="E4" s="38"/>
      <c r="F4" s="39"/>
    </row>
    <row r="5" spans="1:12" ht="30.75" customHeight="1">
      <c r="A5" s="43"/>
      <c r="B5" s="89" t="s">
        <v>26</v>
      </c>
      <c r="C5" s="90"/>
      <c r="D5" s="90"/>
      <c r="E5" s="90"/>
      <c r="F5" s="90"/>
    </row>
    <row r="6" spans="1:12" ht="14.25" customHeight="1">
      <c r="A6" s="43"/>
      <c r="B6" s="91" t="s">
        <v>27</v>
      </c>
      <c r="C6" s="91"/>
      <c r="D6" s="91"/>
      <c r="E6" s="91"/>
      <c r="F6" s="91"/>
    </row>
    <row r="7" spans="1:12" ht="15" customHeight="1" thickBot="1">
      <c r="B7" s="44" t="s">
        <v>28</v>
      </c>
      <c r="C7" s="45"/>
      <c r="D7" s="45"/>
      <c r="E7" s="46"/>
      <c r="F7" s="45"/>
      <c r="J7" t="s">
        <v>29</v>
      </c>
    </row>
    <row r="8" spans="1:12" ht="61.5" thickTop="1" thickBot="1">
      <c r="B8" s="47" t="s">
        <v>0</v>
      </c>
      <c r="C8" s="48"/>
      <c r="D8" s="49" t="s">
        <v>30</v>
      </c>
      <c r="E8" s="48" t="s">
        <v>1</v>
      </c>
      <c r="F8" s="50" t="s">
        <v>31</v>
      </c>
      <c r="G8" s="74" t="s">
        <v>38</v>
      </c>
      <c r="H8" s="74" t="s">
        <v>36</v>
      </c>
      <c r="I8" s="76" t="s">
        <v>37</v>
      </c>
      <c r="J8" s="42" t="s">
        <v>20</v>
      </c>
      <c r="K8" s="98" t="s">
        <v>35</v>
      </c>
      <c r="L8" s="100" t="s">
        <v>39</v>
      </c>
    </row>
    <row r="9" spans="1:12" ht="18" customHeight="1">
      <c r="B9" s="92" t="s">
        <v>15</v>
      </c>
      <c r="C9" s="51" t="s">
        <v>8</v>
      </c>
      <c r="D9" s="51" t="s">
        <v>9</v>
      </c>
      <c r="E9" s="51" t="s">
        <v>16</v>
      </c>
      <c r="F9" s="52">
        <v>10.5</v>
      </c>
      <c r="G9">
        <v>69</v>
      </c>
      <c r="H9">
        <f>F9*G9</f>
        <v>724.5</v>
      </c>
      <c r="I9">
        <f>H9+20</f>
        <v>744.5</v>
      </c>
      <c r="J9">
        <v>2.2999999999999998</v>
      </c>
      <c r="K9" s="99">
        <f>I9/J9</f>
        <v>323.69565217391306</v>
      </c>
      <c r="L9" s="101">
        <f>K9*1.02</f>
        <v>330.16956521739132</v>
      </c>
    </row>
    <row r="10" spans="1:12">
      <c r="B10" s="93"/>
      <c r="C10" s="1" t="s">
        <v>8</v>
      </c>
      <c r="D10" s="1" t="s">
        <v>9</v>
      </c>
      <c r="E10" s="1" t="s">
        <v>6</v>
      </c>
      <c r="F10" s="53">
        <v>11</v>
      </c>
      <c r="G10">
        <v>69</v>
      </c>
      <c r="H10">
        <f>F10*G10</f>
        <v>759</v>
      </c>
      <c r="I10">
        <f t="shared" ref="I10:I35" si="0">H10+20</f>
        <v>779</v>
      </c>
      <c r="K10" s="99"/>
      <c r="L10" s="101">
        <f t="shared" ref="L10:L35" si="1">K10*1.02</f>
        <v>0</v>
      </c>
    </row>
    <row r="11" spans="1:12" ht="15.75" thickBot="1">
      <c r="B11" s="94"/>
      <c r="C11" s="54" t="s">
        <v>7</v>
      </c>
      <c r="D11" s="54" t="s">
        <v>9</v>
      </c>
      <c r="E11" s="54" t="s">
        <v>6</v>
      </c>
      <c r="F11" s="55">
        <v>11.5</v>
      </c>
      <c r="G11">
        <v>69</v>
      </c>
      <c r="H11">
        <f t="shared" ref="H11:H35" si="2">F11*G11</f>
        <v>793.5</v>
      </c>
      <c r="I11">
        <f t="shared" si="0"/>
        <v>813.5</v>
      </c>
      <c r="K11" s="99"/>
      <c r="L11" s="101">
        <f t="shared" si="1"/>
        <v>0</v>
      </c>
    </row>
    <row r="12" spans="1:12">
      <c r="B12" s="78" t="s">
        <v>17</v>
      </c>
      <c r="C12" s="81" t="s">
        <v>7</v>
      </c>
      <c r="D12" s="8" t="s">
        <v>9</v>
      </c>
      <c r="E12" s="8" t="s">
        <v>6</v>
      </c>
      <c r="F12" s="56">
        <v>9</v>
      </c>
      <c r="G12">
        <v>69</v>
      </c>
      <c r="H12">
        <f t="shared" si="2"/>
        <v>621</v>
      </c>
      <c r="I12">
        <f t="shared" si="0"/>
        <v>641</v>
      </c>
      <c r="J12">
        <v>2.5</v>
      </c>
      <c r="K12" s="99">
        <f t="shared" ref="K12:K21" si="3">I12/J12</f>
        <v>256.39999999999998</v>
      </c>
      <c r="L12" s="101">
        <f t="shared" si="1"/>
        <v>261.52799999999996</v>
      </c>
    </row>
    <row r="13" spans="1:12">
      <c r="B13" s="78"/>
      <c r="C13" s="95"/>
      <c r="D13" s="1" t="s">
        <v>2</v>
      </c>
      <c r="E13" s="1" t="s">
        <v>6</v>
      </c>
      <c r="F13" s="53">
        <v>8.8000000000000007</v>
      </c>
      <c r="G13">
        <v>69</v>
      </c>
      <c r="H13">
        <f t="shared" si="2"/>
        <v>607.20000000000005</v>
      </c>
      <c r="I13">
        <f t="shared" si="0"/>
        <v>627.20000000000005</v>
      </c>
      <c r="J13">
        <v>2.5</v>
      </c>
      <c r="K13" s="99">
        <f t="shared" si="3"/>
        <v>250.88000000000002</v>
      </c>
      <c r="L13" s="101">
        <f t="shared" si="1"/>
        <v>255.89760000000004</v>
      </c>
    </row>
    <row r="14" spans="1:12" ht="15.75" thickBot="1">
      <c r="B14" s="78"/>
      <c r="C14" s="96"/>
      <c r="D14" s="54" t="s">
        <v>2</v>
      </c>
      <c r="E14" s="54" t="s">
        <v>3</v>
      </c>
      <c r="F14" s="55">
        <v>7</v>
      </c>
      <c r="G14">
        <v>69</v>
      </c>
      <c r="H14">
        <f t="shared" si="2"/>
        <v>483</v>
      </c>
      <c r="I14">
        <f t="shared" si="0"/>
        <v>503</v>
      </c>
      <c r="J14">
        <v>2.5</v>
      </c>
      <c r="K14" s="99">
        <f t="shared" si="3"/>
        <v>201.2</v>
      </c>
      <c r="L14" s="101">
        <f t="shared" si="1"/>
        <v>205.22399999999999</v>
      </c>
    </row>
    <row r="15" spans="1:12" ht="19.5" customHeight="1">
      <c r="B15" s="78"/>
      <c r="C15" s="97" t="s">
        <v>8</v>
      </c>
      <c r="D15" s="8" t="s">
        <v>2</v>
      </c>
      <c r="E15" s="8" t="s">
        <v>3</v>
      </c>
      <c r="F15" s="56">
        <v>6.8</v>
      </c>
      <c r="G15">
        <v>69</v>
      </c>
      <c r="H15">
        <f t="shared" si="2"/>
        <v>469.2</v>
      </c>
      <c r="I15">
        <f t="shared" si="0"/>
        <v>489.2</v>
      </c>
      <c r="J15">
        <v>2.6</v>
      </c>
      <c r="K15" s="99">
        <f t="shared" si="3"/>
        <v>188.15384615384613</v>
      </c>
      <c r="L15" s="101">
        <f t="shared" si="1"/>
        <v>191.91692307692307</v>
      </c>
    </row>
    <row r="16" spans="1:12" ht="15.75" thickBot="1">
      <c r="B16" s="79"/>
      <c r="C16" s="88"/>
      <c r="D16" s="54" t="s">
        <v>2</v>
      </c>
      <c r="E16" s="54" t="s">
        <v>6</v>
      </c>
      <c r="F16" s="55">
        <v>11</v>
      </c>
      <c r="G16">
        <v>69</v>
      </c>
      <c r="H16">
        <f t="shared" si="2"/>
        <v>759</v>
      </c>
      <c r="I16">
        <f t="shared" si="0"/>
        <v>779</v>
      </c>
      <c r="J16">
        <v>2.6</v>
      </c>
      <c r="K16" s="99">
        <f t="shared" si="3"/>
        <v>299.61538461538458</v>
      </c>
      <c r="L16" s="101">
        <f t="shared" si="1"/>
        <v>305.60769230769228</v>
      </c>
    </row>
    <row r="17" spans="2:12" ht="17.25" customHeight="1" thickBot="1">
      <c r="B17" s="57" t="s">
        <v>14</v>
      </c>
      <c r="C17" s="58" t="s">
        <v>8</v>
      </c>
      <c r="D17" s="58" t="s">
        <v>2</v>
      </c>
      <c r="E17" s="58" t="s">
        <v>3</v>
      </c>
      <c r="F17" s="59">
        <v>9.5</v>
      </c>
      <c r="G17">
        <v>69</v>
      </c>
      <c r="H17">
        <f t="shared" si="2"/>
        <v>655.5</v>
      </c>
      <c r="I17">
        <f t="shared" si="0"/>
        <v>675.5</v>
      </c>
      <c r="J17">
        <v>2.8</v>
      </c>
      <c r="K17" s="99">
        <f t="shared" si="3"/>
        <v>241.25000000000003</v>
      </c>
      <c r="L17" s="101">
        <f t="shared" si="1"/>
        <v>246.07500000000005</v>
      </c>
    </row>
    <row r="18" spans="2:12" ht="29.25" customHeight="1">
      <c r="B18" s="77" t="s">
        <v>4</v>
      </c>
      <c r="C18" s="80" t="s">
        <v>7</v>
      </c>
      <c r="D18" s="51" t="s">
        <v>2</v>
      </c>
      <c r="E18" s="51" t="s">
        <v>3</v>
      </c>
      <c r="F18" s="52">
        <v>6.5</v>
      </c>
      <c r="G18">
        <v>69</v>
      </c>
      <c r="H18">
        <f t="shared" si="2"/>
        <v>448.5</v>
      </c>
      <c r="I18">
        <f t="shared" si="0"/>
        <v>468.5</v>
      </c>
      <c r="J18">
        <v>3.5</v>
      </c>
      <c r="K18" s="99">
        <f t="shared" si="3"/>
        <v>133.85714285714286</v>
      </c>
      <c r="L18" s="101">
        <f t="shared" si="1"/>
        <v>136.53428571428572</v>
      </c>
    </row>
    <row r="19" spans="2:12" ht="18.75" customHeight="1">
      <c r="B19" s="78"/>
      <c r="C19" s="81"/>
      <c r="D19" s="8" t="s">
        <v>2</v>
      </c>
      <c r="E19" s="1" t="s">
        <v>6</v>
      </c>
      <c r="F19" s="56">
        <v>8</v>
      </c>
      <c r="G19">
        <v>69</v>
      </c>
      <c r="H19">
        <f t="shared" si="2"/>
        <v>552</v>
      </c>
      <c r="I19">
        <f t="shared" si="0"/>
        <v>572</v>
      </c>
      <c r="J19">
        <v>3.5</v>
      </c>
      <c r="K19" s="99">
        <f t="shared" si="3"/>
        <v>163.42857142857142</v>
      </c>
      <c r="L19" s="101">
        <f t="shared" si="1"/>
        <v>166.69714285714284</v>
      </c>
    </row>
    <row r="20" spans="2:12" ht="18" customHeight="1">
      <c r="B20" s="78"/>
      <c r="C20" s="60" t="s">
        <v>32</v>
      </c>
      <c r="D20" s="1" t="s">
        <v>2</v>
      </c>
      <c r="E20" s="1" t="s">
        <v>3</v>
      </c>
      <c r="F20" s="53">
        <v>7</v>
      </c>
      <c r="G20">
        <v>69</v>
      </c>
      <c r="H20">
        <f t="shared" si="2"/>
        <v>483</v>
      </c>
      <c r="I20">
        <f t="shared" si="0"/>
        <v>503</v>
      </c>
      <c r="J20">
        <v>3.5</v>
      </c>
      <c r="K20" s="99">
        <f t="shared" si="3"/>
        <v>143.71428571428572</v>
      </c>
      <c r="L20" s="101">
        <f t="shared" si="1"/>
        <v>146.58857142857144</v>
      </c>
    </row>
    <row r="21" spans="2:12" ht="18" customHeight="1">
      <c r="B21" s="78"/>
      <c r="C21" s="82" t="s">
        <v>7</v>
      </c>
      <c r="D21" s="1" t="s">
        <v>9</v>
      </c>
      <c r="E21" s="1" t="s">
        <v>6</v>
      </c>
      <c r="F21" s="53">
        <v>9</v>
      </c>
      <c r="G21">
        <v>69</v>
      </c>
      <c r="H21">
        <f t="shared" si="2"/>
        <v>621</v>
      </c>
      <c r="I21">
        <f t="shared" si="0"/>
        <v>641</v>
      </c>
      <c r="J21">
        <v>3.7</v>
      </c>
      <c r="K21" s="99">
        <f t="shared" si="3"/>
        <v>173.24324324324323</v>
      </c>
      <c r="L21" s="101">
        <f t="shared" si="1"/>
        <v>176.70810810810809</v>
      </c>
    </row>
    <row r="22" spans="2:12">
      <c r="B22" s="78"/>
      <c r="C22" s="83"/>
      <c r="D22" s="1" t="s">
        <v>9</v>
      </c>
      <c r="E22" s="1" t="s">
        <v>18</v>
      </c>
      <c r="F22" s="53">
        <v>9</v>
      </c>
      <c r="G22">
        <v>69</v>
      </c>
      <c r="H22">
        <f t="shared" si="2"/>
        <v>621</v>
      </c>
      <c r="I22">
        <f t="shared" si="0"/>
        <v>641</v>
      </c>
      <c r="J22">
        <v>3.7</v>
      </c>
      <c r="K22" s="99">
        <f t="shared" ref="K22:K26" si="4">I22/J22</f>
        <v>173.24324324324323</v>
      </c>
      <c r="L22" s="101">
        <f t="shared" si="1"/>
        <v>176.70810810810809</v>
      </c>
    </row>
    <row r="23" spans="2:12" ht="21" customHeight="1" thickBot="1">
      <c r="B23" s="78"/>
      <c r="C23" s="84"/>
      <c r="D23" s="54" t="s">
        <v>9</v>
      </c>
      <c r="E23" s="54" t="s">
        <v>19</v>
      </c>
      <c r="F23" s="55">
        <v>8</v>
      </c>
      <c r="G23">
        <v>69</v>
      </c>
      <c r="H23">
        <f t="shared" si="2"/>
        <v>552</v>
      </c>
      <c r="I23">
        <f t="shared" si="0"/>
        <v>572</v>
      </c>
      <c r="J23">
        <v>3.7</v>
      </c>
      <c r="K23" s="99">
        <f t="shared" si="4"/>
        <v>154.59459459459458</v>
      </c>
      <c r="L23" s="101">
        <f t="shared" si="1"/>
        <v>157.68648648648647</v>
      </c>
    </row>
    <row r="24" spans="2:12" ht="20.25" customHeight="1" thickBot="1">
      <c r="B24" s="79"/>
      <c r="C24" s="61" t="s">
        <v>8</v>
      </c>
      <c r="D24" s="58" t="s">
        <v>2</v>
      </c>
      <c r="E24" s="58" t="s">
        <v>3</v>
      </c>
      <c r="F24" s="59">
        <v>6.5</v>
      </c>
      <c r="G24">
        <v>69</v>
      </c>
      <c r="H24">
        <f t="shared" si="2"/>
        <v>448.5</v>
      </c>
      <c r="I24">
        <f t="shared" si="0"/>
        <v>468.5</v>
      </c>
      <c r="J24">
        <v>3.5</v>
      </c>
      <c r="K24" s="99">
        <f t="shared" si="4"/>
        <v>133.85714285714286</v>
      </c>
      <c r="L24" s="101">
        <f t="shared" si="1"/>
        <v>136.53428571428572</v>
      </c>
    </row>
    <row r="25" spans="2:12" ht="15.75" thickBot="1">
      <c r="B25" s="57" t="s">
        <v>5</v>
      </c>
      <c r="C25" s="58" t="s">
        <v>8</v>
      </c>
      <c r="D25" s="58" t="s">
        <v>2</v>
      </c>
      <c r="E25" s="58" t="s">
        <v>3</v>
      </c>
      <c r="F25" s="59">
        <v>7</v>
      </c>
      <c r="G25">
        <v>69</v>
      </c>
      <c r="H25">
        <f t="shared" si="2"/>
        <v>483</v>
      </c>
      <c r="I25">
        <f t="shared" si="0"/>
        <v>503</v>
      </c>
      <c r="J25">
        <v>2.8</v>
      </c>
      <c r="K25" s="99">
        <f t="shared" si="4"/>
        <v>179.64285714285717</v>
      </c>
      <c r="L25" s="101">
        <f t="shared" si="1"/>
        <v>183.23571428571432</v>
      </c>
    </row>
    <row r="26" spans="2:12" ht="15.75" thickBot="1">
      <c r="B26" s="85" t="s">
        <v>10</v>
      </c>
      <c r="C26" s="58" t="s">
        <v>8</v>
      </c>
      <c r="D26" s="58" t="s">
        <v>2</v>
      </c>
      <c r="E26" s="58" t="s">
        <v>3</v>
      </c>
      <c r="F26" s="59">
        <v>6.5</v>
      </c>
      <c r="G26">
        <v>69</v>
      </c>
      <c r="H26">
        <f t="shared" si="2"/>
        <v>448.5</v>
      </c>
      <c r="I26">
        <f t="shared" si="0"/>
        <v>468.5</v>
      </c>
      <c r="J26">
        <v>2.8</v>
      </c>
      <c r="K26" s="99">
        <f t="shared" si="4"/>
        <v>167.32142857142858</v>
      </c>
      <c r="L26" s="101">
        <f t="shared" si="1"/>
        <v>170.66785714285714</v>
      </c>
    </row>
    <row r="27" spans="2:12" ht="15.75" thickBot="1">
      <c r="B27" s="86"/>
      <c r="C27" s="62" t="s">
        <v>8</v>
      </c>
      <c r="D27" s="62" t="s">
        <v>2</v>
      </c>
      <c r="E27" s="62" t="s">
        <v>6</v>
      </c>
      <c r="F27" s="63">
        <v>11.5</v>
      </c>
      <c r="G27">
        <v>69</v>
      </c>
      <c r="H27">
        <f t="shared" si="2"/>
        <v>793.5</v>
      </c>
      <c r="I27">
        <f t="shared" si="0"/>
        <v>813.5</v>
      </c>
      <c r="K27" s="99"/>
      <c r="L27" s="101">
        <f t="shared" si="1"/>
        <v>0</v>
      </c>
    </row>
    <row r="28" spans="2:12" ht="15.75" thickBot="1">
      <c r="B28" s="64" t="s">
        <v>11</v>
      </c>
      <c r="C28" s="58" t="s">
        <v>8</v>
      </c>
      <c r="D28" s="58" t="s">
        <v>2</v>
      </c>
      <c r="E28" s="58" t="s">
        <v>3</v>
      </c>
      <c r="F28" s="59">
        <v>7.5</v>
      </c>
      <c r="G28">
        <v>69</v>
      </c>
      <c r="H28">
        <f t="shared" si="2"/>
        <v>517.5</v>
      </c>
      <c r="I28">
        <f t="shared" si="0"/>
        <v>537.5</v>
      </c>
      <c r="J28">
        <v>2.5</v>
      </c>
      <c r="K28" s="99">
        <f>I28/J28</f>
        <v>215</v>
      </c>
      <c r="L28" s="101">
        <f t="shared" si="1"/>
        <v>219.3</v>
      </c>
    </row>
    <row r="29" spans="2:12">
      <c r="B29" s="77" t="s">
        <v>12</v>
      </c>
      <c r="C29" s="80" t="s">
        <v>7</v>
      </c>
      <c r="D29" s="51" t="s">
        <v>2</v>
      </c>
      <c r="E29" s="51" t="s">
        <v>3</v>
      </c>
      <c r="F29" s="52">
        <v>7.5</v>
      </c>
      <c r="G29">
        <v>69</v>
      </c>
      <c r="H29">
        <f t="shared" si="2"/>
        <v>517.5</v>
      </c>
      <c r="I29">
        <f t="shared" si="0"/>
        <v>537.5</v>
      </c>
      <c r="J29">
        <v>2.4</v>
      </c>
      <c r="K29" s="99">
        <f>I29/J29</f>
        <v>223.95833333333334</v>
      </c>
      <c r="L29" s="101">
        <f t="shared" si="1"/>
        <v>228.4375</v>
      </c>
    </row>
    <row r="30" spans="2:12" ht="15.75" thickBot="1">
      <c r="B30" s="78"/>
      <c r="C30" s="88"/>
      <c r="D30" s="54" t="s">
        <v>9</v>
      </c>
      <c r="E30" s="54" t="s">
        <v>3</v>
      </c>
      <c r="F30" s="55">
        <v>9</v>
      </c>
      <c r="G30">
        <v>69</v>
      </c>
      <c r="H30">
        <f t="shared" si="2"/>
        <v>621</v>
      </c>
      <c r="I30">
        <f t="shared" si="0"/>
        <v>641</v>
      </c>
      <c r="J30">
        <v>2.5</v>
      </c>
      <c r="K30" s="99">
        <f>I30/J30</f>
        <v>256.39999999999998</v>
      </c>
      <c r="L30" s="101">
        <f>K30*1.02</f>
        <v>261.52799999999996</v>
      </c>
    </row>
    <row r="31" spans="2:12" ht="15.75" thickBot="1">
      <c r="B31" s="87"/>
      <c r="C31" s="65" t="s">
        <v>8</v>
      </c>
      <c r="D31" s="65" t="s">
        <v>2</v>
      </c>
      <c r="E31" s="65" t="s">
        <v>3</v>
      </c>
      <c r="F31" s="66">
        <v>8.8000000000000007</v>
      </c>
      <c r="G31">
        <v>69</v>
      </c>
      <c r="H31">
        <f t="shared" si="2"/>
        <v>607.20000000000005</v>
      </c>
      <c r="I31">
        <f t="shared" si="0"/>
        <v>627.20000000000005</v>
      </c>
      <c r="J31">
        <v>2.4</v>
      </c>
      <c r="K31" s="99">
        <f>I31/J31</f>
        <v>261.33333333333337</v>
      </c>
      <c r="L31" s="101">
        <f t="shared" si="1"/>
        <v>266.56000000000006</v>
      </c>
    </row>
    <row r="32" spans="2:12" ht="20.25" customHeight="1" thickBot="1">
      <c r="B32" s="77" t="s">
        <v>13</v>
      </c>
      <c r="C32" s="58" t="s">
        <v>8</v>
      </c>
      <c r="D32" s="58" t="s">
        <v>9</v>
      </c>
      <c r="E32" s="58" t="s">
        <v>3</v>
      </c>
      <c r="F32" s="59">
        <v>9.5</v>
      </c>
      <c r="G32">
        <v>69</v>
      </c>
      <c r="H32">
        <f t="shared" si="2"/>
        <v>655.5</v>
      </c>
      <c r="I32">
        <f t="shared" si="0"/>
        <v>675.5</v>
      </c>
      <c r="J32">
        <v>1.7</v>
      </c>
      <c r="K32" s="99">
        <f>I32/J32</f>
        <v>397.35294117647061</v>
      </c>
      <c r="L32" s="101">
        <f t="shared" si="1"/>
        <v>405.3</v>
      </c>
    </row>
    <row r="33" spans="2:12" ht="36.75" customHeight="1" thickBot="1">
      <c r="B33" s="78"/>
      <c r="C33" s="67" t="s">
        <v>7</v>
      </c>
      <c r="D33" s="68" t="s">
        <v>9</v>
      </c>
      <c r="E33" s="68" t="s">
        <v>3</v>
      </c>
      <c r="F33" s="69">
        <v>10.5</v>
      </c>
      <c r="G33">
        <v>69</v>
      </c>
      <c r="H33">
        <f t="shared" si="2"/>
        <v>724.5</v>
      </c>
      <c r="I33">
        <f t="shared" si="0"/>
        <v>744.5</v>
      </c>
      <c r="J33">
        <v>1.7</v>
      </c>
      <c r="K33" s="75">
        <f t="shared" ref="K33:K35" si="5">I33/J33</f>
        <v>437.94117647058823</v>
      </c>
      <c r="L33" s="101">
        <f t="shared" si="1"/>
        <v>446.7</v>
      </c>
    </row>
    <row r="34" spans="2:12" ht="16.5" thickBot="1">
      <c r="B34" s="70" t="s">
        <v>33</v>
      </c>
      <c r="C34" s="58" t="s">
        <v>8</v>
      </c>
      <c r="D34" s="58" t="s">
        <v>9</v>
      </c>
      <c r="E34" s="58" t="s">
        <v>3</v>
      </c>
      <c r="F34" s="71">
        <v>8</v>
      </c>
      <c r="G34">
        <v>69</v>
      </c>
      <c r="H34">
        <f t="shared" si="2"/>
        <v>552</v>
      </c>
      <c r="I34">
        <f t="shared" si="0"/>
        <v>572</v>
      </c>
      <c r="J34">
        <v>1.7</v>
      </c>
      <c r="K34" s="75">
        <f t="shared" si="5"/>
        <v>336.47058823529414</v>
      </c>
      <c r="L34" s="101">
        <f t="shared" si="1"/>
        <v>343.20000000000005</v>
      </c>
    </row>
    <row r="35" spans="2:12" ht="32.25" thickBot="1">
      <c r="B35" s="72" t="s">
        <v>34</v>
      </c>
      <c r="C35" s="65" t="s">
        <v>8</v>
      </c>
      <c r="D35" s="65" t="s">
        <v>9</v>
      </c>
      <c r="E35" s="65" t="s">
        <v>3</v>
      </c>
      <c r="F35" s="73">
        <v>7.5</v>
      </c>
      <c r="G35">
        <v>69</v>
      </c>
      <c r="H35">
        <f t="shared" si="2"/>
        <v>517.5</v>
      </c>
      <c r="I35">
        <f t="shared" si="0"/>
        <v>537.5</v>
      </c>
      <c r="J35">
        <v>3</v>
      </c>
      <c r="K35" s="75">
        <f t="shared" si="5"/>
        <v>179.16666666666666</v>
      </c>
      <c r="L35" s="102">
        <f t="shared" si="1"/>
        <v>182.75</v>
      </c>
    </row>
    <row r="36" spans="2:12">
      <c r="F36" s="69"/>
    </row>
  </sheetData>
  <mergeCells count="13">
    <mergeCell ref="B5:F5"/>
    <mergeCell ref="B6:F6"/>
    <mergeCell ref="B9:B11"/>
    <mergeCell ref="B12:B16"/>
    <mergeCell ref="C12:C14"/>
    <mergeCell ref="C15:C16"/>
    <mergeCell ref="B32:B33"/>
    <mergeCell ref="B18:B24"/>
    <mergeCell ref="C18:C19"/>
    <mergeCell ref="C21:C23"/>
    <mergeCell ref="B26:B27"/>
    <mergeCell ref="B29:B31"/>
    <mergeCell ref="C29:C30"/>
  </mergeCells>
  <hyperlinks>
    <hyperlink ref="B3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2015-12-10T11:14:59Z</dcterms:modified>
</cp:coreProperties>
</file>