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76" yWindow="-60" windowWidth="13572" windowHeight="8016" activeTab="1"/>
  </bookViews>
  <sheets>
    <sheet name="1" sheetId="1" r:id="rId1"/>
    <sheet name="2" sheetId="2" r:id="rId2"/>
  </sheets>
  <calcPr calcId="145621"/>
</workbook>
</file>

<file path=xl/calcChain.xml><?xml version="1.0" encoding="utf-8"?>
<calcChain xmlns="http://schemas.openxmlformats.org/spreadsheetml/2006/main">
  <c r="J5" i="2" l="1"/>
  <c r="J28" i="2" l="1"/>
  <c r="J32" i="2" l="1"/>
  <c r="E34" i="2" l="1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F44" i="2" s="1"/>
  <c r="G5" i="1"/>
  <c r="F46" i="2" l="1"/>
  <c r="G46" i="2" s="1"/>
  <c r="F27" i="2"/>
  <c r="G27" i="2" s="1"/>
  <c r="I27" i="2" s="1"/>
  <c r="I26" i="2" s="1"/>
  <c r="K26" i="2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G44" i="2"/>
  <c r="I44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6" i="2"/>
  <c r="G6" i="2" s="1"/>
  <c r="I6" i="2" s="1"/>
  <c r="I5" i="2" s="1"/>
  <c r="K5" i="2" s="1"/>
  <c r="F9" i="2"/>
  <c r="G9" i="2" s="1"/>
  <c r="I9" i="2" s="1"/>
  <c r="I8" i="2" s="1"/>
  <c r="K8" i="2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I41" i="2" s="1"/>
  <c r="K41" i="2" s="1"/>
  <c r="F23" i="2"/>
  <c r="G23" i="2" s="1"/>
  <c r="I23" i="2" s="1"/>
  <c r="I22" i="2" s="1"/>
  <c r="K22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I35" i="2" l="1"/>
  <c r="K35" i="2" s="1"/>
  <c r="I28" i="2"/>
  <c r="K28" i="2" s="1"/>
  <c r="I19" i="2"/>
  <c r="K19" i="2" s="1"/>
  <c r="I15" i="2"/>
  <c r="K15" i="2" s="1"/>
  <c r="I38" i="2"/>
  <c r="K38" i="2" s="1"/>
  <c r="I10" i="2"/>
  <c r="K10" i="2" s="1"/>
  <c r="I32" i="2"/>
  <c r="K32" i="2" s="1"/>
  <c r="D14" i="1"/>
  <c r="E13" i="1" s="1"/>
  <c r="F13" i="1" s="1"/>
  <c r="E12" i="1"/>
  <c r="F12" i="1" s="1"/>
  <c r="E9" i="1" l="1"/>
  <c r="F9" i="1" s="1"/>
  <c r="E5" i="1"/>
  <c r="F5" i="1" s="1"/>
  <c r="E7" i="1"/>
  <c r="F7" i="1" s="1"/>
  <c r="E11" i="1"/>
  <c r="F11" i="1" s="1"/>
</calcChain>
</file>

<file path=xl/sharedStrings.xml><?xml version="1.0" encoding="utf-8"?>
<sst xmlns="http://schemas.openxmlformats.org/spreadsheetml/2006/main" count="77" uniqueCount="68">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</sst>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0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n@stas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6" sqref="A16"/>
    </sheetView>
  </sheetViews>
  <sheetFormatPr defaultRowHeight="14.4" x14ac:dyDescent="0.3"/>
  <cols>
    <col min="1" max="1" width="33.44140625" bestFit="1" customWidth="1"/>
    <col min="2" max="2" width="13.6640625" customWidth="1"/>
    <col min="3" max="3" width="20.5546875" customWidth="1"/>
    <col min="4" max="4" width="16.6640625" customWidth="1"/>
    <col min="5" max="5" width="15.6640625" customWidth="1"/>
    <col min="6" max="6" width="13.6640625" customWidth="1"/>
  </cols>
  <sheetData>
    <row r="1" spans="1:8" x14ac:dyDescent="0.3">
      <c r="C1" s="2" t="s">
        <v>5</v>
      </c>
      <c r="D1" s="1">
        <v>0.32</v>
      </c>
    </row>
    <row r="2" spans="1:8" ht="21" x14ac:dyDescent="0.4">
      <c r="A2" s="8" t="s">
        <v>11</v>
      </c>
    </row>
    <row r="3" spans="1:8" ht="22.5" customHeight="1" x14ac:dyDescent="0.3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3">
      <c r="A4" s="11" t="s">
        <v>14</v>
      </c>
      <c r="B4" s="10"/>
      <c r="C4" s="10"/>
      <c r="D4" s="10"/>
      <c r="E4" s="10"/>
      <c r="F4" s="10"/>
      <c r="G4" s="3"/>
    </row>
    <row r="5" spans="1:8" x14ac:dyDescent="0.3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3">
      <c r="A6" s="9" t="s">
        <v>12</v>
      </c>
      <c r="B6" s="10"/>
      <c r="C6" s="10"/>
      <c r="D6" s="10"/>
      <c r="E6" s="10"/>
      <c r="F6" s="10"/>
      <c r="G6" s="3"/>
    </row>
    <row r="7" spans="1:8" x14ac:dyDescent="0.3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3">
      <c r="A8" s="9" t="s">
        <v>13</v>
      </c>
      <c r="B8" s="10"/>
      <c r="C8" s="10"/>
      <c r="D8" s="10"/>
      <c r="E8" s="10"/>
      <c r="F8" s="10"/>
      <c r="G8" s="3"/>
    </row>
    <row r="9" spans="1:8" x14ac:dyDescent="0.3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3">
      <c r="A10" s="9" t="s">
        <v>16</v>
      </c>
      <c r="B10" s="10"/>
      <c r="C10" s="10"/>
      <c r="D10" s="10"/>
      <c r="E10" s="10"/>
      <c r="F10" s="10"/>
      <c r="G10" s="3"/>
    </row>
    <row r="11" spans="1:8" ht="41.4" x14ac:dyDescent="0.3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3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3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3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/>
      <c r="G14" s="3"/>
    </row>
    <row r="16" spans="1:8" ht="69" x14ac:dyDescent="0.3">
      <c r="A16" s="12" t="s">
        <v>63</v>
      </c>
    </row>
    <row r="17" spans="1:1" ht="98.25" customHeight="1" x14ac:dyDescent="0.3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83" zoomScaleNormal="83" workbookViewId="0">
      <selection activeCell="A49" sqref="A49:XFD49"/>
    </sheetView>
  </sheetViews>
  <sheetFormatPr defaultRowHeight="14.4" x14ac:dyDescent="0.3"/>
  <cols>
    <col min="1" max="1" width="27.33203125" customWidth="1"/>
    <col min="2" max="2" width="11.33203125" customWidth="1"/>
    <col min="3" max="3" width="8.33203125" customWidth="1"/>
    <col min="4" max="4" width="7.6640625" customWidth="1"/>
    <col min="5" max="5" width="12.88671875" customWidth="1"/>
    <col min="6" max="6" width="10.6640625" customWidth="1"/>
    <col min="7" max="7" width="10.5546875" customWidth="1"/>
    <col min="8" max="8" width="11.33203125" hidden="1" customWidth="1"/>
    <col min="9" max="9" width="12.109375" style="41" customWidth="1"/>
    <col min="10" max="10" width="10.33203125" customWidth="1"/>
    <col min="11" max="11" width="12.5546875" style="37" customWidth="1"/>
  </cols>
  <sheetData>
    <row r="1" spans="1:11" x14ac:dyDescent="0.3">
      <c r="A1" s="1" t="s">
        <v>5</v>
      </c>
      <c r="B1" s="1">
        <v>0.33900000000000002</v>
      </c>
      <c r="C1" s="1" t="s">
        <v>67</v>
      </c>
    </row>
    <row r="2" spans="1:11" x14ac:dyDescent="0.3">
      <c r="A2" s="1"/>
      <c r="B2" s="1"/>
      <c r="C2" s="1"/>
    </row>
    <row r="3" spans="1:11" ht="21" x14ac:dyDescent="0.4">
      <c r="A3" s="8"/>
    </row>
    <row r="4" spans="1:11" ht="29.4" customHeight="1" x14ac:dyDescent="0.3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6"/>
      <c r="I4" s="21" t="s">
        <v>62</v>
      </c>
      <c r="J4" s="6" t="s">
        <v>17</v>
      </c>
      <c r="K4" s="21" t="s">
        <v>62</v>
      </c>
    </row>
    <row r="5" spans="1:11" x14ac:dyDescent="0.3">
      <c r="A5" s="33" t="s">
        <v>18</v>
      </c>
      <c r="B5" s="11"/>
      <c r="C5" s="10"/>
      <c r="D5" s="10"/>
      <c r="E5" s="10"/>
      <c r="F5" s="10"/>
      <c r="G5" s="10"/>
      <c r="H5" s="10"/>
      <c r="I5" s="42">
        <f>SUM(I6:I7)</f>
        <v>-842.36036216606499</v>
      </c>
      <c r="J5" s="38">
        <f>400</f>
        <v>400</v>
      </c>
      <c r="K5" s="38">
        <f t="shared" ref="K5:K28" si="0">J5+I5</f>
        <v>-442.36036216606499</v>
      </c>
    </row>
    <row r="6" spans="1:11" ht="28.8" x14ac:dyDescent="0.3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3"/>
      <c r="I6" s="34">
        <f>H6-G6</f>
        <v>-409.28133068592058</v>
      </c>
      <c r="J6" s="39"/>
      <c r="K6" s="40"/>
    </row>
    <row r="7" spans="1:11" x14ac:dyDescent="0.3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3"/>
      <c r="I7" s="34">
        <f>H7-G7</f>
        <v>-433.07903148014447</v>
      </c>
      <c r="J7" s="39"/>
      <c r="K7" s="40"/>
    </row>
    <row r="8" spans="1:11" x14ac:dyDescent="0.3">
      <c r="A8" s="33" t="s">
        <v>21</v>
      </c>
      <c r="B8" s="9"/>
      <c r="C8" s="10"/>
      <c r="D8" s="10"/>
      <c r="E8" s="10"/>
      <c r="F8" s="10"/>
      <c r="G8" s="35"/>
      <c r="H8" s="10"/>
      <c r="I8" s="42">
        <f>I9</f>
        <v>-600.39916534296037</v>
      </c>
      <c r="J8" s="38">
        <v>588</v>
      </c>
      <c r="K8" s="38">
        <f t="shared" si="0"/>
        <v>-12.399165342960373</v>
      </c>
    </row>
    <row r="9" spans="1:11" x14ac:dyDescent="0.3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3"/>
      <c r="I9" s="34">
        <f>H9-G9</f>
        <v>-600.39916534296037</v>
      </c>
      <c r="J9" s="39"/>
      <c r="K9" s="40"/>
    </row>
    <row r="10" spans="1:11" x14ac:dyDescent="0.3">
      <c r="A10" s="33" t="s">
        <v>23</v>
      </c>
      <c r="B10" s="11"/>
      <c r="C10" s="11"/>
      <c r="D10" s="10"/>
      <c r="E10" s="10"/>
      <c r="F10" s="10"/>
      <c r="G10" s="35"/>
      <c r="H10" s="10"/>
      <c r="I10" s="42">
        <f>SUM(I11:I14)</f>
        <v>-2817.9442774368235</v>
      </c>
      <c r="J10" s="38">
        <v>2756</v>
      </c>
      <c r="K10" s="38">
        <f t="shared" si="0"/>
        <v>-61.94427743682354</v>
      </c>
    </row>
    <row r="11" spans="1:11" ht="28.8" x14ac:dyDescent="0.3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3"/>
      <c r="I11" s="34">
        <f>H11-G11</f>
        <v>-413.55881494584844</v>
      </c>
      <c r="J11" s="39"/>
      <c r="K11" s="40"/>
    </row>
    <row r="12" spans="1:11" ht="43.2" x14ac:dyDescent="0.3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3"/>
      <c r="I12" s="34">
        <f>H12-G12</f>
        <v>-433.62013974729246</v>
      </c>
      <c r="J12" s="39"/>
      <c r="K12" s="40"/>
    </row>
    <row r="13" spans="1:11" ht="16.2" customHeight="1" x14ac:dyDescent="0.3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3"/>
      <c r="I13" s="34">
        <f>H13-G13</f>
        <v>-580.49133068592062</v>
      </c>
      <c r="J13" s="39"/>
      <c r="K13" s="40"/>
    </row>
    <row r="14" spans="1:11" x14ac:dyDescent="0.3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3"/>
      <c r="I14" s="34">
        <f>H14-G14</f>
        <v>-1390.2739920577619</v>
      </c>
      <c r="J14" s="39"/>
      <c r="K14" s="40"/>
    </row>
    <row r="15" spans="1:11" x14ac:dyDescent="0.3">
      <c r="A15" s="32" t="s">
        <v>31</v>
      </c>
      <c r="B15" s="32"/>
      <c r="C15" s="32"/>
      <c r="D15" s="10"/>
      <c r="E15" s="10"/>
      <c r="F15" s="10"/>
      <c r="G15" s="35"/>
      <c r="H15" s="10"/>
      <c r="I15" s="42">
        <f>SUM(I16:I18)</f>
        <v>-3431.4126454873649</v>
      </c>
      <c r="J15" s="38">
        <v>3354</v>
      </c>
      <c r="K15" s="38">
        <f t="shared" si="0"/>
        <v>-77.412645487364898</v>
      </c>
    </row>
    <row r="16" spans="1:11" x14ac:dyDescent="0.3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3"/>
      <c r="I16" s="34">
        <f>H16-G16</f>
        <v>-600.83816534296034</v>
      </c>
      <c r="J16" s="39"/>
      <c r="K16" s="40"/>
    </row>
    <row r="17" spans="1:11" ht="28.8" x14ac:dyDescent="0.3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3"/>
      <c r="I17" s="34">
        <f>H17-G17</f>
        <v>-836.40882671480153</v>
      </c>
      <c r="J17" s="39"/>
      <c r="K17" s="40"/>
    </row>
    <row r="18" spans="1:11" ht="28.8" x14ac:dyDescent="0.3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3"/>
      <c r="I18" s="34">
        <f>H18-G18</f>
        <v>-1994.1656534296033</v>
      </c>
      <c r="J18" s="39"/>
      <c r="K18" s="40"/>
    </row>
    <row r="19" spans="1:11" x14ac:dyDescent="0.3">
      <c r="A19" s="32" t="s">
        <v>35</v>
      </c>
      <c r="B19" s="32"/>
      <c r="C19" s="32"/>
      <c r="D19" s="10"/>
      <c r="E19" s="10"/>
      <c r="F19" s="10"/>
      <c r="G19" s="35"/>
      <c r="H19" s="10"/>
      <c r="I19" s="42">
        <f>SUM(I20:I21)</f>
        <v>-1801.9031574007222</v>
      </c>
      <c r="J19" s="38"/>
      <c r="K19" s="38">
        <f t="shared" si="0"/>
        <v>-1801.9031574007222</v>
      </c>
    </row>
    <row r="20" spans="1:11" ht="43.2" x14ac:dyDescent="0.3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3"/>
      <c r="I20" s="34">
        <f>H20-G20</f>
        <v>-1322.5249093862817</v>
      </c>
      <c r="J20" s="39"/>
      <c r="K20" s="40"/>
    </row>
    <row r="21" spans="1:11" x14ac:dyDescent="0.3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3"/>
      <c r="I21" s="34">
        <f>H21-G21</f>
        <v>-479.37824801444043</v>
      </c>
      <c r="J21" s="39"/>
      <c r="K21" s="40"/>
    </row>
    <row r="22" spans="1:11" x14ac:dyDescent="0.3">
      <c r="A22" s="32" t="s">
        <v>38</v>
      </c>
      <c r="B22" s="32"/>
      <c r="C22" s="32"/>
      <c r="D22" s="10"/>
      <c r="E22" s="10"/>
      <c r="F22" s="10"/>
      <c r="G22" s="35"/>
      <c r="H22" s="10"/>
      <c r="I22" s="42">
        <f>SUM(I23:I25)</f>
        <v>-1456.5935589891697</v>
      </c>
      <c r="J22" s="38">
        <v>1425</v>
      </c>
      <c r="K22" s="38">
        <f t="shared" si="0"/>
        <v>-31.593558989169651</v>
      </c>
    </row>
    <row r="23" spans="1:11" ht="28.8" x14ac:dyDescent="0.3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3"/>
      <c r="I23" s="34">
        <f>H23-G23</f>
        <v>-635.9484133574008</v>
      </c>
      <c r="J23" s="39"/>
      <c r="K23" s="40"/>
    </row>
    <row r="24" spans="1:11" ht="28.8" x14ac:dyDescent="0.3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3"/>
      <c r="I24" s="34">
        <f>H24-G24</f>
        <v>-407.08633068592059</v>
      </c>
      <c r="J24" s="39"/>
      <c r="K24" s="40"/>
    </row>
    <row r="25" spans="1:11" ht="28.8" x14ac:dyDescent="0.3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3"/>
      <c r="I25" s="34">
        <f>H25-G25</f>
        <v>-413.55881494584844</v>
      </c>
      <c r="J25" s="39"/>
      <c r="K25" s="40"/>
    </row>
    <row r="26" spans="1:11" x14ac:dyDescent="0.3">
      <c r="A26" s="32" t="s">
        <v>41</v>
      </c>
      <c r="B26" s="32"/>
      <c r="C26" s="32"/>
      <c r="D26" s="10"/>
      <c r="E26" s="10"/>
      <c r="F26" s="10"/>
      <c r="G26" s="35"/>
      <c r="H26" s="10"/>
      <c r="I26" s="42">
        <f>I27</f>
        <v>-479.37824801444043</v>
      </c>
      <c r="J26" s="38">
        <v>464</v>
      </c>
      <c r="K26" s="38">
        <f t="shared" si="0"/>
        <v>-15.37824801444043</v>
      </c>
    </row>
    <row r="27" spans="1:11" x14ac:dyDescent="0.3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3"/>
      <c r="I27" s="34">
        <f>H27-G27</f>
        <v>-479.37824801444043</v>
      </c>
      <c r="J27" s="39"/>
      <c r="K27" s="40"/>
    </row>
    <row r="28" spans="1:11" x14ac:dyDescent="0.3">
      <c r="A28" s="32" t="s">
        <v>42</v>
      </c>
      <c r="B28" s="32"/>
      <c r="C28" s="32"/>
      <c r="D28" s="10"/>
      <c r="E28" s="10"/>
      <c r="F28" s="10"/>
      <c r="G28" s="35"/>
      <c r="H28" s="10"/>
      <c r="I28" s="42">
        <f>SUM(I29:I31)</f>
        <v>-1903.1079408664264</v>
      </c>
      <c r="J28" s="38">
        <f>500+1362</f>
        <v>1862</v>
      </c>
      <c r="K28" s="38">
        <f t="shared" si="0"/>
        <v>-41.107940866426361</v>
      </c>
    </row>
    <row r="29" spans="1:11" ht="28.8" x14ac:dyDescent="0.3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3"/>
      <c r="I29" s="34">
        <f>H29-G29</f>
        <v>-918.27679523465713</v>
      </c>
      <c r="J29" s="39"/>
      <c r="K29" s="40"/>
    </row>
    <row r="30" spans="1:11" ht="43.2" x14ac:dyDescent="0.3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3"/>
      <c r="I30" s="34">
        <f>H30-G30</f>
        <v>-571.27233068592068</v>
      </c>
      <c r="J30" s="39"/>
      <c r="K30" s="40"/>
    </row>
    <row r="31" spans="1:11" ht="43.2" x14ac:dyDescent="0.3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3"/>
      <c r="I31" s="34">
        <f>H31-G31</f>
        <v>-413.55881494584844</v>
      </c>
      <c r="J31" s="39"/>
      <c r="K31" s="40"/>
    </row>
    <row r="32" spans="1:11" x14ac:dyDescent="0.3">
      <c r="A32" s="32" t="s">
        <v>46</v>
      </c>
      <c r="B32" s="32"/>
      <c r="C32" s="32"/>
      <c r="D32" s="10"/>
      <c r="E32" s="10"/>
      <c r="F32" s="10"/>
      <c r="G32" s="35"/>
      <c r="H32" s="10"/>
      <c r="I32" s="42">
        <f>SUM(I33:I34)</f>
        <v>-1462.0143936462096</v>
      </c>
      <c r="J32" s="38">
        <f>950+438</f>
        <v>1388</v>
      </c>
      <c r="K32" s="38">
        <f>J32+I32</f>
        <v>-74.014393646209555</v>
      </c>
    </row>
    <row r="33" spans="1:12" ht="28.8" x14ac:dyDescent="0.3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3"/>
      <c r="I33" s="34">
        <f>H33-G33</f>
        <v>-514.32459841155242</v>
      </c>
      <c r="J33" s="39"/>
      <c r="K33" s="40"/>
    </row>
    <row r="34" spans="1:12" ht="43.2" x14ac:dyDescent="0.3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3"/>
      <c r="I34" s="34">
        <f>H34-G34</f>
        <v>-947.68979523465714</v>
      </c>
      <c r="J34" s="39"/>
      <c r="K34" s="40"/>
      <c r="L34" t="s">
        <v>66</v>
      </c>
    </row>
    <row r="35" spans="1:12" x14ac:dyDescent="0.3">
      <c r="A35" s="32" t="s">
        <v>12</v>
      </c>
      <c r="B35" s="32"/>
      <c r="C35" s="32"/>
      <c r="D35" s="10"/>
      <c r="E35" s="10"/>
      <c r="F35" s="10"/>
      <c r="G35" s="35"/>
      <c r="H35" s="10"/>
      <c r="I35" s="42">
        <f>SUM(I36:I37)</f>
        <v>-1848.0801062093865</v>
      </c>
      <c r="J35" s="38">
        <v>1807</v>
      </c>
      <c r="K35" s="38">
        <f t="shared" ref="K35:K41" si="13">J35+I35</f>
        <v>-41.080106209386486</v>
      </c>
    </row>
    <row r="36" spans="1:12" x14ac:dyDescent="0.3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3"/>
      <c r="I36" s="34">
        <f>H36-G36</f>
        <v>-554.52919682310471</v>
      </c>
      <c r="J36" s="39"/>
      <c r="K36" s="40"/>
    </row>
    <row r="37" spans="1:12" ht="31.95" customHeight="1" x14ac:dyDescent="0.3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3"/>
      <c r="I37" s="34">
        <f>H37-G37</f>
        <v>-1293.5509093862818</v>
      </c>
      <c r="J37" s="39"/>
      <c r="K37" s="40"/>
    </row>
    <row r="38" spans="1:12" x14ac:dyDescent="0.3">
      <c r="A38" s="32" t="s">
        <v>51</v>
      </c>
      <c r="B38" s="32"/>
      <c r="C38" s="32"/>
      <c r="D38" s="10"/>
      <c r="E38" s="10"/>
      <c r="F38" s="10"/>
      <c r="G38" s="35"/>
      <c r="H38" s="10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3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3"/>
      <c r="I39" s="34">
        <f>H39-G39</f>
        <v>-594.10033068592065</v>
      </c>
      <c r="J39" s="39"/>
      <c r="K39" s="40"/>
    </row>
    <row r="40" spans="1:12" ht="28.8" x14ac:dyDescent="0.3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3"/>
      <c r="I40" s="34">
        <f>H40-G40</f>
        <v>-584.8813306859206</v>
      </c>
      <c r="J40" s="39"/>
      <c r="K40" s="40"/>
    </row>
    <row r="41" spans="1:12" x14ac:dyDescent="0.3">
      <c r="A41" s="32" t="s">
        <v>54</v>
      </c>
      <c r="B41" s="32"/>
      <c r="C41" s="32"/>
      <c r="D41" s="10"/>
      <c r="E41" s="10"/>
      <c r="F41" s="10"/>
      <c r="G41" s="35"/>
      <c r="H41" s="10"/>
      <c r="I41" s="42">
        <f>SUM(I42:I44)</f>
        <v>-1253.8262853790616</v>
      </c>
      <c r="J41" s="38">
        <v>1226</v>
      </c>
      <c r="K41" s="38">
        <f t="shared" si="13"/>
        <v>-27.826285379061574</v>
      </c>
    </row>
    <row r="42" spans="1:12" ht="17.399999999999999" customHeight="1" x14ac:dyDescent="0.3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3"/>
      <c r="I42" s="34">
        <f>H42-G42</f>
        <v>-433.62013974729246</v>
      </c>
      <c r="J42" s="39"/>
      <c r="K42" s="40"/>
    </row>
    <row r="43" spans="1:12" ht="28.8" x14ac:dyDescent="0.3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3"/>
      <c r="I43" s="34">
        <f>H43-G43</f>
        <v>-406.64733068592062</v>
      </c>
      <c r="J43" s="39"/>
      <c r="K43" s="40"/>
    </row>
    <row r="44" spans="1:12" ht="28.8" x14ac:dyDescent="0.3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3"/>
      <c r="I44" s="34">
        <f>H44-G44</f>
        <v>-413.55881494584844</v>
      </c>
      <c r="J44" s="39"/>
      <c r="K44" s="40"/>
    </row>
    <row r="45" spans="1:12" x14ac:dyDescent="0.3">
      <c r="A45" s="9" t="s">
        <v>30</v>
      </c>
      <c r="B45" s="9"/>
      <c r="C45" s="10"/>
      <c r="D45" s="10"/>
      <c r="E45" s="10"/>
      <c r="F45" s="10"/>
      <c r="G45" s="10"/>
      <c r="H45" s="10"/>
      <c r="I45" s="43"/>
      <c r="J45" s="38"/>
      <c r="K45" s="38"/>
    </row>
    <row r="46" spans="1:12" x14ac:dyDescent="0.3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3"/>
      <c r="I46" s="28"/>
      <c r="J46" s="28"/>
      <c r="K46" s="28"/>
    </row>
    <row r="47" spans="1:12" x14ac:dyDescent="0.3">
      <c r="A47" s="27"/>
      <c r="B47" s="27"/>
      <c r="C47" s="28"/>
      <c r="D47" s="28"/>
      <c r="E47" s="29">
        <f>SUM(E6:E46)</f>
        <v>13.85</v>
      </c>
      <c r="F47" s="29">
        <v>19957</v>
      </c>
      <c r="G47" s="28"/>
      <c r="H47" s="27"/>
      <c r="I47" s="28"/>
      <c r="J47" s="28"/>
      <c r="K47" s="28"/>
    </row>
    <row r="49" spans="1:5" ht="58.95" customHeight="1" x14ac:dyDescent="0.3">
      <c r="A49" s="44" t="s">
        <v>64</v>
      </c>
      <c r="B49" s="45"/>
      <c r="C49" s="45"/>
      <c r="D49" s="45"/>
      <c r="E49" s="45"/>
    </row>
    <row r="52" spans="1:5" ht="28.8" x14ac:dyDescent="0.55000000000000004">
      <c r="A52" s="36" t="s">
        <v>48</v>
      </c>
    </row>
    <row r="53" spans="1:5" x14ac:dyDescent="0.3">
      <c r="A53" s="32" t="s">
        <v>46</v>
      </c>
    </row>
    <row r="54" spans="1:5" ht="28.8" x14ac:dyDescent="0.3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2013-11-13T08:56:35Z</dcterms:modified>
</cp:coreProperties>
</file>