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ЗАКАЗ-ФОРМА" sheetId="1" r:id="rId1"/>
    <sheet name="КУСТАРНИКИ В КРАСОЧНОЙ УПАКОВКЕ" sheetId="2" r:id="rId2"/>
  </sheets>
  <definedNames>
    <definedName name="_xlnm.Print_Area" localSheetId="0">'ЗАКАЗ-ФОРМА'!$A$1:$BI$71</definedName>
    <definedName name="_xlnm.Print_Area" localSheetId="1">'КУСТАРНИКИ В КРАСОЧНОЙ УПАКОВКЕ'!$A$1:$N$206</definedName>
    <definedName name="_xlnm.Print_Titles" localSheetId="1">'КУСТАРНИКИ В КРАСОЧНОЙ УПАКОВКЕ'!$8:$8</definedName>
    <definedName name="_xlnm._FilterDatabase" localSheetId="1" hidden="1">'КУСТАРНИКИ В КРАСОЧНОЙ УПАКОВКЕ'!$A$8:$J$204</definedName>
    <definedName name="Excel_BuiltIn_Print_Area1">'КУСТАРНИКИ В КРАСОЧНОЙ УПАКОВКЕ'!$A$1:$J$206</definedName>
    <definedName name="Excel_BuiltIn_Print_Titles">'КУСТАРНИКИ В КРАСОЧНОЙ УПАКОВКЕ'!$A$8:$HI$8</definedName>
    <definedName name="Excel_BuiltIn_Print_Area_1">'КУСТАРНИКИ В КРАСОЧНОЙ УПАКОВКЕ'!$A$1:$J$204</definedName>
    <definedName name="Excel_BuiltIn_Print_Area_1_1">'КУСТАРНИКИ В КРАСОЧНОЙ УПАКОВКЕ'!$A$1:$J$204</definedName>
    <definedName name="Excel_BuiltIn_Print_Titles_1">'КУСТАРНИКИ В КРАСОЧНОЙ УПАКОВКЕ'!$A$8:$FJ$8</definedName>
  </definedNames>
  <calcPr fullCalcOnLoad="1"/>
</workbook>
</file>

<file path=xl/sharedStrings.xml><?xml version="1.0" encoding="utf-8"?>
<sst xmlns="http://schemas.openxmlformats.org/spreadsheetml/2006/main" count="1231" uniqueCount="729">
  <si>
    <t>ЗАКАЗ-ФОРМА</t>
  </si>
  <si>
    <t xml:space="preserve">Декоративно-лиственных и плодово-ягодных кустарников в Р9.
из голландских, бельгийских, немецких питомников на сезон ВЕСНА–2014.
</t>
  </si>
  <si>
    <t>Саженцы декоративных кустарников ( длина стеблей 5-25 см в зависимости от вида и сорта) упакованы в цветные картонные коробки. Минимальная партия одного наименования не менее 10 шт.</t>
  </si>
  <si>
    <t>Предварительные заказы и предоплата принимаются до 20 ДЕКАБРЯ  2013</t>
  </si>
  <si>
    <t>Минимальная сумма заказа — 15,000 руб.</t>
  </si>
  <si>
    <t>Поставки кустарников с начала марта 2014.</t>
  </si>
  <si>
    <t xml:space="preserve">Предварительные заказы принимаются только при внесении предоплаты 100 %, </t>
  </si>
  <si>
    <t>Клиент (Юр. лицо, ЧП, ИП, Физ. лицо):</t>
  </si>
  <si>
    <t>ИНН, КПП:</t>
  </si>
  <si>
    <t>Полный адрес:</t>
  </si>
  <si>
    <t>Телефон:</t>
  </si>
  <si>
    <t>Контактное лицо:</t>
  </si>
  <si>
    <t>ОБРАЗЦЫ УПАКОВКИ</t>
  </si>
  <si>
    <t>Способ получения товара (самовывоз, тр.комп.):</t>
  </si>
  <si>
    <t>Название транспортной компании:</t>
  </si>
  <si>
    <t>Информация по Вашему заказу</t>
  </si>
  <si>
    <t>Тел. (495) 648-62-35</t>
  </si>
  <si>
    <t>1.</t>
  </si>
  <si>
    <t>КУСТАРНИКИ В КРАСОЧНОЙ УПАКОВКЕ</t>
  </si>
  <si>
    <t>ПОДИТОГ</t>
  </si>
  <si>
    <t>скидка,%</t>
  </si>
  <si>
    <t>СУММА ЗАКАЗА (-%)</t>
  </si>
  <si>
    <t>Система скидок «Кустарники. Весна 2014»</t>
  </si>
  <si>
    <t>на сумму от</t>
  </si>
  <si>
    <t>50.000 руб.</t>
  </si>
  <si>
    <t>100.000 руб.</t>
  </si>
  <si>
    <t>200.000 руб.</t>
  </si>
  <si>
    <t>300.000 руб.</t>
  </si>
  <si>
    <t>свыше</t>
  </si>
  <si>
    <t>400.000 руб.</t>
  </si>
  <si>
    <t>Претензии по качеству принимаются в  письменном виде в течение трех дней со дня получения товара с приложенным фото, доказывающим суть претензии.</t>
  </si>
  <si>
    <t>Обращаем Ваше внимание на то,что по требованию Росгоскарантина,для своевременного получения карантинных сертификатов на вывоз (отправку) посадочного материала в Ваш регион, Вам необходимо уведомить нас заблаговременно, более чем за 30 дней до планируемой отправки каждой партии груза. Росгоскарантин  изготавливает карантинный сертификат 30 дней, при этом срок действия карантинного сертификата составляет 15 дней со дня оформления документа.</t>
  </si>
  <si>
    <t>ДЕКОРАТИВНЫЕ РАСТЕНИЯ 
в красочной картонной упаковке</t>
  </si>
  <si>
    <t>предварительная сумма заказа</t>
  </si>
  <si>
    <t>Новинка</t>
  </si>
  <si>
    <t>Код товара</t>
  </si>
  <si>
    <t>Вид/сорт</t>
  </si>
  <si>
    <t>Вид по-русски</t>
  </si>
  <si>
    <t>Латинское название</t>
  </si>
  <si>
    <t>Описание</t>
  </si>
  <si>
    <t>высота взрослого растения, см</t>
  </si>
  <si>
    <t>Морозст.</t>
  </si>
  <si>
    <t>Местопол.</t>
  </si>
  <si>
    <t>Цена, руб./шт.</t>
  </si>
  <si>
    <t>ЗАКАЗ</t>
  </si>
  <si>
    <t>СУММА</t>
  </si>
  <si>
    <t>ДЕКОРАТИВНЫЕ ДЕРЕВЬЯ И КУСТАРНИКИ</t>
  </si>
  <si>
    <t>Азалия Knapp Hill гибрид</t>
  </si>
  <si>
    <t>Барбекю</t>
  </si>
  <si>
    <t>Azalea Knapp Hill hybrid Barbecue</t>
  </si>
  <si>
    <t>Прямостоячий листопадный кустарник, для разрастания его в ширину рекомендуется обрезка. Цветет привлекательными лососево-розовыми с оранжевым пятном полумахровыми цветками . Цветки 60-80мм, собранные в кисти по 8 шт. Цветение конец мая – июнь.</t>
  </si>
  <si>
    <t>150</t>
  </si>
  <si>
    <t>солнечное, полутень</t>
  </si>
  <si>
    <t>Гибралтар</t>
  </si>
  <si>
    <t>Azalea Knapp Hill hybrid Gibraltar</t>
  </si>
  <si>
    <t>Листопадный компактный кустарник с тёмно-зелёными листьями. Цветение очень буйное, цветы от оранжевых до оранжево-красных, лепестки часто гофрированные. Цветёт с конца мая до середины июня.Сразу после цветения для формирования регулярной кроны рекомендуется обрезка.</t>
  </si>
  <si>
    <t>80-100</t>
  </si>
  <si>
    <t>Голден Игл</t>
  </si>
  <si>
    <t>Azalea Knapp Hill hybrid Golden Eagle</t>
  </si>
  <si>
    <t>Пряморастущий листопадный кустарник. Цветет абрикосово-оранжевыми с желтыми переливами душистыми цветками. Растет быстро. Светолюбива, выносит полутень, морозостойка.</t>
  </si>
  <si>
    <t>Клондайк</t>
  </si>
  <si>
    <t>Azalea Knapp Hill hybrid Klondyke</t>
  </si>
  <si>
    <t>Пряморастущий листопадный кустарник. Цветки ярко красные с красно-оранжевой серединкой. Цветёт с конца мая до середины июня.Цветки 60-80мм, собранные в кисти по 8 шт. Листья при распускании бронзовые, затем темно-зеленые, осенью сперва малиново-красные, затем оранжево-желтые.</t>
  </si>
  <si>
    <t>60-80</t>
  </si>
  <si>
    <t>Набукко</t>
  </si>
  <si>
    <t>Azalea Knapp Hill hybrid Nabucco</t>
  </si>
  <si>
    <t>Пряморастущий листопадный кустарник. Очень быстрорастущий сорт. Достигает 180 см высоты и 120 см ширины. Цветы огненно-красные, широко открытые, имеют легкий аромат. Сорт очень декоративен, с самым сочным оттенком среди известных рододендронов. Морозостойкость.</t>
  </si>
  <si>
    <t>180</t>
  </si>
  <si>
    <t>Нарциссефлора</t>
  </si>
  <si>
    <t>Azalea Knapp Hill hybrid Narcissiflora</t>
  </si>
  <si>
    <t>Очень морозостойкий сорт. Листопадный кустарник с густой, широкой кроной. Высота 1,8м, диаметр кроны 1,6м. Цветки светло-желтые, душистые, диаметром около 3 см. Цветёт с конца мая до середины июня.</t>
  </si>
  <si>
    <t>Пейнтед Лейди</t>
  </si>
  <si>
    <t>Azalea Knapp Hill hybrid Painted Lady</t>
  </si>
  <si>
    <t>Листопадный компактный кустарник. Цветки темно-розово-белые с оранжево-розовыми оттенками. Цветёт с конца мая до середины июня.</t>
  </si>
  <si>
    <t>75</t>
  </si>
  <si>
    <t>полутень</t>
  </si>
  <si>
    <t>Пинк Делайт</t>
  </si>
  <si>
    <t>Azalea Knapp Hill hybrid Pink Delight</t>
  </si>
  <si>
    <t>Листопадный кустарник с округлой, широкой, рыхлой кроной. К 15-ти годам —170 см высотой и 140 см шириной. Цветки розовые, с золотисто-желтым пятном, зацветает в конце мая - начале июня. Морозоустойчив.</t>
  </si>
  <si>
    <t>170</t>
  </si>
  <si>
    <t>Файрбол</t>
  </si>
  <si>
    <t>Azalea Knapp Hill hybrid Fireball</t>
  </si>
  <si>
    <t>Прямостоячий листопадный кустарник. Цветки многочисленные, ароматные, огненно-красного оттенка, крупные, в форме чаши или колокольчика. Цветение конец мая – июнь. Листья при распускании бронзовые, затем темно-зеленые; осенью сперва малиново-красные, затем оранжево-желтые.</t>
  </si>
  <si>
    <t>160</t>
  </si>
  <si>
    <t>Фейерверк</t>
  </si>
  <si>
    <t>Azalea Knapp Hill hybrid Feuerwerk</t>
  </si>
  <si>
    <t>Прямостоячий листопадный кустарник. Цветки яркие, огненно-красные, с оранжевым отенком.Самый эффектный красный сорт. Цветёт с конца мая до середины июня.</t>
  </si>
  <si>
    <t>Хоумбаш</t>
  </si>
  <si>
    <t>Azalea Knapp Hill hybrid Homebush</t>
  </si>
  <si>
    <t>Пряморастущий листопадный густой кустарник. Цветёт обильно. Цветки розовые, остроконечные, махровые, отличные от других сортов, собраны в шаровидные соцветия. Светолюбива, выносит полутень, морозостойка.</t>
  </si>
  <si>
    <t>200</t>
  </si>
  <si>
    <t>Шнигольд</t>
  </si>
  <si>
    <t>Azalea Knapp Hill hybrid Schneegold</t>
  </si>
  <si>
    <t>Сильнорастущий раскидистый листопадный кустарник. Цветет очень бурно крупными чисто-белыми с золотисто-жёлтым пятном на верхнем лепестке и слегка волнистыми краями цветками. Цветёт с конца мая до середины июня.</t>
  </si>
  <si>
    <t>Азалия японская</t>
  </si>
  <si>
    <t>Арабеска</t>
  </si>
  <si>
    <t>Azalea japonica Arabesk</t>
  </si>
  <si>
    <t>Компактный кустарник. Цветки карминно-розового цвета весной и красного цвета летом</t>
  </si>
  <si>
    <t>80</t>
  </si>
  <si>
    <t>Вуйкс Розиред</t>
  </si>
  <si>
    <t>Azalea japonica Vuyks Rosyred</t>
  </si>
  <si>
    <t>Компактный вечнозеленый кустарник. Цветёт обильно насыщенно атласно-розовыми цветками с более темными пятнами. Цветёт с конца мая до середины июня.</t>
  </si>
  <si>
    <t>100</t>
  </si>
  <si>
    <t>Гейша Пурпл</t>
  </si>
  <si>
    <t>Azalea japonica Geisha Purple</t>
  </si>
  <si>
    <t>Компактный кустарник. Цветет в конце весны красновато-фиолетовыми воронкообразными цветами.</t>
  </si>
  <si>
    <t>60</t>
  </si>
  <si>
    <t>Георг Арендс</t>
  </si>
  <si>
    <t>Azalea japonica Georg Arends</t>
  </si>
  <si>
    <t>Медленно растущий густой компактный кустарник. Цветение очень обильное. Цветки пурпурно-красные с тёмно-красным румянцем. Цветёт с конца мая до середины июня</t>
  </si>
  <si>
    <t>Кермезина Роуз</t>
  </si>
  <si>
    <t>Azalea japonica Kermesina Rosé</t>
  </si>
  <si>
    <t>Компактный кустарник. Цветки средние, светло-розовые с белым окаймлением. Цветёт с конца мая до середины июня.</t>
  </si>
  <si>
    <t>Мазерс Дэй</t>
  </si>
  <si>
    <t>Azalea japonica Moederkensdag</t>
  </si>
  <si>
    <t>Компактный кустарник. Богатое цветение большими цветками ярко-красного цвета, размером до 10см; появляются раньше листьев. Цветёт с конца мая до середины июня.</t>
  </si>
  <si>
    <t>50-100</t>
  </si>
  <si>
    <t>Палестрина</t>
  </si>
  <si>
    <t>Azalea japonica Palestrina</t>
  </si>
  <si>
    <t>Пряморастущий густой среднеразмерный кустарник. Цветёт обильно красивыми белыми цветками с крошечными зелеными точками в горловине; появляются раньше листьев. Цветение начинается в начале мая и продолжается около месяца.</t>
  </si>
  <si>
    <t>120</t>
  </si>
  <si>
    <t>нов14</t>
  </si>
  <si>
    <t>Барбарис Тунберга</t>
  </si>
  <si>
    <t>Багателле</t>
  </si>
  <si>
    <t>Berberis thunbergii Bagatelle</t>
  </si>
  <si>
    <t>Компактный кустарник с низкой кроной. Растёт медленно, ежегодный прирост 2 см. Листья летом-коричневые, осенью-красные. Плоды созревают в октябре. Кустарник хорошо восстанавливается после обмерзания. Цветёт жёлтыми цветками в мае.</t>
  </si>
  <si>
    <t>40-50</t>
  </si>
  <si>
    <t>Барвинок малый</t>
  </si>
  <si>
    <t>Атропурпурея</t>
  </si>
  <si>
    <t>Vinca minor Atropurpurea</t>
  </si>
  <si>
    <t>Хороший почвопокровник. Цветение с мая по сентябрь лиловыми цветками. Лист тёмно-зелёный, широко-ланцетный.</t>
  </si>
  <si>
    <t>30</t>
  </si>
  <si>
    <t>тень</t>
  </si>
  <si>
    <t>Буддлея Давида</t>
  </si>
  <si>
    <t>Адонис Блю</t>
  </si>
  <si>
    <t>Buddleja davidii Adonis Blue</t>
  </si>
  <si>
    <t>Листопадный кустарник. Обильно и продолжительно цветет длинными колосовидными соцветиями. Зимует с укрытием.</t>
  </si>
  <si>
    <t>120-150</t>
  </si>
  <si>
    <t>солнечное</t>
  </si>
  <si>
    <t>Арлекин</t>
  </si>
  <si>
    <t>Buddleja davidii Harlequin</t>
  </si>
  <si>
    <t>150-200</t>
  </si>
  <si>
    <t>солнце</t>
  </si>
  <si>
    <t>Блэк Найт</t>
  </si>
  <si>
    <t>Buddleja davidii Black Knight</t>
  </si>
  <si>
    <t>300</t>
  </si>
  <si>
    <t>Блю Чип</t>
  </si>
  <si>
    <t>Buddleja davidii Blue Chip</t>
  </si>
  <si>
    <t>70</t>
  </si>
  <si>
    <t>Нано Блю</t>
  </si>
  <si>
    <t>Buddleja davidii Nanho Blue</t>
  </si>
  <si>
    <t>120-180</t>
  </si>
  <si>
    <t>Buddleja davidii Pink Delight</t>
  </si>
  <si>
    <t>Уайт Профьюжн</t>
  </si>
  <si>
    <t>Buddleja davidii White Profusion</t>
  </si>
  <si>
    <t>Бузина чёрная</t>
  </si>
  <si>
    <t>Блэк Тауэр</t>
  </si>
  <si>
    <t>Sambucus nigra Black Tower©</t>
  </si>
  <si>
    <t>Крупный быстрорастущий кустарник. Листья пурпурно-фиолетовые, резные. Цветёт в июне-июле розовыми душистыми соцветиями.</t>
  </si>
  <si>
    <t>300-400</t>
  </si>
  <si>
    <t>Мадонна</t>
  </si>
  <si>
    <t>Sambucus nigra Madonna</t>
  </si>
  <si>
    <t>Крупный быстрорастущий кустарник. Листья перистые, со светлой каймой Цветёт в июне-июле кремовыми душистыми соцветиями.</t>
  </si>
  <si>
    <t>250-300</t>
  </si>
  <si>
    <t>Вейгела</t>
  </si>
  <si>
    <t>Бригела</t>
  </si>
  <si>
    <t>Weigela florida Brigela</t>
  </si>
  <si>
    <t>Прямостоячий куст со свисающими боковыми побегами. Лист зелёный с жёлтой каймой. Цветение обильное, ярко-розовыми цветками в июне-июле</t>
  </si>
  <si>
    <t>Вингс оф Файер</t>
  </si>
  <si>
    <t>Weigela florida Wings of Fire</t>
  </si>
  <si>
    <t>За 4 года вырастает до 150см. Листья необычной окраски от зелёного через розовый с ярко-красному. Цветки сиренево-розовые</t>
  </si>
  <si>
    <t>Вишня железистая</t>
  </si>
  <si>
    <t>Розеа Плена</t>
  </si>
  <si>
    <t>Prunus glandulosa Rosea Plena</t>
  </si>
  <si>
    <t>Кустарник до 1,5 м высотой. Ветви гибкие, тёмно- красные изгибаются и придают кроне форму шара. Цветёт в мае-июне. Плодов не завязывает.</t>
  </si>
  <si>
    <t>100-150</t>
  </si>
  <si>
    <t>Гортензия древовидная</t>
  </si>
  <si>
    <t>Incrediball® Стронг Аннабель</t>
  </si>
  <si>
    <t>Hydrangea arborescens Incrediball® Strong Annabelle</t>
  </si>
  <si>
    <t>Очень мощный кустарник. Побеги крепкие. Соцветия гигантских размеров! Но побеги не сгибаются под их тяжестью. Цвет-белый. (C1.5)</t>
  </si>
  <si>
    <t>Invincibelle® Пинк Аннабель</t>
  </si>
  <si>
    <t>Hydrangea arborescens Invincibelle® Pink Annabelle</t>
  </si>
  <si>
    <t>Цветёт на молодых побегах. Соцветия при распускании тёмно-розовые, затем ярко-розовые. Диаметр соцветия 30см! Цветки стерильные. Цветение с июня по сентябрь (C1.5)</t>
  </si>
  <si>
    <t>Аннабелле</t>
  </si>
  <si>
    <t>Hydrangea arborescens Annabelle</t>
  </si>
  <si>
    <t>Крона куполообразная. Шапки цветков сначала зеленоватые, потом белые. Очень крупные. Лист светло-зелёный, широко-эллиптический, осенью желтовато-зелёный</t>
  </si>
  <si>
    <t>130</t>
  </si>
  <si>
    <t>Грандифлора</t>
  </si>
  <si>
    <t>Hydrangea arborescens Grandiflora</t>
  </si>
  <si>
    <t>Раскидистый кустарник с ажурной кроной. Лист округлый, зелёный, осенью-жёлтый. Обильно цветёт в июне-сентябре кремово-белыми соцветиями, диаметром до 20см!</t>
  </si>
  <si>
    <t>Пинк Пин Кушион</t>
  </si>
  <si>
    <t>Hydrangea arborescens Pink Pin Cushion</t>
  </si>
  <si>
    <t>Куст высотой 100-120см. Цветёт в июне-августе розовато-белыми соцветиями плодущих цветков, среди которых бабочками взмывают редкие стерильные цветки. Медовый запах.</t>
  </si>
  <si>
    <t>100-120</t>
  </si>
  <si>
    <t>Гортензия шершавая</t>
  </si>
  <si>
    <t>Макрофилла</t>
  </si>
  <si>
    <t>Hydrangea aspera Macrophylla</t>
  </si>
  <si>
    <t>Листья крупные 30см, бархатистые. Центральные цветки плодущие фиолетовые, крайние белые цветки стерильные .</t>
  </si>
  <si>
    <t>Саржента</t>
  </si>
  <si>
    <t>Hydrangea aspera Sargentiana</t>
  </si>
  <si>
    <t>Цветёт с конца июля до заморозков красивыми соцветиями с голубоватыми или фиолетово-сиреневыми центральными цветками и звездообразными белыми краевыми цветками. На зиму требует укрытия.</t>
  </si>
  <si>
    <t>240-300</t>
  </si>
  <si>
    <t>Хот Чоколейт</t>
  </si>
  <si>
    <t>Hydrangea aspera Hot Chocolate©</t>
  </si>
  <si>
    <t>Листья крупные 30см, бархатистые. Розово-фиолетовые соцветия плодущих цветков и крайние цветки стерильные нежно-розового цвета</t>
  </si>
  <si>
    <t>Гортензия крупнолистовая</t>
  </si>
  <si>
    <t>Альпенглюхен</t>
  </si>
  <si>
    <t>Hydrangea macrophylla Alpengluhen</t>
  </si>
  <si>
    <t>Куст среднерослый. Цветки, розовые, собраны в ажурные соцветия со стерильными, более крупными цветками по краю. Цвет не меняется даже в кислой почве</t>
  </si>
  <si>
    <t>Блауер Цверг</t>
  </si>
  <si>
    <t>Hydrangea macrophylla Blauer Zwerg</t>
  </si>
  <si>
    <t>Куст компактный. Соцветия розовые, в кислом грунте-синие.Лист сочно-зелёный, крупный (P12)</t>
  </si>
  <si>
    <t>Боденси</t>
  </si>
  <si>
    <t>Hydrangea macrophylla Bodensee</t>
  </si>
  <si>
    <t>Куст быстро разрастается. Шапки цветков розовые, в кислой почве синеют, листва мощная, крупная.</t>
  </si>
  <si>
    <t>Вуду</t>
  </si>
  <si>
    <t>Hydrangea macrophylla Wudu®</t>
  </si>
  <si>
    <t>Цветение в июне-сентябре. Окраска цветков переходит от светло-зелёной к белой.</t>
  </si>
  <si>
    <t>Графиня Коссель</t>
  </si>
  <si>
    <t>Hydrangea macrophylla Grafin Cosel©</t>
  </si>
  <si>
    <t>Куст компактный. Цветение с середины июля по сентябрь.</t>
  </si>
  <si>
    <t>Джемини</t>
  </si>
  <si>
    <t>Hydrangea macrophylla Gemini®</t>
  </si>
  <si>
    <t>Сильнорослый кустарник. Цветение в июне-сентябре. Для хорошего цветения требуется укрытие на зиму.</t>
  </si>
  <si>
    <t>Дольче Кисс</t>
  </si>
  <si>
    <t>Hydrangea macrophylla Dolce Kiss©</t>
  </si>
  <si>
    <t>Цветение в июне-июле на побегах прошлого года и в сентябре на побегах текущего. Потрясающе красивые соцветия.Листва весной бронзово-красная, затем становится тёмно-бордовой. Для хорошего цветение требуется укрытие на зиму.</t>
  </si>
  <si>
    <t>Замок Вакербарт</t>
  </si>
  <si>
    <t>Hydrangea macrophylla Schloss Wackerbarth©</t>
  </si>
  <si>
    <t>Куст компактный. Высота 120см, ширина 80см. Цветёт в июне-сентябре соцветиями волшебной окраски, лепестки тёмно-розовые, центр-синий, кончики-зелёные.</t>
  </si>
  <si>
    <t>Инспаер</t>
  </si>
  <si>
    <t>Hydrangea macrophylla Inspire®</t>
  </si>
  <si>
    <t>Сильнорослый кустарник. Цветение в июле-сентябре. Для хорошего цветения требуется укрытие на зиму.</t>
  </si>
  <si>
    <t>Камилла</t>
  </si>
  <si>
    <t>Hydrangea macrophylla Camilla®</t>
  </si>
  <si>
    <t>Листопадный кустарник. Компактная форма. Отличается прямостоящими побегами. Очень красивая окраска соцветий. Цветение с июля по октябрь на побегах прошлого и текущего года.</t>
  </si>
  <si>
    <t>Мася</t>
  </si>
  <si>
    <t>Hydrangea macrophylla Masja</t>
  </si>
  <si>
    <t>Куст небольшой, но раскидистый. Листь зубчатые, блестящие, красивые. Цветёт с июля по сентябрь очень крупными тёмно-розовыми или фиолетовыми соцветиями. Для стабильного цветения требуется укрытие на зиму.</t>
  </si>
  <si>
    <t>Мэджикал Аметист Блю</t>
  </si>
  <si>
    <t>Hydrangea macrophylla Magical Amethyst blauw®</t>
  </si>
  <si>
    <t>Серия "Мэджикал".Куст компактный. Высота 120см, ширина 80см. Устойчив к мучнистой росе. Соцветия округлые. Ориинальная окраска постоянно меняется. От лаймового , постепенно синея к синему с зелёной каймой. Для получения синего цвета, нужно подкислять почву (но первоначально растение подготовлено к получению синего цвета). Для стабильного цветения требуется укрытие на зиму.</t>
  </si>
  <si>
    <t>Мэджикал Аметист Пинк</t>
  </si>
  <si>
    <t>Hydrangea macrophylla Magical Amethyst rose®</t>
  </si>
  <si>
    <t>Серия "Мэджикал".Куст компактный. Высота 120см, ширина 80см. Устойчив к мучнистой росе. Соцветия округлые. Ориинальная окраска постоянно меняется. От лаймового , постепенно розовея к розовому с зелёной каймой. Для стабильного цветения требуется укрытие на зиму.</t>
  </si>
  <si>
    <t>Мэджикал Жадэ</t>
  </si>
  <si>
    <t>Hydrangea macrophylla Magical Jade®</t>
  </si>
  <si>
    <t>Серия "Мэджикал".Куст компактный. Высота 120см, ширина 70см. Устойчив к мучнистой росе. Соцветия округлые. Ориинальная окраска постоянно меняется. От белого с зелёной каймой , постепенно зеленея к зелёному с красной каймой. Для стабильного цветения требуется укрытие на зиму.</t>
  </si>
  <si>
    <t>Мэджикал Ноблесс</t>
  </si>
  <si>
    <t>Hydrangea macrophylla Magical Noblesse ®</t>
  </si>
  <si>
    <t>Серия "Мэджикал".Куст компактный. Высота 120см, ширина 70см. Устойчив к мучнистой росе. Соцветия округлые. Ориинальная окраска постоянно меняется. От белого с зелёной каймой , постепенно розовея к розово-зелёному. Для стабильного цветения требуется укрытие на зиму.</t>
  </si>
  <si>
    <t>Мэджикал Революшн Блю</t>
  </si>
  <si>
    <t>Hydrangea macrophylla Magical Revolution blauw®</t>
  </si>
  <si>
    <t>Серия "Мэджикал".Куст компактный. Высота 120см, ширина 70см. Устойчив к мучнистой росе. Цветёт в июне-сентябре.Соцветия округлые. Ориинальная окраска постоянно меняется. От синего , постепенно зеленея к зелёному с голубым оттенком, а потом проявляется фиолетовая кайма. Для стабильного цветения требуется укрытие на зиму.</t>
  </si>
  <si>
    <t>Никко-Блю</t>
  </si>
  <si>
    <t>Hydrangea macrophylla Nikko Blue</t>
  </si>
  <si>
    <t>Соцветия небесно-голубого цвета, диаметром 15см. Листва сочная , блестящая</t>
  </si>
  <si>
    <t>Папилон</t>
  </si>
  <si>
    <t>Hydrangea macrophylla Papilon®</t>
  </si>
  <si>
    <t>Листопадный кустраник. Цветёт махровыми розовами цветками. Очень красивая, крупная листва. Для стабильного цветения требуется укрытие на зиму.</t>
  </si>
  <si>
    <t>Пепперминт</t>
  </si>
  <si>
    <t>Hydrangea macrophylla Peppermint (R)</t>
  </si>
  <si>
    <t>Листопадный кустарник. Цветёт необычными цветками, по окраске похожими на флоксы. Белые с розовыми полосками лепестки. Для стабильного цветения требуется укрытие на зиму.</t>
  </si>
  <si>
    <t>Перфекшн</t>
  </si>
  <si>
    <t>Hydrangea macrophylla Perfection®</t>
  </si>
  <si>
    <t>Компактный, неширокий кустарник. Стебли прочные. Цветёт на побегах прошлого и текущего года. Для стабильного цветения требуется укрытие на зиму.</t>
  </si>
  <si>
    <t>Рэд Айс</t>
  </si>
  <si>
    <t>Hydrangea macrophylla Red Ace®</t>
  </si>
  <si>
    <t>Куст компактный. Цветёт ярко-розовыми цветками с белой каймой. Соцветия 20см. Для стабильного цветения требуется укрытие на зиму.</t>
  </si>
  <si>
    <t>Спайк</t>
  </si>
  <si>
    <t>Hydrangea macrophylla Spike®</t>
  </si>
  <si>
    <t>Цветки розовые или голубые в зависимости от кислотности почвы</t>
  </si>
  <si>
    <t>Тиволи</t>
  </si>
  <si>
    <t>Hydrangea macrophylla Tivoli</t>
  </si>
  <si>
    <t>Куст компактный. Цветение с июля по октябрь. Для стабильного цветения требуется укрытие на зиму.</t>
  </si>
  <si>
    <t>Тугезе</t>
  </si>
  <si>
    <t>Hydrangea macrophylla Together®</t>
  </si>
  <si>
    <t>Цветение в июне-сентябре. Окраска цветков переходит от светло-зелёной к фиолетовой или красной.</t>
  </si>
  <si>
    <t>Фрейденштейн</t>
  </si>
  <si>
    <t>Hydrangea macrophylla Freudenstein</t>
  </si>
  <si>
    <t>Сильнорослый плотный кустарник. Цветёт в июле-сентябре на побегах прошлого и текущего года.</t>
  </si>
  <si>
    <t>Гортензия метельчатая</t>
  </si>
  <si>
    <t>Ванилле Фрайз</t>
  </si>
  <si>
    <t>Hydrangea paniculata Vanille Fraise</t>
  </si>
  <si>
    <t>Наиболее красивый. Разветвление редкое, побеги жёсткие, образуют шарообразную форму, сгибаясь под тяжестью соцветий. Окрас изначально белый, затем розовеет и становится розово-красным</t>
  </si>
  <si>
    <t>Вимс Ред</t>
  </si>
  <si>
    <t>Hydrangea paniculata Wim’s Red</t>
  </si>
  <si>
    <t>Сорт-мировая сенсация! Очень крупное соцветие 35см!, с ароматом мёда. Окрас сначала белый, потом розовеет и становится рубиново-красным. Период цветения более длительный с июня по октябрь</t>
  </si>
  <si>
    <t>Hydrangea paniculata Grandiflora</t>
  </si>
  <si>
    <t>Крона ажурная. Ежегодный прирост 25см. Соцветия длиной до 30см. Сначала белогоцвета, затем розовеют, к осени становятся тёмно-розовыми, а листва желтеет. Наиболее неприхотлив.</t>
  </si>
  <si>
    <t>Диамонд Руж</t>
  </si>
  <si>
    <t>Hydrangea paniculata Diamond Rouge</t>
  </si>
  <si>
    <t>Куст раскидистый. Кисти до 40см ! Сначала белого цвета, затем розовеют и доходят до фиолетого-пурпурного</t>
  </si>
  <si>
    <t>Кэндлилайт</t>
  </si>
  <si>
    <t>Hydrangea paniculata Candlelight</t>
  </si>
  <si>
    <t>Куст густой, цветёт на побегах текущего года. Побеги в верхней части тёмно-фиолетовые. Кисти соцветий очень крупные. Сначала жёлто-зеленоватые, позднее-кремово-белые</t>
  </si>
  <si>
    <t>Лаймлайт</t>
  </si>
  <si>
    <t>Hydrangea paniculata Limelight</t>
  </si>
  <si>
    <t>Ветви прямые, мощные. Кисти свежего, лаймового цвета, позднее-кремово-белые. Цветение в августе-сентябре.</t>
  </si>
  <si>
    <t>Литл Лайм</t>
  </si>
  <si>
    <t>Hydrangea paniculata Little Lime©</t>
  </si>
  <si>
    <t>Компактный куст. Цветёт с июля по сентябрь шаровидными плотными соцветиями. Листья матово-зелёные.</t>
  </si>
  <si>
    <t>Мэджикал Кэндл</t>
  </si>
  <si>
    <t>Hydrangea paniculata Magical Candle</t>
  </si>
  <si>
    <t>Куст компактный, сильно разветвлённый, густооблиственный.Соцветия сначала зеленовато-белые, а к осени розовеют</t>
  </si>
  <si>
    <t>Мэджикал Свит Саммер</t>
  </si>
  <si>
    <t>Hydrangea paniculata Magical Sweet Summer</t>
  </si>
  <si>
    <t>Очень плотные конические соцветия. Цветение в июле-сентябре.</t>
  </si>
  <si>
    <t>Сандае Фрайз</t>
  </si>
  <si>
    <t>Hydrangea paniculata Sundea Fraise</t>
  </si>
  <si>
    <t>Компактное растение с жёсткими ветвями, которые хорошо держат многочисленные плотные соцветия. Окрас от белого до сиренево-розового.</t>
  </si>
  <si>
    <t>Фантом</t>
  </si>
  <si>
    <t>Hydrangea paniculata Phantom</t>
  </si>
  <si>
    <t>Кустарник с прямыми ветвями. Соцветия очень крупные, плотные. Изначально белого цвета, а затем розовеют. Молодая листва желтого цвета, затем зеленеет</t>
  </si>
  <si>
    <t>Гортензия дуболистная</t>
  </si>
  <si>
    <t>Сноу Куин</t>
  </si>
  <si>
    <t>Hydrangea quercifolia Snow Queen</t>
  </si>
  <si>
    <t>Пряморастущий кустарник. Соцветия белые до 30см, в последствии розовеют. Листья имеют дубовую форму, осенью становятся красновато-фиолетовыми.</t>
  </si>
  <si>
    <t>Гортензия пильчатая</t>
  </si>
  <si>
    <t>Прециоза</t>
  </si>
  <si>
    <t>Hydrangea serrata Preziosa</t>
  </si>
  <si>
    <t>Даже на кислых почвах соцветия не синеют. Кустарник густой. Листва с красными прожилками. Соцветия кремовые, потом розовеют и становятся ярко-розовыми (P12)</t>
  </si>
  <si>
    <t>Дейция</t>
  </si>
  <si>
    <t>Турбиллон Руж</t>
  </si>
  <si>
    <t>Deutzia hybrida Tourbillon Rouge</t>
  </si>
  <si>
    <t>Неприхотливый кустарник с прямыми побегами. Цветёт крупными бело-розовыми цветками, собранными в плотные кисти в июне-июле. Очень эффектен.</t>
  </si>
  <si>
    <t>Клетра ольхолистная</t>
  </si>
  <si>
    <t>Пинк Спаер</t>
  </si>
  <si>
    <t>Clethra alnifolia Pink Spire</t>
  </si>
  <si>
    <t>Листопадный кустарник с поднятыми побегами.Цветки розовые,кремовые в центре, колокольчатые, душистые, 1 см в диаметре, собранные в колосовидные соцветия до 15 см длиной. Цветение очень эффектное.</t>
  </si>
  <si>
    <t>90-200</t>
  </si>
  <si>
    <t>Лапчатка кустарниковая</t>
  </si>
  <si>
    <t>Абботсвуд</t>
  </si>
  <si>
    <t>Potentilla fruticosa Abbotswood</t>
  </si>
  <si>
    <t>Густой пряморастущий кустарник с зелёными листьями. Цветы чисто-белые, до 2,5 см. Цветение с июня по октябрь.</t>
  </si>
  <si>
    <t>Дэйдаун</t>
  </si>
  <si>
    <t>Potentilla fruticosa Daydawn</t>
  </si>
  <si>
    <t>Крона густая, плотная, шаровидная. Неприхотливый, листья и стебли опушены. Цветки крупные, кремово-абрикосовые, подрумяненные. Цветёт в июне-июле.</t>
  </si>
  <si>
    <t>МакКейс Уайт</t>
  </si>
  <si>
    <t>Potentilla fruticosa McKays White</t>
  </si>
  <si>
    <t>Декоративный кустарник с округлой раскидистой кроной. Цветёт кремово-белыми цветками с июня по октябрь. Зимостойкий.</t>
  </si>
  <si>
    <t>Пинк Куин</t>
  </si>
  <si>
    <t>Potentilla fruticosa Pink Queen</t>
  </si>
  <si>
    <t>Крона плотная, округлая. Цветки крупные, нежно-розового цвета, цветение обильное с июня по сентябрь</t>
  </si>
  <si>
    <t>Претти Полли</t>
  </si>
  <si>
    <t>Potentilla fruticosa Pretty Polly</t>
  </si>
  <si>
    <t>Низкий кустарник с раскидистой кроной Лист светло-зелёный.. Окраска палево-тёмно-розовая, цветут с июня по сентябрь.</t>
  </si>
  <si>
    <t>50</t>
  </si>
  <si>
    <t>Ред Айс</t>
  </si>
  <si>
    <t>Potentilla fruticosa Red Ace</t>
  </si>
  <si>
    <t>Низкий плотный кустарник. Побеги стелющиеся. Листья светло-зелёные. Цветки алые, появляющиеся с июня по октябрь.</t>
  </si>
  <si>
    <t>Тангерин</t>
  </si>
  <si>
    <t>Potentilla fruticosa Tangerine</t>
  </si>
  <si>
    <t>Низкий густой кустарник. Листва зелёная, ажурная.Цветки жёлто-оранжевые. Цветение продолжается с июня по октябрь.</t>
  </si>
  <si>
    <t>Флоппи Диск</t>
  </si>
  <si>
    <t>Potentilla fruticosa Floppy Disk</t>
  </si>
  <si>
    <t>Низкорослый компактный куст. Время цветения июнь-август. Цветки насыщенно-розовые, с жёлтой серединкой.</t>
  </si>
  <si>
    <t>Хопслей Оранж</t>
  </si>
  <si>
    <t>Potentilla fruticosa Hopleys Orange</t>
  </si>
  <si>
    <t>Быстрорастущий густой кустарник с глянцевыми зелёными листьями. Цветы крупные, оранжево-красные, с жёлтой каймой. Распускаются с мая по октябрь.</t>
  </si>
  <si>
    <t>Магнолия звёздчатая</t>
  </si>
  <si>
    <t>Роял Стар</t>
  </si>
  <si>
    <t>Magnolia stellata Royal Star</t>
  </si>
  <si>
    <t>Наиболее зимостойкий сорт из магнолий.</t>
  </si>
  <si>
    <t>Магнолия лилиецветная</t>
  </si>
  <si>
    <t>Нигра</t>
  </si>
  <si>
    <t>Magnolia liliiflora Nigra</t>
  </si>
  <si>
    <t>Растёт в виде кустарника или штамбового ветвистого дерева. Цветение эффектное и обильное в мае. Зимует с хорошим укрытием</t>
  </si>
  <si>
    <t>250-400</t>
  </si>
  <si>
    <t>Пиерис японский</t>
  </si>
  <si>
    <t>Флэминг Сильвер</t>
  </si>
  <si>
    <t>Pieris japonica Flaming Silver</t>
  </si>
  <si>
    <t>Очень эффектный. Цветёт весной цветками, похожими на ландыш. Листя светло-зелёные с белой каймой, на верхушках листва кораллового цвета</t>
  </si>
  <si>
    <t>Ракитник</t>
  </si>
  <si>
    <t>Альбус</t>
  </si>
  <si>
    <t>Cytisus praecox Albus</t>
  </si>
  <si>
    <t>Неприхотливый кустарник с дугообразными ветвями, образующими плотную крону. Цветки белые, цветут до распускания листьев, покрывают все ветки.</t>
  </si>
  <si>
    <t>Олголд</t>
  </si>
  <si>
    <t>Cytisus praecox Allgold</t>
  </si>
  <si>
    <t>Кустарник, дорастает до 1,5 м высоты и столько же ширины. Побеги метельчатые, зелёные, поникающие. Цветёт обильно в мае, цветы жёлтые.</t>
  </si>
  <si>
    <t>Рододендрон гибридный</t>
  </si>
  <si>
    <t>Азурро</t>
  </si>
  <si>
    <t>Rhododendron Azurro</t>
  </si>
  <si>
    <t>Вечнозелёный раскидистый кустарник.Листва темно-зеленая. Цветки темно-фиолетовые, в середине красно-фиолетовые с почти черными точками на среднем лепестке, не блекнут. Край лепестков волнистый. Цветет в конце мая и весь июнь. Высокая морозостойкость.</t>
  </si>
  <si>
    <t>Блю Питер</t>
  </si>
  <si>
    <t>Rhododendron Blue Peter</t>
  </si>
  <si>
    <t>Вечнозеленый, умеренно быстрорастущий кустарник с широкой, раскидистой кроной. Цветки волнистые, лавандового цвета с черно-красным пятном, собраны в соцветия по 20 и более. Цветет в конце мая-июне.</t>
  </si>
  <si>
    <t>Бразилия</t>
  </si>
  <si>
    <t>Rhododendron Brasilia</t>
  </si>
  <si>
    <t>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t>
  </si>
  <si>
    <t>110</t>
  </si>
  <si>
    <t>Космополитан</t>
  </si>
  <si>
    <t>Rhododendron Cosmopolitan</t>
  </si>
  <si>
    <t>Куст высотой до 2м. Цветёт в начале мая светло-розовыми цветками с бордовым пятнышком.</t>
  </si>
  <si>
    <t>Лиис Дарк Пурпл</t>
  </si>
  <si>
    <t>Rhododendron Lees Dark Purple</t>
  </si>
  <si>
    <t>Бутоны тёмно-фиолетовые. Цветки тёмно-фиолетовые с тёмно-жёлтым пятном. Соцветия большие, эффектные. Цветение обильное. Листва блестящая, тёмно-зелёная. Сорт достаточно терпимый к солнцу. Зимует с укрытием.</t>
  </si>
  <si>
    <t>Миднайт Мистик</t>
  </si>
  <si>
    <t>Rhododendron Midnight Mystique</t>
  </si>
  <si>
    <t>Очень красивый вечнозелёный, среднерослый, плотный кустарник. Цветки белые с ярко-малиновой каймой по краю волнистого лепестка и красным крапом. Предпочитает теневое местоположение.</t>
  </si>
  <si>
    <t>Полутень</t>
  </si>
  <si>
    <t>Нова Зембла</t>
  </si>
  <si>
    <t>Rhododendron Nova Zembla</t>
  </si>
  <si>
    <t>Кустарник с широкой рыхлой кроной. Цветёт с конца мая по середину июня ярко-розовыми с тёмным пятном цветками, собранными в соцветия по 10-12 цветков.</t>
  </si>
  <si>
    <t>Полярная ночь</t>
  </si>
  <si>
    <t>Rhododendron Polarnacht</t>
  </si>
  <si>
    <t>Один из самых тёмных сортов с яркими, контрастными цветами! Вечнозелёный, сильнорослый сорт с шарообразным силуэтом. Листья сверху блестящие, кожистые и гладкие. Цветет в мае – июне обильно и продолжительно. Один из наиболее зимостойких вечнозеленых рододендронов.</t>
  </si>
  <si>
    <t>Пурпуреум Грандифлорум</t>
  </si>
  <si>
    <t>Rhododendron Purpureum Grandiflorum</t>
  </si>
  <si>
    <t>Раскидистый полусферический кустарник. Цветёт пурпурно-лиловыми с зеленоватым пятном цветками, собранными в соцветия по 15шт. Цветение с начала июня.</t>
  </si>
  <si>
    <t>Симона</t>
  </si>
  <si>
    <t>Rhododendron Simona</t>
  </si>
  <si>
    <t>Вечнозелёный, сильнорослый кустарник с широким прямым силуэтом. Листья большие и блестящие, цветы белые с розовым оттенком и нежным бордовым пятнышком. 
Эффектный раноцветущий (начало мая) сорт. 
Непременным условием посадки является безветренное и притенённое место.</t>
  </si>
  <si>
    <t>Ульдис</t>
  </si>
  <si>
    <t>Rhododendron Uldis</t>
  </si>
  <si>
    <t>Высокодекоративный сорт. Соцветие компактное, плотное,большое 17см, состоит из 23 цветков. Цветки тёмно-фиолетовые с зелёным крапом внутри. Цветёт в мае-июне.</t>
  </si>
  <si>
    <t>Хельсински Университет</t>
  </si>
  <si>
    <t>Rhododendron Helsinki Universität</t>
  </si>
  <si>
    <t>Наиболее известный гибрид финской селекции. Зимостойкий. Способен также выдерживать повышенную влажность и перепады температур. Теневыносливый. Цветёт с июня светло-розовыми с оранжевым пятном на верхнем лепестке и темно-бордовым крапом поверх него цветками. В соцветиях по 12-18 шт.</t>
  </si>
  <si>
    <t>полутень-тень</t>
  </si>
  <si>
    <t>Рододендрон якушиманский</t>
  </si>
  <si>
    <t>Фантастика</t>
  </si>
  <si>
    <t>Rhododendron (Y) Fantastica</t>
  </si>
  <si>
    <t>Вечнозеленый кустарник. Крона густая. Листья темно-зеленые, кожистые блестящие. Цветки диаметром до 6 см, снаружи розово-красные, внутри розовые.</t>
  </si>
  <si>
    <t>Сирень гиацинтовая</t>
  </si>
  <si>
    <t>Свитхерт</t>
  </si>
  <si>
    <t>Syringa hyacinthiflora Sweetheart</t>
  </si>
  <si>
    <t>Сорт раннего срока цветения. Бутоны темно-лилового цвета, эффектно контрастируют с бледно-розовыми лепестками. Цветение до 10 дней. Аромат гиацинта.</t>
  </si>
  <si>
    <t>Эстер Стейли</t>
  </si>
  <si>
    <t>Syringa hyacinthiflora Ester Stanley</t>
  </si>
  <si>
    <t>Листья темно-зеленые, осенью окрашиваются в коричнево-пурпурные тона. Цветки яркие, красновато-лиловые, крупные, простые, душистые, при отцветании лепестки отгибаются назад. Соцветия длиной до 16 см. Цветение обильное в первой половине мая. Зимостойксть высокая. Светолюбива, выносит полутень.</t>
  </si>
  <si>
    <t>Сирень Мейера</t>
  </si>
  <si>
    <t>Палибин</t>
  </si>
  <si>
    <t>Syringa meyeri Palibin</t>
  </si>
  <si>
    <t>Низкий сорт сирени! Плотный кустарник высотой 120 см. Цветки многочисленные, ароматные, лилово-розовые, в соцветиях длиной 10 см. Цветёт обильно в июне. Кусты этого сорта снизу доверху покрываются нежными цветами</t>
  </si>
  <si>
    <t>Сирень обыкновенная</t>
  </si>
  <si>
    <t>Андекен ан Людвиг Шпет</t>
  </si>
  <si>
    <t>Syringa vulgaris Andenken an Ludwig Späth</t>
  </si>
  <si>
    <t>Бутоны темно-малиновые, цветки малиново-красные, темно-пурпурные, устойчивы к выгоранию, собраны в длинные, до 25 см соцветия; ежегодно обильно цветет в мае</t>
  </si>
  <si>
    <t>400</t>
  </si>
  <si>
    <t>Бель де Ненси</t>
  </si>
  <si>
    <t>Syringa vulgaris Belle de Nancy</t>
  </si>
  <si>
    <t>Один из самых известных сортов Лемуана. Цветки махровые, розовые с атласным отливом, собраны в очень крупные соцветия. Серединка цветка белая. Цветет обильно и продолжительно (2-3 недели).</t>
  </si>
  <si>
    <t>Заря Коммунизма</t>
  </si>
  <si>
    <t>Syringa vulgaris Zarya Kommunizma</t>
  </si>
  <si>
    <t>Куст средней высоты, хорошо облиственный. Соцветия крупные 22см. Бутоны лилово-пурупурные. Цветки пурпурно-красные, с фиолетовым центром, лепестки изгибаются винтообразно.</t>
  </si>
  <si>
    <t>Индия</t>
  </si>
  <si>
    <t>Syringa vulgaris Indiya</t>
  </si>
  <si>
    <t>Роскошный сорт.Крупные соцветия 30см. Густо-лиловый окрас. Цветет в средние сроки с середины мая.</t>
  </si>
  <si>
    <t>Красавица Москвы</t>
  </si>
  <si>
    <t>Syringa vulgaris Beauty of Moscow</t>
  </si>
  <si>
    <t>Розовато-белая с перламутровым отливом сирень. Цветы махровые. Соцветия крупные, вертикальные. Куст средней высоты, широкий. Цветение обильное, ежегодное, продолжительное. Срок цветения средний.</t>
  </si>
  <si>
    <t>Красная Москва</t>
  </si>
  <si>
    <t>Syringa vulgaris Krasnaja Moskva</t>
  </si>
  <si>
    <t>Один из лучших красных сортов. Цветки тёмно-пурпурные с заметными жёлтыми тычинками, крупные, диаметром 2 см, простые, ароматные. Окраска цветков стойкая. Кусты высокие, прямые. Цветёт умеренно, в средние сроки.</t>
  </si>
  <si>
    <t>Кремлевские куранты</t>
  </si>
  <si>
    <t>Syringa vulgaris Kremlevskie Kuranty</t>
  </si>
  <si>
    <t>Отличается яркой окраской лепестков и обильным цветением. Бутоны фиолетово-карминные, яркие. Цветки густо-лиловые с проступающей краснотой, крупные, диаметром 2,5 см, простые, ароматные. Лепестки винтообразно изогнутые. Метёлки длиной 22 см. Кусты высокие, пряморослые. Цветёт в средние сроки.</t>
  </si>
  <si>
    <t>Леонид Леонов</t>
  </si>
  <si>
    <t>Syringa vulgaris Leonid Leonov</t>
  </si>
  <si>
    <t>Куст среднерослый, компактный, обильно цветёт в средние сроки. Окраска распустившихся цветков пурпурно-фиолетовая. Соцветия конической формы, длиной 25см. Цветочные побеги изящно изогнуты.</t>
  </si>
  <si>
    <t>Люси Бальте</t>
  </si>
  <si>
    <t>Syringa vulgaris Lucie Baltet</t>
  </si>
  <si>
    <t>Бутоны у этого сорта коричневато-красные, с легким медным оттенком, а распустившиеся цветки светло-розовые с небольшим голубым оттенком. Цветки среднего размера, в диаметре около 1,5 см, с отличным ароматом</t>
  </si>
  <si>
    <t>250</t>
  </si>
  <si>
    <t>Миссис Эдвард Хардинг</t>
  </si>
  <si>
    <t>Syringa vulgaris Mrs Edward Harding</t>
  </si>
  <si>
    <t>Бутоны малиново-красные, цветки светло-малиново-красные, махровые, при отцветании розовые, соцветия плотные и широкие, очень пышные. Лепестки цветков длинные, узкие, закручены внутрь. Из-за несимметричного расположения лепестков цветки выглядят слегка растрепанными.</t>
  </si>
  <si>
    <t>Мишель Бюхнер</t>
  </si>
  <si>
    <t>Syringa vulgaris Michel Buchner</t>
  </si>
  <si>
    <t>Цветки очень нежного, светло-лилового оттенка с белой сердцевиной, махровые, ароматные, крупные, до 2 см диаметром, собраны в стройные, пирамидальные метельчатые соцветия, до 25 см длиной. Цветет очень обильно, во второй половине мая - июне.</t>
  </si>
  <si>
    <t>Мулатка</t>
  </si>
  <si>
    <t>Syringa vulgaris Mulatka</t>
  </si>
  <si>
    <t>Сильнорослый кустарник. Соцветия 18см. Цветки диаметром 2,5см</t>
  </si>
  <si>
    <t>Оливье де Серрес</t>
  </si>
  <si>
    <t>Syringa vulgaris Olivier de Serres</t>
  </si>
  <si>
    <t>Бутоны пурпурно-синие. Цветки лавандово-синие, крупные, диаметром 2,5 см, махровые (из трёх венчиков). Лепестки наружные – широкие, круглые, внутренние – узкие и острые, часто закрученные к центру. Метёлки широко-пирамидальные, длиной 20 см. Соцветия крупные, из 1-2-х пар метёлок.Цветёт умеренно, в средние сроки.</t>
  </si>
  <si>
    <t>Олимпиада Колесникова</t>
  </si>
  <si>
    <t>Syringa vulgaris Olimpiada Kolesnikova</t>
  </si>
  <si>
    <t>Высокодекоративный сорт. Соцветия из трёхрядных цветков, лепестки причудливо закручены. Контраст фиолетово-пурпурных бутонов и нежно-розовых цветков очень эффектен!</t>
  </si>
  <si>
    <t>Память о Вехове</t>
  </si>
  <si>
    <t>Syringa vulgaris Pamyat o Vekhove</t>
  </si>
  <si>
    <t>Куст средних размеров. Цветёт крупными метёлками 20см, состоящих из густомахровых цветков. Цветки светло-фиолетовые, крупные 3см.</t>
  </si>
  <si>
    <t>Поль Тирион</t>
  </si>
  <si>
    <t>Syringa vulgaris Paul Thirion</t>
  </si>
  <si>
    <t>Куст среднерослый, широкий. Бутоны тёмно-пурпурные. Цветки тёмно-пурпурно-красные, крупные, диаметром 2,6 см, махровые, душистые. Соцветия очень плотные, почти полукруглые, с широким основанием. Сорт поздноцветущий.</t>
  </si>
  <si>
    <t>Примроуз</t>
  </si>
  <si>
    <t>Syringa vulgaris Primrose</t>
  </si>
  <si>
    <t>Сирень с желтоватым оттенком, особенно в стадии роспуска. Цветок простой. Соцветия многоверхушечные, достаточно широкие, слегка разреженные. Куст средней высоты, широкий. Срок цветения средний. Жёлтая сирень!</t>
  </si>
  <si>
    <t>Сара Сэндз</t>
  </si>
  <si>
    <t>Syringa vulgaris Sarah Sands</t>
  </si>
  <si>
    <t>Бутоны пурпурные. Цветки пурпурные (тёмно-красные), простые. Кусты высотой 2,5-3 м. Цветёт в поздние сроки.</t>
  </si>
  <si>
    <t>Сенсация</t>
  </si>
  <si>
    <t>Syringa vulgaris Sensation</t>
  </si>
  <si>
    <t>Оригинальный сорт с каймой на лепестках. Цветки пурпурно-красные с белой четкой каймой по краям, крупные, диаметром 2,2 см, со слабым ароматом. Метёлки размером 18х8 см. Кусты средних размеров. Цветёт в поздние сроки</t>
  </si>
  <si>
    <t>Сувенир Алисы Хардинг</t>
  </si>
  <si>
    <t>Syringa vulgaris Souvenir d Alice Harding</t>
  </si>
  <si>
    <t>Безусловно,один из самых лучших махровых сортов сирени. Огромные, пышные соцветия, чисто белые густомахровые цветы диаметром 3,0 см со слабым ароматом. Очень эффектный сорт! Метёлки размером 20х8 см. Кусты средней высоты, пряморослые. Цветёт обильно и продолжительно, в средние сроки.</t>
  </si>
  <si>
    <t>Сумерки</t>
  </si>
  <si>
    <t>Syringa vulgaris Sumerki</t>
  </si>
  <si>
    <t>Крона раскидистая, редкая. Цветки фиолетово-синие, с более светлыми кончиками лепестков. Бутоны пурпурно-фиолетовые.</t>
  </si>
  <si>
    <t>Эдвард Джеймс Гарднер</t>
  </si>
  <si>
    <t>Syringa vulgaris Edward J. Gardener</t>
  </si>
  <si>
    <t>Один из немногих действительно розовых цветущих сортов, с фантастическими крупными филигранными розовыми махровыми цветками, похожими на звезды! Кусты густые, компактные, до 2,5 м, цветение в мае, ароматная</t>
  </si>
  <si>
    <t>Этуаль де Ме</t>
  </si>
  <si>
    <t>Syringa vulgaris Etoile de Mai</t>
  </si>
  <si>
    <t>Бутоны тёмно-пурпурные. Цветки диаметром 1,5-1,8 см, махровые. Общий вид соцветий контрастный, двухцветный, очень эффектный. Аромат сильный. Метёлки плотные, узкопирамидальные, длиной 18 см.</t>
  </si>
  <si>
    <t>Скумпия кожевенная</t>
  </si>
  <si>
    <t>Янг Леди</t>
  </si>
  <si>
    <t>Cotinus coggygria Young Lady ®</t>
  </si>
  <si>
    <t>Очень эффектный, крупный,раскидистый кустарник. Зелёные листья становятся осенью фиолетовыми, ярко-оранжевыми. Цветы собраны в редкие метёлки и во время плодоношения покрываются длинными волосками. Создаётся ощущение воздушного тумана вокруг куста.</t>
  </si>
  <si>
    <t>Фортегилла большая</t>
  </si>
  <si>
    <t>Fothergilla major</t>
  </si>
  <si>
    <t>Плотный, прямостоячий экзотический кустарник. Цветёт в начале мая в течении 2-х недель. Затем распускаются листья. Осенью листва выглядит очень декоративно. На нейтральных почвах зимостойкость снижается. На кислых почвах зимостойкость до -29</t>
  </si>
  <si>
    <t>солнечное, защищённое</t>
  </si>
  <si>
    <t>Хептакодиум микодиевидный</t>
  </si>
  <si>
    <t>Heptacodium miconioides</t>
  </si>
  <si>
    <t>Очень декоративный кустарник. Цветёт в августе-сентябре ароматными соцветиями. После цветения разрастаются, приобретают красноватый цвет и куст до морозов напоминает издалека цветущую сирень.</t>
  </si>
  <si>
    <t>Чубушник</t>
  </si>
  <si>
    <t>Миннесота Сноуфлэйк</t>
  </si>
  <si>
    <t>Philadelphus Minnesota Snowflake</t>
  </si>
  <si>
    <t>Крона густокустистая. Цветёт в июне-июле белыми махровыми душистыми цветками</t>
  </si>
  <si>
    <t>Сноубелле</t>
  </si>
  <si>
    <t>Philadelphus Snowbelle</t>
  </si>
  <si>
    <t>Кустарник с раскидистой кроной. Ветви изогнуты. Цветёт в июне-июле махровыми белыми душистыми цветками</t>
  </si>
  <si>
    <t>Чубушник венечный</t>
  </si>
  <si>
    <t>Ауреус</t>
  </si>
  <si>
    <t>Philadelphus coronarius Aureus</t>
  </si>
  <si>
    <t>Кустарник с вертикальными основными побегами, медленнорастущий. Цветёт в июне крупными ароматными цветками, белыми. Листва свелто-зелёная и жёлтая</t>
  </si>
  <si>
    <t>Эмпетрум (водяника чёрная)</t>
  </si>
  <si>
    <t>Бернштейн</t>
  </si>
  <si>
    <t>Empetrum nigrum Bernstein</t>
  </si>
  <si>
    <t>Вечнозелёный почвопокровный кустарничек, сильноветвистый с подушковидной кроной. Разрастается медленно. Зимует под снегом без укрытия.</t>
  </si>
  <si>
    <t>20-30</t>
  </si>
  <si>
    <t>ВЬЮЩИЕСЯ РАСТЕНИЯ (ЛИАНЫ, КЛЕМАТИСЫ)</t>
  </si>
  <si>
    <t>Виноградовник железистый</t>
  </si>
  <si>
    <t>Элеганс</t>
  </si>
  <si>
    <t>Ampelopsis glandulosa Elegans (Ampelopsis brevipedunculata)</t>
  </si>
  <si>
    <t>вьющееся растение с красивыми трехцветными листьями и декоративными плодами. Ежегодный прирост0,5-1м. Молодые побеги красноватого цвета. Пёстрые, розово-бело-зелёные, резные листья. Плоды мелкие, ярко-фиолетово-синие, появляются в сентябре.</t>
  </si>
  <si>
    <t>Жимолость Брауна</t>
  </si>
  <si>
    <t>Голден Трумпет</t>
  </si>
  <si>
    <t>Lonicera x brownii GOLDEN TRUMPET</t>
  </si>
  <si>
    <t>Вьющаяся лиана. Достигает 3м, темп роста средний. Трубковидными цветками медно-коричневого окраса цветёт с июня по сентябрь. С июля по октябрь появляются оранжево-красные плоды</t>
  </si>
  <si>
    <t>Дропморе Скарлет</t>
  </si>
  <si>
    <t>Lonicera x brownii Dropmore Scarlet</t>
  </si>
  <si>
    <t>Вьющаяся лиана. Достигает 5м, темп роста средний. Трубковидными цветками оранжево-красными с жёлтым центром цветёт с июня по сентябрь.</t>
  </si>
  <si>
    <t>Жимолость вьющаяся</t>
  </si>
  <si>
    <t>Грэхам Томас</t>
  </si>
  <si>
    <t>Lonicera periclymenum Graham Thomas</t>
  </si>
  <si>
    <t>Цветение в мае-сентябре бежево-жёлтыми цветками. Плоды начинают появляться с июня по октябрь. Ежегодный прирост 1м.</t>
  </si>
  <si>
    <t>Жимолость Хекротта</t>
  </si>
  <si>
    <t>Голдфлэйм</t>
  </si>
  <si>
    <t>Lonicera × heckrottii Goldflame</t>
  </si>
  <si>
    <t>Цветки трубчатые, розово-красные, с жёлтой серединкой. Цветёт в июне-сентябре. Ежегодный прирост 1м.</t>
  </si>
  <si>
    <t>Клематис</t>
  </si>
  <si>
    <t>Диамонд Болл</t>
  </si>
  <si>
    <t>Clematis Diamond Ball</t>
  </si>
  <si>
    <t>Колокольчатые цветки с закрученными кончиками лепестков. Снаружи-розово-пурпурные с кремовым кантом, а внутри розово-кремовые.</t>
  </si>
  <si>
    <t>Инносент Блаш</t>
  </si>
  <si>
    <t>Clematis Innocent Blush</t>
  </si>
  <si>
    <t>Цветение на побегах прошлоо и текущего года. Цветки голубые, размером 5см.</t>
  </si>
  <si>
    <t>Кайзер</t>
  </si>
  <si>
    <t>Clematis Kaiser</t>
  </si>
  <si>
    <t>Цветет конец мая – июль и повторяет цветение, но уже не такое богатое – в сентябре. Цветки-нежно-розовые. Достигает высоты 2м.</t>
  </si>
  <si>
    <t>Пинк Свинг</t>
  </si>
  <si>
    <t>Clematis Pink Swing</t>
  </si>
  <si>
    <t>Цветёт шелковистыми белыми, круглыми, плоскими цветками диаметром 15-16 см, с мая по сентябрь.</t>
  </si>
  <si>
    <t>200-300</t>
  </si>
  <si>
    <t>Лимонник китайский</t>
  </si>
  <si>
    <t>китайский</t>
  </si>
  <si>
    <t>Schisandra chinensis</t>
  </si>
  <si>
    <t>Вьющаяся листопадная лиана длиной до 10 м. Кора, листья и плоды обладают лимонным запахом, особенно сильно пахнет во время ветра. Осенью листья окрашиваются в жёлто-оранжевые тона. В конце августа начинают появляться красные кисти ягод.</t>
  </si>
  <si>
    <t>10м</t>
  </si>
  <si>
    <t>Хмель обыкновенный</t>
  </si>
  <si>
    <t>Humulus lupulus Aureus</t>
  </si>
  <si>
    <t>Сильнорастущий многолетник с вьющимися побегами. Надземные побеги отмирают каждую зиму, весной отрастая от корней. Быстро отрастает, листья крупные, шершавые.</t>
  </si>
  <si>
    <t>до 600см</t>
  </si>
  <si>
    <t>ПЛОДОВЫЕ КУСТАРНИКИ</t>
  </si>
  <si>
    <t>Айва прекрасная (хеномелес)</t>
  </si>
  <si>
    <t>Chaenomeles speciosa Simonii</t>
  </si>
  <si>
    <t>Карликовый кустарник. Крона раскидистая.Великолепное цветение бархатисто-красными цветками в мае. Плоды жёлто-зелёные, грушевидные.</t>
  </si>
  <si>
    <t>Айва великолепная (хеномелес)</t>
  </si>
  <si>
    <t>Николин</t>
  </si>
  <si>
    <t>Chaenomeles x superba Nicoline</t>
  </si>
  <si>
    <t>Раскидистый кустарник. Крона широко раскидистая. Цветёт в мае алыми крупными цветками. Плоды съедобные.</t>
  </si>
  <si>
    <t>Салмон Горизон</t>
  </si>
  <si>
    <t>Chaenomeles x superba Salmon Horizon</t>
  </si>
  <si>
    <t>Раскидистый кустарник. Крона широко раскидистая. Цветёт в мае лососевыми крупными цветками. Плоды съедобные.</t>
  </si>
  <si>
    <t>Актинидия аргута</t>
  </si>
  <si>
    <t>Ананасная (женский тип)</t>
  </si>
  <si>
    <t>Actinidia arguta Ananasnaya Female</t>
  </si>
  <si>
    <t>Имеет овальные плоды около 3 см длиной и 2,5 см шириной с коричнево-красным румянцем. Очень вкусные, ароматные, можно есть с кожурой. Плоды созревают в начале октября. Начинает плодоношение на 3-4 год.</t>
  </si>
  <si>
    <t>8-10м</t>
  </si>
  <si>
    <t>Иссаи</t>
  </si>
  <si>
    <t>Actinidia arguta Issai</t>
  </si>
  <si>
    <t>Декоративная лиана со вкусными плодами (мини киви). Сильнорослая. Годовой прирост 1-2м.Плодоносит на 2-3 год от посадки. Плоды созревают в октябре. Двуполая, самоопыляющаяся</t>
  </si>
  <si>
    <t>Пурпурна Садова (женский тип)</t>
  </si>
  <si>
    <t>Actinidia arguta Purpurna Sadowa Female</t>
  </si>
  <si>
    <t>Украинский красноплодный, обильноплодоносящий сорт со вкусными, плодами (Мини-киви.) Созревают в конце сентября-октябре. Кожура съедобная. Нуждается в тёплом, защищенном месте, умеренно влажной плодородной почве. Побеги вьющиеся. Можно высаживать около беседок, арок для декорирования.</t>
  </si>
  <si>
    <t>8м</t>
  </si>
  <si>
    <t>Актинидия коломикта</t>
  </si>
  <si>
    <t>Адам</t>
  </si>
  <si>
    <t>Actinidia kolomikta Adam</t>
  </si>
  <si>
    <t>Декоративная, плодоносящая лиана. Польский сорт. Опылитель. В мае листья становятся бело-зелёные, а в июне дополнительно окрашиваются в розовый. Окраска проявляется на 2-3 год после посадки. Лучше всего проявляется на солнце. Цветки мелкие, белые, с жёлтыми тычинками, с легким лимонным ароматом. Цветёт в мае. Растение очень морозостойкое.</t>
  </si>
  <si>
    <t>Брусника</t>
  </si>
  <si>
    <t>Ред Перл</t>
  </si>
  <si>
    <t>Vaccinium vitis-idaea Red Pearl</t>
  </si>
  <si>
    <t>Сильнорослое растение. Плодоносит дважды. Ягоды крупные, диаметром 8-12см, горьковато-сладкого вкуса. В период плодоношения выглядит весьма декоративно</t>
  </si>
  <si>
    <t>солнечное, тень</t>
  </si>
  <si>
    <t>Малино-ежевичный гибрид</t>
  </si>
  <si>
    <t>Тэйберри</t>
  </si>
  <si>
    <t>Rubus idaeus x fruticosus Tayberry</t>
  </si>
  <si>
    <t>Сильнорослый, со стелющимися колючими стеблями. Практически не образует корневых отпрысков.Плоды очень крупные, сочные, до 4 см длиной, пурпурные. Созревают с середины июля до конца августа. Универсального назначения. Устойчив к болезням и впедителям</t>
  </si>
  <si>
    <t>Смородино-крыжовниковый гибрид</t>
  </si>
  <si>
    <t>Йошта</t>
  </si>
  <si>
    <t>Ribes х nidigrolaria Jostaberry</t>
  </si>
  <si>
    <t>Гибрид крыжовника с чёрной смородиной. Бесшипый, высокий, с раскидистой кроной. Позднего срока созревания. Ягоды сначала зелёные, затем чёрные. Кисло-сладкого вкуса
Устойчив к мучнистой росе и ржавчине.</t>
  </si>
  <si>
    <t>Голубика</t>
  </si>
  <si>
    <t>Блюджей</t>
  </si>
  <si>
    <t>Vaccinium corymbosum Bluejay</t>
  </si>
  <si>
    <t>Сильнорастущий сорт с раскидистой кроной.Плоды светло-голубые, ароматные, крупные по размеру до 20мм в диаметре. Урожайност 4-6кг с куста Созревают в то же время что и Bluecrop в конце июля</t>
  </si>
  <si>
    <t>150-180</t>
  </si>
  <si>
    <t>Бригита</t>
  </si>
  <si>
    <t>Vaccinium corymbosum Brigita</t>
  </si>
  <si>
    <t>Куст прямостоячий, морозоустойчивый. Созревает в начале августа светло-голубыми прочными ягодами, до 20мм в диаметре. Урожайност 6-9 кг с куста. Один из самых популярных сортов в Европе</t>
  </si>
  <si>
    <t>Голдтраубе 71</t>
  </si>
  <si>
    <t>Vaccinium corymbosum Goldtraube 71</t>
  </si>
  <si>
    <t>Средний срок созревания. Сорт урожайный. Ягоды диаметром до 22мм. Кустарник мощный, морозостойкий.</t>
  </si>
  <si>
    <t>120-200</t>
  </si>
  <si>
    <t>Джерси</t>
  </si>
  <si>
    <t>Vaccinium corymbosum Jersey</t>
  </si>
  <si>
    <t>Куст сильнорослый, прямостоячий.По зимостойкости превосходит "Блюкроп"-стандарт качества. Орт позднеспелый, ягоды среднего размера 16мм в диаметре. Урожайность 3-6кг с куста</t>
  </si>
  <si>
    <t>Дюк</t>
  </si>
  <si>
    <t>Vaccinium corymbosum Duke</t>
  </si>
  <si>
    <t>Слабое побегообразование. Лучше освещённость и менше затрат сил на обрезку. Плодоносит рано, а цветёт поздно. Цветки не повреждаются заморозками. Ягоды хорошего вкуса, голубые, до 20мм в диаметре, урожайност 6-8кт с куста</t>
  </si>
  <si>
    <t>Патриот</t>
  </si>
  <si>
    <t>Vaccinium corymbosum Patriot</t>
  </si>
  <si>
    <t>Один из самых продуктивных сортов голубики. Ягоды крупные с отличным вкусом. Хорошая устойчивость к корневым болезням. Сильнорастущий, редкий, прямостоячий куст высотой - 1,2–1,8 м. Плодоношение с середины июля. Урожайность 5-7 к с куста.</t>
  </si>
  <si>
    <t>Пинк Лимонад</t>
  </si>
  <si>
    <t>Vaccinium corymbosum Pink Lemonade</t>
  </si>
  <si>
    <t>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t>
  </si>
  <si>
    <t>Спартан</t>
  </si>
  <si>
    <t>Vaccinium corymbosum Spartan</t>
  </si>
  <si>
    <t>Раннеспелый, зацветает позднее, чем обычно. Меньше вероятност повреждения заморозками. Плоды крупные, слегка приплюснутые, синие с восковым налётом, очень вкусные, кисло-сладкие. Кусты морозостойкие, сильнорослые.</t>
  </si>
  <si>
    <t>Чиппева</t>
  </si>
  <si>
    <t>Vaccinium corymbosum Chippewa</t>
  </si>
  <si>
    <t>Новый, ценный сорт. Куст плотный, приподнятый. Плоды среднего или крупного размера, вкусные, очень сладкие, кожица светло-синяя.Сорт раннего периода созревания. Морозостойкий.</t>
  </si>
  <si>
    <t>Элиот</t>
  </si>
  <si>
    <t>Vaccinium corymbosum Elliot</t>
  </si>
  <si>
    <t>Урожайный, позднеспелый сорт. Растение мощное. Ягоды до 17мм в диаметре. Вкусовые качества хорошие. Лёжкость отличная, кожица уплотнённая. Урожайность 6-8 кг с куста</t>
  </si>
  <si>
    <t>Дереза обыкновенная</t>
  </si>
  <si>
    <t>Нью Биг</t>
  </si>
  <si>
    <t>Lycium barbarum New Big</t>
  </si>
  <si>
    <t>Лечебное, съедобное и декоративное растение. Полностью созревшие съедобны, вкусные и сладкие. Плоды находится на третьем месте среди растений с высоким содержанием витамина С. Плоды содержат 21 необходимый для здоровья минерал и 19 аминокислот. Регулярное потребление плодов задерживает процессы старения, укрепляет суставы и кости, повышает сопротивляемость организма, улучшает зрение. Растение начинает плодоношение на 2-3 год после посадки. Морозостойко, неприхотливо.</t>
  </si>
  <si>
    <t>200-250</t>
  </si>
  <si>
    <t>Ежевика кустистая</t>
  </si>
  <si>
    <t>Лох Несс</t>
  </si>
  <si>
    <t>Rubus fruticosus Loch Ness</t>
  </si>
  <si>
    <t>Популярный шведский сорт. Безшипная. Ягоды крупные, массой 5г, хорошо хранятся.</t>
  </si>
  <si>
    <t>Торнфри Эвергрин</t>
  </si>
  <si>
    <t>Rubus fruticosus Thornless Evergreen</t>
  </si>
  <si>
    <t>Ранний, урожайный, гладкоствольный сорт. Ягоды сладкие, крупные, до 8г. Не дает поросли</t>
  </si>
  <si>
    <t>Жимолость камчатская</t>
  </si>
  <si>
    <t>Ленинградский Великан</t>
  </si>
  <si>
    <t>Lonicera kamtschatica Leningradzkij Welikan</t>
  </si>
  <si>
    <t>Крупные цилиндрические ягоды. Созревание в 1-ой половине июня. Слабое осыпание.</t>
  </si>
  <si>
    <t>170-200</t>
  </si>
  <si>
    <t>Нимфа</t>
  </si>
  <si>
    <t>Lonicera kamtschatica Nimfa</t>
  </si>
  <si>
    <t>Среднеранний сорт. Куст с густой, округлой кроной средней величины. Побеги длинные, прямые. Ягоды длиной 3см, массой 1,2г.</t>
  </si>
  <si>
    <t>Синичка</t>
  </si>
  <si>
    <t>Lonicera kamtschatica Siniczka</t>
  </si>
  <si>
    <t>Сильнорослый куст. Сорт раннео созревания. Ягоды длиной 2,8см, массой 0,9г. Вкус без горечи, кисло сладкий. Осыпаемость слабая.</t>
  </si>
  <si>
    <t>Томичка</t>
  </si>
  <si>
    <t>Lonicera kamtschatica Tomiczka</t>
  </si>
  <si>
    <t>Созревание плодов раннее. Куст высокий (2 м), с развесистой кроной. Ягоды длиной 2,3см, массой 0,8г. Имеет склонность к осыпанию. Вкус плодов отличный, кисло-сладкий, освежающий.</t>
  </si>
  <si>
    <t>Клюква крупноплодная</t>
  </si>
  <si>
    <t>Эрли Блэк</t>
  </si>
  <si>
    <t>Vaccinium macrocarpon Early Black</t>
  </si>
  <si>
    <t>Карликовый стелющийся кустарник. Ягоды очень крупные, диаметром до 15мм, кисло-сладкие, почти вишнёвого цвета, глянцевые, скорее, похожи на вишню. Хорошо хранятся. Скороплодный, созревает в первой половине сентября</t>
  </si>
  <si>
    <t>15</t>
  </si>
  <si>
    <t>Крыжовник</t>
  </si>
  <si>
    <t>Каптиватор</t>
  </si>
  <si>
    <t>Ribes uva-crispa Captivator</t>
  </si>
  <si>
    <t>Бесшипый сорт позднего срока созревания. Кустарник сильнорослый, но компактный. Плоды в начале созревания светло-зелёные, позднее от светло-красных до красных массой 4-6грамм. Сорт устойчив к мучнистой росе.</t>
  </si>
  <si>
    <t>90-120</t>
  </si>
  <si>
    <t>Спайнфри</t>
  </si>
  <si>
    <t>Ribes uva-crispa Spinefree</t>
  </si>
  <si>
    <t>Бисшипный. Позднего срока созревания. Ягоды крупные, твёрдые. Красноватые.</t>
  </si>
  <si>
    <t>Хиннонмаки Грин</t>
  </si>
  <si>
    <t>Ribes uva-crispa Hinnonmaki Grun</t>
  </si>
  <si>
    <t>Компактный финский сорт.Кожица плодов зелёная, созревают в конце июля. Масса до 6гр. Отличный десертный сорт</t>
  </si>
  <si>
    <t>Хиннонмаки Рэд</t>
  </si>
  <si>
    <t>Ribes uva-crispa Hinnonmaki Red</t>
  </si>
  <si>
    <t>Компактный финский сорт.Кожица плодов красная, созревают в конце июля. Масса до 6гр. Отличный десертный сорт</t>
  </si>
  <si>
    <t>Малина</t>
  </si>
  <si>
    <t>Вилламетта</t>
  </si>
  <si>
    <t>Rubus idaeus Willamette</t>
  </si>
  <si>
    <t>Сильнорослый, ранний сорт. После выведения получил широкое распространение для промышленного производства в странах с умеренным климатом. Созревает в начале июля. Плоды очень сладкие, хорошо держат форму в переработке и заморозке. Очен ароматные</t>
  </si>
  <si>
    <t>Маллинг Промайс</t>
  </si>
  <si>
    <t>Rubus idaeus Malling Promise</t>
  </si>
  <si>
    <t>Обильно плодоносит на двухлетних побегах. Ягоды созревают в начале июля. Алые, продолговатые, крупные. Очень вкусные.</t>
  </si>
  <si>
    <t>Малина желтая</t>
  </si>
  <si>
    <t>Фаллголд</t>
  </si>
  <si>
    <t>Rubus idaeus Fallgold</t>
  </si>
  <si>
    <t>Высокорослый ремонтантный. Плоды крупные. Созревают в конце августа на побегах нового года</t>
  </si>
  <si>
    <t>Смородина белая</t>
  </si>
  <si>
    <t>Вердавия</t>
  </si>
  <si>
    <t>Ribes rubrum Werdavia</t>
  </si>
  <si>
    <t>Быстрорастущий раскидистый кустарник с округлой кроной.Высокоурожайный Срок созревания среднеранний. Ягода белая, кисловатого-сладкого вкуса, достаточно крупная 0,5-1,2см</t>
  </si>
  <si>
    <t>90</t>
  </si>
  <si>
    <t>Смородина красная</t>
  </si>
  <si>
    <t>Джонкер ван Тетс</t>
  </si>
  <si>
    <t>Ribes rubrum Jonkheer van Tets</t>
  </si>
  <si>
    <t>Среднеранний. Сильнорослый куст, раскидистый. Созревает в конце июня. Ягоды светло-красные, крупные до 1,4 г каждая. Вкус кисло-сладкий, мякоть нежная. Кисть плотная, с 10-14 ягодами. Урожайность 3-5 кг ягод с куста. Универсальное назначение.</t>
  </si>
  <si>
    <t>Зитавиа</t>
  </si>
  <si>
    <t>Ribes rubrum Zitavia</t>
  </si>
  <si>
    <t>Сильнорослый куст. Растет медленно. Крона округлая, раскидистая. Ягоды белого цвета. С высокими вкусовыми качествами.</t>
  </si>
  <si>
    <t>Ровада</t>
  </si>
  <si>
    <t>Ribes rubrum Rovada</t>
  </si>
  <si>
    <t>Густой, раскидистый. Обильное плодоношение во 2-ой половине июля. Кисти длинные. Удобные для сбора.</t>
  </si>
  <si>
    <t>Смородина чёрная</t>
  </si>
  <si>
    <t>Титания</t>
  </si>
  <si>
    <t>Ribes nígrum Titania</t>
  </si>
  <si>
    <t>Средне-позднего срока созревания. Сильнорослый, с большими листьями. Устойчив к грибковым заболеваниям. Высокоурожайный. Ягоды достаточно крупные до 3 г, выровненные по размеру, плотные с сухим отрывом, хорошего, кисло-сладкого вкуса.</t>
  </si>
  <si>
    <t>Тсема</t>
  </si>
  <si>
    <t>Ribes nigrum Tsema</t>
  </si>
  <si>
    <t>Сильнорослый кустаник. Ягоды сладкие, ароматные, крупные. Кисть длинная. Высокая урожайность, повторное плодоношение в конце августа.</t>
  </si>
  <si>
    <t>ИТОГО</t>
  </si>
</sst>
</file>

<file path=xl/styles.xml><?xml version="1.0" encoding="utf-8"?>
<styleSheet xmlns="http://schemas.openxmlformats.org/spreadsheetml/2006/main">
  <numFmts count="10">
    <numFmt numFmtId="164" formatCode="GENERAL"/>
    <numFmt numFmtId="165" formatCode="_-* #,##0.00[$€-1]_-;\-* #,##0.00[$€-1]_-;_-* \-??[$€-1]_-"/>
    <numFmt numFmtId="166" formatCode="_-* #,##0.00_-;_-* #,##0.00\-;_-* \-??_-;_-@_-"/>
    <numFmt numFmtId="167" formatCode="_-&quot;fl &quot;* #,##0.00_-;_-&quot;fl &quot;* #,##0.00\-;_-&quot;fl &quot;* \-??_-;_-@_-"/>
    <numFmt numFmtId="168" formatCode="#,##0.00&quot;р.&quot;;\-#,##0.00&quot;р.&quot;;;@"/>
    <numFmt numFmtId="169" formatCode="0%;\-0;;@"/>
    <numFmt numFmtId="170" formatCode="0%"/>
    <numFmt numFmtId="171" formatCode="0.00_ ;[RED]\-0.00;;@"/>
    <numFmt numFmtId="172" formatCode="@"/>
    <numFmt numFmtId="173" formatCode="#,##0.00_ ;[RED]\-#,##0.00\ "/>
  </numFmts>
  <fonts count="58">
    <font>
      <sz val="10"/>
      <name val="Arial Cyr"/>
      <family val="2"/>
    </font>
    <font>
      <sz val="10"/>
      <name val="Arial"/>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name val="Arial"/>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Arial"/>
      <family val="2"/>
    </font>
    <font>
      <sz val="11"/>
      <color indexed="8"/>
      <name val="Czcionka tekstu podstawowego"/>
      <family val="2"/>
    </font>
    <font>
      <b/>
      <i/>
      <u val="single"/>
      <sz val="20"/>
      <name val="Arial"/>
      <family val="2"/>
    </font>
    <font>
      <b/>
      <sz val="24"/>
      <name val="Arial"/>
      <family val="2"/>
    </font>
    <font>
      <b/>
      <i/>
      <sz val="14"/>
      <color indexed="58"/>
      <name val="Arial"/>
      <family val="2"/>
    </font>
    <font>
      <b/>
      <i/>
      <u val="single"/>
      <sz val="12"/>
      <name val="Arial Cyr"/>
      <family val="2"/>
    </font>
    <font>
      <b/>
      <i/>
      <sz val="10"/>
      <color indexed="58"/>
      <name val="Arial"/>
      <family val="2"/>
    </font>
    <font>
      <sz val="12"/>
      <name val="Arial Cyr"/>
      <family val="2"/>
    </font>
    <font>
      <b/>
      <u val="single"/>
      <sz val="12"/>
      <name val="Arial Cyr"/>
      <family val="2"/>
    </font>
    <font>
      <b/>
      <i/>
      <sz val="12"/>
      <name val="Arial Cyr"/>
      <family val="2"/>
    </font>
    <font>
      <b/>
      <i/>
      <sz val="10"/>
      <name val="Arial Cyr"/>
      <family val="2"/>
    </font>
    <font>
      <b/>
      <i/>
      <u val="single"/>
      <sz val="10"/>
      <name val="Arial Cyr"/>
      <family val="2"/>
    </font>
    <font>
      <b/>
      <i/>
      <sz val="10"/>
      <color indexed="8"/>
      <name val="Arial"/>
      <family val="2"/>
    </font>
    <font>
      <b/>
      <sz val="8"/>
      <name val="Arial"/>
      <family val="2"/>
    </font>
    <font>
      <b/>
      <sz val="8"/>
      <name val="Arial Cyr"/>
      <family val="2"/>
    </font>
    <font>
      <b/>
      <sz val="12"/>
      <color indexed="16"/>
      <name val="Arial Cyr"/>
      <family val="2"/>
    </font>
    <font>
      <b/>
      <i/>
      <u val="single"/>
      <sz val="16"/>
      <name val="Arial Cyr"/>
      <family val="2"/>
    </font>
    <font>
      <sz val="12"/>
      <name val="Arial"/>
      <family val="2"/>
    </font>
    <font>
      <sz val="10"/>
      <color indexed="10"/>
      <name val="Arial Cyr"/>
      <family val="2"/>
    </font>
    <font>
      <b/>
      <sz val="10"/>
      <name val="Arial Cyr"/>
      <family val="2"/>
    </font>
    <font>
      <u val="single"/>
      <sz val="10"/>
      <color indexed="12"/>
      <name val="Arial Cyr"/>
      <family val="2"/>
    </font>
    <font>
      <b/>
      <sz val="16"/>
      <name val="Arial"/>
      <family val="2"/>
    </font>
    <font>
      <b/>
      <sz val="12"/>
      <name val="Arial"/>
      <family val="2"/>
    </font>
    <font>
      <b/>
      <sz val="10"/>
      <name val="Arial"/>
      <family val="2"/>
    </font>
    <font>
      <sz val="8"/>
      <name val="Arial Cyr"/>
      <family val="2"/>
    </font>
    <font>
      <b/>
      <sz val="14"/>
      <name val="Arial Cyr"/>
      <family val="2"/>
    </font>
    <font>
      <i/>
      <sz val="8"/>
      <name val="Arial Cyr"/>
      <family val="2"/>
    </font>
    <font>
      <b/>
      <sz val="9"/>
      <color indexed="10"/>
      <name val="Arial Cyr"/>
      <family val="2"/>
    </font>
    <font>
      <i/>
      <sz val="12"/>
      <name val="Arial Cyr"/>
      <family val="2"/>
    </font>
    <font>
      <b/>
      <sz val="9"/>
      <name val="Arial Cyr"/>
      <family val="2"/>
    </font>
    <font>
      <b/>
      <i/>
      <sz val="8"/>
      <name val="Arial Cyr"/>
      <family val="2"/>
    </font>
    <font>
      <b/>
      <i/>
      <sz val="10"/>
      <color indexed="9"/>
      <name val="Arial"/>
      <family val="2"/>
    </font>
    <font>
      <b/>
      <sz val="10"/>
      <color indexed="8"/>
      <name val="Arial"/>
      <family val="2"/>
    </font>
    <font>
      <sz val="10"/>
      <color indexed="8"/>
      <name val="Arial"/>
      <family val="2"/>
    </font>
    <font>
      <sz val="9"/>
      <color indexed="8"/>
      <name val="Arial"/>
      <family val="2"/>
    </font>
    <font>
      <b/>
      <sz val="9"/>
      <color indexed="8"/>
      <name val="Arial"/>
      <family val="2"/>
    </font>
    <font>
      <sz val="9"/>
      <name val="Arial"/>
      <family val="2"/>
    </font>
    <font>
      <b/>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color indexed="63"/>
      </top>
      <bottom style="hair">
        <color indexed="8"/>
      </bottom>
    </border>
    <border>
      <left>
        <color indexed="63"/>
      </left>
      <right style="medium">
        <color indexed="8"/>
      </right>
      <top style="hair">
        <color indexed="8"/>
      </top>
      <bottom style="hair">
        <color indexed="8"/>
      </bottom>
    </border>
    <border>
      <left style="medium">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s>
  <cellStyleXfs count="1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0" fillId="0" borderId="0" applyNumberFormat="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20" borderId="1" applyNumberFormat="0" applyAlignment="0" applyProtection="0"/>
    <xf numFmtId="164" fontId="5" fillId="21" borderId="2" applyNumberFormat="0" applyAlignment="0" applyProtection="0"/>
    <xf numFmtId="165" fontId="0" fillId="0" borderId="0" applyFill="0" applyBorder="0" applyAlignment="0" applyProtection="0"/>
    <xf numFmtId="164" fontId="6" fillId="0" borderId="3" applyNumberFormat="0" applyFill="0" applyAlignment="0" applyProtection="0"/>
    <xf numFmtId="164" fontId="7" fillId="4" borderId="0" applyNumberFormat="0" applyBorder="0" applyAlignment="0" applyProtection="0"/>
    <xf numFmtId="164" fontId="8" fillId="7" borderId="1" applyNumberFormat="0" applyAlignment="0" applyProtection="0"/>
    <xf numFmtId="166" fontId="0" fillId="0" borderId="0" applyFill="0" applyBorder="0" applyAlignment="0" applyProtection="0"/>
    <xf numFmtId="164" fontId="9" fillId="0" borderId="4" applyNumberFormat="0" applyFill="0" applyAlignment="0" applyProtection="0"/>
    <xf numFmtId="164" fontId="10" fillId="0" borderId="5" applyNumberFormat="0" applyFill="0" applyAlignment="0" applyProtection="0"/>
    <xf numFmtId="164" fontId="11" fillId="0" borderId="6" applyNumberFormat="0" applyFill="0" applyAlignment="0" applyProtection="0"/>
    <xf numFmtId="164" fontId="11" fillId="0" borderId="0" applyNumberFormat="0" applyFill="0" applyBorder="0" applyAlignment="0" applyProtection="0"/>
    <xf numFmtId="164" fontId="0" fillId="0" borderId="0" applyNumberFormat="0" applyFill="0" applyBorder="0" applyProtection="0">
      <alignment horizontal="left" vertical="center"/>
    </xf>
    <xf numFmtId="164" fontId="12" fillId="22" borderId="0" applyNumberFormat="0" applyBorder="0" applyAlignment="0" applyProtection="0"/>
    <xf numFmtId="164" fontId="13" fillId="0" borderId="0">
      <alignment/>
      <protection/>
    </xf>
    <xf numFmtId="164" fontId="0" fillId="23" borderId="7" applyNumberFormat="0" applyAlignment="0" applyProtection="0"/>
    <xf numFmtId="164" fontId="14" fillId="3" borderId="0" applyNumberFormat="0" applyBorder="0" applyAlignment="0" applyProtection="0"/>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pplyNumberFormat="0" applyFill="0" applyBorder="0" applyProtection="0">
      <alignment wrapText="1"/>
    </xf>
    <xf numFmtId="164" fontId="15" fillId="0" borderId="0" applyNumberFormat="0" applyFill="0" applyBorder="0" applyAlignment="0" applyProtection="0"/>
    <xf numFmtId="164" fontId="16" fillId="0" borderId="8" applyNumberFormat="0" applyFill="0" applyAlignment="0" applyProtection="0"/>
    <xf numFmtId="164" fontId="17" fillId="20" borderId="9" applyNumberFormat="0" applyAlignment="0" applyProtection="0"/>
    <xf numFmtId="167" fontId="0" fillId="0" borderId="0" applyFill="0" applyBorder="0" applyAlignment="0" applyProtection="0"/>
    <xf numFmtId="164" fontId="18" fillId="0" borderId="0" applyNumberFormat="0" applyFill="0" applyBorder="0" applyAlignment="0" applyProtection="0"/>
    <xf numFmtId="164" fontId="19" fillId="0" borderId="0" applyNumberFormat="0" applyFill="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8" fillId="7" borderId="1" applyNumberFormat="0" applyAlignment="0" applyProtection="0"/>
    <xf numFmtId="164" fontId="17" fillId="20" borderId="9" applyNumberFormat="0" applyAlignment="0" applyProtection="0"/>
    <xf numFmtId="164" fontId="4" fillId="20" borderId="1" applyNumberFormat="0" applyAlignment="0" applyProtection="0"/>
    <xf numFmtId="164" fontId="9" fillId="0" borderId="4" applyNumberFormat="0" applyFill="0" applyAlignment="0" applyProtection="0"/>
    <xf numFmtId="164" fontId="10" fillId="0" borderId="5" applyNumberFormat="0" applyFill="0" applyAlignment="0" applyProtection="0"/>
    <xf numFmtId="164" fontId="11" fillId="0" borderId="6" applyNumberFormat="0" applyFill="0" applyAlignment="0" applyProtection="0"/>
    <xf numFmtId="164" fontId="11" fillId="0" borderId="0" applyNumberFormat="0" applyFill="0" applyBorder="0" applyAlignment="0" applyProtection="0"/>
    <xf numFmtId="164" fontId="16" fillId="0" borderId="8" applyNumberFormat="0" applyFill="0" applyAlignment="0" applyProtection="0"/>
    <xf numFmtId="164" fontId="5" fillId="21" borderId="2" applyNumberFormat="0" applyAlignment="0" applyProtection="0"/>
    <xf numFmtId="164" fontId="15" fillId="0" borderId="0" applyNumberFormat="0" applyFill="0" applyBorder="0" applyAlignment="0" applyProtection="0"/>
    <xf numFmtId="164" fontId="12" fillId="22" borderId="0" applyNumberFormat="0" applyBorder="0" applyAlignment="0" applyProtection="0"/>
    <xf numFmtId="164" fontId="1" fillId="0" borderId="0">
      <alignment/>
      <protection/>
    </xf>
    <xf numFmtId="164" fontId="20" fillId="0" borderId="0">
      <alignment horizontal="left"/>
      <protection/>
    </xf>
    <xf numFmtId="164" fontId="21" fillId="0" borderId="0">
      <alignment/>
      <protection/>
    </xf>
    <xf numFmtId="164" fontId="2" fillId="0" borderId="0">
      <alignment/>
      <protection/>
    </xf>
    <xf numFmtId="164" fontId="14" fillId="3" borderId="0" applyNumberFormat="0" applyBorder="0" applyAlignment="0" applyProtection="0"/>
    <xf numFmtId="164" fontId="18" fillId="0" borderId="0" applyNumberFormat="0" applyFill="0" applyBorder="0" applyAlignment="0" applyProtection="0"/>
    <xf numFmtId="164" fontId="0" fillId="23" borderId="7" applyNumberFormat="0" applyAlignment="0" applyProtection="0"/>
    <xf numFmtId="164" fontId="6" fillId="0" borderId="3" applyNumberFormat="0" applyFill="0" applyAlignment="0" applyProtection="0"/>
    <xf numFmtId="164" fontId="19" fillId="0" borderId="0" applyNumberFormat="0" applyFill="0" applyBorder="0" applyAlignment="0" applyProtection="0"/>
    <xf numFmtId="164" fontId="7" fillId="4" borderId="0" applyNumberFormat="0" applyBorder="0" applyAlignment="0" applyProtection="0"/>
  </cellStyleXfs>
  <cellXfs count="144">
    <xf numFmtId="164" fontId="0" fillId="0" borderId="0" xfId="0" applyAlignment="1">
      <alignment/>
    </xf>
    <xf numFmtId="164" fontId="0" fillId="0" borderId="0" xfId="0" applyAlignment="1" applyProtection="1">
      <alignment/>
      <protection hidden="1"/>
    </xf>
    <xf numFmtId="164" fontId="0" fillId="0" borderId="0" xfId="0" applyAlignment="1" applyProtection="1">
      <alignment wrapText="1"/>
      <protection hidden="1"/>
    </xf>
    <xf numFmtId="164" fontId="0" fillId="0" borderId="0" xfId="0" applyFill="1" applyAlignment="1" applyProtection="1">
      <alignment/>
      <protection hidden="1"/>
    </xf>
    <xf numFmtId="164" fontId="0" fillId="6" borderId="0" xfId="0" applyFill="1" applyAlignment="1" applyProtection="1">
      <alignment/>
      <protection hidden="1"/>
    </xf>
    <xf numFmtId="164" fontId="22" fillId="6" borderId="0" xfId="0" applyFont="1" applyFill="1" applyBorder="1" applyAlignment="1" applyProtection="1">
      <alignment horizontal="center" vertical="top" wrapText="1"/>
      <protection hidden="1"/>
    </xf>
    <xf numFmtId="164" fontId="23" fillId="6" borderId="0" xfId="0" applyFont="1" applyFill="1" applyAlignment="1" applyProtection="1">
      <alignment vertical="top" wrapText="1"/>
      <protection hidden="1"/>
    </xf>
    <xf numFmtId="164" fontId="22" fillId="6" borderId="0" xfId="0" applyFont="1" applyFill="1" applyAlignment="1" applyProtection="1">
      <alignment horizontal="center" vertical="top" wrapText="1"/>
      <protection hidden="1"/>
    </xf>
    <xf numFmtId="164" fontId="0" fillId="6" borderId="0" xfId="0" applyFill="1" applyBorder="1" applyAlignment="1" applyProtection="1">
      <alignment/>
      <protection hidden="1"/>
    </xf>
    <xf numFmtId="164" fontId="24" fillId="6" borderId="10" xfId="110" applyFont="1" applyFill="1" applyBorder="1" applyAlignment="1" applyProtection="1">
      <alignment horizontal="center" vertical="top" wrapText="1"/>
      <protection hidden="1"/>
    </xf>
    <xf numFmtId="164" fontId="25" fillId="6" borderId="0" xfId="0" applyFont="1" applyFill="1" applyBorder="1" applyAlignment="1" applyProtection="1">
      <alignment/>
      <protection hidden="1"/>
    </xf>
    <xf numFmtId="164" fontId="0" fillId="6" borderId="10" xfId="0" applyFill="1" applyBorder="1" applyAlignment="1" applyProtection="1">
      <alignment/>
      <protection hidden="1"/>
    </xf>
    <xf numFmtId="164" fontId="25" fillId="6" borderId="10" xfId="0" applyFont="1" applyFill="1" applyBorder="1" applyAlignment="1" applyProtection="1">
      <alignment/>
      <protection hidden="1"/>
    </xf>
    <xf numFmtId="164" fontId="0" fillId="24" borderId="0" xfId="0" applyFill="1" applyAlignment="1" applyProtection="1">
      <alignment/>
      <protection hidden="1"/>
    </xf>
    <xf numFmtId="164" fontId="25" fillId="24" borderId="0" xfId="0" applyFont="1" applyFill="1" applyAlignment="1" applyProtection="1">
      <alignment/>
      <protection hidden="1"/>
    </xf>
    <xf numFmtId="164" fontId="24" fillId="24" borderId="0" xfId="110" applyFont="1" applyFill="1" applyBorder="1" applyAlignment="1" applyProtection="1">
      <alignment horizontal="center" vertical="top" wrapText="1"/>
      <protection hidden="1"/>
    </xf>
    <xf numFmtId="164" fontId="26" fillId="24" borderId="0" xfId="110" applyFont="1" applyFill="1" applyBorder="1" applyAlignment="1" applyProtection="1">
      <alignment vertical="top" wrapText="1"/>
      <protection hidden="1"/>
    </xf>
    <xf numFmtId="164" fontId="27" fillId="24" borderId="0" xfId="0" applyFont="1" applyFill="1" applyAlignment="1" applyProtection="1">
      <alignment vertical="center"/>
      <protection hidden="1"/>
    </xf>
    <xf numFmtId="164" fontId="25" fillId="24" borderId="0" xfId="0" applyFont="1" applyFill="1" applyAlignment="1" applyProtection="1">
      <alignment vertical="center"/>
      <protection hidden="1"/>
    </xf>
    <xf numFmtId="164" fontId="28" fillId="24" borderId="0" xfId="111" applyFont="1" applyFill="1" applyBorder="1" applyAlignment="1">
      <alignment horizontal="left" vertical="center"/>
      <protection/>
    </xf>
    <xf numFmtId="164" fontId="27" fillId="24" borderId="0" xfId="111" applyFont="1" applyFill="1" applyBorder="1" applyAlignment="1">
      <alignment horizontal="left" vertical="center" wrapText="1"/>
      <protection/>
    </xf>
    <xf numFmtId="164" fontId="0" fillId="24" borderId="0" xfId="0" applyFill="1" applyAlignment="1" applyProtection="1">
      <alignment vertical="center"/>
      <protection hidden="1"/>
    </xf>
    <xf numFmtId="164" fontId="0" fillId="0" borderId="0" xfId="0" applyFill="1" applyAlignment="1" applyProtection="1">
      <alignment vertical="center"/>
      <protection hidden="1"/>
    </xf>
    <xf numFmtId="164" fontId="29" fillId="24" borderId="0" xfId="110" applyFont="1" applyFill="1" applyBorder="1" applyAlignment="1" applyProtection="1">
      <alignment vertical="center"/>
      <protection hidden="1"/>
    </xf>
    <xf numFmtId="164" fontId="25" fillId="24" borderId="0" xfId="0" applyFont="1" applyFill="1" applyAlignment="1" applyProtection="1">
      <alignment horizontal="center" vertical="center"/>
      <protection hidden="1"/>
    </xf>
    <xf numFmtId="164" fontId="0" fillId="24" borderId="0" xfId="0" applyFont="1" applyFill="1" applyAlignment="1" applyProtection="1">
      <alignment horizontal="left" vertical="center"/>
      <protection hidden="1"/>
    </xf>
    <xf numFmtId="164" fontId="29" fillId="24" borderId="0" xfId="0" applyFont="1" applyFill="1" applyAlignment="1" applyProtection="1">
      <alignment vertical="center"/>
      <protection hidden="1"/>
    </xf>
    <xf numFmtId="164" fontId="27" fillId="24" borderId="0" xfId="0" applyFont="1" applyFill="1" applyAlignment="1" applyProtection="1">
      <alignment horizontal="left" vertical="center"/>
      <protection hidden="1"/>
    </xf>
    <xf numFmtId="164" fontId="25" fillId="24" borderId="0" xfId="0" applyFont="1" applyFill="1" applyAlignment="1" applyProtection="1">
      <alignment horizontal="left" vertical="center"/>
      <protection hidden="1"/>
    </xf>
    <xf numFmtId="164" fontId="27" fillId="24" borderId="0" xfId="111" applyFont="1" applyFill="1" applyBorder="1" applyAlignment="1">
      <alignment horizontal="left" vertical="center"/>
      <protection/>
    </xf>
    <xf numFmtId="164" fontId="27" fillId="0" borderId="0" xfId="0" applyFont="1" applyFill="1" applyAlignment="1" applyProtection="1">
      <alignment vertical="center"/>
      <protection hidden="1"/>
    </xf>
    <xf numFmtId="164" fontId="30" fillId="24" borderId="0" xfId="0" applyFont="1" applyFill="1" applyAlignment="1" applyProtection="1">
      <alignment vertical="center"/>
      <protection hidden="1"/>
    </xf>
    <xf numFmtId="164" fontId="31" fillId="24" borderId="0" xfId="0" applyFont="1" applyFill="1" applyAlignment="1" applyProtection="1">
      <alignment horizontal="center" vertical="center"/>
      <protection hidden="1"/>
    </xf>
    <xf numFmtId="164" fontId="25" fillId="24" borderId="0" xfId="0" applyFont="1" applyFill="1" applyAlignment="1" applyProtection="1">
      <alignment horizontal="center"/>
      <protection hidden="1"/>
    </xf>
    <xf numFmtId="164" fontId="32" fillId="0" borderId="0" xfId="0" applyFont="1" applyBorder="1" applyAlignment="1">
      <alignment horizontal="left"/>
    </xf>
    <xf numFmtId="164" fontId="31" fillId="24" borderId="0" xfId="0" applyFont="1" applyFill="1" applyAlignment="1" applyProtection="1">
      <alignment horizontal="center"/>
      <protection hidden="1"/>
    </xf>
    <xf numFmtId="164" fontId="29" fillId="24" borderId="0" xfId="0" applyFont="1" applyFill="1" applyAlignment="1" applyProtection="1">
      <alignment wrapText="1"/>
      <protection hidden="1"/>
    </xf>
    <xf numFmtId="164" fontId="33" fillId="0" borderId="11" xfId="0" applyFont="1" applyBorder="1" applyAlignment="1">
      <alignment horizontal="left" vertical="center"/>
    </xf>
    <xf numFmtId="164" fontId="31" fillId="24" borderId="12" xfId="0" applyFont="1" applyFill="1" applyBorder="1" applyAlignment="1" applyProtection="1">
      <alignment horizontal="center"/>
      <protection hidden="1"/>
    </xf>
    <xf numFmtId="164" fontId="31" fillId="24" borderId="12" xfId="0" applyFont="1" applyFill="1" applyBorder="1" applyAlignment="1" applyProtection="1">
      <alignment/>
      <protection hidden="1"/>
    </xf>
    <xf numFmtId="164" fontId="34" fillId="22" borderId="13" xfId="0" applyFont="1" applyFill="1" applyBorder="1" applyAlignment="1" applyProtection="1">
      <alignment horizontal="left"/>
      <protection hidden="1"/>
    </xf>
    <xf numFmtId="164" fontId="33" fillId="0" borderId="14" xfId="0" applyFont="1" applyBorder="1" applyAlignment="1">
      <alignment vertical="center"/>
    </xf>
    <xf numFmtId="164" fontId="31" fillId="24" borderId="15" xfId="0" applyFont="1" applyFill="1" applyBorder="1" applyAlignment="1" applyProtection="1">
      <alignment horizontal="center"/>
      <protection hidden="1"/>
    </xf>
    <xf numFmtId="164" fontId="31" fillId="24" borderId="15" xfId="0" applyFont="1" applyFill="1" applyBorder="1" applyAlignment="1" applyProtection="1">
      <alignment/>
      <protection hidden="1"/>
    </xf>
    <xf numFmtId="164" fontId="34" fillId="22" borderId="16" xfId="0" applyFont="1" applyFill="1" applyBorder="1" applyAlignment="1" applyProtection="1">
      <alignment horizontal="left"/>
      <protection hidden="1"/>
    </xf>
    <xf numFmtId="164" fontId="34" fillId="22" borderId="17" xfId="0" applyFont="1" applyFill="1" applyBorder="1" applyAlignment="1" applyProtection="1">
      <alignment horizontal="left"/>
      <protection hidden="1"/>
    </xf>
    <xf numFmtId="164" fontId="33" fillId="0" borderId="14" xfId="0" applyFont="1" applyBorder="1" applyAlignment="1">
      <alignment horizontal="left" vertical="center"/>
    </xf>
    <xf numFmtId="164" fontId="35" fillId="0" borderId="0" xfId="0" applyFont="1" applyFill="1" applyAlignment="1" applyProtection="1">
      <alignment/>
      <protection hidden="1"/>
    </xf>
    <xf numFmtId="164" fontId="33" fillId="0" borderId="18" xfId="0" applyFont="1" applyBorder="1" applyAlignment="1">
      <alignment vertical="center"/>
    </xf>
    <xf numFmtId="164" fontId="31" fillId="24" borderId="19" xfId="0" applyFont="1" applyFill="1" applyBorder="1" applyAlignment="1" applyProtection="1">
      <alignment horizontal="center"/>
      <protection hidden="1"/>
    </xf>
    <xf numFmtId="164" fontId="31" fillId="24" borderId="19" xfId="0" applyFont="1" applyFill="1" applyBorder="1" applyAlignment="1" applyProtection="1">
      <alignment/>
      <protection hidden="1"/>
    </xf>
    <xf numFmtId="164" fontId="31" fillId="24" borderId="10" xfId="0" applyFont="1" applyFill="1" applyBorder="1" applyAlignment="1" applyProtection="1">
      <alignment/>
      <protection hidden="1"/>
    </xf>
    <xf numFmtId="164" fontId="34" fillId="22" borderId="20" xfId="0" applyFont="1" applyFill="1" applyBorder="1" applyAlignment="1" applyProtection="1">
      <alignment horizontal="left"/>
      <protection hidden="1"/>
    </xf>
    <xf numFmtId="164" fontId="36" fillId="24" borderId="0" xfId="0" applyFont="1" applyFill="1" applyBorder="1" applyAlignment="1" applyProtection="1">
      <alignment horizontal="center"/>
      <protection hidden="1"/>
    </xf>
    <xf numFmtId="164" fontId="0" fillId="24" borderId="0" xfId="0" applyFill="1" applyAlignment="1" applyProtection="1">
      <alignment wrapText="1"/>
      <protection hidden="1"/>
    </xf>
    <xf numFmtId="164" fontId="37" fillId="24" borderId="0" xfId="0" applyFont="1" applyFill="1" applyAlignment="1" applyProtection="1">
      <alignment vertical="top" wrapText="1"/>
      <protection hidden="1"/>
    </xf>
    <xf numFmtId="164" fontId="29" fillId="24" borderId="0" xfId="0" applyFont="1" applyFill="1" applyBorder="1" applyAlignment="1">
      <alignment horizontal="center"/>
    </xf>
    <xf numFmtId="164" fontId="38" fillId="24" borderId="0" xfId="0" applyFont="1" applyFill="1" applyBorder="1" applyAlignment="1" applyProtection="1">
      <alignment horizontal="center" vertical="center" textRotation="180" wrapText="1"/>
      <protection hidden="1"/>
    </xf>
    <xf numFmtId="164" fontId="29" fillId="24" borderId="0" xfId="0" applyFont="1" applyFill="1" applyBorder="1" applyAlignment="1" applyProtection="1">
      <alignment horizontal="center"/>
      <protection/>
    </xf>
    <xf numFmtId="164" fontId="29" fillId="24" borderId="0" xfId="0" applyFont="1" applyFill="1" applyBorder="1" applyAlignment="1" applyProtection="1">
      <alignment horizontal="center" vertical="center"/>
      <protection hidden="1"/>
    </xf>
    <xf numFmtId="164" fontId="39" fillId="24" borderId="10" xfId="0" applyFont="1" applyFill="1" applyBorder="1" applyAlignment="1" applyProtection="1">
      <alignment vertical="center"/>
      <protection hidden="1"/>
    </xf>
    <xf numFmtId="164" fontId="40" fillId="24" borderId="10" xfId="20" applyNumberFormat="1" applyFont="1" applyFill="1" applyBorder="1" applyAlignment="1" applyProtection="1">
      <alignment vertical="center" wrapText="1"/>
      <protection hidden="1"/>
    </xf>
    <xf numFmtId="168" fontId="39" fillId="24" borderId="10" xfId="0" applyNumberFormat="1" applyFont="1" applyFill="1" applyBorder="1" applyAlignment="1" applyProtection="1">
      <alignment vertical="center" wrapText="1"/>
      <protection hidden="1"/>
    </xf>
    <xf numFmtId="164" fontId="0" fillId="24" borderId="0" xfId="0" applyFill="1" applyAlignment="1" applyProtection="1">
      <alignment vertical="center" wrapText="1"/>
      <protection hidden="1"/>
    </xf>
    <xf numFmtId="164" fontId="39" fillId="24" borderId="21" xfId="0" applyFont="1" applyFill="1" applyBorder="1" applyAlignment="1" applyProtection="1">
      <alignment horizontal="center" vertical="center"/>
      <protection hidden="1"/>
    </xf>
    <xf numFmtId="164" fontId="40" fillId="24" borderId="22" xfId="20" applyNumberFormat="1" applyFont="1" applyFill="1" applyBorder="1" applyAlignment="1" applyProtection="1">
      <alignment horizontal="center" vertical="center" wrapText="1"/>
      <protection hidden="1"/>
    </xf>
    <xf numFmtId="168" fontId="39" fillId="24" borderId="23" xfId="0" applyNumberFormat="1" applyFont="1" applyFill="1" applyBorder="1" applyAlignment="1" applyProtection="1">
      <alignment horizontal="center" vertical="center" wrapText="1"/>
      <protection hidden="1"/>
    </xf>
    <xf numFmtId="164" fontId="0" fillId="24" borderId="0" xfId="0" applyFill="1" applyBorder="1" applyAlignment="1" applyProtection="1">
      <alignment/>
      <protection hidden="1"/>
    </xf>
    <xf numFmtId="164" fontId="39" fillId="24" borderId="24" xfId="0" applyFont="1" applyFill="1" applyBorder="1" applyAlignment="1" applyProtection="1">
      <alignment horizontal="center" vertical="center"/>
      <protection hidden="1"/>
    </xf>
    <xf numFmtId="164" fontId="30" fillId="24" borderId="25" xfId="0" applyFont="1" applyFill="1" applyBorder="1" applyAlignment="1" applyProtection="1">
      <alignment horizontal="center" vertical="center" wrapText="1"/>
      <protection hidden="1"/>
    </xf>
    <xf numFmtId="168" fontId="39" fillId="24" borderId="26" xfId="0" applyNumberFormat="1" applyFont="1" applyFill="1" applyBorder="1" applyAlignment="1" applyProtection="1">
      <alignment horizontal="center" vertical="center" wrapText="1"/>
      <protection hidden="1"/>
    </xf>
    <xf numFmtId="164" fontId="39" fillId="24" borderId="23" xfId="0" applyFont="1" applyFill="1" applyBorder="1" applyAlignment="1" applyProtection="1">
      <alignment horizontal="center" vertical="center" wrapText="1"/>
      <protection hidden="1"/>
    </xf>
    <xf numFmtId="169" fontId="34" fillId="6" borderId="23" xfId="0" applyNumberFormat="1" applyFont="1" applyFill="1" applyBorder="1" applyAlignment="1" applyProtection="1">
      <alignment horizontal="center" vertical="center" wrapText="1"/>
      <protection hidden="1" locked="0"/>
    </xf>
    <xf numFmtId="164" fontId="30" fillId="22" borderId="23" xfId="0" applyFont="1" applyFill="1" applyBorder="1" applyAlignment="1" applyProtection="1">
      <alignment horizontal="center" vertical="center" wrapText="1"/>
      <protection hidden="1"/>
    </xf>
    <xf numFmtId="164" fontId="0" fillId="24" borderId="0" xfId="0" applyFill="1" applyAlignment="1" applyProtection="1">
      <alignment/>
      <protection hidden="1"/>
    </xf>
    <xf numFmtId="164" fontId="41" fillId="24" borderId="0" xfId="0" applyFont="1" applyFill="1" applyBorder="1" applyAlignment="1" applyProtection="1">
      <alignment horizontal="center"/>
      <protection hidden="1"/>
    </xf>
    <xf numFmtId="164" fontId="0" fillId="0" borderId="0" xfId="0" applyFill="1" applyAlignment="1" applyProtection="1">
      <alignment/>
      <protection hidden="1"/>
    </xf>
    <xf numFmtId="164" fontId="42" fillId="24" borderId="0" xfId="0" applyFont="1" applyFill="1" applyBorder="1" applyAlignment="1" applyProtection="1">
      <alignment horizontal="center"/>
      <protection hidden="1"/>
    </xf>
    <xf numFmtId="164" fontId="39" fillId="22" borderId="27" xfId="0" applyFont="1" applyFill="1" applyBorder="1" applyAlignment="1" applyProtection="1">
      <alignment horizontal="center" vertical="center"/>
      <protection hidden="1"/>
    </xf>
    <xf numFmtId="170" fontId="39" fillId="22" borderId="27" xfId="0" applyNumberFormat="1" applyFont="1" applyFill="1" applyBorder="1" applyAlignment="1" applyProtection="1">
      <alignment horizontal="center" vertical="center" wrapText="1"/>
      <protection hidden="1"/>
    </xf>
    <xf numFmtId="164" fontId="39" fillId="4" borderId="27" xfId="0" applyFont="1" applyFill="1" applyBorder="1" applyAlignment="1" applyProtection="1">
      <alignment horizontal="center" vertical="center"/>
      <protection hidden="1"/>
    </xf>
    <xf numFmtId="170" fontId="39" fillId="4" borderId="27" xfId="0" applyNumberFormat="1" applyFont="1" applyFill="1" applyBorder="1" applyAlignment="1" applyProtection="1">
      <alignment horizontal="center" vertical="center" wrapText="1"/>
      <protection hidden="1"/>
    </xf>
    <xf numFmtId="164" fontId="43" fillId="24" borderId="0" xfId="0" applyFont="1" applyFill="1" applyAlignment="1" applyProtection="1">
      <alignment horizontal="left" vertical="top" wrapText="1"/>
      <protection hidden="1"/>
    </xf>
    <xf numFmtId="164" fontId="43" fillId="24" borderId="0" xfId="0" applyFont="1" applyFill="1" applyBorder="1" applyAlignment="1" applyProtection="1">
      <alignment horizontal="left" vertical="top" wrapText="1"/>
      <protection hidden="1"/>
    </xf>
    <xf numFmtId="164" fontId="33" fillId="24" borderId="0" xfId="0" applyNumberFormat="1" applyFont="1" applyFill="1" applyBorder="1" applyAlignment="1" applyProtection="1">
      <alignment horizontal="left" vertical="top" wrapText="1"/>
      <protection hidden="1"/>
    </xf>
    <xf numFmtId="164" fontId="0" fillId="0" borderId="0" xfId="0" applyAlignment="1">
      <alignment vertical="center"/>
    </xf>
    <xf numFmtId="164" fontId="44" fillId="0" borderId="0" xfId="0" applyFont="1" applyAlignment="1">
      <alignment vertical="center"/>
    </xf>
    <xf numFmtId="164" fontId="45" fillId="24" borderId="28" xfId="0" applyFont="1" applyFill="1" applyBorder="1" applyAlignment="1">
      <alignment horizontal="center" vertical="center" wrapText="1"/>
    </xf>
    <xf numFmtId="171" fontId="34" fillId="25" borderId="23" xfId="0" applyNumberFormat="1" applyFont="1" applyFill="1" applyBorder="1" applyAlignment="1">
      <alignment horizontal="center" vertical="center"/>
    </xf>
    <xf numFmtId="164" fontId="44" fillId="26" borderId="0" xfId="0" applyFont="1" applyFill="1" applyAlignment="1">
      <alignment vertical="center"/>
    </xf>
    <xf numFmtId="164" fontId="46" fillId="26" borderId="0" xfId="0" applyFont="1" applyFill="1" applyAlignment="1">
      <alignment vertical="center"/>
    </xf>
    <xf numFmtId="164" fontId="47" fillId="24" borderId="23" xfId="0" applyFont="1" applyFill="1" applyBorder="1" applyAlignment="1">
      <alignment horizontal="center" vertical="center"/>
    </xf>
    <xf numFmtId="164" fontId="44" fillId="24" borderId="0" xfId="0" applyFont="1" applyFill="1" applyAlignment="1">
      <alignment vertical="center"/>
    </xf>
    <xf numFmtId="164" fontId="46" fillId="24" borderId="0" xfId="0" applyFont="1" applyFill="1" applyAlignment="1">
      <alignment vertical="center"/>
    </xf>
    <xf numFmtId="164" fontId="47" fillId="24" borderId="0" xfId="0" applyFont="1" applyFill="1" applyBorder="1" applyAlignment="1">
      <alignment horizontal="center" vertical="center"/>
    </xf>
    <xf numFmtId="164" fontId="48" fillId="0" borderId="0" xfId="0" applyFont="1" applyFill="1" applyBorder="1" applyAlignment="1">
      <alignment horizontal="center" vertical="center" wrapText="1"/>
    </xf>
    <xf numFmtId="164" fontId="49" fillId="24" borderId="0" xfId="0" applyFont="1" applyFill="1" applyAlignment="1">
      <alignment vertical="center"/>
    </xf>
    <xf numFmtId="164" fontId="34" fillId="24" borderId="0" xfId="0" applyFont="1" applyFill="1" applyAlignment="1">
      <alignment horizontal="center" vertical="center"/>
    </xf>
    <xf numFmtId="164" fontId="34" fillId="20" borderId="23" xfId="0" applyFont="1" applyFill="1" applyBorder="1" applyAlignment="1" applyProtection="1">
      <alignment horizontal="center" vertical="center" wrapText="1"/>
      <protection locked="0"/>
    </xf>
    <xf numFmtId="164" fontId="39" fillId="20" borderId="23" xfId="0" applyFont="1" applyFill="1" applyBorder="1" applyAlignment="1" applyProtection="1">
      <alignment horizontal="center" vertical="center" wrapText="1"/>
      <protection locked="0"/>
    </xf>
    <xf numFmtId="164" fontId="50" fillId="20" borderId="23" xfId="0" applyFont="1" applyFill="1" applyBorder="1" applyAlignment="1" applyProtection="1">
      <alignment horizontal="center" vertical="center" wrapText="1"/>
      <protection locked="0"/>
    </xf>
    <xf numFmtId="164" fontId="34" fillId="20" borderId="23" xfId="0" applyFont="1" applyFill="1" applyBorder="1" applyAlignment="1" applyProtection="1">
      <alignment horizontal="center" vertical="center" textRotation="90" wrapText="1"/>
      <protection locked="0"/>
    </xf>
    <xf numFmtId="164" fontId="44" fillId="0" borderId="0" xfId="0" applyFont="1" applyAlignment="1">
      <alignment horizontal="center" vertical="center" wrapText="1"/>
    </xf>
    <xf numFmtId="164" fontId="51" fillId="19" borderId="29" xfId="0" applyFont="1" applyFill="1" applyBorder="1" applyAlignment="1">
      <alignment horizontal="left" vertical="center"/>
    </xf>
    <xf numFmtId="164" fontId="52" fillId="19" borderId="29" xfId="0" applyFont="1" applyFill="1" applyBorder="1" applyAlignment="1">
      <alignment horizontal="center" vertical="center" wrapText="1" shrinkToFit="1"/>
    </xf>
    <xf numFmtId="164" fontId="52" fillId="19" borderId="29" xfId="0" applyFont="1" applyFill="1" applyBorder="1" applyAlignment="1">
      <alignment horizontal="center" vertical="center" wrapText="1"/>
    </xf>
    <xf numFmtId="164" fontId="53" fillId="19" borderId="29" xfId="0" applyFont="1" applyFill="1" applyBorder="1" applyAlignment="1">
      <alignment horizontal="center" vertical="center" wrapText="1"/>
    </xf>
    <xf numFmtId="172" fontId="52" fillId="19" borderId="29" xfId="0" applyNumberFormat="1" applyFont="1" applyFill="1" applyBorder="1" applyAlignment="1">
      <alignment horizontal="center" vertical="center" wrapText="1"/>
    </xf>
    <xf numFmtId="173" fontId="52" fillId="19" borderId="29" xfId="0" applyNumberFormat="1" applyFont="1" applyFill="1" applyBorder="1" applyAlignment="1">
      <alignment horizontal="center" vertical="center" wrapText="1"/>
    </xf>
    <xf numFmtId="164" fontId="54" fillId="0" borderId="30" xfId="0" applyFont="1" applyFill="1" applyBorder="1" applyAlignment="1">
      <alignment vertical="center" wrapText="1"/>
    </xf>
    <xf numFmtId="164" fontId="54" fillId="0" borderId="27" xfId="0" applyFont="1" applyFill="1" applyBorder="1" applyAlignment="1">
      <alignment horizontal="center" vertical="center" wrapText="1"/>
    </xf>
    <xf numFmtId="164" fontId="55" fillId="0" borderId="27" xfId="0" applyFont="1" applyFill="1" applyBorder="1" applyAlignment="1">
      <alignment horizontal="left" vertical="center" wrapText="1" shrinkToFit="1"/>
    </xf>
    <xf numFmtId="164" fontId="55" fillId="0" borderId="27" xfId="0" applyFont="1" applyFill="1" applyBorder="1" applyAlignment="1">
      <alignment vertical="center" wrapText="1"/>
    </xf>
    <xf numFmtId="164" fontId="56" fillId="0" borderId="31" xfId="0" applyFont="1" applyFill="1" applyBorder="1" applyAlignment="1" applyProtection="1">
      <alignment vertical="center" wrapText="1"/>
      <protection locked="0"/>
    </xf>
    <xf numFmtId="172" fontId="54" fillId="0" borderId="27" xfId="0" applyNumberFormat="1" applyFont="1" applyFill="1" applyBorder="1" applyAlignment="1">
      <alignment horizontal="center" vertical="center" wrapText="1"/>
    </xf>
    <xf numFmtId="172" fontId="56" fillId="0" borderId="27" xfId="0" applyNumberFormat="1" applyFont="1" applyFill="1" applyBorder="1" applyAlignment="1" applyProtection="1">
      <alignment vertical="center" wrapText="1"/>
      <protection locked="0"/>
    </xf>
    <xf numFmtId="173" fontId="57" fillId="0" borderId="27" xfId="0" applyNumberFormat="1" applyFont="1" applyFill="1" applyBorder="1" applyAlignment="1">
      <alignment horizontal="center" vertical="center"/>
    </xf>
    <xf numFmtId="164" fontId="56" fillId="0" borderId="27" xfId="0" applyFont="1" applyFill="1" applyBorder="1" applyAlignment="1" applyProtection="1">
      <alignment vertical="center" wrapText="1"/>
      <protection locked="0"/>
    </xf>
    <xf numFmtId="164" fontId="56" fillId="0" borderId="32" xfId="0" applyFont="1" applyFill="1" applyBorder="1" applyAlignment="1" applyProtection="1">
      <alignment vertical="center" wrapText="1"/>
      <protection locked="0"/>
    </xf>
    <xf numFmtId="164" fontId="56" fillId="25" borderId="30" xfId="0" applyFont="1" applyFill="1" applyBorder="1" applyAlignment="1">
      <alignment vertical="center"/>
    </xf>
    <xf numFmtId="164" fontId="55" fillId="0" borderId="27" xfId="0" applyFont="1" applyFill="1" applyBorder="1" applyAlignment="1">
      <alignment horizontal="left" vertical="center" wrapText="1"/>
    </xf>
    <xf numFmtId="164" fontId="57" fillId="0" borderId="27" xfId="0" applyFont="1" applyFill="1" applyBorder="1" applyAlignment="1">
      <alignment vertical="center" wrapText="1"/>
    </xf>
    <xf numFmtId="164" fontId="56" fillId="0" borderId="31" xfId="0" applyFont="1" applyFill="1" applyBorder="1" applyAlignment="1">
      <alignment vertical="center" wrapText="1"/>
    </xf>
    <xf numFmtId="164" fontId="56" fillId="0" borderId="27" xfId="0" applyFont="1" applyFill="1" applyBorder="1" applyAlignment="1">
      <alignment horizontal="center" vertical="center"/>
    </xf>
    <xf numFmtId="164" fontId="56" fillId="0" borderId="27" xfId="0" applyFont="1" applyFill="1" applyBorder="1" applyAlignment="1">
      <alignment horizontal="center" vertical="center" wrapText="1"/>
    </xf>
    <xf numFmtId="164" fontId="54" fillId="0" borderId="31" xfId="0" applyFont="1" applyFill="1" applyBorder="1" applyAlignment="1">
      <alignment vertical="center" wrapText="1"/>
    </xf>
    <xf numFmtId="164" fontId="57" fillId="0" borderId="27" xfId="0" applyFont="1" applyFill="1" applyBorder="1" applyAlignment="1">
      <alignment horizontal="left" vertical="center" wrapText="1" shrinkToFit="1"/>
    </xf>
    <xf numFmtId="172" fontId="56" fillId="0" borderId="27" xfId="0" applyNumberFormat="1" applyFont="1" applyFill="1" applyBorder="1" applyAlignment="1">
      <alignment horizontal="center" vertical="center" wrapText="1"/>
    </xf>
    <xf numFmtId="164" fontId="54" fillId="0" borderId="31" xfId="0" applyFont="1" applyFill="1" applyBorder="1" applyAlignment="1">
      <alignment horizontal="left" vertical="center" wrapText="1"/>
    </xf>
    <xf numFmtId="164" fontId="54" fillId="0" borderId="27" xfId="0" applyFont="1" applyFill="1" applyBorder="1" applyAlignment="1">
      <alignment horizontal="center" vertical="center"/>
    </xf>
    <xf numFmtId="164" fontId="54" fillId="0" borderId="27" xfId="0" applyFont="1" applyFill="1" applyBorder="1" applyAlignment="1">
      <alignment vertical="center" wrapText="1"/>
    </xf>
    <xf numFmtId="164" fontId="56" fillId="25" borderId="27" xfId="0" applyFont="1" applyFill="1" applyBorder="1" applyAlignment="1">
      <alignment vertical="center"/>
    </xf>
    <xf numFmtId="164" fontId="55" fillId="0" borderId="27" xfId="111" applyFont="1" applyFill="1" applyBorder="1" applyAlignment="1">
      <alignment vertical="center" wrapText="1"/>
      <protection/>
    </xf>
    <xf numFmtId="164" fontId="54" fillId="0" borderId="31" xfId="111" applyFont="1" applyFill="1" applyBorder="1" applyAlignment="1">
      <alignment vertical="center" wrapText="1"/>
      <protection/>
    </xf>
    <xf numFmtId="164" fontId="54" fillId="0" borderId="27" xfId="111" applyFont="1" applyFill="1" applyBorder="1" applyAlignment="1">
      <alignment horizontal="center" vertical="center"/>
      <protection/>
    </xf>
    <xf numFmtId="164" fontId="54" fillId="0" borderId="27" xfId="111" applyFont="1" applyFill="1" applyBorder="1" applyAlignment="1">
      <alignment horizontal="center" vertical="center" wrapText="1"/>
      <protection/>
    </xf>
    <xf numFmtId="164" fontId="55" fillId="0" borderId="27" xfId="112" applyFont="1" applyFill="1" applyBorder="1" applyAlignment="1">
      <alignment vertical="center" wrapText="1"/>
      <protection/>
    </xf>
    <xf numFmtId="164" fontId="54" fillId="0" borderId="31" xfId="112" applyFont="1" applyFill="1" applyBorder="1" applyAlignment="1">
      <alignment vertical="center" wrapText="1"/>
      <protection/>
    </xf>
    <xf numFmtId="164" fontId="54" fillId="0" borderId="27" xfId="112" applyFont="1" applyFill="1" applyBorder="1" applyAlignment="1">
      <alignment horizontal="center" vertical="center"/>
      <protection/>
    </xf>
    <xf numFmtId="164" fontId="54" fillId="0" borderId="27" xfId="112" applyFont="1" applyFill="1" applyBorder="1" applyAlignment="1">
      <alignment horizontal="center" vertical="center" wrapText="1"/>
      <protection/>
    </xf>
    <xf numFmtId="164" fontId="55" fillId="0" borderId="27" xfId="113" applyFont="1" applyFill="1" applyBorder="1" applyAlignment="1">
      <alignment vertical="center" wrapText="1"/>
      <protection/>
    </xf>
    <xf numFmtId="164" fontId="54" fillId="0" borderId="31" xfId="113" applyFont="1" applyFill="1" applyBorder="1" applyAlignment="1">
      <alignment vertical="center" wrapText="1"/>
      <protection/>
    </xf>
    <xf numFmtId="164" fontId="54" fillId="0" borderId="27" xfId="113" applyFont="1" applyFill="1" applyBorder="1" applyAlignment="1">
      <alignment horizontal="center" vertical="center"/>
      <protection/>
    </xf>
    <xf numFmtId="164" fontId="54" fillId="0" borderId="27" xfId="113" applyFont="1" applyFill="1" applyBorder="1" applyAlignment="1">
      <alignment horizontal="center" vertical="center" wrapText="1"/>
      <protection/>
    </xf>
  </cellXfs>
  <cellStyles count="106">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2" xfId="34"/>
    <cellStyle name="40% - Accent3" xfId="35"/>
    <cellStyle name="40% - Accent4" xfId="36"/>
    <cellStyle name="40% - Accent5" xfId="37"/>
    <cellStyle name="40% - Accent6" xfId="38"/>
    <cellStyle name="40% - Акцент1" xfId="39"/>
    <cellStyle name="40% - Акцент2" xfId="40"/>
    <cellStyle name="40% - Акцент3" xfId="41"/>
    <cellStyle name="40% - Акцент4" xfId="42"/>
    <cellStyle name="40% - Акцент5" xfId="43"/>
    <cellStyle name="40% - Акцент6" xfId="44"/>
    <cellStyle name="60% - Accent1" xfId="45"/>
    <cellStyle name="60% - Accent2" xfId="46"/>
    <cellStyle name="60% - Accent3" xfId="47"/>
    <cellStyle name="60% - Accent4" xfId="48"/>
    <cellStyle name="60% - Accent5" xfId="49"/>
    <cellStyle name="60% - Accent6" xfId="50"/>
    <cellStyle name="60% - Акцент1" xfId="51"/>
    <cellStyle name="60% - Акцент2" xfId="52"/>
    <cellStyle name="60% - Акцент3" xfId="53"/>
    <cellStyle name="60% - Акцент4" xfId="54"/>
    <cellStyle name="60% - Акцент5" xfId="55"/>
    <cellStyle name="60% - Акцент6" xfId="56"/>
    <cellStyle name="Accent1" xfId="57"/>
    <cellStyle name="Accent2" xfId="58"/>
    <cellStyle name="Accent3" xfId="59"/>
    <cellStyle name="Accent4" xfId="60"/>
    <cellStyle name="Accent5" xfId="61"/>
    <cellStyle name="Accent6" xfId="62"/>
    <cellStyle name="Berekening" xfId="63"/>
    <cellStyle name="Controlecel" xfId="64"/>
    <cellStyle name="Euro" xfId="65"/>
    <cellStyle name="Gekoppelde cel" xfId="66"/>
    <cellStyle name="Goed" xfId="67"/>
    <cellStyle name="Invoer" xfId="68"/>
    <cellStyle name="Komma 2" xfId="69"/>
    <cellStyle name="Kop 1" xfId="70"/>
    <cellStyle name="Kop 2" xfId="71"/>
    <cellStyle name="Kop 3" xfId="72"/>
    <cellStyle name="Kop 4" xfId="73"/>
    <cellStyle name="Links" xfId="74"/>
    <cellStyle name="Neutraal" xfId="75"/>
    <cellStyle name="Normal_Sheet1" xfId="76"/>
    <cellStyle name="Notitie" xfId="77"/>
    <cellStyle name="Ongeldig" xfId="78"/>
    <cellStyle name="Standaard 2" xfId="79"/>
    <cellStyle name="Standaard 2 2" xfId="80"/>
    <cellStyle name="Standaard 2 5" xfId="81"/>
    <cellStyle name="Standaard 2_Многолетники" xfId="82"/>
    <cellStyle name="Standaard 3" xfId="83"/>
    <cellStyle name="Standaard 4" xfId="84"/>
    <cellStyle name="Standaard 6" xfId="85"/>
    <cellStyle name="Standaard_Blad1" xfId="86"/>
    <cellStyle name="Titel" xfId="87"/>
    <cellStyle name="Totaal" xfId="88"/>
    <cellStyle name="Uitvoer" xfId="89"/>
    <cellStyle name="Valuta 2" xfId="90"/>
    <cellStyle name="Verklarende tekst" xfId="91"/>
    <cellStyle name="Waarschuwingstekst" xfId="92"/>
    <cellStyle name="Акцент1" xfId="93"/>
    <cellStyle name="Акцент2" xfId="94"/>
    <cellStyle name="Акцент3" xfId="95"/>
    <cellStyle name="Акцент4" xfId="96"/>
    <cellStyle name="Акцент5" xfId="97"/>
    <cellStyle name="Акцент6" xfId="98"/>
    <cellStyle name="Ввод " xfId="99"/>
    <cellStyle name="Вывод" xfId="100"/>
    <cellStyle name="Вычисление" xfId="101"/>
    <cellStyle name="Заголовок 1" xfId="102"/>
    <cellStyle name="Заголовок 2" xfId="103"/>
    <cellStyle name="Заголовок 3" xfId="104"/>
    <cellStyle name="Заголовок 4" xfId="105"/>
    <cellStyle name="Итог" xfId="106"/>
    <cellStyle name="Контрольная ячейка" xfId="107"/>
    <cellStyle name="Название" xfId="108"/>
    <cellStyle name="Нейтральный" xfId="109"/>
    <cellStyle name="Обычный_prices_LILIES2006_springБланкзаказа_PRICE_COLORLINE_OSEN_2010_ЦЕНЫ" xfId="110"/>
    <cellStyle name="Обычный_Лист1" xfId="111"/>
    <cellStyle name="Обычный_Лист1_1" xfId="112"/>
    <cellStyle name="Обычный_Лист1_2" xfId="113"/>
    <cellStyle name="Плохой" xfId="114"/>
    <cellStyle name="Пояснение" xfId="115"/>
    <cellStyle name="Примечание" xfId="116"/>
    <cellStyle name="Связанная ячейка" xfId="117"/>
    <cellStyle name="Текст предупреждения" xfId="118"/>
    <cellStyle name="Хороший" xfId="119"/>
  </cellStyles>
  <dxfs count="1">
    <dxf>
      <font>
        <b/>
        <i val="0"/>
        <color rgb="FFFF0000"/>
      </font>
      <fill>
        <patternFill patternType="solid">
          <fgColor rgb="FFFFFFCC"/>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28575</xdr:colOff>
      <xdr:row>7</xdr:row>
      <xdr:rowOff>95250</xdr:rowOff>
    </xdr:from>
    <xdr:to>
      <xdr:col>73</xdr:col>
      <xdr:colOff>9525</xdr:colOff>
      <xdr:row>25</xdr:row>
      <xdr:rowOff>85725</xdr:rowOff>
    </xdr:to>
    <xdr:pic>
      <xdr:nvPicPr>
        <xdr:cNvPr id="1" name="Рисунок 1"/>
        <xdr:cNvPicPr preferRelativeResize="1">
          <a:picLocks noChangeAspect="1"/>
        </xdr:cNvPicPr>
      </xdr:nvPicPr>
      <xdr:blipFill>
        <a:blip r:embed="rId1"/>
        <a:stretch>
          <a:fillRect/>
        </a:stretch>
      </xdr:blipFill>
      <xdr:spPr>
        <a:xfrm>
          <a:off x="8601075" y="819150"/>
          <a:ext cx="1181100" cy="3067050"/>
        </a:xfrm>
        <a:prstGeom prst="rect">
          <a:avLst/>
        </a:prstGeom>
        <a:blipFill>
          <a:blip r:embed=""/>
          <a:srcRect/>
          <a:stretch>
            <a:fillRect/>
          </a:stretch>
        </a:blipFill>
        <a:ln w="9525" cmpd="sng">
          <a:noFill/>
        </a:ln>
      </xdr:spPr>
    </xdr:pic>
    <xdr:clientData/>
  </xdr:twoCellAnchor>
  <xdr:twoCellAnchor>
    <xdr:from>
      <xdr:col>84</xdr:col>
      <xdr:colOff>104775</xdr:colOff>
      <xdr:row>7</xdr:row>
      <xdr:rowOff>114300</xdr:rowOff>
    </xdr:from>
    <xdr:to>
      <xdr:col>93</xdr:col>
      <xdr:colOff>66675</xdr:colOff>
      <xdr:row>25</xdr:row>
      <xdr:rowOff>85725</xdr:rowOff>
    </xdr:to>
    <xdr:pic>
      <xdr:nvPicPr>
        <xdr:cNvPr id="2" name="Рисунок 3"/>
        <xdr:cNvPicPr preferRelativeResize="1">
          <a:picLocks noChangeAspect="1"/>
        </xdr:cNvPicPr>
      </xdr:nvPicPr>
      <xdr:blipFill>
        <a:blip r:embed="rId2"/>
        <a:stretch>
          <a:fillRect/>
        </a:stretch>
      </xdr:blipFill>
      <xdr:spPr>
        <a:xfrm>
          <a:off x="11344275" y="838200"/>
          <a:ext cx="1162050" cy="3048000"/>
        </a:xfrm>
        <a:prstGeom prst="rect">
          <a:avLst/>
        </a:prstGeom>
        <a:blipFill>
          <a:blip r:embed=""/>
          <a:srcRect/>
          <a:stretch>
            <a:fillRect/>
          </a:stretch>
        </a:blipFill>
        <a:ln w="9525" cmpd="sng">
          <a:noFill/>
        </a:ln>
      </xdr:spPr>
    </xdr:pic>
    <xdr:clientData/>
  </xdr:twoCellAnchor>
  <xdr:twoCellAnchor>
    <xdr:from>
      <xdr:col>74</xdr:col>
      <xdr:colOff>66675</xdr:colOff>
      <xdr:row>7</xdr:row>
      <xdr:rowOff>0</xdr:rowOff>
    </xdr:from>
    <xdr:to>
      <xdr:col>83</xdr:col>
      <xdr:colOff>47625</xdr:colOff>
      <xdr:row>24</xdr:row>
      <xdr:rowOff>200025</xdr:rowOff>
    </xdr:to>
    <xdr:pic>
      <xdr:nvPicPr>
        <xdr:cNvPr id="3" name="Рисунок 2"/>
        <xdr:cNvPicPr preferRelativeResize="1">
          <a:picLocks noChangeAspect="1"/>
        </xdr:cNvPicPr>
      </xdr:nvPicPr>
      <xdr:blipFill>
        <a:blip r:embed="rId3"/>
        <a:stretch>
          <a:fillRect/>
        </a:stretch>
      </xdr:blipFill>
      <xdr:spPr>
        <a:xfrm>
          <a:off x="9972675" y="723900"/>
          <a:ext cx="1181100" cy="3067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sheetPr>
  <dimension ref="A1:CO71"/>
  <sheetViews>
    <sheetView view="pageBreakPreview" zoomScaleSheetLayoutView="100" workbookViewId="0" topLeftCell="A1">
      <selection activeCell="CN35" sqref="CN35"/>
    </sheetView>
  </sheetViews>
  <sheetFormatPr defaultColWidth="9.00390625" defaultRowHeight="9" customHeight="1"/>
  <cols>
    <col min="1" max="20" width="1.625" style="1" customWidth="1"/>
    <col min="21" max="21" width="1.875" style="1" customWidth="1"/>
    <col min="22" max="22" width="1.625" style="1" customWidth="1"/>
    <col min="23" max="37" width="1.625" style="2" customWidth="1"/>
    <col min="38" max="38" width="9.375" style="2" customWidth="1"/>
    <col min="39" max="60" width="1.625" style="2" customWidth="1"/>
    <col min="61" max="154" width="1.75390625" style="3" customWidth="1"/>
    <col min="155" max="16384" width="9.125" style="3" customWidth="1"/>
  </cols>
  <sheetData>
    <row r="1" spans="1:61" ht="9" customHeight="1">
      <c r="A1" s="4"/>
      <c r="B1" s="5" t="s">
        <v>0</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6"/>
      <c r="BH1" s="6"/>
      <c r="BI1" s="4"/>
    </row>
    <row r="2" spans="1:61" ht="9"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6"/>
      <c r="BH2" s="6"/>
      <c r="BI2" s="4"/>
    </row>
    <row r="3" spans="1:61" ht="9"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6"/>
      <c r="BH3" s="6"/>
      <c r="BI3" s="4"/>
    </row>
    <row r="4" spans="1:61" ht="5.2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6"/>
      <c r="BH4" s="6"/>
      <c r="BI4" s="4"/>
    </row>
    <row r="5" spans="1:61" ht="5.25" customHeight="1">
      <c r="A5" s="4"/>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6"/>
      <c r="BH5" s="6"/>
      <c r="BI5" s="4"/>
    </row>
    <row r="6" spans="1:61" ht="9.75" customHeight="1">
      <c r="A6" s="8"/>
      <c r="B6" s="8"/>
      <c r="C6" s="9" t="s">
        <v>1</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10"/>
      <c r="BH6" s="10"/>
      <c r="BI6" s="8"/>
    </row>
    <row r="7" spans="1:61" ht="9.75" customHeight="1">
      <c r="A7" s="8"/>
      <c r="B7" s="10"/>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10"/>
      <c r="BH7" s="10"/>
      <c r="BI7" s="8"/>
    </row>
    <row r="8" spans="1:61" ht="9.75" customHeight="1">
      <c r="A8" s="8"/>
      <c r="B8" s="10"/>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10"/>
      <c r="BH8" s="10"/>
      <c r="BI8" s="8"/>
    </row>
    <row r="9" spans="1:61" ht="9.75" customHeight="1">
      <c r="A9" s="8"/>
      <c r="B9" s="10"/>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10"/>
      <c r="BH9" s="10"/>
      <c r="BI9" s="8"/>
    </row>
    <row r="10" spans="1:61" ht="9.75" customHeight="1">
      <c r="A10" s="8"/>
      <c r="B10" s="10"/>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10"/>
      <c r="BH10" s="10"/>
      <c r="BI10" s="8"/>
    </row>
    <row r="11" spans="1:61" ht="9.75" customHeight="1">
      <c r="A11" s="11"/>
      <c r="B11" s="12"/>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12"/>
      <c r="BH11" s="12"/>
      <c r="BI11" s="11"/>
    </row>
    <row r="12" spans="1:61" ht="13.5" customHeight="1">
      <c r="A12" s="13"/>
      <c r="B12" s="14"/>
      <c r="C12" s="15"/>
      <c r="D12" s="15"/>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4"/>
      <c r="BI12" s="13"/>
    </row>
    <row r="13" spans="1:61" s="22" customFormat="1" ht="18" customHeight="1">
      <c r="A13" s="17"/>
      <c r="B13" s="18"/>
      <c r="C13" s="18"/>
      <c r="D13" s="19"/>
      <c r="E13" s="20" t="s">
        <v>2</v>
      </c>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1"/>
      <c r="BG13" s="17"/>
      <c r="BH13" s="21"/>
      <c r="BI13" s="21"/>
    </row>
    <row r="14" spans="1:61" s="22" customFormat="1" ht="21" customHeight="1">
      <c r="A14" s="17"/>
      <c r="B14" s="18"/>
      <c r="C14" s="18"/>
      <c r="D14" s="23"/>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1"/>
      <c r="BG14" s="17"/>
      <c r="BH14" s="21"/>
      <c r="BI14" s="21"/>
    </row>
    <row r="15" spans="1:61" s="22" customFormat="1" ht="18.75" customHeight="1">
      <c r="A15" s="17"/>
      <c r="B15" s="24"/>
      <c r="C15" s="24"/>
      <c r="D15" s="24"/>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1"/>
      <c r="BG15" s="17"/>
      <c r="BH15" s="21"/>
      <c r="BI15" s="21"/>
    </row>
    <row r="16" spans="1:61" s="22" customFormat="1" ht="6.75" customHeight="1">
      <c r="A16" s="17"/>
      <c r="B16" s="24"/>
      <c r="C16" s="24"/>
      <c r="D16" s="24"/>
      <c r="E16" s="24"/>
      <c r="F16" s="24"/>
      <c r="G16" s="24"/>
      <c r="H16" s="25"/>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6"/>
      <c r="BG16" s="26"/>
      <c r="BH16" s="26"/>
      <c r="BI16" s="17"/>
    </row>
    <row r="17" spans="1:61" s="22" customFormat="1" ht="18.75" customHeight="1">
      <c r="A17" s="27"/>
      <c r="B17" s="28"/>
      <c r="C17" s="28"/>
      <c r="D17" s="28"/>
      <c r="E17" s="29" t="s">
        <v>3</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4"/>
      <c r="AW17" s="24"/>
      <c r="AX17" s="24"/>
      <c r="AY17" s="24"/>
      <c r="AZ17" s="24"/>
      <c r="BA17" s="24"/>
      <c r="BB17" s="24"/>
      <c r="BC17" s="24"/>
      <c r="BD17" s="24"/>
      <c r="BE17" s="24"/>
      <c r="BF17" s="26"/>
      <c r="BG17" s="26"/>
      <c r="BH17" s="26"/>
      <c r="BI17" s="17"/>
    </row>
    <row r="18" spans="1:61" s="22" customFormat="1" ht="17.25" customHeight="1">
      <c r="A18" s="17"/>
      <c r="B18" s="24"/>
      <c r="C18" s="24"/>
      <c r="D18" s="24"/>
      <c r="E18" s="17" t="s">
        <v>4</v>
      </c>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6"/>
      <c r="BG18" s="26"/>
      <c r="BH18" s="26"/>
      <c r="BI18" s="17"/>
    </row>
    <row r="19" spans="1:61" s="22" customFormat="1" ht="18.75" customHeight="1">
      <c r="A19" s="17"/>
      <c r="B19" s="24"/>
      <c r="C19" s="24"/>
      <c r="D19" s="24"/>
      <c r="E19" s="30" t="s">
        <v>5</v>
      </c>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6"/>
      <c r="BG19" s="26"/>
      <c r="BH19" s="26"/>
      <c r="BI19" s="17"/>
    </row>
    <row r="20" spans="1:61" s="22" customFormat="1" ht="7.5" customHeight="1">
      <c r="A20" s="17"/>
      <c r="B20" s="24"/>
      <c r="C20" s="24"/>
      <c r="D20" s="24"/>
      <c r="E20" s="17"/>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6"/>
      <c r="BG20" s="26"/>
      <c r="BH20" s="26"/>
      <c r="BI20" s="17"/>
    </row>
    <row r="21" spans="1:61" s="22" customFormat="1" ht="11.25" customHeight="1">
      <c r="A21" s="17"/>
      <c r="B21" s="24"/>
      <c r="C21" s="24"/>
      <c r="D21" s="24"/>
      <c r="E21" s="31" t="s">
        <v>6</v>
      </c>
      <c r="F21" s="32"/>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6"/>
      <c r="BG21" s="26"/>
      <c r="BH21" s="26"/>
      <c r="BI21" s="17"/>
    </row>
    <row r="22" spans="1:61" ht="11.25" customHeight="1">
      <c r="A22" s="13"/>
      <c r="B22" s="33"/>
      <c r="C22" s="33"/>
      <c r="D22" s="33"/>
      <c r="E22" s="34"/>
      <c r="F22" s="35"/>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6"/>
      <c r="BG22" s="36"/>
      <c r="BH22" s="36"/>
      <c r="BI22" s="13"/>
    </row>
    <row r="23" spans="1:61" ht="7.5" customHeight="1">
      <c r="A23" s="1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6"/>
      <c r="BG23" s="36"/>
      <c r="BH23" s="36"/>
      <c r="BI23" s="13"/>
    </row>
    <row r="24" spans="1:61" ht="16.5" customHeight="1">
      <c r="A24" s="13"/>
      <c r="B24" s="33"/>
      <c r="C24" s="37" t="s">
        <v>7</v>
      </c>
      <c r="D24" s="38"/>
      <c r="E24" s="38"/>
      <c r="F24" s="38"/>
      <c r="G24" s="38"/>
      <c r="H24" s="38"/>
      <c r="I24" s="39"/>
      <c r="J24" s="39"/>
      <c r="K24" s="39"/>
      <c r="L24" s="39"/>
      <c r="M24" s="39"/>
      <c r="N24" s="39"/>
      <c r="O24" s="39"/>
      <c r="P24" s="39"/>
      <c r="Q24" s="39"/>
      <c r="R24" s="39"/>
      <c r="S24" s="39"/>
      <c r="T24" s="39"/>
      <c r="U24" s="39"/>
      <c r="V24" s="39"/>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13"/>
    </row>
    <row r="25" spans="1:61" ht="16.5" customHeight="1">
      <c r="A25" s="13"/>
      <c r="B25" s="33"/>
      <c r="C25" s="41" t="s">
        <v>8</v>
      </c>
      <c r="D25" s="42"/>
      <c r="E25" s="42"/>
      <c r="F25" s="42"/>
      <c r="G25" s="42"/>
      <c r="H25" s="42"/>
      <c r="I25" s="43"/>
      <c r="J25" s="43"/>
      <c r="K25" s="43"/>
      <c r="L25" s="43"/>
      <c r="M25" s="43"/>
      <c r="N25" s="43"/>
      <c r="O25" s="43"/>
      <c r="P25" s="43"/>
      <c r="Q25" s="43"/>
      <c r="R25" s="43"/>
      <c r="S25" s="43"/>
      <c r="T25" s="43"/>
      <c r="U25" s="43"/>
      <c r="V25" s="43"/>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13"/>
    </row>
    <row r="26" spans="1:61" ht="16.5" customHeight="1">
      <c r="A26" s="13"/>
      <c r="B26" s="33"/>
      <c r="C26" s="41" t="s">
        <v>9</v>
      </c>
      <c r="D26" s="42"/>
      <c r="E26" s="42"/>
      <c r="F26" s="42"/>
      <c r="G26" s="42"/>
      <c r="H26" s="42"/>
      <c r="I26" s="43"/>
      <c r="J26" s="43"/>
      <c r="K26" s="43"/>
      <c r="L26" s="43"/>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13"/>
    </row>
    <row r="27" spans="1:61" ht="16.5" customHeight="1">
      <c r="A27" s="13"/>
      <c r="B27" s="33"/>
      <c r="C27" s="41" t="s">
        <v>10</v>
      </c>
      <c r="D27" s="42"/>
      <c r="E27" s="42"/>
      <c r="F27" s="42"/>
      <c r="G27" s="42"/>
      <c r="H27" s="42"/>
      <c r="I27" s="43"/>
      <c r="J27" s="43"/>
      <c r="K27" s="43"/>
      <c r="L27" s="43"/>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13"/>
    </row>
    <row r="28" spans="1:85" ht="16.5" customHeight="1">
      <c r="A28" s="13"/>
      <c r="B28" s="33"/>
      <c r="C28" s="46" t="s">
        <v>11</v>
      </c>
      <c r="D28" s="42"/>
      <c r="E28" s="42"/>
      <c r="F28" s="42"/>
      <c r="G28" s="42"/>
      <c r="H28" s="42"/>
      <c r="I28" s="43"/>
      <c r="J28" s="43"/>
      <c r="K28" s="43"/>
      <c r="L28" s="43"/>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13"/>
      <c r="BU28" s="47" t="s">
        <v>12</v>
      </c>
      <c r="BV28" s="47"/>
      <c r="BW28" s="47"/>
      <c r="BX28" s="47"/>
      <c r="BY28" s="47"/>
      <c r="BZ28" s="47"/>
      <c r="CA28" s="47"/>
      <c r="CB28" s="47"/>
      <c r="CC28" s="47"/>
      <c r="CD28" s="47"/>
      <c r="CE28" s="47"/>
      <c r="CF28" s="47"/>
      <c r="CG28" s="47"/>
    </row>
    <row r="29" spans="1:61" ht="16.5" customHeight="1">
      <c r="A29" s="13"/>
      <c r="B29" s="33"/>
      <c r="C29" s="41" t="s">
        <v>13</v>
      </c>
      <c r="D29" s="42"/>
      <c r="E29" s="42"/>
      <c r="F29" s="42"/>
      <c r="G29" s="42"/>
      <c r="H29" s="42"/>
      <c r="I29" s="43"/>
      <c r="J29" s="43"/>
      <c r="K29" s="43"/>
      <c r="L29" s="43"/>
      <c r="M29" s="43"/>
      <c r="N29" s="43"/>
      <c r="O29" s="43"/>
      <c r="P29" s="43"/>
      <c r="Q29" s="43"/>
      <c r="R29" s="43"/>
      <c r="S29" s="43"/>
      <c r="T29" s="43"/>
      <c r="U29" s="43"/>
      <c r="V29" s="43"/>
      <c r="W29" s="43"/>
      <c r="X29" s="43"/>
      <c r="Y29" s="43"/>
      <c r="Z29" s="43"/>
      <c r="AA29" s="43"/>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13"/>
    </row>
    <row r="30" spans="1:61" ht="16.5" customHeight="1">
      <c r="A30" s="13"/>
      <c r="B30" s="33"/>
      <c r="C30" s="48" t="s">
        <v>14</v>
      </c>
      <c r="D30" s="49"/>
      <c r="E30" s="49"/>
      <c r="F30" s="49"/>
      <c r="G30" s="49"/>
      <c r="H30" s="49"/>
      <c r="I30" s="50"/>
      <c r="J30" s="50"/>
      <c r="K30" s="50"/>
      <c r="L30" s="50"/>
      <c r="M30" s="50"/>
      <c r="N30" s="50"/>
      <c r="O30" s="50"/>
      <c r="P30" s="50"/>
      <c r="Q30" s="50"/>
      <c r="R30" s="50"/>
      <c r="S30" s="50"/>
      <c r="T30" s="51"/>
      <c r="U30" s="51"/>
      <c r="V30" s="51"/>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13"/>
    </row>
    <row r="31" spans="1:61" ht="8.25" customHeight="1">
      <c r="A31" s="1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6"/>
      <c r="BG31" s="36"/>
      <c r="BH31" s="36"/>
      <c r="BI31" s="13"/>
    </row>
    <row r="32" spans="1:61" ht="9" customHeight="1">
      <c r="A32" s="13"/>
      <c r="B32" s="13"/>
      <c r="C32" s="13"/>
      <c r="D32" s="53" t="s">
        <v>15</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4"/>
      <c r="AN32" s="13"/>
      <c r="AO32" s="13"/>
      <c r="AP32" s="13"/>
      <c r="AQ32" s="13"/>
      <c r="AR32" s="13"/>
      <c r="AS32" s="13"/>
      <c r="AT32" s="13"/>
      <c r="AU32" s="13"/>
      <c r="AV32" s="13"/>
      <c r="AW32" s="13"/>
      <c r="AX32" s="13"/>
      <c r="AY32" s="13"/>
      <c r="AZ32" s="13"/>
      <c r="BA32" s="13"/>
      <c r="BB32" s="13"/>
      <c r="BC32" s="13"/>
      <c r="BD32" s="13"/>
      <c r="BE32" s="54"/>
      <c r="BF32" s="54"/>
      <c r="BG32" s="54"/>
      <c r="BH32" s="54"/>
      <c r="BI32" s="13"/>
    </row>
    <row r="33" spans="1:61" ht="9" customHeight="1">
      <c r="A33" s="55"/>
      <c r="B33" s="55"/>
      <c r="C33" s="55"/>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5"/>
      <c r="AN33" s="13"/>
      <c r="AO33" s="13"/>
      <c r="AP33" s="13"/>
      <c r="AQ33" s="13"/>
      <c r="AR33" s="13"/>
      <c r="AS33" s="13"/>
      <c r="AT33" s="13"/>
      <c r="AU33" s="13"/>
      <c r="AV33" s="13"/>
      <c r="AW33" s="13"/>
      <c r="AX33" s="13"/>
      <c r="AY33" s="13"/>
      <c r="AZ33" s="13"/>
      <c r="BA33" s="13"/>
      <c r="BB33" s="13"/>
      <c r="BC33" s="13"/>
      <c r="BD33" s="13"/>
      <c r="BE33" s="55"/>
      <c r="BF33" s="55"/>
      <c r="BG33" s="55"/>
      <c r="BH33" s="55"/>
      <c r="BI33" s="13"/>
    </row>
    <row r="34" spans="1:61" ht="9" customHeight="1">
      <c r="A34" s="55"/>
      <c r="B34" s="13"/>
      <c r="C34" s="13"/>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4"/>
      <c r="AM34" s="54"/>
      <c r="AN34" s="13"/>
      <c r="AO34" s="13"/>
      <c r="AP34" s="13"/>
      <c r="AQ34" s="13"/>
      <c r="AR34" s="13"/>
      <c r="AS34" s="13"/>
      <c r="AT34" s="13"/>
      <c r="AU34" s="13"/>
      <c r="AV34" s="13"/>
      <c r="AW34" s="13"/>
      <c r="AX34" s="13"/>
      <c r="AY34" s="13"/>
      <c r="AZ34" s="13"/>
      <c r="BA34" s="13"/>
      <c r="BB34" s="13"/>
      <c r="BC34" s="13"/>
      <c r="BD34" s="13"/>
      <c r="BE34" s="54"/>
      <c r="BF34" s="54"/>
      <c r="BG34" s="54"/>
      <c r="BH34" s="55"/>
      <c r="BI34" s="13"/>
    </row>
    <row r="35" spans="1:93" ht="9" customHeight="1">
      <c r="A35" s="13"/>
      <c r="B35" s="13"/>
      <c r="C35" s="13"/>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13"/>
      <c r="AM35" s="13"/>
      <c r="AN35" s="13"/>
      <c r="AO35" s="13"/>
      <c r="AP35" s="13"/>
      <c r="AQ35" s="13"/>
      <c r="AR35" s="13"/>
      <c r="AS35" s="13"/>
      <c r="AT35" s="13"/>
      <c r="AU35" s="13"/>
      <c r="AV35" s="13"/>
      <c r="AW35" s="13"/>
      <c r="AX35" s="13"/>
      <c r="AY35" s="13"/>
      <c r="AZ35" s="13"/>
      <c r="BA35" s="13"/>
      <c r="BB35" s="13"/>
      <c r="BC35" s="13"/>
      <c r="BD35" s="13"/>
      <c r="BE35" s="54"/>
      <c r="BF35" s="54"/>
      <c r="BG35" s="54"/>
      <c r="BH35" s="55"/>
      <c r="BI35" s="13"/>
      <c r="CN35" s="57"/>
      <c r="CO35" s="57"/>
    </row>
    <row r="36" spans="1:93" ht="9" customHeight="1">
      <c r="A36" s="13"/>
      <c r="B36" s="13"/>
      <c r="C36" s="13"/>
      <c r="D36" s="58" t="s">
        <v>16</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13"/>
      <c r="CN36" s="57"/>
      <c r="CO36" s="57"/>
    </row>
    <row r="37" spans="1:93" ht="9" customHeight="1">
      <c r="A37" s="13"/>
      <c r="B37" s="13"/>
      <c r="C37" s="13"/>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13"/>
      <c r="CN37" s="57"/>
      <c r="CO37" s="57"/>
    </row>
    <row r="38" spans="1:93" ht="9" customHeight="1">
      <c r="A38" s="13"/>
      <c r="B38" s="13"/>
      <c r="C38" s="13"/>
      <c r="D38" s="60"/>
      <c r="E38" s="60"/>
      <c r="F38" s="61"/>
      <c r="G38" s="61"/>
      <c r="H38" s="61"/>
      <c r="I38" s="61"/>
      <c r="J38" s="61"/>
      <c r="K38" s="61"/>
      <c r="L38" s="61"/>
      <c r="M38" s="61"/>
      <c r="N38" s="61"/>
      <c r="O38" s="61"/>
      <c r="P38" s="61"/>
      <c r="Q38" s="61"/>
      <c r="R38" s="61"/>
      <c r="S38" s="61"/>
      <c r="T38" s="61"/>
      <c r="U38" s="61"/>
      <c r="V38" s="61"/>
      <c r="W38" s="62"/>
      <c r="X38" s="62"/>
      <c r="Y38" s="62"/>
      <c r="Z38" s="62"/>
      <c r="AA38" s="62"/>
      <c r="AB38" s="62"/>
      <c r="AC38" s="62"/>
      <c r="AD38" s="62"/>
      <c r="AE38" s="62"/>
      <c r="AF38" s="62"/>
      <c r="AG38" s="62"/>
      <c r="AH38" s="62"/>
      <c r="AI38" s="62"/>
      <c r="AJ38" s="62"/>
      <c r="AK38" s="63"/>
      <c r="AL38" s="13"/>
      <c r="AM38" s="13"/>
      <c r="AN38" s="13"/>
      <c r="AO38" s="13"/>
      <c r="AP38" s="13"/>
      <c r="AQ38" s="13"/>
      <c r="AR38" s="13"/>
      <c r="AS38" s="13"/>
      <c r="AT38" s="13"/>
      <c r="AU38" s="13"/>
      <c r="AV38" s="13"/>
      <c r="AW38" s="13"/>
      <c r="AX38" s="13"/>
      <c r="AY38" s="13"/>
      <c r="AZ38" s="13"/>
      <c r="BA38" s="13"/>
      <c r="BB38" s="13"/>
      <c r="BC38" s="13"/>
      <c r="BD38" s="13"/>
      <c r="BE38" s="54"/>
      <c r="BF38" s="54"/>
      <c r="BG38" s="54"/>
      <c r="BH38" s="54"/>
      <c r="BI38" s="13"/>
      <c r="CN38" s="57"/>
      <c r="CO38" s="57"/>
    </row>
    <row r="39" spans="1:93" ht="9" customHeight="1">
      <c r="A39" s="13"/>
      <c r="B39" s="13"/>
      <c r="C39" s="13"/>
      <c r="D39" s="64" t="s">
        <v>17</v>
      </c>
      <c r="E39" s="64"/>
      <c r="F39" s="65" t="s">
        <v>18</v>
      </c>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6">
        <f>'КУСТАРНИКИ В КРАСОЧНОЙ УПАКОВКЕ'!L206</f>
        <v>0</v>
      </c>
      <c r="AL39" s="66"/>
      <c r="AM39" s="66"/>
      <c r="AN39" s="66"/>
      <c r="AO39" s="66"/>
      <c r="AP39" s="66"/>
      <c r="AQ39" s="66"/>
      <c r="AR39" s="66"/>
      <c r="AS39" s="66"/>
      <c r="AT39" s="66"/>
      <c r="AU39" s="66"/>
      <c r="AV39" s="66"/>
      <c r="AW39" s="66"/>
      <c r="AX39" s="66"/>
      <c r="AY39" s="13"/>
      <c r="AZ39" s="13"/>
      <c r="BA39" s="13"/>
      <c r="BB39" s="13"/>
      <c r="BC39" s="13"/>
      <c r="BD39" s="13"/>
      <c r="BE39" s="54"/>
      <c r="BF39" s="54"/>
      <c r="BG39" s="54"/>
      <c r="BH39" s="54"/>
      <c r="BI39" s="13"/>
      <c r="CN39" s="57"/>
      <c r="CO39" s="57"/>
    </row>
    <row r="40" spans="1:93" ht="9" customHeight="1">
      <c r="A40" s="13"/>
      <c r="B40" s="13"/>
      <c r="C40" s="13"/>
      <c r="D40" s="64"/>
      <c r="E40" s="64"/>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6"/>
      <c r="AL40" s="66"/>
      <c r="AM40" s="66"/>
      <c r="AN40" s="66"/>
      <c r="AO40" s="66"/>
      <c r="AP40" s="66"/>
      <c r="AQ40" s="66"/>
      <c r="AR40" s="66"/>
      <c r="AS40" s="66"/>
      <c r="AT40" s="66"/>
      <c r="AU40" s="66"/>
      <c r="AV40" s="66"/>
      <c r="AW40" s="66"/>
      <c r="AX40" s="66"/>
      <c r="AY40" s="13"/>
      <c r="AZ40" s="13"/>
      <c r="BA40" s="13"/>
      <c r="BB40" s="13"/>
      <c r="BC40" s="13"/>
      <c r="BD40" s="13"/>
      <c r="BE40" s="54"/>
      <c r="BF40" s="54"/>
      <c r="BG40" s="54"/>
      <c r="BH40" s="54"/>
      <c r="BI40" s="13"/>
      <c r="CN40" s="57"/>
      <c r="CO40" s="57"/>
    </row>
    <row r="41" spans="1:93" ht="9" customHeight="1">
      <c r="A41" s="13"/>
      <c r="B41" s="67"/>
      <c r="C41" s="67"/>
      <c r="D41" s="68"/>
      <c r="E41" s="68"/>
      <c r="F41" s="69" t="s">
        <v>19</v>
      </c>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70">
        <f>SUM(AK39:AX40)</f>
        <v>0</v>
      </c>
      <c r="AL41" s="70"/>
      <c r="AM41" s="70"/>
      <c r="AN41" s="70"/>
      <c r="AO41" s="70"/>
      <c r="AP41" s="70"/>
      <c r="AQ41" s="70"/>
      <c r="AR41" s="70"/>
      <c r="AS41" s="70"/>
      <c r="AT41" s="70"/>
      <c r="AU41" s="70"/>
      <c r="AV41" s="70"/>
      <c r="AW41" s="70"/>
      <c r="AX41" s="70"/>
      <c r="AY41" s="13"/>
      <c r="AZ41" s="13"/>
      <c r="BA41" s="13"/>
      <c r="BB41" s="13"/>
      <c r="BC41" s="13"/>
      <c r="BD41" s="13"/>
      <c r="BE41" s="54"/>
      <c r="BF41" s="54"/>
      <c r="BG41" s="54"/>
      <c r="BH41" s="54"/>
      <c r="BI41" s="13"/>
      <c r="CN41" s="57"/>
      <c r="CO41" s="57"/>
    </row>
    <row r="42" spans="1:93" ht="9" customHeight="1">
      <c r="A42" s="13"/>
      <c r="B42" s="67"/>
      <c r="C42" s="67"/>
      <c r="D42" s="68"/>
      <c r="E42" s="68"/>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70"/>
      <c r="AL42" s="70"/>
      <c r="AM42" s="70"/>
      <c r="AN42" s="70"/>
      <c r="AO42" s="70"/>
      <c r="AP42" s="70"/>
      <c r="AQ42" s="70"/>
      <c r="AR42" s="70"/>
      <c r="AS42" s="70"/>
      <c r="AT42" s="70"/>
      <c r="AU42" s="70"/>
      <c r="AV42" s="70"/>
      <c r="AW42" s="70"/>
      <c r="AX42" s="70"/>
      <c r="AY42" s="13"/>
      <c r="AZ42" s="13"/>
      <c r="BA42" s="13"/>
      <c r="BB42" s="13"/>
      <c r="BC42" s="13"/>
      <c r="BD42" s="13"/>
      <c r="BE42" s="54"/>
      <c r="BF42" s="54"/>
      <c r="BG42" s="54"/>
      <c r="BH42" s="54"/>
      <c r="BI42" s="13"/>
      <c r="CN42" s="57"/>
      <c r="CO42" s="57"/>
    </row>
    <row r="43" spans="1:93" ht="9" customHeight="1">
      <c r="A43" s="13"/>
      <c r="B43" s="13"/>
      <c r="C43" s="13"/>
      <c r="D43" s="21"/>
      <c r="E43" s="21"/>
      <c r="F43" s="63"/>
      <c r="G43" s="63"/>
      <c r="H43" s="63"/>
      <c r="I43" s="63"/>
      <c r="J43" s="63"/>
      <c r="K43" s="63"/>
      <c r="L43" s="63"/>
      <c r="M43" s="63"/>
      <c r="N43" s="63"/>
      <c r="O43" s="63"/>
      <c r="P43" s="63"/>
      <c r="Q43" s="63"/>
      <c r="R43" s="63"/>
      <c r="S43" s="63"/>
      <c r="T43" s="63"/>
      <c r="U43" s="63"/>
      <c r="V43" s="63"/>
      <c r="W43" s="13"/>
      <c r="X43" s="13"/>
      <c r="Y43" s="13"/>
      <c r="Z43" s="13"/>
      <c r="AA43" s="13"/>
      <c r="AB43" s="13"/>
      <c r="AC43" s="13"/>
      <c r="AD43" s="13"/>
      <c r="AE43" s="13"/>
      <c r="AF43" s="13"/>
      <c r="AG43" s="13"/>
      <c r="AH43" s="13"/>
      <c r="AI43" s="13"/>
      <c r="AJ43" s="13"/>
      <c r="AK43" s="71" t="s">
        <v>20</v>
      </c>
      <c r="AL43" s="71"/>
      <c r="AM43" s="71"/>
      <c r="AN43" s="71"/>
      <c r="AO43" s="71"/>
      <c r="AP43" s="71"/>
      <c r="AQ43" s="71"/>
      <c r="AR43" s="71"/>
      <c r="AS43" s="71"/>
      <c r="AT43" s="71"/>
      <c r="AU43" s="72"/>
      <c r="AV43" s="72"/>
      <c r="AW43" s="72"/>
      <c r="AX43" s="72"/>
      <c r="AY43" s="13"/>
      <c r="AZ43" s="13"/>
      <c r="BA43" s="13"/>
      <c r="BB43" s="13"/>
      <c r="BC43" s="13"/>
      <c r="BD43" s="13"/>
      <c r="BE43" s="54"/>
      <c r="BF43" s="54"/>
      <c r="BG43" s="54"/>
      <c r="BH43" s="54"/>
      <c r="BI43" s="13"/>
      <c r="CN43" s="57"/>
      <c r="CO43" s="57"/>
    </row>
    <row r="44" spans="1:93" ht="9" customHeight="1">
      <c r="A44" s="13"/>
      <c r="B44" s="13"/>
      <c r="C44" s="13"/>
      <c r="D44" s="21"/>
      <c r="E44" s="21"/>
      <c r="F44" s="63"/>
      <c r="G44" s="63"/>
      <c r="H44" s="63"/>
      <c r="I44" s="63"/>
      <c r="J44" s="63"/>
      <c r="K44" s="63"/>
      <c r="L44" s="63"/>
      <c r="M44" s="63"/>
      <c r="N44" s="63"/>
      <c r="O44" s="63"/>
      <c r="P44" s="63"/>
      <c r="Q44" s="63"/>
      <c r="R44" s="63"/>
      <c r="S44" s="63"/>
      <c r="T44" s="63"/>
      <c r="U44" s="63"/>
      <c r="V44" s="63"/>
      <c r="W44" s="13"/>
      <c r="X44" s="13"/>
      <c r="Y44" s="13"/>
      <c r="Z44" s="13"/>
      <c r="AA44" s="13"/>
      <c r="AB44" s="13"/>
      <c r="AC44" s="13"/>
      <c r="AD44" s="13"/>
      <c r="AE44" s="13"/>
      <c r="AF44" s="13"/>
      <c r="AG44" s="13"/>
      <c r="AH44" s="13"/>
      <c r="AI44" s="13"/>
      <c r="AJ44" s="13"/>
      <c r="AK44" s="71"/>
      <c r="AL44" s="71"/>
      <c r="AM44" s="71"/>
      <c r="AN44" s="71"/>
      <c r="AO44" s="71"/>
      <c r="AP44" s="71"/>
      <c r="AQ44" s="71"/>
      <c r="AR44" s="71"/>
      <c r="AS44" s="71"/>
      <c r="AT44" s="71"/>
      <c r="AU44" s="72"/>
      <c r="AV44" s="72"/>
      <c r="AW44" s="72"/>
      <c r="AX44" s="72"/>
      <c r="AY44" s="13"/>
      <c r="AZ44" s="13"/>
      <c r="BA44" s="13"/>
      <c r="BB44" s="13"/>
      <c r="BC44" s="13"/>
      <c r="BD44" s="13"/>
      <c r="BE44" s="54"/>
      <c r="BF44" s="54"/>
      <c r="BG44" s="54"/>
      <c r="BH44" s="54"/>
      <c r="BI44" s="13"/>
      <c r="CN44" s="57"/>
      <c r="CO44" s="57"/>
    </row>
    <row r="45" spans="1:93" ht="9" customHeight="1">
      <c r="A45" s="13"/>
      <c r="B45" s="13"/>
      <c r="C45" s="13"/>
      <c r="D45" s="73" t="s">
        <v>21</v>
      </c>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66">
        <f>AK41*(1-AU43)</f>
        <v>0</v>
      </c>
      <c r="AL45" s="66"/>
      <c r="AM45" s="66"/>
      <c r="AN45" s="66"/>
      <c r="AO45" s="66"/>
      <c r="AP45" s="66"/>
      <c r="AQ45" s="66"/>
      <c r="AR45" s="66"/>
      <c r="AS45" s="66"/>
      <c r="AT45" s="66"/>
      <c r="AU45" s="66"/>
      <c r="AV45" s="66"/>
      <c r="AW45" s="66"/>
      <c r="AX45" s="66"/>
      <c r="AY45" s="13"/>
      <c r="AZ45" s="13"/>
      <c r="BA45" s="13"/>
      <c r="BB45" s="13"/>
      <c r="BC45" s="13"/>
      <c r="BD45" s="13"/>
      <c r="BE45" s="54"/>
      <c r="BF45" s="54"/>
      <c r="BG45" s="54"/>
      <c r="BH45" s="54"/>
      <c r="BI45" s="13"/>
      <c r="CN45" s="57"/>
      <c r="CO45" s="57"/>
    </row>
    <row r="46" spans="1:61" s="76" customFormat="1" ht="9" customHeight="1">
      <c r="A46" s="74"/>
      <c r="B46" s="75"/>
      <c r="C46" s="75"/>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66"/>
      <c r="AL46" s="66"/>
      <c r="AM46" s="66"/>
      <c r="AN46" s="66"/>
      <c r="AO46" s="66"/>
      <c r="AP46" s="66"/>
      <c r="AQ46" s="66"/>
      <c r="AR46" s="66"/>
      <c r="AS46" s="66"/>
      <c r="AT46" s="66"/>
      <c r="AU46" s="66"/>
      <c r="AV46" s="66"/>
      <c r="AW46" s="66"/>
      <c r="AX46" s="66"/>
      <c r="AY46" s="74"/>
      <c r="AZ46" s="74"/>
      <c r="BA46" s="74"/>
      <c r="BB46" s="74"/>
      <c r="BC46" s="74"/>
      <c r="BD46" s="74"/>
      <c r="BE46" s="75"/>
      <c r="BF46" s="75"/>
      <c r="BG46" s="75"/>
      <c r="BH46" s="74"/>
      <c r="BI46" s="74"/>
    </row>
    <row r="47" spans="1:61" s="76" customFormat="1" ht="9" customHeight="1">
      <c r="A47" s="74"/>
      <c r="B47" s="75"/>
      <c r="C47" s="75"/>
      <c r="D47" s="75"/>
      <c r="E47" s="75"/>
      <c r="F47" s="75"/>
      <c r="G47" s="75"/>
      <c r="H47" s="75"/>
      <c r="I47" s="75"/>
      <c r="J47" s="75"/>
      <c r="K47" s="75"/>
      <c r="L47" s="75"/>
      <c r="M47" s="75"/>
      <c r="N47" s="75"/>
      <c r="O47" s="75"/>
      <c r="P47" s="75"/>
      <c r="Q47" s="75"/>
      <c r="R47" s="75"/>
      <c r="S47" s="75"/>
      <c r="T47" s="75"/>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5"/>
      <c r="BC47" s="75"/>
      <c r="BD47" s="75"/>
      <c r="BE47" s="75"/>
      <c r="BF47" s="75"/>
      <c r="BG47" s="75"/>
      <c r="BH47" s="74"/>
      <c r="BI47" s="74"/>
    </row>
    <row r="48" spans="1:61" s="76" customFormat="1" ht="9" customHeight="1">
      <c r="A48" s="75" t="s">
        <v>22</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54"/>
    </row>
    <row r="49" spans="1:61" s="76" customFormat="1" ht="9" customHeigh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54"/>
    </row>
    <row r="50" spans="1:61" s="76" customFormat="1" ht="9" customHeight="1">
      <c r="A50" s="13"/>
      <c r="B50" s="13"/>
      <c r="C50" s="13"/>
      <c r="D50" s="13"/>
      <c r="E50" s="13"/>
      <c r="F50" s="13"/>
      <c r="G50" s="13"/>
      <c r="H50" s="13"/>
      <c r="I50" s="13"/>
      <c r="J50" s="13"/>
      <c r="K50" s="13"/>
      <c r="L50" s="13"/>
      <c r="M50" s="13"/>
      <c r="N50" s="13"/>
      <c r="O50" s="13"/>
      <c r="P50" s="13"/>
      <c r="Q50" s="13"/>
      <c r="R50" s="13"/>
      <c r="S50" s="13"/>
      <c r="T50" s="13"/>
      <c r="U50" s="13"/>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row>
    <row r="51" spans="1:61" s="76" customFormat="1" ht="9" customHeight="1">
      <c r="A51" s="78" t="s">
        <v>23</v>
      </c>
      <c r="B51" s="78"/>
      <c r="C51" s="78"/>
      <c r="D51" s="78"/>
      <c r="E51" s="78"/>
      <c r="F51" s="78"/>
      <c r="G51" s="78"/>
      <c r="H51" s="78"/>
      <c r="I51" s="78"/>
      <c r="J51" s="78"/>
      <c r="K51" s="78"/>
      <c r="L51" s="78"/>
      <c r="M51" s="78"/>
      <c r="N51" s="78"/>
      <c r="O51" s="78"/>
      <c r="P51" s="78"/>
      <c r="Q51" s="78"/>
      <c r="R51" s="78"/>
      <c r="S51" s="78"/>
      <c r="T51" s="78" t="s">
        <v>24</v>
      </c>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9">
        <v>0.1</v>
      </c>
      <c r="AS51" s="79"/>
      <c r="AT51" s="79"/>
      <c r="AU51" s="79"/>
      <c r="AV51" s="79"/>
      <c r="AW51" s="79"/>
      <c r="AX51" s="79"/>
      <c r="AY51" s="79"/>
      <c r="AZ51" s="79"/>
      <c r="BA51" s="79"/>
      <c r="BB51" s="79"/>
      <c r="BC51" s="79"/>
      <c r="BD51" s="79"/>
      <c r="BE51" s="79"/>
      <c r="BF51" s="79"/>
      <c r="BG51" s="79"/>
      <c r="BH51" s="79"/>
      <c r="BI51" s="74"/>
    </row>
    <row r="52" spans="1:61" s="76" customFormat="1" ht="9"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9"/>
      <c r="AS52" s="79"/>
      <c r="AT52" s="79"/>
      <c r="AU52" s="79"/>
      <c r="AV52" s="79"/>
      <c r="AW52" s="79"/>
      <c r="AX52" s="79"/>
      <c r="AY52" s="79"/>
      <c r="AZ52" s="79"/>
      <c r="BA52" s="79"/>
      <c r="BB52" s="79"/>
      <c r="BC52" s="79"/>
      <c r="BD52" s="79"/>
      <c r="BE52" s="79"/>
      <c r="BF52" s="79"/>
      <c r="BG52" s="79"/>
      <c r="BH52" s="79"/>
      <c r="BI52" s="74"/>
    </row>
    <row r="53" spans="1:61" s="76" customFormat="1" ht="9" customHeight="1">
      <c r="A53" s="80" t="s">
        <v>23</v>
      </c>
      <c r="B53" s="80"/>
      <c r="C53" s="80"/>
      <c r="D53" s="80"/>
      <c r="E53" s="80"/>
      <c r="F53" s="80"/>
      <c r="G53" s="80"/>
      <c r="H53" s="80"/>
      <c r="I53" s="80"/>
      <c r="J53" s="80"/>
      <c r="K53" s="80"/>
      <c r="L53" s="80"/>
      <c r="M53" s="80"/>
      <c r="N53" s="80"/>
      <c r="O53" s="80"/>
      <c r="P53" s="80"/>
      <c r="Q53" s="80"/>
      <c r="R53" s="80"/>
      <c r="S53" s="80"/>
      <c r="T53" s="80" t="s">
        <v>25</v>
      </c>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1">
        <v>0.12</v>
      </c>
      <c r="AS53" s="81"/>
      <c r="AT53" s="81"/>
      <c r="AU53" s="81"/>
      <c r="AV53" s="81"/>
      <c r="AW53" s="81"/>
      <c r="AX53" s="81"/>
      <c r="AY53" s="81"/>
      <c r="AZ53" s="81"/>
      <c r="BA53" s="81"/>
      <c r="BB53" s="81"/>
      <c r="BC53" s="81"/>
      <c r="BD53" s="81"/>
      <c r="BE53" s="81"/>
      <c r="BF53" s="81"/>
      <c r="BG53" s="81"/>
      <c r="BH53" s="81"/>
      <c r="BI53" s="74"/>
    </row>
    <row r="54" spans="1:61" s="76" customFormat="1" ht="9" customHeight="1">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1"/>
      <c r="AS54" s="81"/>
      <c r="AT54" s="81"/>
      <c r="AU54" s="81"/>
      <c r="AV54" s="81"/>
      <c r="AW54" s="81"/>
      <c r="AX54" s="81"/>
      <c r="AY54" s="81"/>
      <c r="AZ54" s="81"/>
      <c r="BA54" s="81"/>
      <c r="BB54" s="81"/>
      <c r="BC54" s="81"/>
      <c r="BD54" s="81"/>
      <c r="BE54" s="81"/>
      <c r="BF54" s="81"/>
      <c r="BG54" s="81"/>
      <c r="BH54" s="81"/>
      <c r="BI54" s="74"/>
    </row>
    <row r="55" spans="1:61" s="76" customFormat="1" ht="9" customHeight="1">
      <c r="A55" s="78" t="s">
        <v>23</v>
      </c>
      <c r="B55" s="78"/>
      <c r="C55" s="78"/>
      <c r="D55" s="78"/>
      <c r="E55" s="78"/>
      <c r="F55" s="78"/>
      <c r="G55" s="78"/>
      <c r="H55" s="78"/>
      <c r="I55" s="78"/>
      <c r="J55" s="78"/>
      <c r="K55" s="78"/>
      <c r="L55" s="78"/>
      <c r="M55" s="78"/>
      <c r="N55" s="78"/>
      <c r="O55" s="78"/>
      <c r="P55" s="78"/>
      <c r="Q55" s="78"/>
      <c r="R55" s="78"/>
      <c r="S55" s="78"/>
      <c r="T55" s="78" t="s">
        <v>26</v>
      </c>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9">
        <v>0.15</v>
      </c>
      <c r="AS55" s="79"/>
      <c r="AT55" s="79"/>
      <c r="AU55" s="79"/>
      <c r="AV55" s="79"/>
      <c r="AW55" s="79"/>
      <c r="AX55" s="79"/>
      <c r="AY55" s="79"/>
      <c r="AZ55" s="79"/>
      <c r="BA55" s="79"/>
      <c r="BB55" s="79"/>
      <c r="BC55" s="79"/>
      <c r="BD55" s="79"/>
      <c r="BE55" s="79"/>
      <c r="BF55" s="79"/>
      <c r="BG55" s="79"/>
      <c r="BH55" s="79"/>
      <c r="BI55" s="74"/>
    </row>
    <row r="56" spans="1:61" s="76" customFormat="1" ht="9" customHeight="1">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9"/>
      <c r="AS56" s="79"/>
      <c r="AT56" s="79"/>
      <c r="AU56" s="79"/>
      <c r="AV56" s="79"/>
      <c r="AW56" s="79"/>
      <c r="AX56" s="79"/>
      <c r="AY56" s="79"/>
      <c r="AZ56" s="79"/>
      <c r="BA56" s="79"/>
      <c r="BB56" s="79"/>
      <c r="BC56" s="79"/>
      <c r="BD56" s="79"/>
      <c r="BE56" s="79"/>
      <c r="BF56" s="79"/>
      <c r="BG56" s="79"/>
      <c r="BH56" s="79"/>
      <c r="BI56" s="74"/>
    </row>
    <row r="57" spans="1:61" s="76" customFormat="1" ht="9" customHeight="1">
      <c r="A57" s="80" t="s">
        <v>23</v>
      </c>
      <c r="B57" s="80"/>
      <c r="C57" s="80"/>
      <c r="D57" s="80"/>
      <c r="E57" s="80"/>
      <c r="F57" s="80"/>
      <c r="G57" s="80"/>
      <c r="H57" s="80"/>
      <c r="I57" s="80"/>
      <c r="J57" s="80"/>
      <c r="K57" s="80"/>
      <c r="L57" s="80"/>
      <c r="M57" s="80"/>
      <c r="N57" s="80"/>
      <c r="O57" s="80"/>
      <c r="P57" s="80"/>
      <c r="Q57" s="80"/>
      <c r="R57" s="80"/>
      <c r="S57" s="80"/>
      <c r="T57" s="80" t="s">
        <v>27</v>
      </c>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1">
        <v>0.17</v>
      </c>
      <c r="AS57" s="81"/>
      <c r="AT57" s="81"/>
      <c r="AU57" s="81"/>
      <c r="AV57" s="81"/>
      <c r="AW57" s="81"/>
      <c r="AX57" s="81"/>
      <c r="AY57" s="81"/>
      <c r="AZ57" s="81"/>
      <c r="BA57" s="81"/>
      <c r="BB57" s="81"/>
      <c r="BC57" s="81"/>
      <c r="BD57" s="81"/>
      <c r="BE57" s="81"/>
      <c r="BF57" s="81"/>
      <c r="BG57" s="81"/>
      <c r="BH57" s="81"/>
      <c r="BI57" s="74"/>
    </row>
    <row r="58" spans="1:61" s="76" customFormat="1" ht="9" customHeight="1">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1"/>
      <c r="AS58" s="81"/>
      <c r="AT58" s="81"/>
      <c r="AU58" s="81"/>
      <c r="AV58" s="81"/>
      <c r="AW58" s="81"/>
      <c r="AX58" s="81"/>
      <c r="AY58" s="81"/>
      <c r="AZ58" s="81"/>
      <c r="BA58" s="81"/>
      <c r="BB58" s="81"/>
      <c r="BC58" s="81"/>
      <c r="BD58" s="81"/>
      <c r="BE58" s="81"/>
      <c r="BF58" s="81"/>
      <c r="BG58" s="81"/>
      <c r="BH58" s="81"/>
      <c r="BI58" s="74"/>
    </row>
    <row r="59" spans="1:61" s="76" customFormat="1" ht="9" customHeight="1">
      <c r="A59" s="78" t="s">
        <v>28</v>
      </c>
      <c r="B59" s="78"/>
      <c r="C59" s="78"/>
      <c r="D59" s="78"/>
      <c r="E59" s="78"/>
      <c r="F59" s="78"/>
      <c r="G59" s="78"/>
      <c r="H59" s="78"/>
      <c r="I59" s="78"/>
      <c r="J59" s="78"/>
      <c r="K59" s="78"/>
      <c r="L59" s="78"/>
      <c r="M59" s="78"/>
      <c r="N59" s="78"/>
      <c r="O59" s="78"/>
      <c r="P59" s="78"/>
      <c r="Q59" s="78"/>
      <c r="R59" s="78"/>
      <c r="S59" s="78"/>
      <c r="T59" s="78" t="s">
        <v>29</v>
      </c>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9">
        <v>0.2</v>
      </c>
      <c r="AS59" s="79"/>
      <c r="AT59" s="79"/>
      <c r="AU59" s="79"/>
      <c r="AV59" s="79"/>
      <c r="AW59" s="79"/>
      <c r="AX59" s="79"/>
      <c r="AY59" s="79"/>
      <c r="AZ59" s="79"/>
      <c r="BA59" s="79"/>
      <c r="BB59" s="79"/>
      <c r="BC59" s="79"/>
      <c r="BD59" s="79"/>
      <c r="BE59" s="79"/>
      <c r="BF59" s="79"/>
      <c r="BG59" s="79"/>
      <c r="BH59" s="79"/>
      <c r="BI59" s="74"/>
    </row>
    <row r="60" spans="1:61" s="76" customFormat="1" ht="9"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9"/>
      <c r="AS60" s="79"/>
      <c r="AT60" s="79"/>
      <c r="AU60" s="79"/>
      <c r="AV60" s="79"/>
      <c r="AW60" s="79"/>
      <c r="AX60" s="79"/>
      <c r="AY60" s="79"/>
      <c r="AZ60" s="79"/>
      <c r="BA60" s="79"/>
      <c r="BB60" s="79"/>
      <c r="BC60" s="79"/>
      <c r="BD60" s="79"/>
      <c r="BE60" s="79"/>
      <c r="BF60" s="79"/>
      <c r="BG60" s="79"/>
      <c r="BH60" s="79"/>
      <c r="BI60" s="74"/>
    </row>
    <row r="61" spans="1:61" s="76" customFormat="1" ht="9" customHeight="1">
      <c r="A61" s="74"/>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74"/>
      <c r="BI61" s="74"/>
    </row>
    <row r="62" spans="1:61" s="76" customFormat="1" ht="9" customHeight="1">
      <c r="A62" s="74"/>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74"/>
      <c r="BI62" s="74"/>
    </row>
    <row r="63" spans="1:61" s="76" customFormat="1" ht="9" customHeight="1">
      <c r="A63" s="74"/>
      <c r="B63" s="83" t="s">
        <v>30</v>
      </c>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74"/>
    </row>
    <row r="64" spans="1:61" s="76" customFormat="1" ht="9" customHeight="1">
      <c r="A64" s="74"/>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74"/>
    </row>
    <row r="65" spans="1:61" s="76" customFormat="1" ht="9" customHeight="1">
      <c r="A65" s="74"/>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74"/>
    </row>
    <row r="66" spans="1:61" s="76" customFormat="1" ht="9" customHeight="1">
      <c r="A66" s="74"/>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74"/>
    </row>
    <row r="67" spans="1:61" s="76" customFormat="1" ht="12.75" customHeight="1">
      <c r="A67" s="74"/>
      <c r="B67" s="84" t="s">
        <v>31</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74"/>
    </row>
    <row r="68" spans="1:61" s="76" customFormat="1" ht="12.75" customHeight="1">
      <c r="A68" s="7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74"/>
    </row>
    <row r="69" spans="1:61" s="76" customFormat="1" ht="12.75" customHeight="1">
      <c r="A69" s="7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74"/>
    </row>
    <row r="70" spans="1:61" s="76" customFormat="1" ht="19.5" customHeight="1">
      <c r="A70" s="7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74"/>
    </row>
    <row r="71" spans="1:61" ht="9"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row>
    <row r="72" s="3" customFormat="1" ht="9" customHeight="1"/>
    <row r="73" s="3" customFormat="1" ht="9" customHeight="1"/>
    <row r="74" s="3" customFormat="1" ht="9" customHeight="1"/>
  </sheetData>
  <sheetProtection selectLockedCells="1" selectUnlockedCells="1"/>
  <mergeCells count="43">
    <mergeCell ref="B1:BF4"/>
    <mergeCell ref="C6:BF11"/>
    <mergeCell ref="E13:BE15"/>
    <mergeCell ref="W24:BH24"/>
    <mergeCell ref="W25:BH25"/>
    <mergeCell ref="M26:BH26"/>
    <mergeCell ref="M27:BH27"/>
    <mergeCell ref="M28:BH28"/>
    <mergeCell ref="AB29:BH29"/>
    <mergeCell ref="W30:BH30"/>
    <mergeCell ref="D32:AL33"/>
    <mergeCell ref="D34:AK35"/>
    <mergeCell ref="CN35:CO45"/>
    <mergeCell ref="D36:AK37"/>
    <mergeCell ref="AL36:BH37"/>
    <mergeCell ref="D39:E40"/>
    <mergeCell ref="F39:AJ40"/>
    <mergeCell ref="AK39:AX40"/>
    <mergeCell ref="D41:E42"/>
    <mergeCell ref="F41:AJ42"/>
    <mergeCell ref="AK41:AX42"/>
    <mergeCell ref="AK43:AT44"/>
    <mergeCell ref="AU43:AX44"/>
    <mergeCell ref="D45:AJ46"/>
    <mergeCell ref="AK45:AX46"/>
    <mergeCell ref="A48:BH49"/>
    <mergeCell ref="A51:S52"/>
    <mergeCell ref="T51:AQ52"/>
    <mergeCell ref="AR51:BH52"/>
    <mergeCell ref="A53:S54"/>
    <mergeCell ref="T53:AQ54"/>
    <mergeCell ref="AR53:BH54"/>
    <mergeCell ref="A55:S56"/>
    <mergeCell ref="T55:AQ56"/>
    <mergeCell ref="AR55:BH56"/>
    <mergeCell ref="A57:S58"/>
    <mergeCell ref="T57:AQ58"/>
    <mergeCell ref="AR57:BH58"/>
    <mergeCell ref="A59:S60"/>
    <mergeCell ref="T59:AQ60"/>
    <mergeCell ref="AR59:BH60"/>
    <mergeCell ref="B63:BH66"/>
    <mergeCell ref="B67:BH70"/>
  </mergeCells>
  <hyperlinks>
    <hyperlink ref="F39" location="КУСТАРНИКИ В КРАСОЧНОЙ УПАКОВКЕ!A1" display="КУСТАРНИКИ В КРАСОЧНОЙ УПАКОВКЕ"/>
  </hyperlinks>
  <printOptions/>
  <pageMargins left="0.4722222222222222" right="0.19652777777777777" top="0.7875" bottom="0.27569444444444446" header="0.27569444444444446" footer="0.5118055555555555"/>
  <pageSetup horizontalDpi="300" verticalDpi="300" orientation="portrait" paperSize="9" scale="88"/>
  <headerFooter alignWithMargins="0">
    <oddHeader xml:space="preserve">&amp;LООО Колорлайн ТД (КОЛОРЛАЙН TM)
г. Москва&amp;Rтел. (495) 974-88-36, 935-86-42 </oddHeader>
  </headerFooter>
  <drawing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L206"/>
  <sheetViews>
    <sheetView tabSelected="1" view="pageBreakPreview" zoomScaleSheetLayoutView="100" workbookViewId="0" topLeftCell="A1">
      <selection activeCell="L207" sqref="L207"/>
    </sheetView>
  </sheetViews>
  <sheetFormatPr defaultColWidth="9.00390625" defaultRowHeight="56.25" customHeight="1"/>
  <cols>
    <col min="1" max="2" width="5.375" style="85" customWidth="1"/>
    <col min="3" max="3" width="22.625" style="85" customWidth="1"/>
    <col min="4" max="4" width="20.625" style="85" customWidth="1"/>
    <col min="5" max="5" width="9.125" style="85" customWidth="1"/>
    <col min="6" max="6" width="29.25390625" style="85" customWidth="1"/>
    <col min="7" max="9" width="9.125" style="86" customWidth="1"/>
    <col min="10" max="10" width="7.75390625" style="85" customWidth="1"/>
    <col min="11" max="166" width="9.125" style="85" customWidth="1"/>
    <col min="167" max="16384" width="11.625" style="0" customWidth="1"/>
  </cols>
  <sheetData>
    <row r="1" spans="1:10" s="86" customFormat="1" ht="56.25" customHeight="1" hidden="1">
      <c r="A1" s="87" t="s">
        <v>32</v>
      </c>
      <c r="B1" s="87"/>
      <c r="C1" s="87"/>
      <c r="D1" s="87"/>
      <c r="E1" s="87"/>
      <c r="F1" s="87"/>
      <c r="G1" s="88" t="e">
        <f>SUM(#REF!)</f>
        <v>#REF!</v>
      </c>
      <c r="H1" s="88"/>
      <c r="I1" s="88"/>
      <c r="J1" s="88"/>
    </row>
    <row r="2" spans="1:10" s="86" customFormat="1" ht="56.25" customHeight="1" hidden="1">
      <c r="A2" s="87"/>
      <c r="B2" s="87"/>
      <c r="C2" s="87"/>
      <c r="D2" s="87"/>
      <c r="E2" s="87"/>
      <c r="F2" s="87"/>
      <c r="G2" s="88"/>
      <c r="H2" s="88"/>
      <c r="I2" s="88"/>
      <c r="J2" s="88"/>
    </row>
    <row r="3" spans="1:10" s="86" customFormat="1" ht="56.25" customHeight="1" hidden="1">
      <c r="A3" s="89"/>
      <c r="B3" s="89"/>
      <c r="C3" s="89"/>
      <c r="D3" s="90"/>
      <c r="E3" s="90"/>
      <c r="F3" s="89"/>
      <c r="G3" s="91" t="s">
        <v>33</v>
      </c>
      <c r="H3" s="91"/>
      <c r="I3" s="91"/>
      <c r="J3" s="91"/>
    </row>
    <row r="4" spans="1:10" s="86" customFormat="1" ht="56.25" customHeight="1" hidden="1">
      <c r="A4" s="92"/>
      <c r="B4" s="92"/>
      <c r="C4" s="92"/>
      <c r="D4" s="93"/>
      <c r="E4" s="93"/>
      <c r="F4" s="92"/>
      <c r="G4" s="94"/>
      <c r="H4" s="94"/>
      <c r="I4" s="94"/>
      <c r="J4" s="94"/>
    </row>
    <row r="5" spans="1:10" s="86" customFormat="1" ht="56.25" customHeight="1" hidden="1">
      <c r="A5" s="95"/>
      <c r="B5" s="95"/>
      <c r="C5" s="95"/>
      <c r="D5" s="95"/>
      <c r="E5" s="95"/>
      <c r="F5" s="95"/>
      <c r="G5" s="95"/>
      <c r="H5" s="95"/>
      <c r="I5" s="95"/>
      <c r="J5" s="95"/>
    </row>
    <row r="6" spans="1:10" s="86" customFormat="1" ht="56.25" customHeight="1">
      <c r="A6" s="95"/>
      <c r="B6" s="95"/>
      <c r="C6" s="95"/>
      <c r="D6" s="95"/>
      <c r="E6" s="95"/>
      <c r="F6" s="95"/>
      <c r="G6" s="95"/>
      <c r="H6" s="95"/>
      <c r="I6" s="95"/>
      <c r="J6" s="95"/>
    </row>
    <row r="7" spans="1:10" s="86" customFormat="1" ht="56.25" customHeight="1">
      <c r="A7" s="92"/>
      <c r="B7" s="92"/>
      <c r="C7" s="96"/>
      <c r="D7" s="93"/>
      <c r="E7" s="93"/>
      <c r="F7" s="92"/>
      <c r="G7" s="92"/>
      <c r="H7" s="97"/>
      <c r="I7" s="97"/>
      <c r="J7" s="92"/>
    </row>
    <row r="8" spans="1:12" s="102" customFormat="1" ht="56.25" customHeight="1">
      <c r="A8" s="98" t="s">
        <v>34</v>
      </c>
      <c r="B8" s="98" t="s">
        <v>35</v>
      </c>
      <c r="C8" s="99" t="s">
        <v>36</v>
      </c>
      <c r="D8" s="100" t="s">
        <v>37</v>
      </c>
      <c r="E8" s="100" t="s">
        <v>38</v>
      </c>
      <c r="F8" s="100" t="s">
        <v>39</v>
      </c>
      <c r="G8" s="98" t="s">
        <v>40</v>
      </c>
      <c r="H8" s="101" t="s">
        <v>41</v>
      </c>
      <c r="I8" s="98" t="s">
        <v>42</v>
      </c>
      <c r="J8" s="98" t="s">
        <v>43</v>
      </c>
      <c r="K8" s="102" t="s">
        <v>44</v>
      </c>
      <c r="L8" s="102" t="s">
        <v>45</v>
      </c>
    </row>
    <row r="9" spans="1:10" ht="56.25" customHeight="1">
      <c r="A9" s="103"/>
      <c r="B9" s="103" t="s">
        <v>46</v>
      </c>
      <c r="C9" s="104"/>
      <c r="D9" s="105"/>
      <c r="E9" s="106"/>
      <c r="F9" s="105"/>
      <c r="G9" s="107"/>
      <c r="H9" s="105"/>
      <c r="I9" s="105"/>
      <c r="J9" s="108"/>
    </row>
    <row r="10" spans="1:12" ht="56.25" customHeight="1">
      <c r="A10" s="109"/>
      <c r="B10" s="110">
        <v>4901</v>
      </c>
      <c r="C10" s="111" t="s">
        <v>47</v>
      </c>
      <c r="D10" s="112" t="s">
        <v>48</v>
      </c>
      <c r="E10" s="112" t="s">
        <v>49</v>
      </c>
      <c r="F10" s="113" t="s">
        <v>50</v>
      </c>
      <c r="G10" s="114" t="s">
        <v>51</v>
      </c>
      <c r="H10" s="110">
        <v>-26</v>
      </c>
      <c r="I10" s="115" t="s">
        <v>52</v>
      </c>
      <c r="J10" s="116">
        <v>187</v>
      </c>
      <c r="L10" s="85">
        <f>K10*J10</f>
        <v>0</v>
      </c>
    </row>
    <row r="11" spans="1:12" ht="56.25" customHeight="1">
      <c r="A11" s="109"/>
      <c r="B11" s="110">
        <v>4904</v>
      </c>
      <c r="C11" s="111" t="s">
        <v>47</v>
      </c>
      <c r="D11" s="112" t="s">
        <v>53</v>
      </c>
      <c r="E11" s="112" t="s">
        <v>54</v>
      </c>
      <c r="F11" s="117" t="s">
        <v>55</v>
      </c>
      <c r="G11" s="114" t="s">
        <v>56</v>
      </c>
      <c r="H11" s="110">
        <v>-30</v>
      </c>
      <c r="I11" s="115" t="s">
        <v>52</v>
      </c>
      <c r="J11" s="116">
        <v>187</v>
      </c>
      <c r="L11" s="85">
        <f>K11*J11</f>
        <v>0</v>
      </c>
    </row>
    <row r="12" spans="1:12" ht="56.25" customHeight="1">
      <c r="A12" s="109"/>
      <c r="B12" s="110">
        <v>4905</v>
      </c>
      <c r="C12" s="111" t="s">
        <v>47</v>
      </c>
      <c r="D12" s="112" t="s">
        <v>57</v>
      </c>
      <c r="E12" s="112" t="s">
        <v>58</v>
      </c>
      <c r="F12" s="117" t="s">
        <v>59</v>
      </c>
      <c r="G12" s="114" t="s">
        <v>51</v>
      </c>
      <c r="H12" s="110">
        <v>-30</v>
      </c>
      <c r="I12" s="115" t="s">
        <v>52</v>
      </c>
      <c r="J12" s="116">
        <v>187</v>
      </c>
      <c r="L12" s="85">
        <f>K12*J12</f>
        <v>0</v>
      </c>
    </row>
    <row r="13" spans="1:12" ht="56.25" customHeight="1">
      <c r="A13" s="109"/>
      <c r="B13" s="110">
        <v>4907</v>
      </c>
      <c r="C13" s="111" t="s">
        <v>47</v>
      </c>
      <c r="D13" s="112" t="s">
        <v>60</v>
      </c>
      <c r="E13" s="112" t="s">
        <v>61</v>
      </c>
      <c r="F13" s="118" t="s">
        <v>62</v>
      </c>
      <c r="G13" s="114" t="s">
        <v>63</v>
      </c>
      <c r="H13" s="110">
        <v>-30</v>
      </c>
      <c r="I13" s="115" t="s">
        <v>52</v>
      </c>
      <c r="J13" s="116">
        <v>187</v>
      </c>
      <c r="L13" s="85">
        <f>K13*J13</f>
        <v>0</v>
      </c>
    </row>
    <row r="14" spans="1:12" ht="56.25" customHeight="1">
      <c r="A14" s="109"/>
      <c r="B14" s="110">
        <v>4908</v>
      </c>
      <c r="C14" s="111" t="s">
        <v>47</v>
      </c>
      <c r="D14" s="112" t="s">
        <v>64</v>
      </c>
      <c r="E14" s="112" t="s">
        <v>65</v>
      </c>
      <c r="F14" s="117" t="s">
        <v>66</v>
      </c>
      <c r="G14" s="114" t="s">
        <v>67</v>
      </c>
      <c r="H14" s="110">
        <v>-29</v>
      </c>
      <c r="I14" s="115" t="s">
        <v>52</v>
      </c>
      <c r="J14" s="116">
        <v>187</v>
      </c>
      <c r="L14" s="85">
        <f>K14*J14</f>
        <v>0</v>
      </c>
    </row>
    <row r="15" spans="1:12" ht="56.25" customHeight="1">
      <c r="A15" s="109"/>
      <c r="B15" s="110">
        <v>4909</v>
      </c>
      <c r="C15" s="111" t="s">
        <v>47</v>
      </c>
      <c r="D15" s="112" t="s">
        <v>68</v>
      </c>
      <c r="E15" s="112" t="s">
        <v>69</v>
      </c>
      <c r="F15" s="117" t="s">
        <v>70</v>
      </c>
      <c r="G15" s="114" t="s">
        <v>67</v>
      </c>
      <c r="H15" s="110">
        <v>-29</v>
      </c>
      <c r="I15" s="115" t="s">
        <v>52</v>
      </c>
      <c r="J15" s="116">
        <v>187</v>
      </c>
      <c r="L15" s="85">
        <f>K15*J15</f>
        <v>0</v>
      </c>
    </row>
    <row r="16" spans="1:12" ht="56.25" customHeight="1">
      <c r="A16" s="109"/>
      <c r="B16" s="110">
        <v>4910</v>
      </c>
      <c r="C16" s="111" t="s">
        <v>47</v>
      </c>
      <c r="D16" s="112" t="s">
        <v>71</v>
      </c>
      <c r="E16" s="112" t="s">
        <v>72</v>
      </c>
      <c r="F16" s="117" t="s">
        <v>73</v>
      </c>
      <c r="G16" s="114" t="s">
        <v>74</v>
      </c>
      <c r="H16" s="110">
        <v>-24</v>
      </c>
      <c r="I16" s="115" t="s">
        <v>75</v>
      </c>
      <c r="J16" s="116">
        <v>237</v>
      </c>
      <c r="L16" s="85">
        <f>K16*J16</f>
        <v>0</v>
      </c>
    </row>
    <row r="17" spans="1:12" ht="56.25" customHeight="1">
      <c r="A17" s="109"/>
      <c r="B17" s="110">
        <v>4911</v>
      </c>
      <c r="C17" s="111" t="s">
        <v>47</v>
      </c>
      <c r="D17" s="112" t="s">
        <v>76</v>
      </c>
      <c r="E17" s="112" t="s">
        <v>77</v>
      </c>
      <c r="F17" s="117" t="s">
        <v>78</v>
      </c>
      <c r="G17" s="114" t="s">
        <v>79</v>
      </c>
      <c r="H17" s="110">
        <v>-26</v>
      </c>
      <c r="I17" s="115" t="s">
        <v>52</v>
      </c>
      <c r="J17" s="116">
        <v>187</v>
      </c>
      <c r="L17" s="85">
        <f>K17*J17</f>
        <v>0</v>
      </c>
    </row>
    <row r="18" spans="1:12" ht="56.25" customHeight="1">
      <c r="A18" s="109"/>
      <c r="B18" s="110">
        <v>4903</v>
      </c>
      <c r="C18" s="111" t="s">
        <v>47</v>
      </c>
      <c r="D18" s="112" t="s">
        <v>80</v>
      </c>
      <c r="E18" s="112" t="s">
        <v>81</v>
      </c>
      <c r="F18" s="117" t="s">
        <v>82</v>
      </c>
      <c r="G18" s="114" t="s">
        <v>83</v>
      </c>
      <c r="H18" s="110">
        <v>-30</v>
      </c>
      <c r="I18" s="115" t="s">
        <v>52</v>
      </c>
      <c r="J18" s="116">
        <v>187</v>
      </c>
      <c r="L18" s="85">
        <f>K18*J18</f>
        <v>0</v>
      </c>
    </row>
    <row r="19" spans="1:12" ht="56.25" customHeight="1">
      <c r="A19" s="109"/>
      <c r="B19" s="110">
        <v>4902</v>
      </c>
      <c r="C19" s="111" t="s">
        <v>47</v>
      </c>
      <c r="D19" s="112" t="s">
        <v>84</v>
      </c>
      <c r="E19" s="112" t="s">
        <v>85</v>
      </c>
      <c r="F19" s="117" t="s">
        <v>86</v>
      </c>
      <c r="G19" s="114" t="s">
        <v>51</v>
      </c>
      <c r="H19" s="110">
        <v>-26</v>
      </c>
      <c r="I19" s="115" t="s">
        <v>52</v>
      </c>
      <c r="J19" s="116">
        <v>187</v>
      </c>
      <c r="L19" s="85">
        <f>K19*J19</f>
        <v>0</v>
      </c>
    </row>
    <row r="20" spans="1:12" ht="56.25" customHeight="1">
      <c r="A20" s="109"/>
      <c r="B20" s="110">
        <v>4906</v>
      </c>
      <c r="C20" s="111" t="s">
        <v>47</v>
      </c>
      <c r="D20" s="112" t="s">
        <v>87</v>
      </c>
      <c r="E20" s="112" t="s">
        <v>88</v>
      </c>
      <c r="F20" s="117" t="s">
        <v>89</v>
      </c>
      <c r="G20" s="114" t="s">
        <v>90</v>
      </c>
      <c r="H20" s="110">
        <v>-30</v>
      </c>
      <c r="I20" s="115" t="s">
        <v>52</v>
      </c>
      <c r="J20" s="116">
        <v>187</v>
      </c>
      <c r="L20" s="85">
        <f>K20*J20</f>
        <v>0</v>
      </c>
    </row>
    <row r="21" spans="1:12" ht="56.25" customHeight="1">
      <c r="A21" s="109"/>
      <c r="B21" s="110">
        <v>4912</v>
      </c>
      <c r="C21" s="111" t="s">
        <v>47</v>
      </c>
      <c r="D21" s="112" t="s">
        <v>91</v>
      </c>
      <c r="E21" s="112" t="s">
        <v>92</v>
      </c>
      <c r="F21" s="117" t="s">
        <v>93</v>
      </c>
      <c r="G21" s="114" t="s">
        <v>51</v>
      </c>
      <c r="H21" s="110">
        <v>-26</v>
      </c>
      <c r="I21" s="115" t="s">
        <v>52</v>
      </c>
      <c r="J21" s="116">
        <v>187</v>
      </c>
      <c r="L21" s="85">
        <f>K21*J21</f>
        <v>0</v>
      </c>
    </row>
    <row r="22" spans="1:12" ht="56.25" customHeight="1">
      <c r="A22" s="109"/>
      <c r="B22" s="110">
        <v>4894</v>
      </c>
      <c r="C22" s="111" t="s">
        <v>94</v>
      </c>
      <c r="D22" s="112" t="s">
        <v>95</v>
      </c>
      <c r="E22" s="112" t="s">
        <v>96</v>
      </c>
      <c r="F22" s="117" t="s">
        <v>97</v>
      </c>
      <c r="G22" s="114" t="s">
        <v>98</v>
      </c>
      <c r="H22" s="110">
        <v>-26</v>
      </c>
      <c r="I22" s="115" t="s">
        <v>52</v>
      </c>
      <c r="J22" s="116">
        <v>120</v>
      </c>
      <c r="L22" s="85">
        <f>K22*J22</f>
        <v>0</v>
      </c>
    </row>
    <row r="23" spans="1:12" ht="56.25" customHeight="1">
      <c r="A23" s="109"/>
      <c r="B23" s="110">
        <v>4900</v>
      </c>
      <c r="C23" s="111" t="s">
        <v>94</v>
      </c>
      <c r="D23" s="112" t="s">
        <v>99</v>
      </c>
      <c r="E23" s="112" t="s">
        <v>100</v>
      </c>
      <c r="F23" s="117" t="s">
        <v>101</v>
      </c>
      <c r="G23" s="114" t="s">
        <v>102</v>
      </c>
      <c r="H23" s="110">
        <v>-28</v>
      </c>
      <c r="I23" s="115" t="s">
        <v>52</v>
      </c>
      <c r="J23" s="116">
        <v>120</v>
      </c>
      <c r="L23" s="85">
        <f>K23*J23</f>
        <v>0</v>
      </c>
    </row>
    <row r="24" spans="1:12" ht="56.25" customHeight="1">
      <c r="A24" s="109"/>
      <c r="B24" s="110">
        <v>4895</v>
      </c>
      <c r="C24" s="111" t="s">
        <v>94</v>
      </c>
      <c r="D24" s="112" t="s">
        <v>103</v>
      </c>
      <c r="E24" s="112" t="s">
        <v>104</v>
      </c>
      <c r="F24" s="117" t="s">
        <v>105</v>
      </c>
      <c r="G24" s="114" t="s">
        <v>106</v>
      </c>
      <c r="H24" s="110">
        <v>-28</v>
      </c>
      <c r="I24" s="115" t="s">
        <v>52</v>
      </c>
      <c r="J24" s="116">
        <v>120</v>
      </c>
      <c r="L24" s="85">
        <f>K24*J24</f>
        <v>0</v>
      </c>
    </row>
    <row r="25" spans="1:12" ht="56.25" customHeight="1">
      <c r="A25" s="109"/>
      <c r="B25" s="110">
        <v>4896</v>
      </c>
      <c r="C25" s="111" t="s">
        <v>94</v>
      </c>
      <c r="D25" s="112" t="s">
        <v>107</v>
      </c>
      <c r="E25" s="112" t="s">
        <v>108</v>
      </c>
      <c r="F25" s="117" t="s">
        <v>109</v>
      </c>
      <c r="G25" s="114" t="s">
        <v>98</v>
      </c>
      <c r="H25" s="110">
        <v>-28</v>
      </c>
      <c r="I25" s="115" t="s">
        <v>52</v>
      </c>
      <c r="J25" s="116">
        <v>120</v>
      </c>
      <c r="L25" s="85">
        <f>K25*J25</f>
        <v>0</v>
      </c>
    </row>
    <row r="26" spans="1:12" ht="56.25" customHeight="1">
      <c r="A26" s="109"/>
      <c r="B26" s="110">
        <v>4897</v>
      </c>
      <c r="C26" s="111" t="s">
        <v>94</v>
      </c>
      <c r="D26" s="112" t="s">
        <v>110</v>
      </c>
      <c r="E26" s="112" t="s">
        <v>111</v>
      </c>
      <c r="F26" s="117" t="s">
        <v>112</v>
      </c>
      <c r="G26" s="114" t="s">
        <v>106</v>
      </c>
      <c r="H26" s="110">
        <v>-28</v>
      </c>
      <c r="I26" s="115" t="s">
        <v>52</v>
      </c>
      <c r="J26" s="116">
        <v>120</v>
      </c>
      <c r="L26" s="85">
        <f>K26*J26</f>
        <v>0</v>
      </c>
    </row>
    <row r="27" spans="1:12" ht="56.25" customHeight="1">
      <c r="A27" s="109"/>
      <c r="B27" s="110">
        <v>4898</v>
      </c>
      <c r="C27" s="111" t="s">
        <v>94</v>
      </c>
      <c r="D27" s="112" t="s">
        <v>113</v>
      </c>
      <c r="E27" s="112" t="s">
        <v>114</v>
      </c>
      <c r="F27" s="117" t="s">
        <v>115</v>
      </c>
      <c r="G27" s="114" t="s">
        <v>116</v>
      </c>
      <c r="H27" s="110">
        <v>-28</v>
      </c>
      <c r="I27" s="115" t="s">
        <v>52</v>
      </c>
      <c r="J27" s="116">
        <v>120</v>
      </c>
      <c r="L27" s="85">
        <f>K27*J27</f>
        <v>0</v>
      </c>
    </row>
    <row r="28" spans="1:12" ht="56.25" customHeight="1">
      <c r="A28" s="109"/>
      <c r="B28" s="110">
        <v>4899</v>
      </c>
      <c r="C28" s="111" t="s">
        <v>94</v>
      </c>
      <c r="D28" s="112" t="s">
        <v>117</v>
      </c>
      <c r="E28" s="112" t="s">
        <v>118</v>
      </c>
      <c r="F28" s="117" t="s">
        <v>119</v>
      </c>
      <c r="G28" s="114" t="s">
        <v>120</v>
      </c>
      <c r="H28" s="110">
        <v>-28</v>
      </c>
      <c r="I28" s="115" t="s">
        <v>52</v>
      </c>
      <c r="J28" s="116">
        <v>120</v>
      </c>
      <c r="L28" s="85">
        <f>K28*J28</f>
        <v>0</v>
      </c>
    </row>
    <row r="29" spans="1:12" ht="56.25" customHeight="1">
      <c r="A29" s="119" t="s">
        <v>121</v>
      </c>
      <c r="B29" s="110">
        <v>7334</v>
      </c>
      <c r="C29" s="120" t="s">
        <v>122</v>
      </c>
      <c r="D29" s="121" t="s">
        <v>123</v>
      </c>
      <c r="E29" s="121" t="s">
        <v>124</v>
      </c>
      <c r="F29" s="122" t="s">
        <v>125</v>
      </c>
      <c r="G29" s="123" t="s">
        <v>126</v>
      </c>
      <c r="H29" s="123">
        <v>-34</v>
      </c>
      <c r="I29" s="124" t="s">
        <v>52</v>
      </c>
      <c r="J29" s="116">
        <v>105</v>
      </c>
      <c r="L29" s="85">
        <f>K29*J29</f>
        <v>0</v>
      </c>
    </row>
    <row r="30" spans="1:12" ht="56.25" customHeight="1">
      <c r="A30" s="109"/>
      <c r="B30" s="110">
        <v>5156</v>
      </c>
      <c r="C30" s="111" t="s">
        <v>127</v>
      </c>
      <c r="D30" s="112" t="s">
        <v>128</v>
      </c>
      <c r="E30" s="112" t="s">
        <v>129</v>
      </c>
      <c r="F30" s="125" t="s">
        <v>130</v>
      </c>
      <c r="G30" s="114" t="s">
        <v>131</v>
      </c>
      <c r="H30" s="110">
        <v>-34</v>
      </c>
      <c r="I30" s="110" t="s">
        <v>132</v>
      </c>
      <c r="J30" s="116">
        <v>85</v>
      </c>
      <c r="L30" s="85">
        <f>K30*J30</f>
        <v>0</v>
      </c>
    </row>
    <row r="31" spans="1:12" ht="56.25" customHeight="1">
      <c r="A31" s="109"/>
      <c r="B31" s="110">
        <v>4933</v>
      </c>
      <c r="C31" s="111" t="s">
        <v>133</v>
      </c>
      <c r="D31" s="112" t="s">
        <v>134</v>
      </c>
      <c r="E31" s="112" t="s">
        <v>135</v>
      </c>
      <c r="F31" s="125" t="s">
        <v>136</v>
      </c>
      <c r="G31" s="114" t="s">
        <v>137</v>
      </c>
      <c r="H31" s="110">
        <v>-27</v>
      </c>
      <c r="I31" s="110" t="s">
        <v>138</v>
      </c>
      <c r="J31" s="116">
        <v>145</v>
      </c>
      <c r="L31" s="85">
        <f>K31*J31</f>
        <v>0</v>
      </c>
    </row>
    <row r="32" spans="1:12" ht="56.25" customHeight="1">
      <c r="A32" s="119" t="s">
        <v>121</v>
      </c>
      <c r="B32" s="110">
        <v>7340</v>
      </c>
      <c r="C32" s="120" t="s">
        <v>133</v>
      </c>
      <c r="D32" s="121" t="s">
        <v>139</v>
      </c>
      <c r="E32" s="121" t="s">
        <v>140</v>
      </c>
      <c r="F32" s="122" t="s">
        <v>136</v>
      </c>
      <c r="G32" s="123" t="s">
        <v>141</v>
      </c>
      <c r="H32" s="123">
        <v>-26</v>
      </c>
      <c r="I32" s="124" t="s">
        <v>142</v>
      </c>
      <c r="J32" s="116">
        <v>90</v>
      </c>
      <c r="L32" s="85">
        <f>K32*J32</f>
        <v>0</v>
      </c>
    </row>
    <row r="33" spans="1:12" ht="56.25" customHeight="1">
      <c r="A33" s="109"/>
      <c r="B33" s="110">
        <v>4934</v>
      </c>
      <c r="C33" s="111" t="s">
        <v>133</v>
      </c>
      <c r="D33" s="112" t="s">
        <v>143</v>
      </c>
      <c r="E33" s="112" t="s">
        <v>144</v>
      </c>
      <c r="F33" s="125" t="s">
        <v>136</v>
      </c>
      <c r="G33" s="114" t="s">
        <v>145</v>
      </c>
      <c r="H33" s="110">
        <v>-26</v>
      </c>
      <c r="I33" s="110" t="s">
        <v>142</v>
      </c>
      <c r="J33" s="116">
        <v>90</v>
      </c>
      <c r="L33" s="85">
        <f>K33*J33</f>
        <v>0</v>
      </c>
    </row>
    <row r="34" spans="1:12" ht="56.25" customHeight="1">
      <c r="A34" s="109"/>
      <c r="B34" s="110">
        <v>4935</v>
      </c>
      <c r="C34" s="111" t="s">
        <v>133</v>
      </c>
      <c r="D34" s="112" t="s">
        <v>146</v>
      </c>
      <c r="E34" s="112" t="s">
        <v>147</v>
      </c>
      <c r="F34" s="125" t="s">
        <v>136</v>
      </c>
      <c r="G34" s="114" t="s">
        <v>148</v>
      </c>
      <c r="H34" s="110">
        <v>-27</v>
      </c>
      <c r="I34" s="110" t="s">
        <v>138</v>
      </c>
      <c r="J34" s="116">
        <v>170</v>
      </c>
      <c r="L34" s="85">
        <f>K34*J34</f>
        <v>0</v>
      </c>
    </row>
    <row r="35" spans="1:12" ht="56.25" customHeight="1">
      <c r="A35" s="119" t="s">
        <v>121</v>
      </c>
      <c r="B35" s="110">
        <v>7341</v>
      </c>
      <c r="C35" s="120" t="s">
        <v>133</v>
      </c>
      <c r="D35" s="121" t="s">
        <v>149</v>
      </c>
      <c r="E35" s="121" t="s">
        <v>150</v>
      </c>
      <c r="F35" s="122" t="s">
        <v>136</v>
      </c>
      <c r="G35" s="123" t="s">
        <v>151</v>
      </c>
      <c r="H35" s="123">
        <v>-26</v>
      </c>
      <c r="I35" s="124" t="s">
        <v>142</v>
      </c>
      <c r="J35" s="116">
        <v>90</v>
      </c>
      <c r="L35" s="85">
        <f>K35*J35</f>
        <v>0</v>
      </c>
    </row>
    <row r="36" spans="1:12" ht="56.25" customHeight="1">
      <c r="A36" s="109"/>
      <c r="B36" s="110">
        <v>4937</v>
      </c>
      <c r="C36" s="111" t="s">
        <v>133</v>
      </c>
      <c r="D36" s="112" t="s">
        <v>76</v>
      </c>
      <c r="E36" s="112" t="s">
        <v>152</v>
      </c>
      <c r="F36" s="125" t="s">
        <v>136</v>
      </c>
      <c r="G36" s="114" t="s">
        <v>145</v>
      </c>
      <c r="H36" s="110">
        <v>-26</v>
      </c>
      <c r="I36" s="110" t="s">
        <v>142</v>
      </c>
      <c r="J36" s="116">
        <v>100</v>
      </c>
      <c r="L36" s="85">
        <f>K36*J36</f>
        <v>0</v>
      </c>
    </row>
    <row r="37" spans="1:12" ht="56.25" customHeight="1">
      <c r="A37" s="109"/>
      <c r="B37" s="110">
        <v>4939</v>
      </c>
      <c r="C37" s="111" t="s">
        <v>133</v>
      </c>
      <c r="D37" s="112" t="s">
        <v>153</v>
      </c>
      <c r="E37" s="112" t="s">
        <v>154</v>
      </c>
      <c r="F37" s="125" t="s">
        <v>136</v>
      </c>
      <c r="G37" s="114" t="s">
        <v>145</v>
      </c>
      <c r="H37" s="110">
        <v>-26</v>
      </c>
      <c r="I37" s="110" t="s">
        <v>142</v>
      </c>
      <c r="J37" s="116">
        <v>90</v>
      </c>
      <c r="L37" s="85">
        <f>K37*J37</f>
        <v>0</v>
      </c>
    </row>
    <row r="38" spans="1:12" ht="56.25" customHeight="1">
      <c r="A38" s="119" t="s">
        <v>121</v>
      </c>
      <c r="B38" s="110">
        <v>7346</v>
      </c>
      <c r="C38" s="120" t="s">
        <v>155</v>
      </c>
      <c r="D38" s="121" t="s">
        <v>156</v>
      </c>
      <c r="E38" s="121" t="s">
        <v>157</v>
      </c>
      <c r="F38" s="122" t="s">
        <v>158</v>
      </c>
      <c r="G38" s="123" t="s">
        <v>159</v>
      </c>
      <c r="H38" s="123">
        <v>-35</v>
      </c>
      <c r="I38" s="124" t="s">
        <v>52</v>
      </c>
      <c r="J38" s="116">
        <v>220</v>
      </c>
      <c r="L38" s="85">
        <f>K38*J38</f>
        <v>0</v>
      </c>
    </row>
    <row r="39" spans="1:12" ht="56.25" customHeight="1">
      <c r="A39" s="119" t="s">
        <v>121</v>
      </c>
      <c r="B39" s="110">
        <v>7347</v>
      </c>
      <c r="C39" s="120" t="s">
        <v>155</v>
      </c>
      <c r="D39" s="121" t="s">
        <v>160</v>
      </c>
      <c r="E39" s="121" t="s">
        <v>161</v>
      </c>
      <c r="F39" s="122" t="s">
        <v>162</v>
      </c>
      <c r="G39" s="123" t="s">
        <v>163</v>
      </c>
      <c r="H39" s="123">
        <v>-29</v>
      </c>
      <c r="I39" s="124" t="s">
        <v>52</v>
      </c>
      <c r="J39" s="116">
        <v>145</v>
      </c>
      <c r="L39" s="85">
        <f>K39*J39</f>
        <v>0</v>
      </c>
    </row>
    <row r="40" spans="1:12" ht="56.25" customHeight="1">
      <c r="A40" s="109"/>
      <c r="B40" s="110">
        <v>5162</v>
      </c>
      <c r="C40" s="111" t="s">
        <v>164</v>
      </c>
      <c r="D40" s="112" t="s">
        <v>165</v>
      </c>
      <c r="E40" s="112" t="s">
        <v>166</v>
      </c>
      <c r="F40" s="125" t="s">
        <v>167</v>
      </c>
      <c r="G40" s="114" t="s">
        <v>90</v>
      </c>
      <c r="H40" s="110">
        <v>-24</v>
      </c>
      <c r="I40" s="110" t="s">
        <v>52</v>
      </c>
      <c r="J40" s="116">
        <v>140</v>
      </c>
      <c r="L40" s="85">
        <f>K40*J40</f>
        <v>0</v>
      </c>
    </row>
    <row r="41" spans="1:12" ht="56.25" customHeight="1">
      <c r="A41" s="109"/>
      <c r="B41" s="110">
        <v>5170</v>
      </c>
      <c r="C41" s="111" t="s">
        <v>164</v>
      </c>
      <c r="D41" s="112" t="s">
        <v>168</v>
      </c>
      <c r="E41" s="112" t="s">
        <v>169</v>
      </c>
      <c r="F41" s="125" t="s">
        <v>170</v>
      </c>
      <c r="G41" s="114" t="s">
        <v>51</v>
      </c>
      <c r="H41" s="110">
        <v>-25</v>
      </c>
      <c r="I41" s="110" t="s">
        <v>138</v>
      </c>
      <c r="J41" s="116">
        <v>160</v>
      </c>
      <c r="L41" s="85">
        <f>K41*J41</f>
        <v>0</v>
      </c>
    </row>
    <row r="42" spans="1:12" ht="56.25" customHeight="1">
      <c r="A42" s="119" t="s">
        <v>121</v>
      </c>
      <c r="B42" s="110">
        <v>7352</v>
      </c>
      <c r="C42" s="120" t="s">
        <v>171</v>
      </c>
      <c r="D42" s="121" t="s">
        <v>172</v>
      </c>
      <c r="E42" s="121" t="s">
        <v>173</v>
      </c>
      <c r="F42" s="122" t="s">
        <v>174</v>
      </c>
      <c r="G42" s="123" t="s">
        <v>175</v>
      </c>
      <c r="H42" s="123">
        <v>-26</v>
      </c>
      <c r="I42" s="124" t="s">
        <v>138</v>
      </c>
      <c r="J42" s="116">
        <v>132</v>
      </c>
      <c r="L42" s="85">
        <f>K42*J42</f>
        <v>0</v>
      </c>
    </row>
    <row r="43" spans="1:12" ht="56.25" customHeight="1">
      <c r="A43" s="109"/>
      <c r="B43" s="110">
        <v>4986</v>
      </c>
      <c r="C43" s="111" t="s">
        <v>176</v>
      </c>
      <c r="D43" s="112" t="s">
        <v>177</v>
      </c>
      <c r="E43" s="112" t="s">
        <v>178</v>
      </c>
      <c r="F43" s="125" t="s">
        <v>179</v>
      </c>
      <c r="G43" s="114" t="s">
        <v>102</v>
      </c>
      <c r="H43" s="110">
        <v>-35</v>
      </c>
      <c r="I43" s="110" t="s">
        <v>138</v>
      </c>
      <c r="J43" s="116">
        <v>280</v>
      </c>
      <c r="L43" s="85">
        <f>K43*J43</f>
        <v>0</v>
      </c>
    </row>
    <row r="44" spans="1:12" ht="56.25" customHeight="1">
      <c r="A44" s="109"/>
      <c r="B44" s="110">
        <v>4987</v>
      </c>
      <c r="C44" s="111" t="s">
        <v>176</v>
      </c>
      <c r="D44" s="112" t="s">
        <v>180</v>
      </c>
      <c r="E44" s="112" t="s">
        <v>181</v>
      </c>
      <c r="F44" s="125" t="s">
        <v>182</v>
      </c>
      <c r="G44" s="114" t="s">
        <v>51</v>
      </c>
      <c r="H44" s="110">
        <v>-35</v>
      </c>
      <c r="I44" s="110" t="s">
        <v>138</v>
      </c>
      <c r="J44" s="116">
        <v>350</v>
      </c>
      <c r="L44" s="85">
        <f>K44*J44</f>
        <v>0</v>
      </c>
    </row>
    <row r="45" spans="1:12" ht="56.25" customHeight="1">
      <c r="A45" s="109"/>
      <c r="B45" s="110">
        <v>4984</v>
      </c>
      <c r="C45" s="111" t="s">
        <v>176</v>
      </c>
      <c r="D45" s="112" t="s">
        <v>183</v>
      </c>
      <c r="E45" s="112" t="s">
        <v>184</v>
      </c>
      <c r="F45" s="125" t="s">
        <v>185</v>
      </c>
      <c r="G45" s="114" t="s">
        <v>186</v>
      </c>
      <c r="H45" s="110">
        <v>-30</v>
      </c>
      <c r="I45" s="110" t="s">
        <v>138</v>
      </c>
      <c r="J45" s="116">
        <v>110</v>
      </c>
      <c r="L45" s="85">
        <f>K45*J45</f>
        <v>0</v>
      </c>
    </row>
    <row r="46" spans="1:12" ht="56.25" customHeight="1">
      <c r="A46" s="109"/>
      <c r="B46" s="110">
        <v>4985</v>
      </c>
      <c r="C46" s="111" t="s">
        <v>176</v>
      </c>
      <c r="D46" s="112" t="s">
        <v>187</v>
      </c>
      <c r="E46" s="112" t="s">
        <v>188</v>
      </c>
      <c r="F46" s="125" t="s">
        <v>189</v>
      </c>
      <c r="G46" s="114" t="s">
        <v>90</v>
      </c>
      <c r="H46" s="110">
        <v>-30</v>
      </c>
      <c r="I46" s="110" t="s">
        <v>138</v>
      </c>
      <c r="J46" s="116">
        <v>110</v>
      </c>
      <c r="L46" s="85">
        <f>K46*J46</f>
        <v>0</v>
      </c>
    </row>
    <row r="47" spans="1:12" ht="56.25" customHeight="1">
      <c r="A47" s="119" t="s">
        <v>121</v>
      </c>
      <c r="B47" s="110">
        <v>7353</v>
      </c>
      <c r="C47" s="120" t="s">
        <v>176</v>
      </c>
      <c r="D47" s="112" t="s">
        <v>190</v>
      </c>
      <c r="E47" s="112" t="s">
        <v>191</v>
      </c>
      <c r="F47" s="125" t="s">
        <v>192</v>
      </c>
      <c r="G47" s="110" t="s">
        <v>193</v>
      </c>
      <c r="H47" s="110">
        <v>-35</v>
      </c>
      <c r="I47" s="110" t="s">
        <v>52</v>
      </c>
      <c r="J47" s="116">
        <v>110</v>
      </c>
      <c r="L47" s="85">
        <f>K47*J47</f>
        <v>0</v>
      </c>
    </row>
    <row r="48" spans="1:12" ht="56.25" customHeight="1">
      <c r="A48" s="119" t="s">
        <v>121</v>
      </c>
      <c r="B48" s="110">
        <v>7393</v>
      </c>
      <c r="C48" s="120" t="s">
        <v>194</v>
      </c>
      <c r="D48" s="112" t="s">
        <v>195</v>
      </c>
      <c r="E48" s="112" t="s">
        <v>196</v>
      </c>
      <c r="F48" s="125" t="s">
        <v>197</v>
      </c>
      <c r="G48" s="110" t="s">
        <v>56</v>
      </c>
      <c r="H48" s="123">
        <v>-29</v>
      </c>
      <c r="I48" s="124" t="s">
        <v>52</v>
      </c>
      <c r="J48" s="116">
        <v>120</v>
      </c>
      <c r="L48" s="85">
        <f>K48*J48</f>
        <v>0</v>
      </c>
    </row>
    <row r="49" spans="1:12" ht="56.25" customHeight="1">
      <c r="A49" s="119" t="s">
        <v>121</v>
      </c>
      <c r="B49" s="110">
        <v>7394</v>
      </c>
      <c r="C49" s="120" t="s">
        <v>194</v>
      </c>
      <c r="D49" s="121" t="s">
        <v>198</v>
      </c>
      <c r="E49" s="121" t="s">
        <v>199</v>
      </c>
      <c r="F49" s="122" t="s">
        <v>200</v>
      </c>
      <c r="G49" s="123" t="s">
        <v>201</v>
      </c>
      <c r="H49" s="123">
        <v>-39</v>
      </c>
      <c r="I49" s="124" t="s">
        <v>52</v>
      </c>
      <c r="J49" s="116">
        <v>120</v>
      </c>
      <c r="L49" s="85">
        <f>K49*J49</f>
        <v>0</v>
      </c>
    </row>
    <row r="50" spans="1:12" ht="56.25" customHeight="1">
      <c r="A50" s="119" t="s">
        <v>121</v>
      </c>
      <c r="B50" s="110">
        <v>7395</v>
      </c>
      <c r="C50" s="120" t="s">
        <v>194</v>
      </c>
      <c r="D50" s="121" t="s">
        <v>202</v>
      </c>
      <c r="E50" s="121" t="s">
        <v>203</v>
      </c>
      <c r="F50" s="122" t="s">
        <v>204</v>
      </c>
      <c r="G50" s="123">
        <v>200</v>
      </c>
      <c r="H50" s="123">
        <v>-29</v>
      </c>
      <c r="I50" s="124" t="s">
        <v>52</v>
      </c>
      <c r="J50" s="116">
        <v>220</v>
      </c>
      <c r="L50" s="85">
        <f>K50*J50</f>
        <v>0</v>
      </c>
    </row>
    <row r="51" spans="1:12" ht="56.25" customHeight="1">
      <c r="A51" s="109"/>
      <c r="B51" s="110">
        <v>4989</v>
      </c>
      <c r="C51" s="111" t="s">
        <v>205</v>
      </c>
      <c r="D51" s="112" t="s">
        <v>206</v>
      </c>
      <c r="E51" s="112" t="s">
        <v>207</v>
      </c>
      <c r="F51" s="125" t="s">
        <v>208</v>
      </c>
      <c r="G51" s="114" t="s">
        <v>186</v>
      </c>
      <c r="H51" s="110">
        <v>-20</v>
      </c>
      <c r="I51" s="110" t="s">
        <v>52</v>
      </c>
      <c r="J51" s="116">
        <v>120</v>
      </c>
      <c r="L51" s="85">
        <f>K51*J51</f>
        <v>0</v>
      </c>
    </row>
    <row r="52" spans="1:12" ht="56.25" customHeight="1">
      <c r="A52" s="109"/>
      <c r="B52" s="110">
        <v>4991</v>
      </c>
      <c r="C52" s="111" t="s">
        <v>205</v>
      </c>
      <c r="D52" s="112" t="s">
        <v>209</v>
      </c>
      <c r="E52" s="112" t="s">
        <v>210</v>
      </c>
      <c r="F52" s="125" t="s">
        <v>211</v>
      </c>
      <c r="G52" s="114" t="s">
        <v>102</v>
      </c>
      <c r="H52" s="110">
        <v>-20</v>
      </c>
      <c r="I52" s="110" t="s">
        <v>52</v>
      </c>
      <c r="J52" s="116">
        <v>120</v>
      </c>
      <c r="L52" s="85">
        <f>K52*J52</f>
        <v>0</v>
      </c>
    </row>
    <row r="53" spans="1:12" ht="56.25" customHeight="1">
      <c r="A53" s="109"/>
      <c r="B53" s="110">
        <v>4992</v>
      </c>
      <c r="C53" s="111" t="s">
        <v>205</v>
      </c>
      <c r="D53" s="112" t="s">
        <v>212</v>
      </c>
      <c r="E53" s="112" t="s">
        <v>213</v>
      </c>
      <c r="F53" s="125" t="s">
        <v>214</v>
      </c>
      <c r="G53" s="114" t="s">
        <v>120</v>
      </c>
      <c r="H53" s="110">
        <v>-20</v>
      </c>
      <c r="I53" s="110" t="s">
        <v>52</v>
      </c>
      <c r="J53" s="116">
        <v>120</v>
      </c>
      <c r="L53" s="85">
        <f>K53*J53</f>
        <v>0</v>
      </c>
    </row>
    <row r="54" spans="1:12" ht="56.25" customHeight="1">
      <c r="A54" s="119" t="s">
        <v>121</v>
      </c>
      <c r="B54" s="110">
        <v>7355</v>
      </c>
      <c r="C54" s="120" t="s">
        <v>205</v>
      </c>
      <c r="D54" s="112" t="s">
        <v>215</v>
      </c>
      <c r="E54" s="112" t="s">
        <v>216</v>
      </c>
      <c r="F54" s="125" t="s">
        <v>217</v>
      </c>
      <c r="G54" s="110">
        <v>150</v>
      </c>
      <c r="H54" s="110">
        <v>-20</v>
      </c>
      <c r="I54" s="110" t="s">
        <v>52</v>
      </c>
      <c r="J54" s="116">
        <v>160</v>
      </c>
      <c r="L54" s="85">
        <f>K54*J54</f>
        <v>0</v>
      </c>
    </row>
    <row r="55" spans="1:12" ht="56.25" customHeight="1">
      <c r="A55" s="119" t="s">
        <v>121</v>
      </c>
      <c r="B55" s="110">
        <v>7356</v>
      </c>
      <c r="C55" s="120" t="s">
        <v>205</v>
      </c>
      <c r="D55" s="121" t="s">
        <v>218</v>
      </c>
      <c r="E55" s="121" t="s">
        <v>219</v>
      </c>
      <c r="F55" s="122" t="s">
        <v>220</v>
      </c>
      <c r="G55" s="123">
        <v>120</v>
      </c>
      <c r="H55" s="123">
        <v>-23</v>
      </c>
      <c r="I55" s="124" t="s">
        <v>52</v>
      </c>
      <c r="J55" s="116">
        <v>110</v>
      </c>
      <c r="L55" s="85">
        <f>K55*J55</f>
        <v>0</v>
      </c>
    </row>
    <row r="56" spans="1:12" ht="56.25" customHeight="1">
      <c r="A56" s="119" t="s">
        <v>121</v>
      </c>
      <c r="B56" s="110">
        <v>7357</v>
      </c>
      <c r="C56" s="120" t="s">
        <v>205</v>
      </c>
      <c r="D56" s="112" t="s">
        <v>221</v>
      </c>
      <c r="E56" s="112" t="s">
        <v>222</v>
      </c>
      <c r="F56" s="125" t="s">
        <v>223</v>
      </c>
      <c r="G56" s="110">
        <v>150</v>
      </c>
      <c r="H56" s="110">
        <v>-23</v>
      </c>
      <c r="I56" s="110" t="s">
        <v>52</v>
      </c>
      <c r="J56" s="116">
        <v>145</v>
      </c>
      <c r="L56" s="85">
        <f>K56*J56</f>
        <v>0</v>
      </c>
    </row>
    <row r="57" spans="1:12" ht="56.25" customHeight="1">
      <c r="A57" s="119" t="s">
        <v>121</v>
      </c>
      <c r="B57" s="110">
        <v>7358</v>
      </c>
      <c r="C57" s="120" t="s">
        <v>205</v>
      </c>
      <c r="D57" s="112" t="s">
        <v>224</v>
      </c>
      <c r="E57" s="112" t="s">
        <v>225</v>
      </c>
      <c r="F57" s="125" t="s">
        <v>226</v>
      </c>
      <c r="G57" s="110">
        <v>120</v>
      </c>
      <c r="H57" s="110">
        <v>-26</v>
      </c>
      <c r="I57" s="110" t="s">
        <v>75</v>
      </c>
      <c r="J57" s="116">
        <v>290</v>
      </c>
      <c r="L57" s="85">
        <f>K57*J57</f>
        <v>0</v>
      </c>
    </row>
    <row r="58" spans="1:12" ht="56.25" customHeight="1">
      <c r="A58" s="119" t="s">
        <v>121</v>
      </c>
      <c r="B58" s="110">
        <v>7359</v>
      </c>
      <c r="C58" s="120" t="s">
        <v>205</v>
      </c>
      <c r="D58" s="121" t="s">
        <v>227</v>
      </c>
      <c r="E58" s="121" t="s">
        <v>228</v>
      </c>
      <c r="F58" s="122" t="s">
        <v>229</v>
      </c>
      <c r="G58" s="123">
        <v>120</v>
      </c>
      <c r="H58" s="123">
        <v>-24</v>
      </c>
      <c r="I58" s="124" t="s">
        <v>52</v>
      </c>
      <c r="J58" s="116">
        <v>120</v>
      </c>
      <c r="L58" s="85">
        <f>K58*J58</f>
        <v>0</v>
      </c>
    </row>
    <row r="59" spans="1:12" ht="56.25" customHeight="1">
      <c r="A59" s="119" t="s">
        <v>121</v>
      </c>
      <c r="B59" s="110">
        <v>7360</v>
      </c>
      <c r="C59" s="120" t="s">
        <v>205</v>
      </c>
      <c r="D59" s="112" t="s">
        <v>230</v>
      </c>
      <c r="E59" s="112" t="s">
        <v>231</v>
      </c>
      <c r="F59" s="125" t="s">
        <v>232</v>
      </c>
      <c r="G59" s="110">
        <v>180</v>
      </c>
      <c r="H59" s="110">
        <v>-23</v>
      </c>
      <c r="I59" s="110" t="s">
        <v>52</v>
      </c>
      <c r="J59" s="116">
        <v>235</v>
      </c>
      <c r="L59" s="85">
        <f>K59*J59</f>
        <v>0</v>
      </c>
    </row>
    <row r="60" spans="1:12" ht="56.25" customHeight="1">
      <c r="A60" s="119" t="s">
        <v>121</v>
      </c>
      <c r="B60" s="110">
        <v>7361</v>
      </c>
      <c r="C60" s="120" t="s">
        <v>205</v>
      </c>
      <c r="D60" s="112" t="s">
        <v>233</v>
      </c>
      <c r="E60" s="112" t="s">
        <v>234</v>
      </c>
      <c r="F60" s="125" t="s">
        <v>235</v>
      </c>
      <c r="G60" s="110">
        <v>150</v>
      </c>
      <c r="H60" s="110">
        <v>-24</v>
      </c>
      <c r="I60" s="110" t="s">
        <v>52</v>
      </c>
      <c r="J60" s="116">
        <v>150</v>
      </c>
      <c r="L60" s="85">
        <f>K60*J60</f>
        <v>0</v>
      </c>
    </row>
    <row r="61" spans="1:12" ht="56.25" customHeight="1">
      <c r="A61" s="119" t="s">
        <v>121</v>
      </c>
      <c r="B61" s="110">
        <v>7364</v>
      </c>
      <c r="C61" s="120" t="s">
        <v>205</v>
      </c>
      <c r="D61" s="121" t="s">
        <v>236</v>
      </c>
      <c r="E61" s="121" t="s">
        <v>237</v>
      </c>
      <c r="F61" s="122" t="s">
        <v>238</v>
      </c>
      <c r="G61" s="123">
        <v>100</v>
      </c>
      <c r="H61" s="123">
        <v>-20</v>
      </c>
      <c r="I61" s="124" t="s">
        <v>52</v>
      </c>
      <c r="J61" s="116">
        <v>116</v>
      </c>
      <c r="L61" s="85">
        <f>K61*J61</f>
        <v>0</v>
      </c>
    </row>
    <row r="62" spans="1:12" ht="56.25" customHeight="1">
      <c r="A62" s="119" t="s">
        <v>121</v>
      </c>
      <c r="B62" s="110">
        <v>7365</v>
      </c>
      <c r="C62" s="120" t="s">
        <v>205</v>
      </c>
      <c r="D62" s="112" t="s">
        <v>239</v>
      </c>
      <c r="E62" s="112" t="s">
        <v>240</v>
      </c>
      <c r="F62" s="125" t="s">
        <v>241</v>
      </c>
      <c r="G62" s="110">
        <v>120</v>
      </c>
      <c r="H62" s="110">
        <v>-24</v>
      </c>
      <c r="I62" s="110" t="s">
        <v>52</v>
      </c>
      <c r="J62" s="116">
        <v>290</v>
      </c>
      <c r="L62" s="85">
        <f>K62*J62</f>
        <v>0</v>
      </c>
    </row>
    <row r="63" spans="1:12" ht="56.25" customHeight="1">
      <c r="A63" s="119" t="s">
        <v>121</v>
      </c>
      <c r="B63" s="110">
        <v>7366</v>
      </c>
      <c r="C63" s="120" t="s">
        <v>205</v>
      </c>
      <c r="D63" s="112" t="s">
        <v>242</v>
      </c>
      <c r="E63" s="112" t="s">
        <v>243</v>
      </c>
      <c r="F63" s="125" t="s">
        <v>244</v>
      </c>
      <c r="G63" s="110">
        <v>120</v>
      </c>
      <c r="H63" s="110">
        <v>-24</v>
      </c>
      <c r="I63" s="110" t="s">
        <v>52</v>
      </c>
      <c r="J63" s="116">
        <v>290</v>
      </c>
      <c r="L63" s="85">
        <f>K63*J63</f>
        <v>0</v>
      </c>
    </row>
    <row r="64" spans="1:12" ht="56.25" customHeight="1">
      <c r="A64" s="119" t="s">
        <v>121</v>
      </c>
      <c r="B64" s="110">
        <v>7367</v>
      </c>
      <c r="C64" s="120" t="s">
        <v>205</v>
      </c>
      <c r="D64" s="112" t="s">
        <v>245</v>
      </c>
      <c r="E64" s="112" t="s">
        <v>246</v>
      </c>
      <c r="F64" s="125" t="s">
        <v>247</v>
      </c>
      <c r="G64" s="110">
        <v>120</v>
      </c>
      <c r="H64" s="110">
        <v>-24</v>
      </c>
      <c r="I64" s="110" t="s">
        <v>52</v>
      </c>
      <c r="J64" s="116">
        <v>290</v>
      </c>
      <c r="L64" s="85">
        <f>K64*J64</f>
        <v>0</v>
      </c>
    </row>
    <row r="65" spans="1:12" ht="56.25" customHeight="1">
      <c r="A65" s="119" t="s">
        <v>121</v>
      </c>
      <c r="B65" s="110">
        <v>7368</v>
      </c>
      <c r="C65" s="120" t="s">
        <v>205</v>
      </c>
      <c r="D65" s="112" t="s">
        <v>248</v>
      </c>
      <c r="E65" s="112" t="s">
        <v>249</v>
      </c>
      <c r="F65" s="125" t="s">
        <v>250</v>
      </c>
      <c r="G65" s="110">
        <v>120</v>
      </c>
      <c r="H65" s="110">
        <v>-24</v>
      </c>
      <c r="I65" s="110" t="s">
        <v>52</v>
      </c>
      <c r="J65" s="116">
        <v>290</v>
      </c>
      <c r="L65" s="85">
        <f>K65*J65</f>
        <v>0</v>
      </c>
    </row>
    <row r="66" spans="1:12" ht="56.25" customHeight="1">
      <c r="A66" s="119" t="s">
        <v>121</v>
      </c>
      <c r="B66" s="110">
        <v>7369</v>
      </c>
      <c r="C66" s="120" t="s">
        <v>205</v>
      </c>
      <c r="D66" s="112" t="s">
        <v>251</v>
      </c>
      <c r="E66" s="112" t="s">
        <v>252</v>
      </c>
      <c r="F66" s="125" t="s">
        <v>253</v>
      </c>
      <c r="G66" s="110">
        <v>120</v>
      </c>
      <c r="H66" s="110">
        <v>-23</v>
      </c>
      <c r="I66" s="110" t="s">
        <v>52</v>
      </c>
      <c r="J66" s="116">
        <v>290</v>
      </c>
      <c r="L66" s="85">
        <f>K66*J66</f>
        <v>0</v>
      </c>
    </row>
    <row r="67" spans="1:12" ht="56.25" customHeight="1">
      <c r="A67" s="109"/>
      <c r="B67" s="110">
        <v>5000</v>
      </c>
      <c r="C67" s="111" t="s">
        <v>205</v>
      </c>
      <c r="D67" s="112" t="s">
        <v>254</v>
      </c>
      <c r="E67" s="112" t="s">
        <v>255</v>
      </c>
      <c r="F67" s="125" t="s">
        <v>256</v>
      </c>
      <c r="G67" s="114" t="s">
        <v>102</v>
      </c>
      <c r="H67" s="110">
        <v>-20</v>
      </c>
      <c r="I67" s="110" t="s">
        <v>52</v>
      </c>
      <c r="J67" s="116">
        <v>120</v>
      </c>
      <c r="L67" s="85">
        <f>K67*J67</f>
        <v>0</v>
      </c>
    </row>
    <row r="68" spans="1:12" ht="56.25" customHeight="1">
      <c r="A68" s="119" t="s">
        <v>121</v>
      </c>
      <c r="B68" s="110">
        <v>7372</v>
      </c>
      <c r="C68" s="120" t="s">
        <v>205</v>
      </c>
      <c r="D68" s="112" t="s">
        <v>257</v>
      </c>
      <c r="E68" s="112" t="s">
        <v>258</v>
      </c>
      <c r="F68" s="125" t="s">
        <v>259</v>
      </c>
      <c r="G68" s="110">
        <v>100</v>
      </c>
      <c r="H68" s="110">
        <v>-20</v>
      </c>
      <c r="I68" s="110" t="s">
        <v>52</v>
      </c>
      <c r="J68" s="116">
        <v>235</v>
      </c>
      <c r="L68" s="85">
        <f>K68*J68</f>
        <v>0</v>
      </c>
    </row>
    <row r="69" spans="1:12" ht="56.25" customHeight="1">
      <c r="A69" s="119" t="s">
        <v>121</v>
      </c>
      <c r="B69" s="110">
        <v>7373</v>
      </c>
      <c r="C69" s="120" t="s">
        <v>205</v>
      </c>
      <c r="D69" s="121" t="s">
        <v>260</v>
      </c>
      <c r="E69" s="121" t="s">
        <v>261</v>
      </c>
      <c r="F69" s="122" t="s">
        <v>262</v>
      </c>
      <c r="G69" s="123">
        <v>90</v>
      </c>
      <c r="H69" s="123">
        <v>-24</v>
      </c>
      <c r="I69" s="124" t="s">
        <v>52</v>
      </c>
      <c r="J69" s="116">
        <v>160</v>
      </c>
      <c r="L69" s="85">
        <f>K69*J69</f>
        <v>0</v>
      </c>
    </row>
    <row r="70" spans="1:12" ht="56.25" customHeight="1">
      <c r="A70" s="119" t="s">
        <v>121</v>
      </c>
      <c r="B70" s="110">
        <v>7374</v>
      </c>
      <c r="C70" s="120" t="s">
        <v>205</v>
      </c>
      <c r="D70" s="112" t="s">
        <v>263</v>
      </c>
      <c r="E70" s="112" t="s">
        <v>264</v>
      </c>
      <c r="F70" s="125" t="s">
        <v>265</v>
      </c>
      <c r="G70" s="110">
        <v>90</v>
      </c>
      <c r="H70" s="110">
        <v>-24</v>
      </c>
      <c r="I70" s="110" t="s">
        <v>52</v>
      </c>
      <c r="J70" s="116">
        <v>235</v>
      </c>
      <c r="L70" s="85">
        <f>K70*J70</f>
        <v>0</v>
      </c>
    </row>
    <row r="71" spans="1:12" ht="56.25" customHeight="1">
      <c r="A71" s="119" t="s">
        <v>121</v>
      </c>
      <c r="B71" s="110">
        <v>7375</v>
      </c>
      <c r="C71" s="120" t="s">
        <v>205</v>
      </c>
      <c r="D71" s="112" t="s">
        <v>266</v>
      </c>
      <c r="E71" s="112" t="s">
        <v>267</v>
      </c>
      <c r="F71" s="125" t="s">
        <v>268</v>
      </c>
      <c r="G71" s="110">
        <v>150</v>
      </c>
      <c r="H71" s="110">
        <v>-24</v>
      </c>
      <c r="I71" s="110" t="s">
        <v>52</v>
      </c>
      <c r="J71" s="116">
        <v>145</v>
      </c>
      <c r="L71" s="85">
        <f>K71*J71</f>
        <v>0</v>
      </c>
    </row>
    <row r="72" spans="1:12" ht="56.25" customHeight="1">
      <c r="A72" s="119" t="s">
        <v>121</v>
      </c>
      <c r="B72" s="110">
        <v>7377</v>
      </c>
      <c r="C72" s="120" t="s">
        <v>205</v>
      </c>
      <c r="D72" s="112" t="s">
        <v>269</v>
      </c>
      <c r="E72" s="112" t="s">
        <v>270</v>
      </c>
      <c r="F72" s="125" t="s">
        <v>271</v>
      </c>
      <c r="G72" s="110">
        <v>120</v>
      </c>
      <c r="H72" s="110">
        <v>-24</v>
      </c>
      <c r="I72" s="110" t="s">
        <v>52</v>
      </c>
      <c r="J72" s="116">
        <v>235</v>
      </c>
      <c r="L72" s="85">
        <f>K72*J72</f>
        <v>0</v>
      </c>
    </row>
    <row r="73" spans="1:12" ht="56.25" customHeight="1">
      <c r="A73" s="119" t="s">
        <v>121</v>
      </c>
      <c r="B73" s="110">
        <v>7378</v>
      </c>
      <c r="C73" s="120" t="s">
        <v>205</v>
      </c>
      <c r="D73" s="121" t="s">
        <v>272</v>
      </c>
      <c r="E73" s="121" t="s">
        <v>273</v>
      </c>
      <c r="F73" s="122" t="s">
        <v>274</v>
      </c>
      <c r="G73" s="123">
        <v>150</v>
      </c>
      <c r="H73" s="123">
        <v>-24</v>
      </c>
      <c r="I73" s="124" t="s">
        <v>52</v>
      </c>
      <c r="J73" s="116">
        <v>135</v>
      </c>
      <c r="L73" s="85">
        <f>K73*J73</f>
        <v>0</v>
      </c>
    </row>
    <row r="74" spans="1:12" ht="56.25" customHeight="1">
      <c r="A74" s="119" t="s">
        <v>121</v>
      </c>
      <c r="B74" s="110">
        <v>7379</v>
      </c>
      <c r="C74" s="120" t="s">
        <v>205</v>
      </c>
      <c r="D74" s="112" t="s">
        <v>275</v>
      </c>
      <c r="E74" s="112" t="s">
        <v>276</v>
      </c>
      <c r="F74" s="125" t="s">
        <v>277</v>
      </c>
      <c r="G74" s="110">
        <v>150</v>
      </c>
      <c r="H74" s="110">
        <v>-29</v>
      </c>
      <c r="I74" s="110" t="s">
        <v>52</v>
      </c>
      <c r="J74" s="116">
        <v>135</v>
      </c>
      <c r="L74" s="85">
        <f>K74*J74</f>
        <v>0</v>
      </c>
    </row>
    <row r="75" spans="1:12" ht="56.25" customHeight="1">
      <c r="A75" s="119" t="s">
        <v>121</v>
      </c>
      <c r="B75" s="110">
        <v>7381</v>
      </c>
      <c r="C75" s="120" t="s">
        <v>205</v>
      </c>
      <c r="D75" s="121" t="s">
        <v>278</v>
      </c>
      <c r="E75" s="121" t="s">
        <v>279</v>
      </c>
      <c r="F75" s="122" t="s">
        <v>280</v>
      </c>
      <c r="G75" s="123">
        <v>150</v>
      </c>
      <c r="H75" s="123">
        <v>-26</v>
      </c>
      <c r="I75" s="124" t="s">
        <v>52</v>
      </c>
      <c r="J75" s="116">
        <v>110</v>
      </c>
      <c r="L75" s="85">
        <f>K75*J75</f>
        <v>0</v>
      </c>
    </row>
    <row r="76" spans="1:12" ht="56.25" customHeight="1">
      <c r="A76" s="109"/>
      <c r="B76" s="110">
        <v>5014</v>
      </c>
      <c r="C76" s="111" t="s">
        <v>281</v>
      </c>
      <c r="D76" s="112" t="s">
        <v>282</v>
      </c>
      <c r="E76" s="112" t="s">
        <v>283</v>
      </c>
      <c r="F76" s="125" t="s">
        <v>284</v>
      </c>
      <c r="G76" s="114" t="s">
        <v>51</v>
      </c>
      <c r="H76" s="110">
        <v>-30</v>
      </c>
      <c r="I76" s="110" t="s">
        <v>52</v>
      </c>
      <c r="J76" s="116">
        <v>160</v>
      </c>
      <c r="L76" s="85">
        <f>K76*J76</f>
        <v>0</v>
      </c>
    </row>
    <row r="77" spans="1:12" ht="56.25" customHeight="1">
      <c r="A77" s="109"/>
      <c r="B77" s="110">
        <v>5015</v>
      </c>
      <c r="C77" s="111" t="s">
        <v>281</v>
      </c>
      <c r="D77" s="112" t="s">
        <v>285</v>
      </c>
      <c r="E77" s="112" t="s">
        <v>286</v>
      </c>
      <c r="F77" s="125" t="s">
        <v>287</v>
      </c>
      <c r="G77" s="114" t="s">
        <v>51</v>
      </c>
      <c r="H77" s="110">
        <v>-35</v>
      </c>
      <c r="I77" s="110" t="s">
        <v>52</v>
      </c>
      <c r="J77" s="116">
        <v>160</v>
      </c>
      <c r="L77" s="85">
        <f>K77*J77</f>
        <v>0</v>
      </c>
    </row>
    <row r="78" spans="1:12" ht="56.25" customHeight="1">
      <c r="A78" s="109"/>
      <c r="B78" s="110">
        <v>5005</v>
      </c>
      <c r="C78" s="111" t="s">
        <v>281</v>
      </c>
      <c r="D78" s="112" t="s">
        <v>187</v>
      </c>
      <c r="E78" s="112" t="s">
        <v>288</v>
      </c>
      <c r="F78" s="125" t="s">
        <v>289</v>
      </c>
      <c r="G78" s="114" t="s">
        <v>90</v>
      </c>
      <c r="H78" s="110">
        <v>-34</v>
      </c>
      <c r="I78" s="110" t="s">
        <v>52</v>
      </c>
      <c r="J78" s="116">
        <v>100</v>
      </c>
      <c r="L78" s="85">
        <f>K78*J78</f>
        <v>0</v>
      </c>
    </row>
    <row r="79" spans="1:12" ht="56.25" customHeight="1">
      <c r="A79" s="109"/>
      <c r="B79" s="110">
        <v>5004</v>
      </c>
      <c r="C79" s="111" t="s">
        <v>281</v>
      </c>
      <c r="D79" s="112" t="s">
        <v>290</v>
      </c>
      <c r="E79" s="112" t="s">
        <v>291</v>
      </c>
      <c r="F79" s="125" t="s">
        <v>292</v>
      </c>
      <c r="G79" s="114" t="s">
        <v>51</v>
      </c>
      <c r="H79" s="110">
        <v>-29</v>
      </c>
      <c r="I79" s="110" t="s">
        <v>52</v>
      </c>
      <c r="J79" s="116">
        <v>175</v>
      </c>
      <c r="L79" s="85">
        <f>K79*J79</f>
        <v>0</v>
      </c>
    </row>
    <row r="80" spans="1:12" ht="56.25" customHeight="1">
      <c r="A80" s="109"/>
      <c r="B80" s="110">
        <v>5003</v>
      </c>
      <c r="C80" s="111" t="s">
        <v>281</v>
      </c>
      <c r="D80" s="112" t="s">
        <v>293</v>
      </c>
      <c r="E80" s="112" t="s">
        <v>294</v>
      </c>
      <c r="F80" s="125" t="s">
        <v>295</v>
      </c>
      <c r="G80" s="114" t="s">
        <v>120</v>
      </c>
      <c r="H80" s="110">
        <v>-29</v>
      </c>
      <c r="I80" s="110" t="s">
        <v>52</v>
      </c>
      <c r="J80" s="116">
        <v>170</v>
      </c>
      <c r="L80" s="85">
        <f>K80*J80</f>
        <v>0</v>
      </c>
    </row>
    <row r="81" spans="1:12" ht="56.25" customHeight="1">
      <c r="A81" s="109"/>
      <c r="B81" s="110">
        <v>5007</v>
      </c>
      <c r="C81" s="111" t="s">
        <v>281</v>
      </c>
      <c r="D81" s="112" t="s">
        <v>296</v>
      </c>
      <c r="E81" s="112" t="s">
        <v>297</v>
      </c>
      <c r="F81" s="125" t="s">
        <v>298</v>
      </c>
      <c r="G81" s="114" t="s">
        <v>90</v>
      </c>
      <c r="H81" s="110">
        <v>-30</v>
      </c>
      <c r="I81" s="110" t="s">
        <v>52</v>
      </c>
      <c r="J81" s="116">
        <v>150</v>
      </c>
      <c r="L81" s="85">
        <f>K81*J81</f>
        <v>0</v>
      </c>
    </row>
    <row r="82" spans="1:12" ht="56.25" customHeight="1">
      <c r="A82" s="119" t="s">
        <v>121</v>
      </c>
      <c r="B82" s="110">
        <v>7387</v>
      </c>
      <c r="C82" s="120" t="s">
        <v>281</v>
      </c>
      <c r="D82" s="121" t="s">
        <v>299</v>
      </c>
      <c r="E82" s="121" t="s">
        <v>300</v>
      </c>
      <c r="F82" s="122" t="s">
        <v>301</v>
      </c>
      <c r="G82" s="123">
        <v>150</v>
      </c>
      <c r="H82" s="123">
        <v>-30</v>
      </c>
      <c r="I82" s="124" t="s">
        <v>52</v>
      </c>
      <c r="J82" s="116">
        <v>250</v>
      </c>
      <c r="L82" s="85">
        <f>K82*J82</f>
        <v>0</v>
      </c>
    </row>
    <row r="83" spans="1:12" ht="56.25" customHeight="1">
      <c r="A83" s="109"/>
      <c r="B83" s="110">
        <v>5008</v>
      </c>
      <c r="C83" s="126" t="s">
        <v>281</v>
      </c>
      <c r="D83" s="121" t="s">
        <v>302</v>
      </c>
      <c r="E83" s="121" t="s">
        <v>303</v>
      </c>
      <c r="F83" s="122" t="s">
        <v>304</v>
      </c>
      <c r="G83" s="127" t="s">
        <v>120</v>
      </c>
      <c r="H83" s="124">
        <v>-30</v>
      </c>
      <c r="I83" s="124" t="s">
        <v>52</v>
      </c>
      <c r="J83" s="116">
        <v>180</v>
      </c>
      <c r="L83" s="85">
        <f>K83*J83</f>
        <v>0</v>
      </c>
    </row>
    <row r="84" spans="1:12" ht="56.25" customHeight="1">
      <c r="A84" s="119" t="s">
        <v>121</v>
      </c>
      <c r="B84" s="110">
        <v>7388</v>
      </c>
      <c r="C84" s="120" t="s">
        <v>281</v>
      </c>
      <c r="D84" s="121" t="s">
        <v>305</v>
      </c>
      <c r="E84" s="121" t="s">
        <v>306</v>
      </c>
      <c r="F84" s="122" t="s">
        <v>307</v>
      </c>
      <c r="G84" s="123">
        <v>150</v>
      </c>
      <c r="H84" s="123">
        <v>-30</v>
      </c>
      <c r="I84" s="124" t="s">
        <v>52</v>
      </c>
      <c r="J84" s="116">
        <v>180</v>
      </c>
      <c r="L84" s="85">
        <f>K84*J84</f>
        <v>0</v>
      </c>
    </row>
    <row r="85" spans="1:12" ht="56.25" customHeight="1">
      <c r="A85" s="109"/>
      <c r="B85" s="110">
        <v>5013</v>
      </c>
      <c r="C85" s="111" t="s">
        <v>281</v>
      </c>
      <c r="D85" s="112" t="s">
        <v>308</v>
      </c>
      <c r="E85" s="112" t="s">
        <v>309</v>
      </c>
      <c r="F85" s="125" t="s">
        <v>310</v>
      </c>
      <c r="G85" s="114" t="s">
        <v>102</v>
      </c>
      <c r="H85" s="110">
        <v>-30</v>
      </c>
      <c r="I85" s="110" t="s">
        <v>52</v>
      </c>
      <c r="J85" s="116">
        <v>160</v>
      </c>
      <c r="L85" s="85">
        <f>K85*J85</f>
        <v>0</v>
      </c>
    </row>
    <row r="86" spans="1:12" ht="56.25" customHeight="1">
      <c r="A86" s="109"/>
      <c r="B86" s="110">
        <v>5011</v>
      </c>
      <c r="C86" s="111" t="s">
        <v>281</v>
      </c>
      <c r="D86" s="112" t="s">
        <v>311</v>
      </c>
      <c r="E86" s="112" t="s">
        <v>312</v>
      </c>
      <c r="F86" s="125" t="s">
        <v>313</v>
      </c>
      <c r="G86" s="114" t="s">
        <v>51</v>
      </c>
      <c r="H86" s="110">
        <v>-30</v>
      </c>
      <c r="I86" s="110" t="s">
        <v>52</v>
      </c>
      <c r="J86" s="116">
        <v>110</v>
      </c>
      <c r="L86" s="85">
        <f>K86*J86</f>
        <v>0</v>
      </c>
    </row>
    <row r="87" spans="1:12" ht="56.25" customHeight="1">
      <c r="A87" s="119" t="s">
        <v>121</v>
      </c>
      <c r="B87" s="110">
        <v>7354</v>
      </c>
      <c r="C87" s="120" t="s">
        <v>314</v>
      </c>
      <c r="D87" s="120" t="s">
        <v>315</v>
      </c>
      <c r="E87" s="120" t="s">
        <v>316</v>
      </c>
      <c r="F87" s="128" t="s">
        <v>317</v>
      </c>
      <c r="G87" s="129">
        <v>250</v>
      </c>
      <c r="H87" s="129">
        <v>-23</v>
      </c>
      <c r="I87" s="110" t="s">
        <v>52</v>
      </c>
      <c r="J87" s="116">
        <v>110</v>
      </c>
      <c r="L87" s="85">
        <f>K87*J87</f>
        <v>0</v>
      </c>
    </row>
    <row r="88" spans="1:12" ht="56.25" customHeight="1">
      <c r="A88" s="109"/>
      <c r="B88" s="110">
        <v>5016</v>
      </c>
      <c r="C88" s="111" t="s">
        <v>318</v>
      </c>
      <c r="D88" s="112" t="s">
        <v>319</v>
      </c>
      <c r="E88" s="112" t="s">
        <v>320</v>
      </c>
      <c r="F88" s="125" t="s">
        <v>321</v>
      </c>
      <c r="G88" s="114" t="s">
        <v>102</v>
      </c>
      <c r="H88" s="110">
        <v>-26</v>
      </c>
      <c r="I88" s="110" t="s">
        <v>52</v>
      </c>
      <c r="J88" s="116">
        <v>110</v>
      </c>
      <c r="L88" s="85">
        <f>K88*J88</f>
        <v>0</v>
      </c>
    </row>
    <row r="89" spans="1:12" ht="56.25" customHeight="1">
      <c r="A89" s="109"/>
      <c r="B89" s="110">
        <v>4968</v>
      </c>
      <c r="C89" s="111" t="s">
        <v>322</v>
      </c>
      <c r="D89" s="112" t="s">
        <v>323</v>
      </c>
      <c r="E89" s="112" t="s">
        <v>324</v>
      </c>
      <c r="F89" s="125" t="s">
        <v>325</v>
      </c>
      <c r="G89" s="114" t="s">
        <v>51</v>
      </c>
      <c r="H89" s="110">
        <v>-26</v>
      </c>
      <c r="I89" s="110" t="s">
        <v>52</v>
      </c>
      <c r="J89" s="116">
        <v>100</v>
      </c>
      <c r="L89" s="85">
        <f>K89*J89</f>
        <v>0</v>
      </c>
    </row>
    <row r="90" spans="1:12" ht="56.25" customHeight="1">
      <c r="A90" s="130"/>
      <c r="B90" s="110">
        <v>4945</v>
      </c>
      <c r="C90" s="111" t="s">
        <v>326</v>
      </c>
      <c r="D90" s="112" t="s">
        <v>327</v>
      </c>
      <c r="E90" s="112" t="s">
        <v>328</v>
      </c>
      <c r="F90" s="125" t="s">
        <v>329</v>
      </c>
      <c r="G90" s="114" t="s">
        <v>330</v>
      </c>
      <c r="H90" s="110">
        <v>-34</v>
      </c>
      <c r="I90" s="110" t="s">
        <v>52</v>
      </c>
      <c r="J90" s="116">
        <v>110</v>
      </c>
      <c r="L90" s="85">
        <f>K90*J90</f>
        <v>0</v>
      </c>
    </row>
    <row r="91" spans="1:12" ht="56.25" customHeight="1">
      <c r="A91" s="130"/>
      <c r="B91" s="110">
        <v>5036</v>
      </c>
      <c r="C91" s="111" t="s">
        <v>331</v>
      </c>
      <c r="D91" s="112" t="s">
        <v>332</v>
      </c>
      <c r="E91" s="112" t="s">
        <v>333</v>
      </c>
      <c r="F91" s="125" t="s">
        <v>334</v>
      </c>
      <c r="G91" s="114" t="s">
        <v>98</v>
      </c>
      <c r="H91" s="110">
        <v>-34</v>
      </c>
      <c r="I91" s="110" t="s">
        <v>138</v>
      </c>
      <c r="J91" s="116">
        <v>87</v>
      </c>
      <c r="L91" s="85">
        <f>K91*J91</f>
        <v>0</v>
      </c>
    </row>
    <row r="92" spans="1:12" ht="56.25" customHeight="1">
      <c r="A92" s="130"/>
      <c r="B92" s="110">
        <v>5037</v>
      </c>
      <c r="C92" s="111" t="s">
        <v>331</v>
      </c>
      <c r="D92" s="112" t="s">
        <v>335</v>
      </c>
      <c r="E92" s="112" t="s">
        <v>336</v>
      </c>
      <c r="F92" s="125" t="s">
        <v>337</v>
      </c>
      <c r="G92" s="114" t="s">
        <v>120</v>
      </c>
      <c r="H92" s="110">
        <v>-34</v>
      </c>
      <c r="I92" s="110" t="s">
        <v>138</v>
      </c>
      <c r="J92" s="116">
        <v>87</v>
      </c>
      <c r="L92" s="85">
        <f>K92*J92</f>
        <v>0</v>
      </c>
    </row>
    <row r="93" spans="1:12" ht="56.25" customHeight="1">
      <c r="A93" s="131" t="s">
        <v>121</v>
      </c>
      <c r="B93" s="110">
        <v>7401</v>
      </c>
      <c r="C93" s="120" t="s">
        <v>331</v>
      </c>
      <c r="D93" s="121" t="s">
        <v>338</v>
      </c>
      <c r="E93" s="121" t="s">
        <v>339</v>
      </c>
      <c r="F93" s="122" t="s">
        <v>340</v>
      </c>
      <c r="G93" s="123">
        <v>60</v>
      </c>
      <c r="H93" s="123">
        <v>-34</v>
      </c>
      <c r="I93" s="124" t="s">
        <v>52</v>
      </c>
      <c r="J93" s="116">
        <v>87</v>
      </c>
      <c r="L93" s="85">
        <f>K93*J93</f>
        <v>0</v>
      </c>
    </row>
    <row r="94" spans="1:12" ht="56.25" customHeight="1">
      <c r="A94" s="130"/>
      <c r="B94" s="110">
        <v>5041</v>
      </c>
      <c r="C94" s="111" t="s">
        <v>331</v>
      </c>
      <c r="D94" s="112" t="s">
        <v>341</v>
      </c>
      <c r="E94" s="112" t="s">
        <v>342</v>
      </c>
      <c r="F94" s="125" t="s">
        <v>343</v>
      </c>
      <c r="G94" s="114" t="s">
        <v>106</v>
      </c>
      <c r="H94" s="110">
        <v>-34</v>
      </c>
      <c r="I94" s="110" t="s">
        <v>138</v>
      </c>
      <c r="J94" s="116">
        <v>87</v>
      </c>
      <c r="L94" s="85">
        <f>K94*J94</f>
        <v>0</v>
      </c>
    </row>
    <row r="95" spans="1:12" ht="56.25" customHeight="1">
      <c r="A95" s="130"/>
      <c r="B95" s="110">
        <v>5042</v>
      </c>
      <c r="C95" s="111" t="s">
        <v>331</v>
      </c>
      <c r="D95" s="112" t="s">
        <v>344</v>
      </c>
      <c r="E95" s="112" t="s">
        <v>345</v>
      </c>
      <c r="F95" s="125" t="s">
        <v>346</v>
      </c>
      <c r="G95" s="114" t="s">
        <v>347</v>
      </c>
      <c r="H95" s="110">
        <v>-34</v>
      </c>
      <c r="I95" s="110" t="s">
        <v>138</v>
      </c>
      <c r="J95" s="116">
        <v>87</v>
      </c>
      <c r="L95" s="85">
        <f>K95*J95</f>
        <v>0</v>
      </c>
    </row>
    <row r="96" spans="1:12" ht="56.25" customHeight="1">
      <c r="A96" s="130"/>
      <c r="B96" s="110">
        <v>5043</v>
      </c>
      <c r="C96" s="111" t="s">
        <v>331</v>
      </c>
      <c r="D96" s="112" t="s">
        <v>348</v>
      </c>
      <c r="E96" s="112" t="s">
        <v>349</v>
      </c>
      <c r="F96" s="125" t="s">
        <v>350</v>
      </c>
      <c r="G96" s="114" t="s">
        <v>347</v>
      </c>
      <c r="H96" s="110">
        <v>-34</v>
      </c>
      <c r="I96" s="110" t="s">
        <v>138</v>
      </c>
      <c r="J96" s="116">
        <v>87</v>
      </c>
      <c r="L96" s="85">
        <f>K96*J96</f>
        <v>0</v>
      </c>
    </row>
    <row r="97" spans="1:12" ht="56.25" customHeight="1">
      <c r="A97" s="130"/>
      <c r="B97" s="110">
        <v>5044</v>
      </c>
      <c r="C97" s="111" t="s">
        <v>331</v>
      </c>
      <c r="D97" s="112" t="s">
        <v>351</v>
      </c>
      <c r="E97" s="112" t="s">
        <v>352</v>
      </c>
      <c r="F97" s="125" t="s">
        <v>353</v>
      </c>
      <c r="G97" s="114" t="s">
        <v>347</v>
      </c>
      <c r="H97" s="110">
        <v>-34</v>
      </c>
      <c r="I97" s="110" t="s">
        <v>52</v>
      </c>
      <c r="J97" s="116">
        <v>87</v>
      </c>
      <c r="L97" s="85">
        <f>K97*J97</f>
        <v>0</v>
      </c>
    </row>
    <row r="98" spans="1:12" ht="56.25" customHeight="1">
      <c r="A98" s="131" t="s">
        <v>121</v>
      </c>
      <c r="B98" s="110">
        <v>7403</v>
      </c>
      <c r="C98" s="120" t="s">
        <v>331</v>
      </c>
      <c r="D98" s="121" t="s">
        <v>354</v>
      </c>
      <c r="E98" s="121" t="s">
        <v>355</v>
      </c>
      <c r="F98" s="122" t="s">
        <v>356</v>
      </c>
      <c r="G98" s="123">
        <v>40</v>
      </c>
      <c r="H98" s="123">
        <v>-34</v>
      </c>
      <c r="I98" s="124" t="s">
        <v>138</v>
      </c>
      <c r="J98" s="116">
        <v>87</v>
      </c>
      <c r="L98" s="85">
        <f>K98*J98</f>
        <v>0</v>
      </c>
    </row>
    <row r="99" spans="1:12" ht="56.25" customHeight="1">
      <c r="A99" s="130"/>
      <c r="B99" s="110">
        <v>5038</v>
      </c>
      <c r="C99" s="111" t="s">
        <v>331</v>
      </c>
      <c r="D99" s="112" t="s">
        <v>357</v>
      </c>
      <c r="E99" s="112" t="s">
        <v>358</v>
      </c>
      <c r="F99" s="125" t="s">
        <v>359</v>
      </c>
      <c r="G99" s="114" t="s">
        <v>106</v>
      </c>
      <c r="H99" s="110">
        <v>-34</v>
      </c>
      <c r="I99" s="110" t="s">
        <v>138</v>
      </c>
      <c r="J99" s="116">
        <v>87</v>
      </c>
      <c r="L99" s="85">
        <f>K99*J99</f>
        <v>0</v>
      </c>
    </row>
    <row r="100" spans="1:12" ht="56.25" customHeight="1">
      <c r="A100" s="131" t="s">
        <v>121</v>
      </c>
      <c r="B100" s="110">
        <v>7405</v>
      </c>
      <c r="C100" s="120" t="s">
        <v>360</v>
      </c>
      <c r="D100" s="121" t="s">
        <v>361</v>
      </c>
      <c r="E100" s="121" t="s">
        <v>362</v>
      </c>
      <c r="F100" s="122" t="s">
        <v>363</v>
      </c>
      <c r="G100" s="123">
        <v>300</v>
      </c>
      <c r="H100" s="123">
        <v>-23</v>
      </c>
      <c r="I100" s="124" t="s">
        <v>142</v>
      </c>
      <c r="J100" s="116">
        <v>150</v>
      </c>
      <c r="L100" s="85">
        <f>K100*J100</f>
        <v>0</v>
      </c>
    </row>
    <row r="101" spans="1:12" ht="56.25" customHeight="1">
      <c r="A101" s="131" t="s">
        <v>121</v>
      </c>
      <c r="B101" s="110">
        <v>7408</v>
      </c>
      <c r="C101" s="120" t="s">
        <v>364</v>
      </c>
      <c r="D101" s="132" t="s">
        <v>365</v>
      </c>
      <c r="E101" s="132" t="s">
        <v>366</v>
      </c>
      <c r="F101" s="133" t="s">
        <v>367</v>
      </c>
      <c r="G101" s="134" t="s">
        <v>368</v>
      </c>
      <c r="H101" s="134">
        <v>-18</v>
      </c>
      <c r="I101" s="135" t="s">
        <v>142</v>
      </c>
      <c r="J101" s="116">
        <v>150</v>
      </c>
      <c r="L101" s="85">
        <f>K101*J101</f>
        <v>0</v>
      </c>
    </row>
    <row r="102" spans="1:12" ht="56.25" customHeight="1">
      <c r="A102" s="130"/>
      <c r="B102" s="110">
        <v>5035</v>
      </c>
      <c r="C102" s="111" t="s">
        <v>369</v>
      </c>
      <c r="D102" s="112" t="s">
        <v>370</v>
      </c>
      <c r="E102" s="112" t="s">
        <v>371</v>
      </c>
      <c r="F102" s="125" t="s">
        <v>372</v>
      </c>
      <c r="G102" s="114" t="s">
        <v>120</v>
      </c>
      <c r="H102" s="110">
        <v>-30</v>
      </c>
      <c r="I102" s="110" t="s">
        <v>52</v>
      </c>
      <c r="J102" s="116">
        <v>105</v>
      </c>
      <c r="L102" s="85">
        <f>K102*J102</f>
        <v>0</v>
      </c>
    </row>
    <row r="103" spans="1:12" ht="56.25" customHeight="1">
      <c r="A103" s="130"/>
      <c r="B103" s="110">
        <v>4963</v>
      </c>
      <c r="C103" s="111" t="s">
        <v>373</v>
      </c>
      <c r="D103" s="112" t="s">
        <v>374</v>
      </c>
      <c r="E103" s="112" t="s">
        <v>375</v>
      </c>
      <c r="F103" s="125" t="s">
        <v>376</v>
      </c>
      <c r="G103" s="114" t="s">
        <v>102</v>
      </c>
      <c r="H103" s="110">
        <v>-40</v>
      </c>
      <c r="I103" s="110" t="s">
        <v>138</v>
      </c>
      <c r="J103" s="116">
        <v>100</v>
      </c>
      <c r="L103" s="85">
        <f>K103*J103</f>
        <v>0</v>
      </c>
    </row>
    <row r="104" spans="1:12" ht="56.25" customHeight="1">
      <c r="A104" s="130"/>
      <c r="B104" s="110">
        <v>4964</v>
      </c>
      <c r="C104" s="111" t="s">
        <v>373</v>
      </c>
      <c r="D104" s="112" t="s">
        <v>377</v>
      </c>
      <c r="E104" s="112" t="s">
        <v>378</v>
      </c>
      <c r="F104" s="125" t="s">
        <v>379</v>
      </c>
      <c r="G104" s="114" t="s">
        <v>51</v>
      </c>
      <c r="H104" s="110">
        <v>-40</v>
      </c>
      <c r="I104" s="110" t="s">
        <v>138</v>
      </c>
      <c r="J104" s="116">
        <v>100</v>
      </c>
      <c r="L104" s="85">
        <f>K104*J104</f>
        <v>0</v>
      </c>
    </row>
    <row r="105" spans="1:12" ht="56.25" customHeight="1">
      <c r="A105" s="130"/>
      <c r="B105" s="110">
        <v>5051</v>
      </c>
      <c r="C105" s="111" t="s">
        <v>380</v>
      </c>
      <c r="D105" s="112" t="s">
        <v>381</v>
      </c>
      <c r="E105" s="112" t="s">
        <v>382</v>
      </c>
      <c r="F105" s="125" t="s">
        <v>383</v>
      </c>
      <c r="G105" s="114" t="s">
        <v>120</v>
      </c>
      <c r="H105" s="110">
        <v>-28</v>
      </c>
      <c r="I105" s="110" t="s">
        <v>52</v>
      </c>
      <c r="J105" s="116">
        <v>194</v>
      </c>
      <c r="L105" s="85">
        <f>K105*J105</f>
        <v>0</v>
      </c>
    </row>
    <row r="106" spans="1:12" ht="56.25" customHeight="1">
      <c r="A106" s="130"/>
      <c r="B106" s="110">
        <v>5053</v>
      </c>
      <c r="C106" s="111" t="s">
        <v>380</v>
      </c>
      <c r="D106" s="112" t="s">
        <v>384</v>
      </c>
      <c r="E106" s="112" t="s">
        <v>385</v>
      </c>
      <c r="F106" s="125" t="s">
        <v>386</v>
      </c>
      <c r="G106" s="114" t="s">
        <v>67</v>
      </c>
      <c r="H106" s="110">
        <v>-26</v>
      </c>
      <c r="I106" s="110" t="s">
        <v>52</v>
      </c>
      <c r="J106" s="116">
        <v>194</v>
      </c>
      <c r="L106" s="85">
        <f>K106*J106</f>
        <v>0</v>
      </c>
    </row>
    <row r="107" spans="1:12" ht="56.25" customHeight="1">
      <c r="A107" s="130"/>
      <c r="B107" s="110">
        <v>5054</v>
      </c>
      <c r="C107" s="111" t="s">
        <v>380</v>
      </c>
      <c r="D107" s="112" t="s">
        <v>387</v>
      </c>
      <c r="E107" s="112" t="s">
        <v>388</v>
      </c>
      <c r="F107" s="125" t="s">
        <v>389</v>
      </c>
      <c r="G107" s="114" t="s">
        <v>390</v>
      </c>
      <c r="H107" s="110">
        <v>-26</v>
      </c>
      <c r="I107" s="110" t="s">
        <v>52</v>
      </c>
      <c r="J107" s="116">
        <v>194</v>
      </c>
      <c r="L107" s="85">
        <f>K107*J107</f>
        <v>0</v>
      </c>
    </row>
    <row r="108" spans="1:12" ht="56.25" customHeight="1">
      <c r="A108" s="131" t="s">
        <v>121</v>
      </c>
      <c r="B108" s="110">
        <v>7415</v>
      </c>
      <c r="C108" s="120" t="s">
        <v>380</v>
      </c>
      <c r="D108" s="121" t="s">
        <v>391</v>
      </c>
      <c r="E108" s="121" t="s">
        <v>392</v>
      </c>
      <c r="F108" s="122" t="s">
        <v>393</v>
      </c>
      <c r="G108" s="123">
        <v>200</v>
      </c>
      <c r="H108" s="123">
        <v>-29</v>
      </c>
      <c r="I108" s="124" t="s">
        <v>52</v>
      </c>
      <c r="J108" s="116">
        <v>194</v>
      </c>
      <c r="L108" s="85">
        <f>K108*J108</f>
        <v>0</v>
      </c>
    </row>
    <row r="109" spans="1:12" ht="56.25" customHeight="1">
      <c r="A109" s="131" t="s">
        <v>121</v>
      </c>
      <c r="B109" s="110">
        <v>7416</v>
      </c>
      <c r="C109" s="120" t="s">
        <v>380</v>
      </c>
      <c r="D109" s="121" t="s">
        <v>394</v>
      </c>
      <c r="E109" s="121" t="s">
        <v>395</v>
      </c>
      <c r="F109" s="122" t="s">
        <v>396</v>
      </c>
      <c r="G109" s="123">
        <v>180</v>
      </c>
      <c r="H109" s="123">
        <v>-29</v>
      </c>
      <c r="I109" s="124" t="s">
        <v>52</v>
      </c>
      <c r="J109" s="116">
        <v>194</v>
      </c>
      <c r="L109" s="85">
        <f>K109*J109</f>
        <v>0</v>
      </c>
    </row>
    <row r="110" spans="1:12" ht="56.25" customHeight="1">
      <c r="A110" s="130"/>
      <c r="B110" s="110">
        <v>5058</v>
      </c>
      <c r="C110" s="111" t="s">
        <v>380</v>
      </c>
      <c r="D110" s="112" t="s">
        <v>397</v>
      </c>
      <c r="E110" s="112" t="s">
        <v>398</v>
      </c>
      <c r="F110" s="125" t="s">
        <v>399</v>
      </c>
      <c r="G110" s="114" t="s">
        <v>51</v>
      </c>
      <c r="H110" s="110">
        <v>-24</v>
      </c>
      <c r="I110" s="110" t="s">
        <v>400</v>
      </c>
      <c r="J110" s="116">
        <v>194</v>
      </c>
      <c r="L110" s="85">
        <f>K110*J110</f>
        <v>0</v>
      </c>
    </row>
    <row r="111" spans="1:12" ht="56.25" customHeight="1">
      <c r="A111" s="131" t="s">
        <v>121</v>
      </c>
      <c r="B111" s="110">
        <v>7418</v>
      </c>
      <c r="C111" s="120" t="s">
        <v>380</v>
      </c>
      <c r="D111" s="121" t="s">
        <v>401</v>
      </c>
      <c r="E111" s="121" t="s">
        <v>402</v>
      </c>
      <c r="F111" s="122" t="s">
        <v>403</v>
      </c>
      <c r="G111" s="123">
        <v>200</v>
      </c>
      <c r="H111" s="123">
        <v>-29</v>
      </c>
      <c r="I111" s="124" t="s">
        <v>75</v>
      </c>
      <c r="J111" s="116">
        <v>194</v>
      </c>
      <c r="L111" s="85">
        <f>K111*J111</f>
        <v>0</v>
      </c>
    </row>
    <row r="112" spans="1:12" ht="56.25" customHeight="1">
      <c r="A112" s="130"/>
      <c r="B112" s="110">
        <v>5059</v>
      </c>
      <c r="C112" s="111" t="s">
        <v>380</v>
      </c>
      <c r="D112" s="112" t="s">
        <v>404</v>
      </c>
      <c r="E112" s="112" t="s">
        <v>405</v>
      </c>
      <c r="F112" s="125" t="s">
        <v>406</v>
      </c>
      <c r="G112" s="114" t="s">
        <v>90</v>
      </c>
      <c r="H112" s="110">
        <v>-26</v>
      </c>
      <c r="I112" s="110" t="s">
        <v>400</v>
      </c>
      <c r="J112" s="116">
        <v>194</v>
      </c>
      <c r="L112" s="85">
        <f>K112*J112</f>
        <v>0</v>
      </c>
    </row>
    <row r="113" spans="1:12" ht="56.25" customHeight="1">
      <c r="A113" s="131" t="s">
        <v>121</v>
      </c>
      <c r="B113" s="110">
        <v>7420</v>
      </c>
      <c r="C113" s="120" t="s">
        <v>380</v>
      </c>
      <c r="D113" s="121" t="s">
        <v>407</v>
      </c>
      <c r="E113" s="121" t="s">
        <v>408</v>
      </c>
      <c r="F113" s="122" t="s">
        <v>409</v>
      </c>
      <c r="G113" s="123">
        <v>250</v>
      </c>
      <c r="H113" s="123">
        <v>-30</v>
      </c>
      <c r="I113" s="124" t="s">
        <v>75</v>
      </c>
      <c r="J113" s="116">
        <v>194</v>
      </c>
      <c r="L113" s="85">
        <f>K113*J113</f>
        <v>0</v>
      </c>
    </row>
    <row r="114" spans="1:12" ht="56.25" customHeight="1">
      <c r="A114" s="130"/>
      <c r="B114" s="110">
        <v>5060</v>
      </c>
      <c r="C114" s="111" t="s">
        <v>380</v>
      </c>
      <c r="D114" s="112" t="s">
        <v>410</v>
      </c>
      <c r="E114" s="112" t="s">
        <v>411</v>
      </c>
      <c r="F114" s="125" t="s">
        <v>412</v>
      </c>
      <c r="G114" s="114" t="s">
        <v>120</v>
      </c>
      <c r="H114" s="110">
        <v>-25</v>
      </c>
      <c r="I114" s="110" t="s">
        <v>400</v>
      </c>
      <c r="J114" s="116">
        <v>194</v>
      </c>
      <c r="L114" s="85">
        <f>K114*J114</f>
        <v>0</v>
      </c>
    </row>
    <row r="115" spans="1:12" ht="56.25" customHeight="1">
      <c r="A115" s="131" t="s">
        <v>121</v>
      </c>
      <c r="B115" s="110">
        <v>7422</v>
      </c>
      <c r="C115" s="120" t="s">
        <v>380</v>
      </c>
      <c r="D115" s="121" t="s">
        <v>413</v>
      </c>
      <c r="E115" s="121" t="s">
        <v>414</v>
      </c>
      <c r="F115" s="122" t="s">
        <v>415</v>
      </c>
      <c r="G115" s="123" t="s">
        <v>137</v>
      </c>
      <c r="H115" s="123">
        <v>-29</v>
      </c>
      <c r="I115" s="124" t="s">
        <v>75</v>
      </c>
      <c r="J115" s="116">
        <v>194</v>
      </c>
      <c r="L115" s="85">
        <f>K115*J115</f>
        <v>0</v>
      </c>
    </row>
    <row r="116" spans="1:12" ht="56.25" customHeight="1">
      <c r="A116" s="131" t="s">
        <v>121</v>
      </c>
      <c r="B116" s="110">
        <v>7423</v>
      </c>
      <c r="C116" s="120" t="s">
        <v>380</v>
      </c>
      <c r="D116" s="121" t="s">
        <v>416</v>
      </c>
      <c r="E116" s="121" t="s">
        <v>417</v>
      </c>
      <c r="F116" s="122" t="s">
        <v>418</v>
      </c>
      <c r="G116" s="123">
        <v>120</v>
      </c>
      <c r="H116" s="123">
        <v>-40</v>
      </c>
      <c r="I116" s="124" t="s">
        <v>419</v>
      </c>
      <c r="J116" s="116">
        <v>194</v>
      </c>
      <c r="L116" s="85">
        <f>K116*J116</f>
        <v>0</v>
      </c>
    </row>
    <row r="117" spans="1:12" ht="56.25" customHeight="1">
      <c r="A117" s="130"/>
      <c r="B117" s="110">
        <v>5047</v>
      </c>
      <c r="C117" s="111" t="s">
        <v>420</v>
      </c>
      <c r="D117" s="112" t="s">
        <v>421</v>
      </c>
      <c r="E117" s="112" t="s">
        <v>422</v>
      </c>
      <c r="F117" s="125" t="s">
        <v>423</v>
      </c>
      <c r="G117" s="114" t="s">
        <v>120</v>
      </c>
      <c r="H117" s="110">
        <v>-26</v>
      </c>
      <c r="I117" s="110" t="s">
        <v>52</v>
      </c>
      <c r="J117" s="116">
        <v>194</v>
      </c>
      <c r="L117" s="85">
        <f>K117*J117</f>
        <v>0</v>
      </c>
    </row>
    <row r="118" spans="1:12" ht="56.25" customHeight="1">
      <c r="A118" s="131" t="s">
        <v>121</v>
      </c>
      <c r="B118" s="110">
        <v>7424</v>
      </c>
      <c r="C118" s="120" t="s">
        <v>424</v>
      </c>
      <c r="D118" s="121" t="s">
        <v>425</v>
      </c>
      <c r="E118" s="121" t="s">
        <v>426</v>
      </c>
      <c r="F118" s="122" t="s">
        <v>427</v>
      </c>
      <c r="G118" s="123">
        <v>300</v>
      </c>
      <c r="H118" s="123">
        <v>-40</v>
      </c>
      <c r="I118" s="124" t="s">
        <v>52</v>
      </c>
      <c r="J118" s="116">
        <v>200</v>
      </c>
      <c r="L118" s="85">
        <f>K118*J118</f>
        <v>0</v>
      </c>
    </row>
    <row r="119" spans="1:12" ht="56.25" customHeight="1">
      <c r="A119" s="130"/>
      <c r="B119" s="110">
        <v>5100</v>
      </c>
      <c r="C119" s="111" t="s">
        <v>424</v>
      </c>
      <c r="D119" s="112" t="s">
        <v>428</v>
      </c>
      <c r="E119" s="112" t="s">
        <v>429</v>
      </c>
      <c r="F119" s="125" t="s">
        <v>430</v>
      </c>
      <c r="G119" s="114" t="s">
        <v>145</v>
      </c>
      <c r="H119" s="110">
        <v>-34</v>
      </c>
      <c r="I119" s="110" t="s">
        <v>52</v>
      </c>
      <c r="J119" s="116">
        <v>200</v>
      </c>
      <c r="L119" s="85">
        <f>K119*J119</f>
        <v>0</v>
      </c>
    </row>
    <row r="120" spans="1:12" ht="56.25" customHeight="1">
      <c r="A120" s="130"/>
      <c r="B120" s="110">
        <v>5101</v>
      </c>
      <c r="C120" s="111" t="s">
        <v>431</v>
      </c>
      <c r="D120" s="112" t="s">
        <v>432</v>
      </c>
      <c r="E120" s="112" t="s">
        <v>433</v>
      </c>
      <c r="F120" s="125" t="s">
        <v>434</v>
      </c>
      <c r="G120" s="114" t="s">
        <v>120</v>
      </c>
      <c r="H120" s="110">
        <v>-30</v>
      </c>
      <c r="I120" s="110" t="s">
        <v>52</v>
      </c>
      <c r="J120" s="116">
        <v>135</v>
      </c>
      <c r="L120" s="85">
        <f>K120*J120</f>
        <v>0</v>
      </c>
    </row>
    <row r="121" spans="1:12" ht="56.25" customHeight="1">
      <c r="A121" s="130"/>
      <c r="B121" s="110">
        <v>5102</v>
      </c>
      <c r="C121" s="111" t="s">
        <v>435</v>
      </c>
      <c r="D121" s="112" t="s">
        <v>436</v>
      </c>
      <c r="E121" s="112" t="s">
        <v>437</v>
      </c>
      <c r="F121" s="125" t="s">
        <v>438</v>
      </c>
      <c r="G121" s="114" t="s">
        <v>439</v>
      </c>
      <c r="H121" s="110">
        <v>-34</v>
      </c>
      <c r="I121" s="110" t="s">
        <v>52</v>
      </c>
      <c r="J121" s="116">
        <v>135</v>
      </c>
      <c r="L121" s="85">
        <f>K121*J121</f>
        <v>0</v>
      </c>
    </row>
    <row r="122" spans="1:12" ht="56.25" customHeight="1">
      <c r="A122" s="130"/>
      <c r="B122" s="110">
        <v>5105</v>
      </c>
      <c r="C122" s="111" t="s">
        <v>435</v>
      </c>
      <c r="D122" s="112" t="s">
        <v>440</v>
      </c>
      <c r="E122" s="112" t="s">
        <v>441</v>
      </c>
      <c r="F122" s="125" t="s">
        <v>442</v>
      </c>
      <c r="G122" s="114" t="s">
        <v>90</v>
      </c>
      <c r="H122" s="110">
        <v>-34</v>
      </c>
      <c r="I122" s="110" t="s">
        <v>52</v>
      </c>
      <c r="J122" s="116">
        <v>135</v>
      </c>
      <c r="L122" s="85">
        <f>K122*J122</f>
        <v>0</v>
      </c>
    </row>
    <row r="123" spans="1:12" ht="56.25" customHeight="1">
      <c r="A123" s="131" t="s">
        <v>121</v>
      </c>
      <c r="B123" s="110">
        <v>7426</v>
      </c>
      <c r="C123" s="120" t="s">
        <v>435</v>
      </c>
      <c r="D123" s="121" t="s">
        <v>443</v>
      </c>
      <c r="E123" s="121" t="s">
        <v>444</v>
      </c>
      <c r="F123" s="122" t="s">
        <v>445</v>
      </c>
      <c r="G123" s="123">
        <v>200</v>
      </c>
      <c r="H123" s="123">
        <v>-34</v>
      </c>
      <c r="I123" s="124" t="s">
        <v>52</v>
      </c>
      <c r="J123" s="116">
        <v>200</v>
      </c>
      <c r="L123" s="85">
        <f>K123*J123</f>
        <v>0</v>
      </c>
    </row>
    <row r="124" spans="1:12" ht="56.25" customHeight="1">
      <c r="A124" s="131" t="s">
        <v>121</v>
      </c>
      <c r="B124" s="110">
        <v>7429</v>
      </c>
      <c r="C124" s="120" t="s">
        <v>435</v>
      </c>
      <c r="D124" s="121" t="s">
        <v>446</v>
      </c>
      <c r="E124" s="121" t="s">
        <v>447</v>
      </c>
      <c r="F124" s="122" t="s">
        <v>448</v>
      </c>
      <c r="G124" s="123">
        <v>250</v>
      </c>
      <c r="H124" s="123">
        <v>-34</v>
      </c>
      <c r="I124" s="124" t="s">
        <v>52</v>
      </c>
      <c r="J124" s="116">
        <v>200</v>
      </c>
      <c r="L124" s="85">
        <f>K124*J124</f>
        <v>0</v>
      </c>
    </row>
    <row r="125" spans="1:12" ht="56.25" customHeight="1">
      <c r="A125" s="130"/>
      <c r="B125" s="110">
        <v>5104</v>
      </c>
      <c r="C125" s="111" t="s">
        <v>435</v>
      </c>
      <c r="D125" s="112" t="s">
        <v>449</v>
      </c>
      <c r="E125" s="112" t="s">
        <v>450</v>
      </c>
      <c r="F125" s="125" t="s">
        <v>451</v>
      </c>
      <c r="G125" s="114" t="s">
        <v>439</v>
      </c>
      <c r="H125" s="110">
        <v>-34</v>
      </c>
      <c r="I125" s="110" t="s">
        <v>52</v>
      </c>
      <c r="J125" s="116">
        <v>135</v>
      </c>
      <c r="L125" s="85">
        <f>K125*J125</f>
        <v>0</v>
      </c>
    </row>
    <row r="126" spans="1:12" ht="56.25" customHeight="1">
      <c r="A126" s="130"/>
      <c r="B126" s="110">
        <v>5112</v>
      </c>
      <c r="C126" s="111" t="s">
        <v>435</v>
      </c>
      <c r="D126" s="112" t="s">
        <v>452</v>
      </c>
      <c r="E126" s="112" t="s">
        <v>453</v>
      </c>
      <c r="F126" s="125" t="s">
        <v>454</v>
      </c>
      <c r="G126" s="114" t="s">
        <v>145</v>
      </c>
      <c r="H126" s="110">
        <v>-34</v>
      </c>
      <c r="I126" s="110" t="s">
        <v>52</v>
      </c>
      <c r="J126" s="116">
        <v>200</v>
      </c>
      <c r="L126" s="85">
        <f>K126*J126</f>
        <v>0</v>
      </c>
    </row>
    <row r="127" spans="1:12" ht="56.25" customHeight="1">
      <c r="A127" s="130"/>
      <c r="B127" s="110">
        <v>5113</v>
      </c>
      <c r="C127" s="111" t="s">
        <v>435</v>
      </c>
      <c r="D127" s="112" t="s">
        <v>455</v>
      </c>
      <c r="E127" s="112" t="s">
        <v>456</v>
      </c>
      <c r="F127" s="125" t="s">
        <v>457</v>
      </c>
      <c r="G127" s="114" t="s">
        <v>439</v>
      </c>
      <c r="H127" s="110">
        <v>-34</v>
      </c>
      <c r="I127" s="110" t="s">
        <v>52</v>
      </c>
      <c r="J127" s="116">
        <v>200</v>
      </c>
      <c r="L127" s="85">
        <f>K127*J127</f>
        <v>0</v>
      </c>
    </row>
    <row r="128" spans="1:12" ht="56.25" customHeight="1">
      <c r="A128" s="131" t="s">
        <v>121</v>
      </c>
      <c r="B128" s="110">
        <v>7430</v>
      </c>
      <c r="C128" s="120" t="s">
        <v>435</v>
      </c>
      <c r="D128" s="121" t="s">
        <v>458</v>
      </c>
      <c r="E128" s="121" t="s">
        <v>459</v>
      </c>
      <c r="F128" s="122" t="s">
        <v>460</v>
      </c>
      <c r="G128" s="123">
        <v>250</v>
      </c>
      <c r="H128" s="123">
        <v>-34</v>
      </c>
      <c r="I128" s="124" t="s">
        <v>52</v>
      </c>
      <c r="J128" s="116">
        <v>200</v>
      </c>
      <c r="L128" s="85">
        <f>K128*J128</f>
        <v>0</v>
      </c>
    </row>
    <row r="129" spans="1:12" ht="56.25" customHeight="1">
      <c r="A129" s="130"/>
      <c r="B129" s="110">
        <v>5114</v>
      </c>
      <c r="C129" s="111" t="s">
        <v>435</v>
      </c>
      <c r="D129" s="112" t="s">
        <v>461</v>
      </c>
      <c r="E129" s="112" t="s">
        <v>462</v>
      </c>
      <c r="F129" s="125" t="s">
        <v>463</v>
      </c>
      <c r="G129" s="114" t="s">
        <v>464</v>
      </c>
      <c r="H129" s="110">
        <v>-34</v>
      </c>
      <c r="I129" s="110" t="s">
        <v>52</v>
      </c>
      <c r="J129" s="116">
        <v>200</v>
      </c>
      <c r="L129" s="85">
        <f>K129*J129</f>
        <v>0</v>
      </c>
    </row>
    <row r="130" spans="1:12" ht="56.25" customHeight="1">
      <c r="A130" s="130"/>
      <c r="B130" s="110">
        <v>5120</v>
      </c>
      <c r="C130" s="111" t="s">
        <v>435</v>
      </c>
      <c r="D130" s="112" t="s">
        <v>465</v>
      </c>
      <c r="E130" s="112" t="s">
        <v>466</v>
      </c>
      <c r="F130" s="125" t="s">
        <v>467</v>
      </c>
      <c r="G130" s="114" t="s">
        <v>145</v>
      </c>
      <c r="H130" s="110">
        <v>-34</v>
      </c>
      <c r="I130" s="110" t="s">
        <v>52</v>
      </c>
      <c r="J130" s="116">
        <v>200</v>
      </c>
      <c r="L130" s="85">
        <f>K130*J130</f>
        <v>0</v>
      </c>
    </row>
    <row r="131" spans="1:12" ht="56.25" customHeight="1">
      <c r="A131" s="130"/>
      <c r="B131" s="110">
        <v>5116</v>
      </c>
      <c r="C131" s="111" t="s">
        <v>435</v>
      </c>
      <c r="D131" s="112" t="s">
        <v>468</v>
      </c>
      <c r="E131" s="112" t="s">
        <v>469</v>
      </c>
      <c r="F131" s="125" t="s">
        <v>470</v>
      </c>
      <c r="G131" s="114" t="s">
        <v>439</v>
      </c>
      <c r="H131" s="110">
        <v>-34</v>
      </c>
      <c r="I131" s="110" t="s">
        <v>52</v>
      </c>
      <c r="J131" s="116">
        <v>135</v>
      </c>
      <c r="L131" s="85">
        <f>K131*J131</f>
        <v>0</v>
      </c>
    </row>
    <row r="132" spans="1:12" ht="56.25" customHeight="1">
      <c r="A132" s="131" t="s">
        <v>121</v>
      </c>
      <c r="B132" s="110">
        <v>7432</v>
      </c>
      <c r="C132" s="120" t="s">
        <v>435</v>
      </c>
      <c r="D132" s="121" t="s">
        <v>471</v>
      </c>
      <c r="E132" s="121" t="s">
        <v>472</v>
      </c>
      <c r="F132" s="122" t="s">
        <v>473</v>
      </c>
      <c r="G132" s="123">
        <v>500</v>
      </c>
      <c r="H132" s="123">
        <v>-34</v>
      </c>
      <c r="I132" s="124" t="s">
        <v>52</v>
      </c>
      <c r="J132" s="116">
        <v>200</v>
      </c>
      <c r="L132" s="85">
        <f>K132*J132</f>
        <v>0</v>
      </c>
    </row>
    <row r="133" spans="1:12" ht="56.25" customHeight="1">
      <c r="A133" s="130"/>
      <c r="B133" s="110">
        <v>5122</v>
      </c>
      <c r="C133" s="111" t="s">
        <v>435</v>
      </c>
      <c r="D133" s="112" t="s">
        <v>474</v>
      </c>
      <c r="E133" s="112" t="s">
        <v>475</v>
      </c>
      <c r="F133" s="125" t="s">
        <v>476</v>
      </c>
      <c r="G133" s="114" t="s">
        <v>145</v>
      </c>
      <c r="H133" s="110">
        <v>-34</v>
      </c>
      <c r="I133" s="110" t="s">
        <v>52</v>
      </c>
      <c r="J133" s="116">
        <v>200</v>
      </c>
      <c r="L133" s="85">
        <f>K133*J133</f>
        <v>0</v>
      </c>
    </row>
    <row r="134" spans="1:12" ht="56.25" customHeight="1">
      <c r="A134" s="131" t="s">
        <v>121</v>
      </c>
      <c r="B134" s="110">
        <v>7434</v>
      </c>
      <c r="C134" s="120" t="s">
        <v>435</v>
      </c>
      <c r="D134" s="121" t="s">
        <v>477</v>
      </c>
      <c r="E134" s="121" t="s">
        <v>478</v>
      </c>
      <c r="F134" s="122" t="s">
        <v>479</v>
      </c>
      <c r="G134" s="123">
        <v>300</v>
      </c>
      <c r="H134" s="123">
        <v>-34</v>
      </c>
      <c r="I134" s="124" t="s">
        <v>52</v>
      </c>
      <c r="J134" s="116">
        <v>200</v>
      </c>
      <c r="L134" s="85">
        <f>K134*J134</f>
        <v>0</v>
      </c>
    </row>
    <row r="135" spans="1:12" ht="56.25" customHeight="1">
      <c r="A135" s="131" t="s">
        <v>121</v>
      </c>
      <c r="B135" s="110">
        <v>7435</v>
      </c>
      <c r="C135" s="120" t="s">
        <v>435</v>
      </c>
      <c r="D135" s="121" t="s">
        <v>480</v>
      </c>
      <c r="E135" s="121" t="s">
        <v>481</v>
      </c>
      <c r="F135" s="122" t="s">
        <v>482</v>
      </c>
      <c r="G135" s="123">
        <v>250</v>
      </c>
      <c r="H135" s="123">
        <v>-34</v>
      </c>
      <c r="I135" s="124" t="s">
        <v>52</v>
      </c>
      <c r="J135" s="116">
        <v>200</v>
      </c>
      <c r="L135" s="85">
        <f>K135*J135</f>
        <v>0</v>
      </c>
    </row>
    <row r="136" spans="1:12" ht="56.25" customHeight="1">
      <c r="A136" s="130"/>
      <c r="B136" s="110">
        <v>5123</v>
      </c>
      <c r="C136" s="111" t="s">
        <v>435</v>
      </c>
      <c r="D136" s="112" t="s">
        <v>483</v>
      </c>
      <c r="E136" s="112" t="s">
        <v>484</v>
      </c>
      <c r="F136" s="125" t="s">
        <v>485</v>
      </c>
      <c r="G136" s="114" t="s">
        <v>145</v>
      </c>
      <c r="H136" s="110">
        <v>-34</v>
      </c>
      <c r="I136" s="110" t="s">
        <v>52</v>
      </c>
      <c r="J136" s="116">
        <v>135</v>
      </c>
      <c r="L136" s="85">
        <f>K136*J136</f>
        <v>0</v>
      </c>
    </row>
    <row r="137" spans="1:12" ht="56.25" customHeight="1">
      <c r="A137" s="130"/>
      <c r="B137" s="110">
        <v>5126</v>
      </c>
      <c r="C137" s="111" t="s">
        <v>435</v>
      </c>
      <c r="D137" s="112" t="s">
        <v>486</v>
      </c>
      <c r="E137" s="112" t="s">
        <v>487</v>
      </c>
      <c r="F137" s="125" t="s">
        <v>488</v>
      </c>
      <c r="G137" s="114" t="s">
        <v>464</v>
      </c>
      <c r="H137" s="110">
        <v>-34</v>
      </c>
      <c r="I137" s="110" t="s">
        <v>52</v>
      </c>
      <c r="J137" s="116">
        <v>135</v>
      </c>
      <c r="L137" s="85">
        <f>K137*J137</f>
        <v>0</v>
      </c>
    </row>
    <row r="138" spans="1:12" ht="56.25" customHeight="1">
      <c r="A138" s="130"/>
      <c r="B138" s="110">
        <v>5128</v>
      </c>
      <c r="C138" s="111" t="s">
        <v>435</v>
      </c>
      <c r="D138" s="112" t="s">
        <v>489</v>
      </c>
      <c r="E138" s="112" t="s">
        <v>490</v>
      </c>
      <c r="F138" s="125" t="s">
        <v>491</v>
      </c>
      <c r="G138" s="114" t="s">
        <v>464</v>
      </c>
      <c r="H138" s="110">
        <v>-34</v>
      </c>
      <c r="I138" s="110" t="s">
        <v>52</v>
      </c>
      <c r="J138" s="116">
        <v>135</v>
      </c>
      <c r="L138" s="85">
        <f>K138*J138</f>
        <v>0</v>
      </c>
    </row>
    <row r="139" spans="1:12" ht="56.25" customHeight="1">
      <c r="A139" s="130"/>
      <c r="B139" s="110">
        <v>5129</v>
      </c>
      <c r="C139" s="111" t="s">
        <v>435</v>
      </c>
      <c r="D139" s="112" t="s">
        <v>492</v>
      </c>
      <c r="E139" s="112" t="s">
        <v>493</v>
      </c>
      <c r="F139" s="125" t="s">
        <v>494</v>
      </c>
      <c r="G139" s="114" t="s">
        <v>145</v>
      </c>
      <c r="H139" s="110">
        <v>-34</v>
      </c>
      <c r="I139" s="110" t="s">
        <v>52</v>
      </c>
      <c r="J139" s="116">
        <v>135</v>
      </c>
      <c r="L139" s="85">
        <f>K139*J139</f>
        <v>0</v>
      </c>
    </row>
    <row r="140" spans="1:12" ht="56.25" customHeight="1">
      <c r="A140" s="130"/>
      <c r="B140" s="110">
        <v>5130</v>
      </c>
      <c r="C140" s="111" t="s">
        <v>435</v>
      </c>
      <c r="D140" s="112" t="s">
        <v>495</v>
      </c>
      <c r="E140" s="112" t="s">
        <v>496</v>
      </c>
      <c r="F140" s="125" t="s">
        <v>497</v>
      </c>
      <c r="G140" s="114" t="s">
        <v>464</v>
      </c>
      <c r="H140" s="110">
        <v>-34</v>
      </c>
      <c r="I140" s="110" t="s">
        <v>52</v>
      </c>
      <c r="J140" s="116">
        <v>200</v>
      </c>
      <c r="L140" s="85">
        <f>K140*J140</f>
        <v>0</v>
      </c>
    </row>
    <row r="141" spans="1:12" ht="56.25" customHeight="1">
      <c r="A141" s="131" t="s">
        <v>121</v>
      </c>
      <c r="B141" s="110">
        <v>7437</v>
      </c>
      <c r="C141" s="120" t="s">
        <v>435</v>
      </c>
      <c r="D141" s="121" t="s">
        <v>498</v>
      </c>
      <c r="E141" s="121" t="s">
        <v>499</v>
      </c>
      <c r="F141" s="122" t="s">
        <v>500</v>
      </c>
      <c r="G141" s="123">
        <v>400</v>
      </c>
      <c r="H141" s="123">
        <v>-34</v>
      </c>
      <c r="I141" s="124" t="s">
        <v>52</v>
      </c>
      <c r="J141" s="116">
        <v>200</v>
      </c>
      <c r="L141" s="85">
        <f>K141*J141</f>
        <v>0</v>
      </c>
    </row>
    <row r="142" spans="1:12" ht="56.25" customHeight="1">
      <c r="A142" s="130"/>
      <c r="B142" s="110">
        <v>5107</v>
      </c>
      <c r="C142" s="111" t="s">
        <v>435</v>
      </c>
      <c r="D142" s="112" t="s">
        <v>501</v>
      </c>
      <c r="E142" s="112" t="s">
        <v>502</v>
      </c>
      <c r="F142" s="125" t="s">
        <v>503</v>
      </c>
      <c r="G142" s="114" t="s">
        <v>464</v>
      </c>
      <c r="H142" s="110">
        <v>-34</v>
      </c>
      <c r="I142" s="110" t="s">
        <v>52</v>
      </c>
      <c r="J142" s="116">
        <v>200</v>
      </c>
      <c r="L142" s="85">
        <f>K142*J142</f>
        <v>0</v>
      </c>
    </row>
    <row r="143" spans="1:12" ht="56.25" customHeight="1">
      <c r="A143" s="130"/>
      <c r="B143" s="110">
        <v>5109</v>
      </c>
      <c r="C143" s="111" t="s">
        <v>435</v>
      </c>
      <c r="D143" s="112" t="s">
        <v>504</v>
      </c>
      <c r="E143" s="112" t="s">
        <v>505</v>
      </c>
      <c r="F143" s="125" t="s">
        <v>506</v>
      </c>
      <c r="G143" s="114" t="s">
        <v>145</v>
      </c>
      <c r="H143" s="110">
        <v>-34</v>
      </c>
      <c r="I143" s="110" t="s">
        <v>52</v>
      </c>
      <c r="J143" s="116">
        <v>200</v>
      </c>
      <c r="L143" s="85">
        <f>K143*J143</f>
        <v>0</v>
      </c>
    </row>
    <row r="144" spans="1:12" ht="56.25" customHeight="1">
      <c r="A144" s="131" t="s">
        <v>121</v>
      </c>
      <c r="B144" s="110">
        <v>7439</v>
      </c>
      <c r="C144" s="120" t="s">
        <v>507</v>
      </c>
      <c r="D144" s="121" t="s">
        <v>508</v>
      </c>
      <c r="E144" s="121" t="s">
        <v>509</v>
      </c>
      <c r="F144" s="122" t="s">
        <v>510</v>
      </c>
      <c r="G144" s="123">
        <v>200</v>
      </c>
      <c r="H144" s="123">
        <v>-30</v>
      </c>
      <c r="I144" s="124" t="s">
        <v>138</v>
      </c>
      <c r="J144" s="116">
        <v>250</v>
      </c>
      <c r="L144" s="85">
        <f>K144*J144</f>
        <v>0</v>
      </c>
    </row>
    <row r="145" spans="1:12" ht="56.25" customHeight="1">
      <c r="A145" s="131" t="s">
        <v>121</v>
      </c>
      <c r="B145" s="110">
        <v>7442</v>
      </c>
      <c r="C145" s="120" t="s">
        <v>511</v>
      </c>
      <c r="D145" s="132"/>
      <c r="E145" s="132" t="s">
        <v>512</v>
      </c>
      <c r="F145" s="133" t="s">
        <v>513</v>
      </c>
      <c r="G145" s="134">
        <v>100</v>
      </c>
      <c r="H145" s="134">
        <v>-29</v>
      </c>
      <c r="I145" s="135" t="s">
        <v>514</v>
      </c>
      <c r="J145" s="116">
        <v>140</v>
      </c>
      <c r="L145" s="85">
        <f>K145*J145</f>
        <v>0</v>
      </c>
    </row>
    <row r="146" spans="1:12" ht="56.25" customHeight="1">
      <c r="A146" s="131" t="s">
        <v>121</v>
      </c>
      <c r="B146" s="110">
        <v>7443</v>
      </c>
      <c r="C146" s="120" t="s">
        <v>515</v>
      </c>
      <c r="D146" s="121"/>
      <c r="E146" s="121" t="s">
        <v>516</v>
      </c>
      <c r="F146" s="122" t="s">
        <v>517</v>
      </c>
      <c r="G146" s="123">
        <v>300</v>
      </c>
      <c r="H146" s="123">
        <v>-28</v>
      </c>
      <c r="I146" s="124" t="s">
        <v>52</v>
      </c>
      <c r="J146" s="116">
        <v>120</v>
      </c>
      <c r="L146" s="85">
        <f>K146*J146</f>
        <v>0</v>
      </c>
    </row>
    <row r="147" spans="1:12" ht="56.25" customHeight="1">
      <c r="A147" s="130"/>
      <c r="B147" s="110">
        <v>5029</v>
      </c>
      <c r="C147" s="111" t="s">
        <v>518</v>
      </c>
      <c r="D147" s="112" t="s">
        <v>519</v>
      </c>
      <c r="E147" s="112" t="s">
        <v>520</v>
      </c>
      <c r="F147" s="125" t="s">
        <v>521</v>
      </c>
      <c r="G147" s="114" t="s">
        <v>51</v>
      </c>
      <c r="H147" s="110">
        <v>-34</v>
      </c>
      <c r="I147" s="110" t="s">
        <v>138</v>
      </c>
      <c r="J147" s="116">
        <v>100</v>
      </c>
      <c r="L147" s="85">
        <f>K147*J147</f>
        <v>0</v>
      </c>
    </row>
    <row r="148" spans="1:12" ht="56.25" customHeight="1">
      <c r="A148" s="130"/>
      <c r="B148" s="110">
        <v>5030</v>
      </c>
      <c r="C148" s="111" t="s">
        <v>518</v>
      </c>
      <c r="D148" s="112" t="s">
        <v>522</v>
      </c>
      <c r="E148" s="112" t="s">
        <v>523</v>
      </c>
      <c r="F148" s="125" t="s">
        <v>524</v>
      </c>
      <c r="G148" s="114" t="s">
        <v>90</v>
      </c>
      <c r="H148" s="110">
        <v>-34</v>
      </c>
      <c r="I148" s="110" t="s">
        <v>52</v>
      </c>
      <c r="J148" s="116">
        <v>100</v>
      </c>
      <c r="L148" s="85">
        <f>K148*J148</f>
        <v>0</v>
      </c>
    </row>
    <row r="149" spans="1:12" ht="56.25" customHeight="1">
      <c r="A149" s="130"/>
      <c r="B149" s="110">
        <v>5027</v>
      </c>
      <c r="C149" s="111" t="s">
        <v>525</v>
      </c>
      <c r="D149" s="112" t="s">
        <v>526</v>
      </c>
      <c r="E149" s="112" t="s">
        <v>527</v>
      </c>
      <c r="F149" s="125" t="s">
        <v>528</v>
      </c>
      <c r="G149" s="114" t="s">
        <v>90</v>
      </c>
      <c r="H149" s="110">
        <v>-34</v>
      </c>
      <c r="I149" s="110" t="s">
        <v>52</v>
      </c>
      <c r="J149" s="116">
        <v>100</v>
      </c>
      <c r="L149" s="85">
        <f>K149*J149</f>
        <v>0</v>
      </c>
    </row>
    <row r="150" spans="1:12" ht="56.25" customHeight="1">
      <c r="A150" s="131" t="s">
        <v>121</v>
      </c>
      <c r="B150" s="110">
        <v>7446</v>
      </c>
      <c r="C150" s="120" t="s">
        <v>529</v>
      </c>
      <c r="D150" s="121" t="s">
        <v>530</v>
      </c>
      <c r="E150" s="121" t="s">
        <v>531</v>
      </c>
      <c r="F150" s="122" t="s">
        <v>532</v>
      </c>
      <c r="G150" s="123" t="s">
        <v>533</v>
      </c>
      <c r="H150" s="123">
        <v>-29</v>
      </c>
      <c r="I150" s="124" t="s">
        <v>138</v>
      </c>
      <c r="J150" s="116">
        <v>105</v>
      </c>
      <c r="L150" s="85">
        <f>K150*J150</f>
        <v>0</v>
      </c>
    </row>
    <row r="151" spans="1:12" ht="56.25" customHeight="1">
      <c r="A151" s="103"/>
      <c r="B151" s="103" t="s">
        <v>534</v>
      </c>
      <c r="C151" s="104"/>
      <c r="D151" s="105"/>
      <c r="E151" s="105"/>
      <c r="F151" s="105"/>
      <c r="G151" s="107"/>
      <c r="H151" s="105"/>
      <c r="I151" s="105"/>
      <c r="J151" s="108"/>
      <c r="L151" s="85">
        <f>K151*J151</f>
        <v>0</v>
      </c>
    </row>
    <row r="152" spans="1:12" ht="56.25" customHeight="1">
      <c r="A152" s="131" t="s">
        <v>121</v>
      </c>
      <c r="B152" s="110">
        <v>7460</v>
      </c>
      <c r="C152" s="120" t="s">
        <v>535</v>
      </c>
      <c r="D152" s="136" t="s">
        <v>536</v>
      </c>
      <c r="E152" s="136" t="s">
        <v>537</v>
      </c>
      <c r="F152" s="137" t="s">
        <v>538</v>
      </c>
      <c r="G152" s="138">
        <v>200</v>
      </c>
      <c r="H152" s="138">
        <v>-34</v>
      </c>
      <c r="I152" s="139" t="s">
        <v>52</v>
      </c>
      <c r="J152" s="116">
        <v>132</v>
      </c>
      <c r="L152" s="85">
        <f>K152*J152</f>
        <v>0</v>
      </c>
    </row>
    <row r="153" spans="1:12" ht="56.25" customHeight="1">
      <c r="A153" s="131" t="s">
        <v>121</v>
      </c>
      <c r="B153" s="110">
        <v>7468</v>
      </c>
      <c r="C153" s="120" t="s">
        <v>539</v>
      </c>
      <c r="D153" s="136" t="s">
        <v>540</v>
      </c>
      <c r="E153" s="136" t="s">
        <v>541</v>
      </c>
      <c r="F153" s="137" t="s">
        <v>542</v>
      </c>
      <c r="G153" s="138">
        <v>300</v>
      </c>
      <c r="H153" s="138">
        <v>-29</v>
      </c>
      <c r="I153" s="139" t="s">
        <v>52</v>
      </c>
      <c r="J153" s="116">
        <v>120</v>
      </c>
      <c r="L153" s="85">
        <f>K153*J153</f>
        <v>0</v>
      </c>
    </row>
    <row r="154" spans="1:12" ht="56.25" customHeight="1">
      <c r="A154" s="131" t="s">
        <v>121</v>
      </c>
      <c r="B154" s="110">
        <v>7469</v>
      </c>
      <c r="C154" s="120" t="s">
        <v>539</v>
      </c>
      <c r="D154" s="140" t="s">
        <v>543</v>
      </c>
      <c r="E154" s="140" t="s">
        <v>544</v>
      </c>
      <c r="F154" s="141" t="s">
        <v>545</v>
      </c>
      <c r="G154" s="142">
        <v>500</v>
      </c>
      <c r="H154" s="142">
        <v>-29</v>
      </c>
      <c r="I154" s="143" t="s">
        <v>52</v>
      </c>
      <c r="J154" s="116">
        <v>120</v>
      </c>
      <c r="L154" s="85">
        <f>K154*J154</f>
        <v>0</v>
      </c>
    </row>
    <row r="155" spans="1:12" ht="56.25" customHeight="1">
      <c r="A155" s="131" t="s">
        <v>121</v>
      </c>
      <c r="B155" s="110">
        <v>7470</v>
      </c>
      <c r="C155" s="120" t="s">
        <v>546</v>
      </c>
      <c r="D155" s="140" t="s">
        <v>547</v>
      </c>
      <c r="E155" s="140" t="s">
        <v>548</v>
      </c>
      <c r="F155" s="141" t="s">
        <v>549</v>
      </c>
      <c r="G155" s="142">
        <v>400</v>
      </c>
      <c r="H155" s="142">
        <v>-29</v>
      </c>
      <c r="I155" s="143" t="s">
        <v>52</v>
      </c>
      <c r="J155" s="116">
        <v>120</v>
      </c>
      <c r="L155" s="85">
        <f>K155*J155</f>
        <v>0</v>
      </c>
    </row>
    <row r="156" spans="1:12" ht="56.25" customHeight="1">
      <c r="A156" s="131" t="s">
        <v>121</v>
      </c>
      <c r="B156" s="110">
        <v>7474</v>
      </c>
      <c r="C156" s="120" t="s">
        <v>550</v>
      </c>
      <c r="D156" s="140" t="s">
        <v>551</v>
      </c>
      <c r="E156" s="140" t="s">
        <v>552</v>
      </c>
      <c r="F156" s="141" t="s">
        <v>553</v>
      </c>
      <c r="G156" s="142">
        <v>300</v>
      </c>
      <c r="H156" s="142">
        <v>-29</v>
      </c>
      <c r="I156" s="143" t="s">
        <v>52</v>
      </c>
      <c r="J156" s="116">
        <v>120</v>
      </c>
      <c r="L156" s="85">
        <f>K156*J156</f>
        <v>0</v>
      </c>
    </row>
    <row r="157" spans="1:12" ht="56.25" customHeight="1">
      <c r="A157" s="131" t="s">
        <v>121</v>
      </c>
      <c r="B157" s="110">
        <v>7450</v>
      </c>
      <c r="C157" s="120" t="s">
        <v>554</v>
      </c>
      <c r="D157" s="136" t="s">
        <v>555</v>
      </c>
      <c r="E157" s="136" t="s">
        <v>556</v>
      </c>
      <c r="F157" s="137" t="s">
        <v>557</v>
      </c>
      <c r="G157" s="138">
        <v>200</v>
      </c>
      <c r="H157" s="138">
        <v>-35</v>
      </c>
      <c r="I157" s="139" t="s">
        <v>52</v>
      </c>
      <c r="J157" s="116">
        <v>155</v>
      </c>
      <c r="L157" s="85">
        <f>K157*J157</f>
        <v>0</v>
      </c>
    </row>
    <row r="158" spans="1:12" ht="56.25" customHeight="1">
      <c r="A158" s="131" t="s">
        <v>121</v>
      </c>
      <c r="B158" s="110">
        <v>7451</v>
      </c>
      <c r="C158" s="120" t="s">
        <v>554</v>
      </c>
      <c r="D158" s="136" t="s">
        <v>558</v>
      </c>
      <c r="E158" s="136" t="s">
        <v>559</v>
      </c>
      <c r="F158" s="137" t="s">
        <v>560</v>
      </c>
      <c r="G158" s="138">
        <v>200</v>
      </c>
      <c r="H158" s="138">
        <v>-35</v>
      </c>
      <c r="I158" s="139" t="s">
        <v>52</v>
      </c>
      <c r="J158" s="116">
        <v>155</v>
      </c>
      <c r="L158" s="85">
        <f>K158*J158</f>
        <v>0</v>
      </c>
    </row>
    <row r="159" spans="1:12" ht="56.25" customHeight="1">
      <c r="A159" s="131" t="s">
        <v>121</v>
      </c>
      <c r="B159" s="110">
        <v>7452</v>
      </c>
      <c r="C159" s="120" t="s">
        <v>554</v>
      </c>
      <c r="D159" s="136" t="s">
        <v>561</v>
      </c>
      <c r="E159" s="136" t="s">
        <v>562</v>
      </c>
      <c r="F159" s="137" t="s">
        <v>563</v>
      </c>
      <c r="G159" s="138" t="s">
        <v>175</v>
      </c>
      <c r="H159" s="138">
        <v>-35</v>
      </c>
      <c r="I159" s="139" t="s">
        <v>52</v>
      </c>
      <c r="J159" s="116">
        <v>182</v>
      </c>
      <c r="L159" s="85">
        <f>K159*J159</f>
        <v>0</v>
      </c>
    </row>
    <row r="160" spans="1:12" ht="56.25" customHeight="1">
      <c r="A160" s="131" t="s">
        <v>121</v>
      </c>
      <c r="B160" s="110">
        <v>7455</v>
      </c>
      <c r="C160" s="120" t="s">
        <v>554</v>
      </c>
      <c r="D160" s="136" t="s">
        <v>564</v>
      </c>
      <c r="E160" s="136" t="s">
        <v>565</v>
      </c>
      <c r="F160" s="137" t="s">
        <v>566</v>
      </c>
      <c r="G160" s="138" t="s">
        <v>567</v>
      </c>
      <c r="H160" s="138">
        <v>-34</v>
      </c>
      <c r="I160" s="139" t="s">
        <v>52</v>
      </c>
      <c r="J160" s="116">
        <v>170</v>
      </c>
      <c r="L160" s="85">
        <f>K160*J160</f>
        <v>0</v>
      </c>
    </row>
    <row r="161" spans="1:12" ht="56.25" customHeight="1">
      <c r="A161" s="131" t="s">
        <v>121</v>
      </c>
      <c r="B161" s="110">
        <v>7477</v>
      </c>
      <c r="C161" s="120" t="s">
        <v>568</v>
      </c>
      <c r="D161" s="136" t="s">
        <v>569</v>
      </c>
      <c r="E161" s="136" t="s">
        <v>570</v>
      </c>
      <c r="F161" s="137" t="s">
        <v>571</v>
      </c>
      <c r="G161" s="138" t="s">
        <v>572</v>
      </c>
      <c r="H161" s="138">
        <v>-34</v>
      </c>
      <c r="I161" s="139" t="s">
        <v>52</v>
      </c>
      <c r="J161" s="116">
        <v>165</v>
      </c>
      <c r="L161" s="85">
        <f>K161*J161</f>
        <v>0</v>
      </c>
    </row>
    <row r="162" spans="1:12" ht="56.25" customHeight="1">
      <c r="A162" s="131" t="s">
        <v>121</v>
      </c>
      <c r="B162" s="110">
        <v>7480</v>
      </c>
      <c r="C162" s="120" t="s">
        <v>573</v>
      </c>
      <c r="D162" s="136" t="s">
        <v>526</v>
      </c>
      <c r="E162" s="136" t="s">
        <v>574</v>
      </c>
      <c r="F162" s="137" t="s">
        <v>575</v>
      </c>
      <c r="G162" s="138" t="s">
        <v>576</v>
      </c>
      <c r="H162" s="138">
        <v>-34</v>
      </c>
      <c r="I162" s="139" t="s">
        <v>142</v>
      </c>
      <c r="J162" s="116">
        <v>135</v>
      </c>
      <c r="L162" s="85">
        <f>K162*J162</f>
        <v>0</v>
      </c>
    </row>
    <row r="163" spans="1:12" ht="56.25" customHeight="1">
      <c r="A163" s="103"/>
      <c r="B163" s="103" t="s">
        <v>577</v>
      </c>
      <c r="C163" s="104"/>
      <c r="D163" s="105"/>
      <c r="E163" s="105"/>
      <c r="F163" s="105"/>
      <c r="G163" s="107"/>
      <c r="H163" s="105"/>
      <c r="I163" s="105"/>
      <c r="J163" s="108"/>
      <c r="L163" s="85">
        <f>K163*J163</f>
        <v>0</v>
      </c>
    </row>
    <row r="164" spans="1:12" ht="56.25" customHeight="1">
      <c r="A164" s="131" t="s">
        <v>121</v>
      </c>
      <c r="B164" s="110">
        <v>7482</v>
      </c>
      <c r="C164" s="120" t="s">
        <v>578</v>
      </c>
      <c r="D164" s="121" t="s">
        <v>410</v>
      </c>
      <c r="E164" s="121" t="s">
        <v>579</v>
      </c>
      <c r="F164" s="122" t="s">
        <v>580</v>
      </c>
      <c r="G164" s="123">
        <v>120</v>
      </c>
      <c r="H164" s="123">
        <v>-28</v>
      </c>
      <c r="I164" s="124" t="s">
        <v>52</v>
      </c>
      <c r="J164" s="116">
        <v>105</v>
      </c>
      <c r="L164" s="85">
        <f>K164*J164</f>
        <v>0</v>
      </c>
    </row>
    <row r="165" spans="1:12" ht="56.25" customHeight="1">
      <c r="A165" s="131" t="s">
        <v>121</v>
      </c>
      <c r="B165" s="110">
        <v>7484</v>
      </c>
      <c r="C165" s="120" t="s">
        <v>581</v>
      </c>
      <c r="D165" s="121" t="s">
        <v>582</v>
      </c>
      <c r="E165" s="121" t="s">
        <v>583</v>
      </c>
      <c r="F165" s="122" t="s">
        <v>584</v>
      </c>
      <c r="G165" s="123">
        <v>120</v>
      </c>
      <c r="H165" s="123">
        <v>-28</v>
      </c>
      <c r="I165" s="124" t="s">
        <v>52</v>
      </c>
      <c r="J165" s="116">
        <v>105</v>
      </c>
      <c r="L165" s="85">
        <f>K165*J165</f>
        <v>0</v>
      </c>
    </row>
    <row r="166" spans="1:12" ht="56.25" customHeight="1">
      <c r="A166" s="131" t="s">
        <v>121</v>
      </c>
      <c r="B166" s="110">
        <v>7485</v>
      </c>
      <c r="C166" s="120" t="s">
        <v>581</v>
      </c>
      <c r="D166" s="121" t="s">
        <v>585</v>
      </c>
      <c r="E166" s="121" t="s">
        <v>586</v>
      </c>
      <c r="F166" s="122" t="s">
        <v>587</v>
      </c>
      <c r="G166" s="123">
        <v>120</v>
      </c>
      <c r="H166" s="123">
        <v>-28</v>
      </c>
      <c r="I166" s="124" t="s">
        <v>52</v>
      </c>
      <c r="J166" s="116">
        <v>105</v>
      </c>
      <c r="L166" s="85">
        <f>K166*J166</f>
        <v>0</v>
      </c>
    </row>
    <row r="167" spans="1:12" ht="56.25" customHeight="1">
      <c r="A167" s="131" t="s">
        <v>121</v>
      </c>
      <c r="B167" s="110">
        <v>7486</v>
      </c>
      <c r="C167" s="120" t="s">
        <v>588</v>
      </c>
      <c r="D167" s="136" t="s">
        <v>589</v>
      </c>
      <c r="E167" s="136" t="s">
        <v>590</v>
      </c>
      <c r="F167" s="137" t="s">
        <v>591</v>
      </c>
      <c r="G167" s="138" t="s">
        <v>592</v>
      </c>
      <c r="H167" s="138">
        <v>-28</v>
      </c>
      <c r="I167" s="139" t="s">
        <v>52</v>
      </c>
      <c r="J167" s="116">
        <v>150</v>
      </c>
      <c r="L167" s="85">
        <f>K167*J167</f>
        <v>0</v>
      </c>
    </row>
    <row r="168" spans="1:12" ht="56.25" customHeight="1">
      <c r="A168" s="130"/>
      <c r="B168" s="110">
        <v>4893</v>
      </c>
      <c r="C168" s="111" t="s">
        <v>588</v>
      </c>
      <c r="D168" s="112" t="s">
        <v>593</v>
      </c>
      <c r="E168" s="112" t="s">
        <v>594</v>
      </c>
      <c r="F168" s="125" t="s">
        <v>595</v>
      </c>
      <c r="G168" s="114" t="s">
        <v>439</v>
      </c>
      <c r="H168" s="110">
        <v>-25</v>
      </c>
      <c r="I168" s="110" t="s">
        <v>138</v>
      </c>
      <c r="J168" s="116">
        <v>150</v>
      </c>
      <c r="L168" s="85">
        <f>K168*J168</f>
        <v>0</v>
      </c>
    </row>
    <row r="169" spans="1:12" ht="56.25" customHeight="1">
      <c r="A169" s="131" t="s">
        <v>121</v>
      </c>
      <c r="B169" s="110">
        <v>7490</v>
      </c>
      <c r="C169" s="120" t="s">
        <v>588</v>
      </c>
      <c r="D169" s="136" t="s">
        <v>596</v>
      </c>
      <c r="E169" s="136" t="s">
        <v>597</v>
      </c>
      <c r="F169" s="137" t="s">
        <v>598</v>
      </c>
      <c r="G169" s="138" t="s">
        <v>599</v>
      </c>
      <c r="H169" s="138">
        <v>-28</v>
      </c>
      <c r="I169" s="139" t="s">
        <v>52</v>
      </c>
      <c r="J169" s="116">
        <v>150</v>
      </c>
      <c r="L169" s="85">
        <f>K169*J169</f>
        <v>0</v>
      </c>
    </row>
    <row r="170" spans="1:12" ht="56.25" customHeight="1">
      <c r="A170" s="131" t="s">
        <v>121</v>
      </c>
      <c r="B170" s="110">
        <v>7492</v>
      </c>
      <c r="C170" s="120" t="s">
        <v>600</v>
      </c>
      <c r="D170" s="121" t="s">
        <v>601</v>
      </c>
      <c r="E170" s="121" t="s">
        <v>602</v>
      </c>
      <c r="F170" s="122" t="s">
        <v>603</v>
      </c>
      <c r="G170" s="123" t="s">
        <v>159</v>
      </c>
      <c r="H170" s="123">
        <v>-30</v>
      </c>
      <c r="I170" s="124" t="s">
        <v>138</v>
      </c>
      <c r="J170" s="116">
        <v>150</v>
      </c>
      <c r="L170" s="85">
        <f>K170*J170</f>
        <v>0</v>
      </c>
    </row>
    <row r="171" spans="1:12" ht="56.25" customHeight="1">
      <c r="A171" s="130"/>
      <c r="B171" s="110">
        <v>5149</v>
      </c>
      <c r="C171" s="111" t="s">
        <v>604</v>
      </c>
      <c r="D171" s="112" t="s">
        <v>605</v>
      </c>
      <c r="E171" s="112" t="s">
        <v>606</v>
      </c>
      <c r="F171" s="125" t="s">
        <v>607</v>
      </c>
      <c r="G171" s="114" t="s">
        <v>131</v>
      </c>
      <c r="H171" s="110">
        <v>-40</v>
      </c>
      <c r="I171" s="110" t="s">
        <v>608</v>
      </c>
      <c r="J171" s="116">
        <v>130</v>
      </c>
      <c r="L171" s="85">
        <f>K171*J171</f>
        <v>0</v>
      </c>
    </row>
    <row r="172" spans="1:12" ht="56.25" customHeight="1">
      <c r="A172" s="130"/>
      <c r="B172" s="110">
        <v>5081</v>
      </c>
      <c r="C172" s="111" t="s">
        <v>609</v>
      </c>
      <c r="D172" s="112" t="s">
        <v>610</v>
      </c>
      <c r="E172" s="112" t="s">
        <v>611</v>
      </c>
      <c r="F172" s="125" t="s">
        <v>612</v>
      </c>
      <c r="G172" s="114" t="s">
        <v>51</v>
      </c>
      <c r="H172" s="110">
        <v>-26</v>
      </c>
      <c r="I172" s="110" t="s">
        <v>138</v>
      </c>
      <c r="J172" s="116">
        <v>130</v>
      </c>
      <c r="L172" s="85">
        <f>K172*J172</f>
        <v>0</v>
      </c>
    </row>
    <row r="173" spans="1:12" ht="56.25" customHeight="1">
      <c r="A173" s="130"/>
      <c r="B173" s="110">
        <v>5072</v>
      </c>
      <c r="C173" s="111" t="s">
        <v>613</v>
      </c>
      <c r="D173" s="112" t="s">
        <v>614</v>
      </c>
      <c r="E173" s="112" t="s">
        <v>615</v>
      </c>
      <c r="F173" s="125" t="s">
        <v>616</v>
      </c>
      <c r="G173" s="114" t="s">
        <v>90</v>
      </c>
      <c r="H173" s="110">
        <v>-30</v>
      </c>
      <c r="I173" s="110" t="s">
        <v>138</v>
      </c>
      <c r="J173" s="116">
        <v>130</v>
      </c>
      <c r="L173" s="85">
        <f>K173*J173</f>
        <v>0</v>
      </c>
    </row>
    <row r="174" spans="1:12" ht="56.25" customHeight="1">
      <c r="A174" s="130"/>
      <c r="B174" s="110">
        <v>5134</v>
      </c>
      <c r="C174" s="111" t="s">
        <v>617</v>
      </c>
      <c r="D174" s="112" t="s">
        <v>618</v>
      </c>
      <c r="E174" s="112" t="s">
        <v>619</v>
      </c>
      <c r="F174" s="125" t="s">
        <v>620</v>
      </c>
      <c r="G174" s="114" t="s">
        <v>621</v>
      </c>
      <c r="H174" s="110">
        <v>-30</v>
      </c>
      <c r="I174" s="110" t="s">
        <v>52</v>
      </c>
      <c r="J174" s="116">
        <v>130</v>
      </c>
      <c r="L174" s="85">
        <f>K174*J174</f>
        <v>0</v>
      </c>
    </row>
    <row r="175" spans="1:12" ht="56.25" customHeight="1">
      <c r="A175" s="130"/>
      <c r="B175" s="110">
        <v>5137</v>
      </c>
      <c r="C175" s="111" t="s">
        <v>617</v>
      </c>
      <c r="D175" s="112" t="s">
        <v>622</v>
      </c>
      <c r="E175" s="112" t="s">
        <v>623</v>
      </c>
      <c r="F175" s="125" t="s">
        <v>624</v>
      </c>
      <c r="G175" s="114" t="s">
        <v>83</v>
      </c>
      <c r="H175" s="110">
        <v>-34</v>
      </c>
      <c r="I175" s="110" t="s">
        <v>52</v>
      </c>
      <c r="J175" s="116">
        <v>130</v>
      </c>
      <c r="L175" s="85">
        <f>K175*J175</f>
        <v>0</v>
      </c>
    </row>
    <row r="176" spans="1:12" ht="56.25" customHeight="1">
      <c r="A176" s="130"/>
      <c r="B176" s="110">
        <v>5140</v>
      </c>
      <c r="C176" s="111" t="s">
        <v>617</v>
      </c>
      <c r="D176" s="112" t="s">
        <v>625</v>
      </c>
      <c r="E176" s="112" t="s">
        <v>626</v>
      </c>
      <c r="F176" s="125" t="s">
        <v>627</v>
      </c>
      <c r="G176" s="114" t="s">
        <v>628</v>
      </c>
      <c r="H176" s="110">
        <v>-34</v>
      </c>
      <c r="I176" s="110" t="s">
        <v>52</v>
      </c>
      <c r="J176" s="116">
        <v>130</v>
      </c>
      <c r="L176" s="85">
        <f>K176*J176</f>
        <v>0</v>
      </c>
    </row>
    <row r="177" spans="1:12" ht="56.25" customHeight="1">
      <c r="A177" s="130"/>
      <c r="B177" s="110">
        <v>5141</v>
      </c>
      <c r="C177" s="111" t="s">
        <v>617</v>
      </c>
      <c r="D177" s="112" t="s">
        <v>629</v>
      </c>
      <c r="E177" s="112" t="s">
        <v>630</v>
      </c>
      <c r="F177" s="125" t="s">
        <v>631</v>
      </c>
      <c r="G177" s="114" t="s">
        <v>83</v>
      </c>
      <c r="H177" s="110">
        <v>-30</v>
      </c>
      <c r="I177" s="110" t="s">
        <v>52</v>
      </c>
      <c r="J177" s="116">
        <v>130</v>
      </c>
      <c r="L177" s="85">
        <f>K177*J177</f>
        <v>0</v>
      </c>
    </row>
    <row r="178" spans="1:12" ht="56.25" customHeight="1">
      <c r="A178" s="130"/>
      <c r="B178" s="110">
        <v>5138</v>
      </c>
      <c r="C178" s="111" t="s">
        <v>617</v>
      </c>
      <c r="D178" s="112" t="s">
        <v>632</v>
      </c>
      <c r="E178" s="112" t="s">
        <v>633</v>
      </c>
      <c r="F178" s="125" t="s">
        <v>634</v>
      </c>
      <c r="G178" s="114" t="s">
        <v>67</v>
      </c>
      <c r="H178" s="110">
        <v>-34</v>
      </c>
      <c r="I178" s="110" t="s">
        <v>52</v>
      </c>
      <c r="J178" s="116">
        <v>130</v>
      </c>
      <c r="L178" s="85">
        <f>K178*J178</f>
        <v>0</v>
      </c>
    </row>
    <row r="179" spans="1:12" ht="56.25" customHeight="1">
      <c r="A179" s="131" t="s">
        <v>121</v>
      </c>
      <c r="B179" s="110">
        <v>7500</v>
      </c>
      <c r="C179" s="120" t="s">
        <v>617</v>
      </c>
      <c r="D179" s="121" t="s">
        <v>635</v>
      </c>
      <c r="E179" s="121" t="s">
        <v>636</v>
      </c>
      <c r="F179" s="122" t="s">
        <v>637</v>
      </c>
      <c r="G179" s="123">
        <v>120</v>
      </c>
      <c r="H179" s="123">
        <v>-29</v>
      </c>
      <c r="I179" s="124" t="s">
        <v>52</v>
      </c>
      <c r="J179" s="116">
        <v>130</v>
      </c>
      <c r="L179" s="85">
        <f>K179*J179</f>
        <v>0</v>
      </c>
    </row>
    <row r="180" spans="1:12" ht="56.25" customHeight="1">
      <c r="A180" s="130"/>
      <c r="B180" s="110">
        <v>5142</v>
      </c>
      <c r="C180" s="111" t="s">
        <v>617</v>
      </c>
      <c r="D180" s="112" t="s">
        <v>638</v>
      </c>
      <c r="E180" s="112" t="s">
        <v>639</v>
      </c>
      <c r="F180" s="125" t="s">
        <v>640</v>
      </c>
      <c r="G180" s="114" t="s">
        <v>102</v>
      </c>
      <c r="H180" s="110">
        <v>-34</v>
      </c>
      <c r="I180" s="110" t="s">
        <v>52</v>
      </c>
      <c r="J180" s="116">
        <v>170</v>
      </c>
      <c r="L180" s="85">
        <f>K180*J180</f>
        <v>0</v>
      </c>
    </row>
    <row r="181" spans="1:12" ht="56.25" customHeight="1">
      <c r="A181" s="130"/>
      <c r="B181" s="110">
        <v>5143</v>
      </c>
      <c r="C181" s="111" t="s">
        <v>617</v>
      </c>
      <c r="D181" s="112" t="s">
        <v>641</v>
      </c>
      <c r="E181" s="112" t="s">
        <v>642</v>
      </c>
      <c r="F181" s="125" t="s">
        <v>643</v>
      </c>
      <c r="G181" s="114" t="s">
        <v>51</v>
      </c>
      <c r="H181" s="110">
        <v>-30</v>
      </c>
      <c r="I181" s="110" t="s">
        <v>52</v>
      </c>
      <c r="J181" s="116">
        <v>130</v>
      </c>
      <c r="L181" s="85">
        <f>K181*J181</f>
        <v>0</v>
      </c>
    </row>
    <row r="182" spans="1:12" ht="56.25" customHeight="1">
      <c r="A182" s="131" t="s">
        <v>121</v>
      </c>
      <c r="B182" s="110">
        <v>7501</v>
      </c>
      <c r="C182" s="120" t="s">
        <v>617</v>
      </c>
      <c r="D182" s="121" t="s">
        <v>644</v>
      </c>
      <c r="E182" s="121" t="s">
        <v>645</v>
      </c>
      <c r="F182" s="122" t="s">
        <v>646</v>
      </c>
      <c r="G182" s="123">
        <v>125</v>
      </c>
      <c r="H182" s="123">
        <v>-38</v>
      </c>
      <c r="I182" s="124" t="s">
        <v>52</v>
      </c>
      <c r="J182" s="116">
        <v>130</v>
      </c>
      <c r="L182" s="85">
        <f>K182*J182</f>
        <v>0</v>
      </c>
    </row>
    <row r="183" spans="1:12" ht="56.25" customHeight="1">
      <c r="A183" s="130"/>
      <c r="B183" s="110">
        <v>5139</v>
      </c>
      <c r="C183" s="111" t="s">
        <v>617</v>
      </c>
      <c r="D183" s="112" t="s">
        <v>647</v>
      </c>
      <c r="E183" s="112" t="s">
        <v>648</v>
      </c>
      <c r="F183" s="125" t="s">
        <v>649</v>
      </c>
      <c r="G183" s="114" t="s">
        <v>141</v>
      </c>
      <c r="H183" s="110">
        <v>-30</v>
      </c>
      <c r="I183" s="110" t="s">
        <v>52</v>
      </c>
      <c r="J183" s="116">
        <v>130</v>
      </c>
      <c r="L183" s="85">
        <f>K183*J183</f>
        <v>0</v>
      </c>
    </row>
    <row r="184" spans="1:12" ht="56.25" customHeight="1">
      <c r="A184" s="131" t="s">
        <v>121</v>
      </c>
      <c r="B184" s="110">
        <v>7502</v>
      </c>
      <c r="C184" s="120" t="s">
        <v>650</v>
      </c>
      <c r="D184" s="136" t="s">
        <v>651</v>
      </c>
      <c r="E184" s="136" t="s">
        <v>652</v>
      </c>
      <c r="F184" s="137" t="s">
        <v>653</v>
      </c>
      <c r="G184" s="138" t="s">
        <v>654</v>
      </c>
      <c r="H184" s="138">
        <v>-28</v>
      </c>
      <c r="I184" s="139" t="s">
        <v>138</v>
      </c>
      <c r="J184" s="116">
        <v>160</v>
      </c>
      <c r="L184" s="85">
        <f>K184*J184</f>
        <v>0</v>
      </c>
    </row>
    <row r="185" spans="1:12" ht="56.25" customHeight="1">
      <c r="A185" s="131" t="s">
        <v>121</v>
      </c>
      <c r="B185" s="110">
        <v>7503</v>
      </c>
      <c r="C185" s="120" t="s">
        <v>655</v>
      </c>
      <c r="D185" s="121" t="s">
        <v>656</v>
      </c>
      <c r="E185" s="121" t="s">
        <v>657</v>
      </c>
      <c r="F185" s="122" t="s">
        <v>658</v>
      </c>
      <c r="G185" s="123">
        <v>180</v>
      </c>
      <c r="H185" s="123">
        <v>-26</v>
      </c>
      <c r="I185" s="124" t="s">
        <v>138</v>
      </c>
      <c r="J185" s="116">
        <v>130</v>
      </c>
      <c r="L185" s="85">
        <f>K185*J185</f>
        <v>0</v>
      </c>
    </row>
    <row r="186" spans="1:12" ht="56.25" customHeight="1">
      <c r="A186" s="131" t="s">
        <v>121</v>
      </c>
      <c r="B186" s="110">
        <v>7504</v>
      </c>
      <c r="C186" s="111" t="s">
        <v>655</v>
      </c>
      <c r="D186" s="112" t="s">
        <v>659</v>
      </c>
      <c r="E186" s="112" t="s">
        <v>660</v>
      </c>
      <c r="F186" s="125" t="s">
        <v>661</v>
      </c>
      <c r="G186" s="114" t="s">
        <v>90</v>
      </c>
      <c r="H186" s="110">
        <v>-26</v>
      </c>
      <c r="I186" s="110" t="s">
        <v>138</v>
      </c>
      <c r="J186" s="116">
        <v>130</v>
      </c>
      <c r="L186" s="85">
        <f>K186*J186</f>
        <v>0</v>
      </c>
    </row>
    <row r="187" spans="1:12" ht="56.25" customHeight="1">
      <c r="A187" s="131" t="s">
        <v>121</v>
      </c>
      <c r="B187" s="110">
        <v>7505</v>
      </c>
      <c r="C187" s="120" t="s">
        <v>662</v>
      </c>
      <c r="D187" s="136" t="s">
        <v>663</v>
      </c>
      <c r="E187" s="136" t="s">
        <v>664</v>
      </c>
      <c r="F187" s="137" t="s">
        <v>665</v>
      </c>
      <c r="G187" s="138" t="s">
        <v>666</v>
      </c>
      <c r="H187" s="138">
        <v>-45</v>
      </c>
      <c r="I187" s="139" t="s">
        <v>52</v>
      </c>
      <c r="J187" s="116">
        <v>125</v>
      </c>
      <c r="L187" s="85">
        <f>K187*J187</f>
        <v>0</v>
      </c>
    </row>
    <row r="188" spans="1:12" ht="56.25" customHeight="1">
      <c r="A188" s="131" t="s">
        <v>121</v>
      </c>
      <c r="B188" s="110">
        <v>7506</v>
      </c>
      <c r="C188" s="120" t="s">
        <v>662</v>
      </c>
      <c r="D188" s="136" t="s">
        <v>667</v>
      </c>
      <c r="E188" s="136" t="s">
        <v>668</v>
      </c>
      <c r="F188" s="137" t="s">
        <v>669</v>
      </c>
      <c r="G188" s="138">
        <v>180</v>
      </c>
      <c r="H188" s="138">
        <v>-45</v>
      </c>
      <c r="I188" s="139" t="s">
        <v>52</v>
      </c>
      <c r="J188" s="116">
        <v>125</v>
      </c>
      <c r="L188" s="85">
        <f>K188*J188</f>
        <v>0</v>
      </c>
    </row>
    <row r="189" spans="1:12" ht="56.25" customHeight="1">
      <c r="A189" s="131" t="s">
        <v>121</v>
      </c>
      <c r="B189" s="110">
        <v>7508</v>
      </c>
      <c r="C189" s="120" t="s">
        <v>662</v>
      </c>
      <c r="D189" s="121" t="s">
        <v>670</v>
      </c>
      <c r="E189" s="121" t="s">
        <v>671</v>
      </c>
      <c r="F189" s="122" t="s">
        <v>672</v>
      </c>
      <c r="G189" s="123">
        <v>200</v>
      </c>
      <c r="H189" s="123">
        <v>-45</v>
      </c>
      <c r="I189" s="124" t="s">
        <v>52</v>
      </c>
      <c r="J189" s="116">
        <v>125</v>
      </c>
      <c r="L189" s="85">
        <f>K189*J189</f>
        <v>0</v>
      </c>
    </row>
    <row r="190" spans="1:12" ht="56.25" customHeight="1">
      <c r="A190" s="131" t="s">
        <v>121</v>
      </c>
      <c r="B190" s="110">
        <v>7509</v>
      </c>
      <c r="C190" s="120" t="s">
        <v>662</v>
      </c>
      <c r="D190" s="136" t="s">
        <v>673</v>
      </c>
      <c r="E190" s="136" t="s">
        <v>674</v>
      </c>
      <c r="F190" s="137" t="s">
        <v>675</v>
      </c>
      <c r="G190" s="138">
        <v>200</v>
      </c>
      <c r="H190" s="138">
        <v>-45</v>
      </c>
      <c r="I190" s="139" t="s">
        <v>52</v>
      </c>
      <c r="J190" s="116">
        <v>125</v>
      </c>
      <c r="L190" s="85">
        <f>K190*J190</f>
        <v>0</v>
      </c>
    </row>
    <row r="191" spans="1:12" ht="56.25" customHeight="1">
      <c r="A191" s="130"/>
      <c r="B191" s="110">
        <v>5145</v>
      </c>
      <c r="C191" s="111" t="s">
        <v>676</v>
      </c>
      <c r="D191" s="112" t="s">
        <v>677</v>
      </c>
      <c r="E191" s="112" t="s">
        <v>678</v>
      </c>
      <c r="F191" s="125" t="s">
        <v>679</v>
      </c>
      <c r="G191" s="114" t="s">
        <v>680</v>
      </c>
      <c r="H191" s="110">
        <v>-26</v>
      </c>
      <c r="I191" s="110" t="s">
        <v>52</v>
      </c>
      <c r="J191" s="116">
        <v>125</v>
      </c>
      <c r="L191" s="85">
        <f>K191*J191</f>
        <v>0</v>
      </c>
    </row>
    <row r="192" spans="1:12" ht="56.25" customHeight="1">
      <c r="A192" s="130"/>
      <c r="B192" s="110">
        <v>5069</v>
      </c>
      <c r="C192" s="111" t="s">
        <v>681</v>
      </c>
      <c r="D192" s="112" t="s">
        <v>682</v>
      </c>
      <c r="E192" s="112" t="s">
        <v>683</v>
      </c>
      <c r="F192" s="125" t="s">
        <v>684</v>
      </c>
      <c r="G192" s="114" t="s">
        <v>685</v>
      </c>
      <c r="H192" s="110">
        <v>-34</v>
      </c>
      <c r="I192" s="110" t="s">
        <v>138</v>
      </c>
      <c r="J192" s="116">
        <v>130</v>
      </c>
      <c r="L192" s="85">
        <f>K192*J192</f>
        <v>0</v>
      </c>
    </row>
    <row r="193" spans="1:12" ht="56.25" customHeight="1">
      <c r="A193" s="131" t="s">
        <v>121</v>
      </c>
      <c r="B193" s="110">
        <v>7514</v>
      </c>
      <c r="C193" s="120" t="s">
        <v>681</v>
      </c>
      <c r="D193" s="121" t="s">
        <v>686</v>
      </c>
      <c r="E193" s="121" t="s">
        <v>687</v>
      </c>
      <c r="F193" s="122" t="s">
        <v>688</v>
      </c>
      <c r="G193" s="123">
        <v>120</v>
      </c>
      <c r="H193" s="123">
        <v>-34</v>
      </c>
      <c r="I193" s="124" t="s">
        <v>138</v>
      </c>
      <c r="J193" s="116">
        <v>130</v>
      </c>
      <c r="L193" s="85">
        <f>K193*J193</f>
        <v>0</v>
      </c>
    </row>
    <row r="194" spans="1:12" ht="56.25" customHeight="1">
      <c r="A194" s="130"/>
      <c r="B194" s="110">
        <v>5070</v>
      </c>
      <c r="C194" s="111" t="s">
        <v>681</v>
      </c>
      <c r="D194" s="112" t="s">
        <v>689</v>
      </c>
      <c r="E194" s="112" t="s">
        <v>690</v>
      </c>
      <c r="F194" s="125" t="s">
        <v>691</v>
      </c>
      <c r="G194" s="114" t="s">
        <v>685</v>
      </c>
      <c r="H194" s="110">
        <v>-34</v>
      </c>
      <c r="I194" s="110" t="s">
        <v>138</v>
      </c>
      <c r="J194" s="116">
        <v>130</v>
      </c>
      <c r="L194" s="85">
        <f>K194*J194</f>
        <v>0</v>
      </c>
    </row>
    <row r="195" spans="1:12" ht="56.25" customHeight="1">
      <c r="A195" s="130"/>
      <c r="B195" s="110">
        <v>5071</v>
      </c>
      <c r="C195" s="111" t="s">
        <v>681</v>
      </c>
      <c r="D195" s="112" t="s">
        <v>692</v>
      </c>
      <c r="E195" s="112" t="s">
        <v>693</v>
      </c>
      <c r="F195" s="125" t="s">
        <v>694</v>
      </c>
      <c r="G195" s="114" t="s">
        <v>685</v>
      </c>
      <c r="H195" s="110">
        <v>-34</v>
      </c>
      <c r="I195" s="110" t="s">
        <v>138</v>
      </c>
      <c r="J195" s="116">
        <v>130</v>
      </c>
      <c r="L195" s="85">
        <f>K195*J195</f>
        <v>0</v>
      </c>
    </row>
    <row r="196" spans="1:12" ht="56.25" customHeight="1">
      <c r="A196" s="130"/>
      <c r="B196" s="110">
        <v>5080</v>
      </c>
      <c r="C196" s="111" t="s">
        <v>695</v>
      </c>
      <c r="D196" s="112" t="s">
        <v>696</v>
      </c>
      <c r="E196" s="112" t="s">
        <v>697</v>
      </c>
      <c r="F196" s="125" t="s">
        <v>698</v>
      </c>
      <c r="G196" s="114" t="s">
        <v>51</v>
      </c>
      <c r="H196" s="110">
        <v>-26</v>
      </c>
      <c r="I196" s="110" t="s">
        <v>138</v>
      </c>
      <c r="J196" s="116">
        <v>120</v>
      </c>
      <c r="L196" s="85">
        <f>K196*J196</f>
        <v>0</v>
      </c>
    </row>
    <row r="197" spans="1:12" ht="56.25" customHeight="1">
      <c r="A197" s="130"/>
      <c r="B197" s="110">
        <v>5077</v>
      </c>
      <c r="C197" s="111" t="s">
        <v>695</v>
      </c>
      <c r="D197" s="112" t="s">
        <v>699</v>
      </c>
      <c r="E197" s="112" t="s">
        <v>700</v>
      </c>
      <c r="F197" s="125" t="s">
        <v>701</v>
      </c>
      <c r="G197" s="114" t="s">
        <v>120</v>
      </c>
      <c r="H197" s="110">
        <v>-35</v>
      </c>
      <c r="I197" s="110" t="s">
        <v>138</v>
      </c>
      <c r="J197" s="116">
        <v>120</v>
      </c>
      <c r="L197" s="85">
        <f>K197*J197</f>
        <v>0</v>
      </c>
    </row>
    <row r="198" spans="1:12" ht="56.25" customHeight="1">
      <c r="A198" s="130"/>
      <c r="B198" s="110">
        <v>5075</v>
      </c>
      <c r="C198" s="111" t="s">
        <v>702</v>
      </c>
      <c r="D198" s="112" t="s">
        <v>703</v>
      </c>
      <c r="E198" s="112" t="s">
        <v>704</v>
      </c>
      <c r="F198" s="125" t="s">
        <v>705</v>
      </c>
      <c r="G198" s="114" t="s">
        <v>51</v>
      </c>
      <c r="H198" s="110">
        <v>-26</v>
      </c>
      <c r="I198" s="110" t="s">
        <v>138</v>
      </c>
      <c r="J198" s="116">
        <v>120</v>
      </c>
      <c r="L198" s="85">
        <f>K198*J198</f>
        <v>0</v>
      </c>
    </row>
    <row r="199" spans="1:12" ht="56.25" customHeight="1">
      <c r="A199" s="130"/>
      <c r="B199" s="110">
        <v>5068</v>
      </c>
      <c r="C199" s="111" t="s">
        <v>706</v>
      </c>
      <c r="D199" s="112" t="s">
        <v>707</v>
      </c>
      <c r="E199" s="112" t="s">
        <v>708</v>
      </c>
      <c r="F199" s="125" t="s">
        <v>709</v>
      </c>
      <c r="G199" s="114" t="s">
        <v>710</v>
      </c>
      <c r="H199" s="110">
        <v>-40</v>
      </c>
      <c r="I199" s="110" t="s">
        <v>138</v>
      </c>
      <c r="J199" s="116">
        <v>110</v>
      </c>
      <c r="L199" s="85">
        <f>K199*J199</f>
        <v>0</v>
      </c>
    </row>
    <row r="200" spans="1:12" ht="56.25" customHeight="1">
      <c r="A200" s="130"/>
      <c r="B200" s="110">
        <v>5064</v>
      </c>
      <c r="C200" s="111" t="s">
        <v>711</v>
      </c>
      <c r="D200" s="112" t="s">
        <v>712</v>
      </c>
      <c r="E200" s="112" t="s">
        <v>713</v>
      </c>
      <c r="F200" s="125" t="s">
        <v>714</v>
      </c>
      <c r="G200" s="114" t="s">
        <v>102</v>
      </c>
      <c r="H200" s="110">
        <v>-40</v>
      </c>
      <c r="I200" s="110" t="s">
        <v>138</v>
      </c>
      <c r="J200" s="116">
        <v>110</v>
      </c>
      <c r="L200" s="85">
        <f>K200*J200</f>
        <v>0</v>
      </c>
    </row>
    <row r="201" spans="1:12" ht="56.25" customHeight="1">
      <c r="A201" s="131" t="s">
        <v>121</v>
      </c>
      <c r="B201" s="110">
        <v>7516</v>
      </c>
      <c r="C201" s="120" t="s">
        <v>706</v>
      </c>
      <c r="D201" s="121" t="s">
        <v>715</v>
      </c>
      <c r="E201" s="121" t="s">
        <v>716</v>
      </c>
      <c r="F201" s="122" t="s">
        <v>717</v>
      </c>
      <c r="G201" s="123">
        <v>150</v>
      </c>
      <c r="H201" s="123">
        <v>-40</v>
      </c>
      <c r="I201" s="124" t="s">
        <v>138</v>
      </c>
      <c r="J201" s="116">
        <v>110</v>
      </c>
      <c r="L201" s="85">
        <f>K201*J201</f>
        <v>0</v>
      </c>
    </row>
    <row r="202" spans="1:12" ht="56.25" customHeight="1">
      <c r="A202" s="130"/>
      <c r="B202" s="110">
        <v>5067</v>
      </c>
      <c r="C202" s="111" t="s">
        <v>711</v>
      </c>
      <c r="D202" s="112" t="s">
        <v>718</v>
      </c>
      <c r="E202" s="112" t="s">
        <v>719</v>
      </c>
      <c r="F202" s="125" t="s">
        <v>720</v>
      </c>
      <c r="G202" s="114" t="s">
        <v>710</v>
      </c>
      <c r="H202" s="110">
        <v>-40</v>
      </c>
      <c r="I202" s="110" t="s">
        <v>138</v>
      </c>
      <c r="J202" s="116">
        <v>110</v>
      </c>
      <c r="L202" s="85">
        <f>K202*J202</f>
        <v>0</v>
      </c>
    </row>
    <row r="203" spans="1:12" ht="56.25" customHeight="1">
      <c r="A203" s="130"/>
      <c r="B203" s="110">
        <v>5062</v>
      </c>
      <c r="C203" s="111" t="s">
        <v>721</v>
      </c>
      <c r="D203" s="112" t="s">
        <v>722</v>
      </c>
      <c r="E203" s="112" t="s">
        <v>723</v>
      </c>
      <c r="F203" s="125" t="s">
        <v>724</v>
      </c>
      <c r="G203" s="114" t="s">
        <v>102</v>
      </c>
      <c r="H203" s="110">
        <v>-40</v>
      </c>
      <c r="I203" s="110" t="s">
        <v>138</v>
      </c>
      <c r="J203" s="116">
        <v>110</v>
      </c>
      <c r="L203" s="85">
        <f>K203*J203</f>
        <v>0</v>
      </c>
    </row>
    <row r="204" spans="1:12" ht="56.25" customHeight="1">
      <c r="A204" s="130"/>
      <c r="B204" s="110">
        <v>5063</v>
      </c>
      <c r="C204" s="111" t="s">
        <v>721</v>
      </c>
      <c r="D204" s="112" t="s">
        <v>725</v>
      </c>
      <c r="E204" s="112" t="s">
        <v>726</v>
      </c>
      <c r="F204" s="125" t="s">
        <v>727</v>
      </c>
      <c r="G204" s="114" t="s">
        <v>710</v>
      </c>
      <c r="H204" s="110">
        <v>-40</v>
      </c>
      <c r="I204" s="110" t="s">
        <v>138</v>
      </c>
      <c r="J204" s="116">
        <v>110</v>
      </c>
      <c r="L204" s="85">
        <f>K204*J204</f>
        <v>0</v>
      </c>
    </row>
    <row r="206" spans="11:12" ht="56.25" customHeight="1">
      <c r="K206" s="85" t="s">
        <v>728</v>
      </c>
      <c r="L206" s="85">
        <f>SUM(L10:L205)</f>
        <v>0</v>
      </c>
    </row>
  </sheetData>
  <sheetProtection selectLockedCells="1" selectUnlockedCells="1"/>
  <autoFilter ref="A8:J204"/>
  <mergeCells count="3">
    <mergeCell ref="A1:F2"/>
    <mergeCell ref="G1:J2"/>
    <mergeCell ref="G3:J3"/>
  </mergeCells>
  <conditionalFormatting sqref="A10:A55 A57:A150 A152:A162 A164:A188 A190:A193 A195:A204">
    <cfRule type="cellIs" priority="1" dxfId="0" operator="equal" stopIfTrue="1">
      <formula>"нов14"</formula>
    </cfRule>
  </conditionalFormatting>
  <conditionalFormatting sqref="A194">
    <cfRule type="cellIs" priority="2" dxfId="0" operator="equal" stopIfTrue="1">
      <formula>"нов14"</formula>
    </cfRule>
  </conditionalFormatting>
  <conditionalFormatting sqref="A56">
    <cfRule type="cellIs" priority="3" dxfId="0" operator="equal" stopIfTrue="1">
      <formula>"нов14"</formula>
    </cfRule>
  </conditionalFormatting>
  <conditionalFormatting sqref="A189">
    <cfRule type="cellIs" priority="4" dxfId="0" operator="equal" stopIfTrue="1">
      <formula>"нов14"</formula>
    </cfRule>
  </conditionalFormatting>
  <conditionalFormatting sqref="A151">
    <cfRule type="cellIs" priority="5" dxfId="0" operator="equal" stopIfTrue="1">
      <formula>"нов14"</formula>
    </cfRule>
  </conditionalFormatting>
  <conditionalFormatting sqref="A9">
    <cfRule type="cellIs" priority="6" dxfId="0" operator="equal" stopIfTrue="1">
      <formula>"нов14"</formula>
    </cfRule>
  </conditionalFormatting>
  <conditionalFormatting sqref="A163">
    <cfRule type="cellIs" priority="7" dxfId="0" operator="equal" stopIfTrue="1">
      <formula>"нов14"</formula>
    </cfRule>
  </conditionalFormatting>
  <conditionalFormatting sqref="B9">
    <cfRule type="cellIs" priority="8" dxfId="0" operator="equal" stopIfTrue="1">
      <formula>"нов14"</formula>
    </cfRule>
  </conditionalFormatting>
  <conditionalFormatting sqref="B151">
    <cfRule type="cellIs" priority="9" dxfId="0" operator="equal" stopIfTrue="1">
      <formula>"нов14"</formula>
    </cfRule>
  </conditionalFormatting>
  <conditionalFormatting sqref="B163">
    <cfRule type="cellIs" priority="10" dxfId="0" operator="equal" stopIfTrue="1">
      <formula>"нов14"</formula>
    </cfRule>
  </conditionalFormatting>
  <printOptions/>
  <pageMargins left="0.15763888888888888" right="0.15763888888888888" top="0.5118055555555556" bottom="0.39375" header="0.15763888888888888" footer="0.15763888888888888"/>
  <pageSetup fitToHeight="30" fitToWidth="1" horizontalDpi="300" verticalDpi="300" orientation="portrait" paperSize="9"/>
  <headerFooter alignWithMargins="0">
    <oddHeader>&amp;LООО Колорлайн ТД (КОЛОРЛАЙН TM)
г. Москва</oddHeader>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34638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Павел Николаевич</dc:creator>
  <cp:keywords/>
  <dc:description/>
  <cp:lastModifiedBy/>
  <cp:lastPrinted>2013-10-16T06:18:35Z</cp:lastPrinted>
  <dcterms:created xsi:type="dcterms:W3CDTF">2012-10-23T01:55:04Z</dcterms:created>
  <dcterms:modified xsi:type="dcterms:W3CDTF">2013-11-22T14:39:56Z</dcterms:modified>
  <cp:category/>
  <cp:version/>
  <cp:contentType/>
  <cp:contentStatus/>
  <cp:revision>6</cp:revision>
</cp:coreProperties>
</file>