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mmac\YandexDisk-intersad\Заказы\Прайсы Л2019\"/>
    </mc:Choice>
  </mc:AlternateContent>
  <bookViews>
    <workbookView xWindow="1695" yWindow="15" windowWidth="19440" windowHeight="10920" tabRatio="831" firstSheet="1" activeTab="1"/>
  </bookViews>
  <sheets>
    <sheet name="УСЛОВИЯ ПО ПРЕДВ.ЗАКАЗАМ" sheetId="10" r:id="rId1"/>
    <sheet name="ЗАКАЗ-ФОРМА" sheetId="11" r:id="rId2"/>
    <sheet name="Лилии Colorline" sheetId="13" r:id="rId3"/>
    <sheet name="ЛЕТО-ОСЕНЬ 2019" sheetId="5" r:id="rId4"/>
    <sheet name="Шоубоксы" sheetId="1" r:id="rId5"/>
    <sheet name="ИРИСЫ, ПИОНЫ 2019" sheetId="7" r:id="rId6"/>
    <sheet name="БИГ ПАК - МНГ 2019" sheetId="8" r:id="rId7"/>
    <sheet name="БИГ-ПАК ЛИЛИИ по 25 шт" sheetId="9" r:id="rId8"/>
  </sheets>
  <externalReferences>
    <externalReference r:id="rId9"/>
  </externalReferences>
  <definedNames>
    <definedName name="_xlnm._FilterDatabase" localSheetId="6" hidden="1">'БИГ ПАК - МНГ 2019'!$B$15:$S$290</definedName>
    <definedName name="_xlnm._FilterDatabase" localSheetId="7" hidden="1">'БИГ-ПАК ЛИЛИИ по 25 шт'!$B$16:$Q$604</definedName>
    <definedName name="_xlnm._FilterDatabase" localSheetId="5" hidden="1">'ИРИСЫ, ПИОНЫ 2019'!$B$15:$S$290</definedName>
    <definedName name="_xlnm._FilterDatabase" localSheetId="3" hidden="1">'ЛЕТО-ОСЕНЬ 2019'!$A$17:$S$1319</definedName>
    <definedName name="_xlnm._FilterDatabase" localSheetId="2" hidden="1">'Лилии Colorline'!$A$16:$S$604</definedName>
    <definedName name="_xlnm._FilterDatabase" localSheetId="4" hidden="1">Шоубоксы!$B$18:$R$1321</definedName>
    <definedName name="_xlnm.Print_Titles" localSheetId="6">'БИГ ПАК - МНГ 2019'!$14:$14</definedName>
    <definedName name="_xlnm.Print_Titles" localSheetId="7">'БИГ-ПАК ЛИЛИИ по 25 шт'!$13:$15</definedName>
    <definedName name="_xlnm.Print_Titles" localSheetId="5">'ИРИСЫ, ПИОНЫ 2019'!$14:$14</definedName>
    <definedName name="_xlnm.Print_Titles" localSheetId="3">'ЛЕТО-ОСЕНЬ 2019'!$14:$16</definedName>
    <definedName name="_xlnm.Print_Titles" localSheetId="2">'Лилии Colorline'!$13:$15</definedName>
    <definedName name="_xlnm.Print_Titles" localSheetId="4">Шоубоксы!$15:$17</definedName>
    <definedName name="ЗЕМЛЯНИКА_САДОВАЯ._ПРОФУПАКОВКА" localSheetId="2">'[1]БИГ-ПАК многолетники'!#REF!</definedName>
    <definedName name="ЗЕМЛЯНИКА_САДОВАЯ._ПРОФУПАКОВКА">'[1]БИГ-ПАК многолетники'!#REF!</definedName>
    <definedName name="_xlnm.Print_Area" localSheetId="6">'БИГ ПАК - МНГ 2019'!$B$1:$N$290</definedName>
    <definedName name="_xlnm.Print_Area" localSheetId="7">'БИГ-ПАК ЛИЛИИ по 25 шт'!$B$1:$N$604</definedName>
    <definedName name="_xlnm.Print_Area" localSheetId="1">'ЗАКАЗ-ФОРМА'!$A$1:$BO$148</definedName>
    <definedName name="_xlnm.Print_Area" localSheetId="5">'ИРИСЫ, ПИОНЫ 2019'!$B$1:$N$290</definedName>
    <definedName name="_xlnm.Print_Area" localSheetId="3">'ЛЕТО-ОСЕНЬ 2019'!$B$1:$N$1319</definedName>
    <definedName name="_xlnm.Print_Area" localSheetId="2">'Лилии Colorline'!$B$1:$N$604</definedName>
    <definedName name="_xlnm.Print_Area" localSheetId="0">'УСЛОВИЯ ПО ПРЕДВ.ЗАКАЗАМ'!$A$1:$BS$65</definedName>
    <definedName name="_xlnm.Print_Area" localSheetId="4">Шоубоксы!$B$1:$N$1325</definedName>
  </definedNames>
  <calcPr calcId="162913"/>
</workbook>
</file>

<file path=xl/calcChain.xml><?xml version="1.0" encoding="utf-8"?>
<calcChain xmlns="http://schemas.openxmlformats.org/spreadsheetml/2006/main">
  <c r="H370" i="1" l="1"/>
  <c r="G370" i="1"/>
  <c r="H368" i="5"/>
  <c r="S604" i="9" l="1"/>
  <c r="O604" i="9"/>
  <c r="F604" i="9"/>
  <c r="S603" i="9"/>
  <c r="O603" i="9"/>
  <c r="F603" i="9"/>
  <c r="S602" i="9"/>
  <c r="O602" i="9"/>
  <c r="F602" i="9"/>
  <c r="S601" i="9"/>
  <c r="O601" i="9"/>
  <c r="F601" i="9"/>
  <c r="S600" i="9"/>
  <c r="O600" i="9"/>
  <c r="F600" i="9"/>
  <c r="S599" i="9"/>
  <c r="O599" i="9"/>
  <c r="F599" i="9"/>
  <c r="S598" i="9"/>
  <c r="O598" i="9"/>
  <c r="F598" i="9"/>
  <c r="S597" i="9"/>
  <c r="O597" i="9"/>
  <c r="F597" i="9"/>
  <c r="S596" i="9"/>
  <c r="O596" i="9"/>
  <c r="F596" i="9"/>
  <c r="S595" i="9"/>
  <c r="O595" i="9"/>
  <c r="F595" i="9"/>
  <c r="S594" i="9"/>
  <c r="O594" i="9"/>
  <c r="F594" i="9"/>
  <c r="S592" i="9"/>
  <c r="O592" i="9"/>
  <c r="F592" i="9"/>
  <c r="S590" i="9"/>
  <c r="O590" i="9"/>
  <c r="F590" i="9"/>
  <c r="S589" i="9"/>
  <c r="O589" i="9"/>
  <c r="F589" i="9"/>
  <c r="S588" i="9"/>
  <c r="O588" i="9"/>
  <c r="F588" i="9"/>
  <c r="S587" i="9"/>
  <c r="O587" i="9"/>
  <c r="F587" i="9"/>
  <c r="S586" i="9"/>
  <c r="O586" i="9"/>
  <c r="F586" i="9"/>
  <c r="S585" i="9"/>
  <c r="O585" i="9"/>
  <c r="F585" i="9"/>
  <c r="S584" i="9"/>
  <c r="O584" i="9"/>
  <c r="F584" i="9"/>
  <c r="S583" i="9"/>
  <c r="O583" i="9"/>
  <c r="F583" i="9"/>
  <c r="S582" i="9"/>
  <c r="O582" i="9"/>
  <c r="F582" i="9"/>
  <c r="S581" i="9"/>
  <c r="O581" i="9"/>
  <c r="F581" i="9"/>
  <c r="S580" i="9"/>
  <c r="O580" i="9"/>
  <c r="F580" i="9"/>
  <c r="S577" i="9"/>
  <c r="O577" i="9"/>
  <c r="F577" i="9"/>
  <c r="S576" i="9"/>
  <c r="O576" i="9"/>
  <c r="F576" i="9"/>
  <c r="S575" i="9"/>
  <c r="O575" i="9"/>
  <c r="F575" i="9"/>
  <c r="S574" i="9"/>
  <c r="O574" i="9"/>
  <c r="F574" i="9"/>
  <c r="S573" i="9"/>
  <c r="O573" i="9"/>
  <c r="F573" i="9"/>
  <c r="S572" i="9"/>
  <c r="O572" i="9"/>
  <c r="F572" i="9"/>
  <c r="S571" i="9"/>
  <c r="O571" i="9"/>
  <c r="F571" i="9"/>
  <c r="S570" i="9"/>
  <c r="O570" i="9"/>
  <c r="F570" i="9"/>
  <c r="S569" i="9"/>
  <c r="O569" i="9"/>
  <c r="F569" i="9"/>
  <c r="S568" i="9"/>
  <c r="O568" i="9"/>
  <c r="F568" i="9"/>
  <c r="S567" i="9"/>
  <c r="O567" i="9"/>
  <c r="F567" i="9"/>
  <c r="S566" i="9"/>
  <c r="O566" i="9"/>
  <c r="F566" i="9"/>
  <c r="S565" i="9"/>
  <c r="O565" i="9"/>
  <c r="F565" i="9"/>
  <c r="S564" i="9"/>
  <c r="O564" i="9"/>
  <c r="F564" i="9"/>
  <c r="S563" i="9"/>
  <c r="O563" i="9"/>
  <c r="F563" i="9"/>
  <c r="S561" i="9"/>
  <c r="O561" i="9"/>
  <c r="F561" i="9"/>
  <c r="S560" i="9"/>
  <c r="O560" i="9"/>
  <c r="F560" i="9"/>
  <c r="S559" i="9"/>
  <c r="O559" i="9"/>
  <c r="F559" i="9"/>
  <c r="S557" i="9"/>
  <c r="O557" i="9"/>
  <c r="F557" i="9"/>
  <c r="S556" i="9"/>
  <c r="O556" i="9"/>
  <c r="F556" i="9"/>
  <c r="S555" i="9"/>
  <c r="O555" i="9"/>
  <c r="F555" i="9"/>
  <c r="S554" i="9"/>
  <c r="O554" i="9"/>
  <c r="F554" i="9"/>
  <c r="S553" i="9"/>
  <c r="O553" i="9"/>
  <c r="F553" i="9"/>
  <c r="S552" i="9"/>
  <c r="O552" i="9"/>
  <c r="F552" i="9"/>
  <c r="S551" i="9"/>
  <c r="O551" i="9"/>
  <c r="F551" i="9"/>
  <c r="S550" i="9"/>
  <c r="O550" i="9"/>
  <c r="F550" i="9"/>
  <c r="S549" i="9"/>
  <c r="O549" i="9"/>
  <c r="F549" i="9"/>
  <c r="S548" i="9"/>
  <c r="O548" i="9"/>
  <c r="F548" i="9"/>
  <c r="S546" i="9"/>
  <c r="O546" i="9"/>
  <c r="F546" i="9"/>
  <c r="S545" i="9"/>
  <c r="O545" i="9"/>
  <c r="F545" i="9"/>
  <c r="S544" i="9"/>
  <c r="O544" i="9"/>
  <c r="F544" i="9"/>
  <c r="S543" i="9"/>
  <c r="O543" i="9"/>
  <c r="F543" i="9"/>
  <c r="S542" i="9"/>
  <c r="O542" i="9"/>
  <c r="F542" i="9"/>
  <c r="S541" i="9"/>
  <c r="O541" i="9"/>
  <c r="F541" i="9"/>
  <c r="S540" i="9"/>
  <c r="O540" i="9"/>
  <c r="F540" i="9"/>
  <c r="S539" i="9"/>
  <c r="O539" i="9"/>
  <c r="F539" i="9"/>
  <c r="S538" i="9"/>
  <c r="O538" i="9"/>
  <c r="F538" i="9"/>
  <c r="S536" i="9"/>
  <c r="O536" i="9"/>
  <c r="F536" i="9"/>
  <c r="S535" i="9"/>
  <c r="O535" i="9"/>
  <c r="F535" i="9"/>
  <c r="S534" i="9"/>
  <c r="O534" i="9"/>
  <c r="F534" i="9"/>
  <c r="S533" i="9"/>
  <c r="O533" i="9"/>
  <c r="F533" i="9"/>
  <c r="S532" i="9"/>
  <c r="O532" i="9"/>
  <c r="F532" i="9"/>
  <c r="S531" i="9"/>
  <c r="O531" i="9"/>
  <c r="F531" i="9"/>
  <c r="S530" i="9"/>
  <c r="O530" i="9"/>
  <c r="F530" i="9"/>
  <c r="S529" i="9"/>
  <c r="O529" i="9"/>
  <c r="F529" i="9"/>
  <c r="S528" i="9"/>
  <c r="O528" i="9"/>
  <c r="F528" i="9"/>
  <c r="S527" i="9"/>
  <c r="O527" i="9"/>
  <c r="F527" i="9"/>
  <c r="S526" i="9"/>
  <c r="O526" i="9"/>
  <c r="F526" i="9"/>
  <c r="S525" i="9"/>
  <c r="O525" i="9"/>
  <c r="F525" i="9"/>
  <c r="S524" i="9"/>
  <c r="O524" i="9"/>
  <c r="F524" i="9"/>
  <c r="S523" i="9"/>
  <c r="O523" i="9"/>
  <c r="F523" i="9"/>
  <c r="S522" i="9"/>
  <c r="O522" i="9"/>
  <c r="F522" i="9"/>
  <c r="S521" i="9"/>
  <c r="O521" i="9"/>
  <c r="F521" i="9"/>
  <c r="S520" i="9"/>
  <c r="O520" i="9"/>
  <c r="F520" i="9"/>
  <c r="S519" i="9"/>
  <c r="O519" i="9"/>
  <c r="F519" i="9"/>
  <c r="S518" i="9"/>
  <c r="O518" i="9"/>
  <c r="F518" i="9"/>
  <c r="S517" i="9"/>
  <c r="O517" i="9"/>
  <c r="F517" i="9"/>
  <c r="S516" i="9"/>
  <c r="O516" i="9"/>
  <c r="F516" i="9"/>
  <c r="S515" i="9"/>
  <c r="O515" i="9"/>
  <c r="F515" i="9"/>
  <c r="S514" i="9"/>
  <c r="O514" i="9"/>
  <c r="F514" i="9"/>
  <c r="S513" i="9"/>
  <c r="O513" i="9"/>
  <c r="F513" i="9"/>
  <c r="S512" i="9"/>
  <c r="O512" i="9"/>
  <c r="F512" i="9"/>
  <c r="S511" i="9"/>
  <c r="O511" i="9"/>
  <c r="F511" i="9"/>
  <c r="S510" i="9"/>
  <c r="O510" i="9"/>
  <c r="F510" i="9"/>
  <c r="S509" i="9"/>
  <c r="O509" i="9"/>
  <c r="F509" i="9"/>
  <c r="S508" i="9"/>
  <c r="O508" i="9"/>
  <c r="F508" i="9"/>
  <c r="S507" i="9"/>
  <c r="O507" i="9"/>
  <c r="F507" i="9"/>
  <c r="S506" i="9"/>
  <c r="O506" i="9"/>
  <c r="F506" i="9"/>
  <c r="S505" i="9"/>
  <c r="O505" i="9"/>
  <c r="F505" i="9"/>
  <c r="S504" i="9"/>
  <c r="O504" i="9"/>
  <c r="F504" i="9"/>
  <c r="S503" i="9"/>
  <c r="O503" i="9"/>
  <c r="F503" i="9"/>
  <c r="S502" i="9"/>
  <c r="O502" i="9"/>
  <c r="F502" i="9"/>
  <c r="S501" i="9"/>
  <c r="O501" i="9"/>
  <c r="F501" i="9"/>
  <c r="S500" i="9"/>
  <c r="O500" i="9"/>
  <c r="F500" i="9"/>
  <c r="S499" i="9"/>
  <c r="O499" i="9"/>
  <c r="F499" i="9"/>
  <c r="S498" i="9"/>
  <c r="O498" i="9"/>
  <c r="F498" i="9"/>
  <c r="S497" i="9"/>
  <c r="O497" i="9"/>
  <c r="F497" i="9"/>
  <c r="S496" i="9"/>
  <c r="O496" i="9"/>
  <c r="F496" i="9"/>
  <c r="S495" i="9"/>
  <c r="O495" i="9"/>
  <c r="F495" i="9"/>
  <c r="S494" i="9"/>
  <c r="O494" i="9"/>
  <c r="F494" i="9"/>
  <c r="S493" i="9"/>
  <c r="O493" i="9"/>
  <c r="F493" i="9"/>
  <c r="S492" i="9"/>
  <c r="O492" i="9"/>
  <c r="F492" i="9"/>
  <c r="S491" i="9"/>
  <c r="O491" i="9"/>
  <c r="F491" i="9"/>
  <c r="S490" i="9"/>
  <c r="O490" i="9"/>
  <c r="F490" i="9"/>
  <c r="S489" i="9"/>
  <c r="O489" i="9"/>
  <c r="F489" i="9"/>
  <c r="S488" i="9"/>
  <c r="O488" i="9"/>
  <c r="F488" i="9"/>
  <c r="S487" i="9"/>
  <c r="O487" i="9"/>
  <c r="F487" i="9"/>
  <c r="S486" i="9"/>
  <c r="O486" i="9"/>
  <c r="F486" i="9"/>
  <c r="S485" i="9"/>
  <c r="O485" i="9"/>
  <c r="F485" i="9"/>
  <c r="S484" i="9"/>
  <c r="O484" i="9"/>
  <c r="F484" i="9"/>
  <c r="S483" i="9"/>
  <c r="O483" i="9"/>
  <c r="F483" i="9"/>
  <c r="S482" i="9"/>
  <c r="O482" i="9"/>
  <c r="F482" i="9"/>
  <c r="S481" i="9"/>
  <c r="O481" i="9"/>
  <c r="F481" i="9"/>
  <c r="S480" i="9"/>
  <c r="O480" i="9"/>
  <c r="F480" i="9"/>
  <c r="S479" i="9"/>
  <c r="O479" i="9"/>
  <c r="F479" i="9"/>
  <c r="S478" i="9"/>
  <c r="O478" i="9"/>
  <c r="F478" i="9"/>
  <c r="S477" i="9"/>
  <c r="O477" i="9"/>
  <c r="F477" i="9"/>
  <c r="S476" i="9"/>
  <c r="O476" i="9"/>
  <c r="F476" i="9"/>
  <c r="S475" i="9"/>
  <c r="O475" i="9"/>
  <c r="F475" i="9"/>
  <c r="S474" i="9"/>
  <c r="O474" i="9"/>
  <c r="F474" i="9"/>
  <c r="S473" i="9"/>
  <c r="O473" i="9"/>
  <c r="F473" i="9"/>
  <c r="S472" i="9"/>
  <c r="O472" i="9"/>
  <c r="F472" i="9"/>
  <c r="S471" i="9"/>
  <c r="O471" i="9"/>
  <c r="F471" i="9"/>
  <c r="S470" i="9"/>
  <c r="O470" i="9"/>
  <c r="F470" i="9"/>
  <c r="S469" i="9"/>
  <c r="O469" i="9"/>
  <c r="F469" i="9"/>
  <c r="S468" i="9"/>
  <c r="O468" i="9"/>
  <c r="F468" i="9"/>
  <c r="S467" i="9"/>
  <c r="O467" i="9"/>
  <c r="F467" i="9"/>
  <c r="S466" i="9"/>
  <c r="O466" i="9"/>
  <c r="F466" i="9"/>
  <c r="S465" i="9"/>
  <c r="O465" i="9"/>
  <c r="F465" i="9"/>
  <c r="S464" i="9"/>
  <c r="O464" i="9"/>
  <c r="F464" i="9"/>
  <c r="S463" i="9"/>
  <c r="O463" i="9"/>
  <c r="F463" i="9"/>
  <c r="S462" i="9"/>
  <c r="O462" i="9"/>
  <c r="F462" i="9"/>
  <c r="S461" i="9"/>
  <c r="O461" i="9"/>
  <c r="F461" i="9"/>
  <c r="S460" i="9"/>
  <c r="O460" i="9"/>
  <c r="F460" i="9"/>
  <c r="S459" i="9"/>
  <c r="O459" i="9"/>
  <c r="F459" i="9"/>
  <c r="S458" i="9"/>
  <c r="O458" i="9"/>
  <c r="F458" i="9"/>
  <c r="S457" i="9"/>
  <c r="O457" i="9"/>
  <c r="F457" i="9"/>
  <c r="S456" i="9"/>
  <c r="O456" i="9"/>
  <c r="F456" i="9"/>
  <c r="S455" i="9"/>
  <c r="O455" i="9"/>
  <c r="F455" i="9"/>
  <c r="S454" i="9"/>
  <c r="O454" i="9"/>
  <c r="F454" i="9"/>
  <c r="S453" i="9"/>
  <c r="O453" i="9"/>
  <c r="F453" i="9"/>
  <c r="S452" i="9"/>
  <c r="O452" i="9"/>
  <c r="F452" i="9"/>
  <c r="S451" i="9"/>
  <c r="O451" i="9"/>
  <c r="F451" i="9"/>
  <c r="S450" i="9"/>
  <c r="O450" i="9"/>
  <c r="F450" i="9"/>
  <c r="S449" i="9"/>
  <c r="O449" i="9"/>
  <c r="F449" i="9"/>
  <c r="S448" i="9"/>
  <c r="O448" i="9"/>
  <c r="F448" i="9"/>
  <c r="S447" i="9"/>
  <c r="O447" i="9"/>
  <c r="F447" i="9"/>
  <c r="S446" i="9"/>
  <c r="O446" i="9"/>
  <c r="F446" i="9"/>
  <c r="S445" i="9"/>
  <c r="O445" i="9"/>
  <c r="F445" i="9"/>
  <c r="S444" i="9"/>
  <c r="O444" i="9"/>
  <c r="F444" i="9"/>
  <c r="S442" i="9"/>
  <c r="O442" i="9"/>
  <c r="F442" i="9"/>
  <c r="S441" i="9"/>
  <c r="O441" i="9"/>
  <c r="F441" i="9"/>
  <c r="S440" i="9"/>
  <c r="O440" i="9"/>
  <c r="F440" i="9"/>
  <c r="S439" i="9"/>
  <c r="O439" i="9"/>
  <c r="F439" i="9"/>
  <c r="S438" i="9"/>
  <c r="O438" i="9"/>
  <c r="F438" i="9"/>
  <c r="S437" i="9"/>
  <c r="O437" i="9"/>
  <c r="F437" i="9"/>
  <c r="S436" i="9"/>
  <c r="O436" i="9"/>
  <c r="F436" i="9"/>
  <c r="S435" i="9"/>
  <c r="O435" i="9"/>
  <c r="F435" i="9"/>
  <c r="S433" i="9"/>
  <c r="O433" i="9"/>
  <c r="F433" i="9"/>
  <c r="S432" i="9"/>
  <c r="O432" i="9"/>
  <c r="F432" i="9"/>
  <c r="S431" i="9"/>
  <c r="O431" i="9"/>
  <c r="F431" i="9"/>
  <c r="S430" i="9"/>
  <c r="O430" i="9"/>
  <c r="F430" i="9"/>
  <c r="S429" i="9"/>
  <c r="O429" i="9"/>
  <c r="F429" i="9"/>
  <c r="S428" i="9"/>
  <c r="O428" i="9"/>
  <c r="F428" i="9"/>
  <c r="S427" i="9"/>
  <c r="O427" i="9"/>
  <c r="F427" i="9"/>
  <c r="S426" i="9"/>
  <c r="O426" i="9"/>
  <c r="F426" i="9"/>
  <c r="S424" i="9"/>
  <c r="O424" i="9"/>
  <c r="F424" i="9"/>
  <c r="S422" i="9"/>
  <c r="O422" i="9"/>
  <c r="F422" i="9"/>
  <c r="S421" i="9"/>
  <c r="O421" i="9"/>
  <c r="F421" i="9"/>
  <c r="S420" i="9"/>
  <c r="O420" i="9"/>
  <c r="F420" i="9"/>
  <c r="S419" i="9"/>
  <c r="O419" i="9"/>
  <c r="F419" i="9"/>
  <c r="S418" i="9"/>
  <c r="O418" i="9"/>
  <c r="F418" i="9"/>
  <c r="S417" i="9"/>
  <c r="O417" i="9"/>
  <c r="F417" i="9"/>
  <c r="S416" i="9"/>
  <c r="O416" i="9"/>
  <c r="F416" i="9"/>
  <c r="S415" i="9"/>
  <c r="O415" i="9"/>
  <c r="F415" i="9"/>
  <c r="S414" i="9"/>
  <c r="O414" i="9"/>
  <c r="F414" i="9"/>
  <c r="S413" i="9"/>
  <c r="O413" i="9"/>
  <c r="F413" i="9"/>
  <c r="S412" i="9"/>
  <c r="O412" i="9"/>
  <c r="F412" i="9"/>
  <c r="S410" i="9"/>
  <c r="O410" i="9"/>
  <c r="F410" i="9"/>
  <c r="S409" i="9"/>
  <c r="O409" i="9"/>
  <c r="F409" i="9"/>
  <c r="S408" i="9"/>
  <c r="O408" i="9"/>
  <c r="F408" i="9"/>
  <c r="S407" i="9"/>
  <c r="O407" i="9"/>
  <c r="F407" i="9"/>
  <c r="S405" i="9"/>
  <c r="O405" i="9"/>
  <c r="F405" i="9"/>
  <c r="S404" i="9"/>
  <c r="O404" i="9"/>
  <c r="F404" i="9"/>
  <c r="S403" i="9"/>
  <c r="O403" i="9"/>
  <c r="F403" i="9"/>
  <c r="S402" i="9"/>
  <c r="O402" i="9"/>
  <c r="F402" i="9"/>
  <c r="S401" i="9"/>
  <c r="O401" i="9"/>
  <c r="F401" i="9"/>
  <c r="S400" i="9"/>
  <c r="O400" i="9"/>
  <c r="F400" i="9"/>
  <c r="S399" i="9"/>
  <c r="O399" i="9"/>
  <c r="F399" i="9"/>
  <c r="S398" i="9"/>
  <c r="O398" i="9"/>
  <c r="F398" i="9"/>
  <c r="S397" i="9"/>
  <c r="O397" i="9"/>
  <c r="F397" i="9"/>
  <c r="S396" i="9"/>
  <c r="O396" i="9"/>
  <c r="F396" i="9"/>
  <c r="S395" i="9"/>
  <c r="O395" i="9"/>
  <c r="F395" i="9"/>
  <c r="S394" i="9"/>
  <c r="O394" i="9"/>
  <c r="F394" i="9"/>
  <c r="S393" i="9"/>
  <c r="O393" i="9"/>
  <c r="F393" i="9"/>
  <c r="S392" i="9"/>
  <c r="O392" i="9"/>
  <c r="F392" i="9"/>
  <c r="S391" i="9"/>
  <c r="O391" i="9"/>
  <c r="F391" i="9"/>
  <c r="S390" i="9"/>
  <c r="O390" i="9"/>
  <c r="F390" i="9"/>
  <c r="S389" i="9"/>
  <c r="O389" i="9"/>
  <c r="F389" i="9"/>
  <c r="S388" i="9"/>
  <c r="O388" i="9"/>
  <c r="F388" i="9"/>
  <c r="S387" i="9"/>
  <c r="O387" i="9"/>
  <c r="F387" i="9"/>
  <c r="S386" i="9"/>
  <c r="O386" i="9"/>
  <c r="F386" i="9"/>
  <c r="S385" i="9"/>
  <c r="O385" i="9"/>
  <c r="F385" i="9"/>
  <c r="S384" i="9"/>
  <c r="O384" i="9"/>
  <c r="F384" i="9"/>
  <c r="S383" i="9"/>
  <c r="O383" i="9"/>
  <c r="F383" i="9"/>
  <c r="S382" i="9"/>
  <c r="O382" i="9"/>
  <c r="F382" i="9"/>
  <c r="S381" i="9"/>
  <c r="O381" i="9"/>
  <c r="F381" i="9"/>
  <c r="S380" i="9"/>
  <c r="O380" i="9"/>
  <c r="F380" i="9"/>
  <c r="S379" i="9"/>
  <c r="O379" i="9"/>
  <c r="F379" i="9"/>
  <c r="S378" i="9"/>
  <c r="O378" i="9"/>
  <c r="F378" i="9"/>
  <c r="S377" i="9"/>
  <c r="O377" i="9"/>
  <c r="F377" i="9"/>
  <c r="S376" i="9"/>
  <c r="O376" i="9"/>
  <c r="F376" i="9"/>
  <c r="S375" i="9"/>
  <c r="O375" i="9"/>
  <c r="F375" i="9"/>
  <c r="S374" i="9"/>
  <c r="O374" i="9"/>
  <c r="F374" i="9"/>
  <c r="S373" i="9"/>
  <c r="O373" i="9"/>
  <c r="F373" i="9"/>
  <c r="S372" i="9"/>
  <c r="O372" i="9"/>
  <c r="F372" i="9"/>
  <c r="S371" i="9"/>
  <c r="O371" i="9"/>
  <c r="F371" i="9"/>
  <c r="S370" i="9"/>
  <c r="O370" i="9"/>
  <c r="F370" i="9"/>
  <c r="S369" i="9"/>
  <c r="O369" i="9"/>
  <c r="F369" i="9"/>
  <c r="S368" i="9"/>
  <c r="O368" i="9"/>
  <c r="F368" i="9"/>
  <c r="S367" i="9"/>
  <c r="O367" i="9"/>
  <c r="F367" i="9"/>
  <c r="S366" i="9"/>
  <c r="O366" i="9"/>
  <c r="F366" i="9"/>
  <c r="S365" i="9"/>
  <c r="O365" i="9"/>
  <c r="F365" i="9"/>
  <c r="S364" i="9"/>
  <c r="O364" i="9"/>
  <c r="F364" i="9"/>
  <c r="S363" i="9"/>
  <c r="O363" i="9"/>
  <c r="F363" i="9"/>
  <c r="S362" i="9"/>
  <c r="O362" i="9"/>
  <c r="F362" i="9"/>
  <c r="S361" i="9"/>
  <c r="O361" i="9"/>
  <c r="F361" i="9"/>
  <c r="S360" i="9"/>
  <c r="O360" i="9"/>
  <c r="F360" i="9"/>
  <c r="S359" i="9"/>
  <c r="O359" i="9"/>
  <c r="F359" i="9"/>
  <c r="S358" i="9"/>
  <c r="O358" i="9"/>
  <c r="F358" i="9"/>
  <c r="S357" i="9"/>
  <c r="O357" i="9"/>
  <c r="F357" i="9"/>
  <c r="S356" i="9"/>
  <c r="O356" i="9"/>
  <c r="F356" i="9"/>
  <c r="S355" i="9"/>
  <c r="O355" i="9"/>
  <c r="F355" i="9"/>
  <c r="S354" i="9"/>
  <c r="O354" i="9"/>
  <c r="F354" i="9"/>
  <c r="S353" i="9"/>
  <c r="O353" i="9"/>
  <c r="F353" i="9"/>
  <c r="S352" i="9"/>
  <c r="O352" i="9"/>
  <c r="F352" i="9"/>
  <c r="S351" i="9"/>
  <c r="O351" i="9"/>
  <c r="F351" i="9"/>
  <c r="S350" i="9"/>
  <c r="O350" i="9"/>
  <c r="F350" i="9"/>
  <c r="S349" i="9"/>
  <c r="O349" i="9"/>
  <c r="F349" i="9"/>
  <c r="S348" i="9"/>
  <c r="O348" i="9"/>
  <c r="F348" i="9"/>
  <c r="S347" i="9"/>
  <c r="O347" i="9"/>
  <c r="F347" i="9"/>
  <c r="S346" i="9"/>
  <c r="O346" i="9"/>
  <c r="F346" i="9"/>
  <c r="S345" i="9"/>
  <c r="O345" i="9"/>
  <c r="F345" i="9"/>
  <c r="S344" i="9"/>
  <c r="O344" i="9"/>
  <c r="F344" i="9"/>
  <c r="S343" i="9"/>
  <c r="O343" i="9"/>
  <c r="F343" i="9"/>
  <c r="S342" i="9"/>
  <c r="O342" i="9"/>
  <c r="F342" i="9"/>
  <c r="S341" i="9"/>
  <c r="O341" i="9"/>
  <c r="F341" i="9"/>
  <c r="S340" i="9"/>
  <c r="O340" i="9"/>
  <c r="F340" i="9"/>
  <c r="S339" i="9"/>
  <c r="O339" i="9"/>
  <c r="F339" i="9"/>
  <c r="S338" i="9"/>
  <c r="O338" i="9"/>
  <c r="F338" i="9"/>
  <c r="S337" i="9"/>
  <c r="O337" i="9"/>
  <c r="F337" i="9"/>
  <c r="S336" i="9"/>
  <c r="O336" i="9"/>
  <c r="F336" i="9"/>
  <c r="S335" i="9"/>
  <c r="O335" i="9"/>
  <c r="F335" i="9"/>
  <c r="S334" i="9"/>
  <c r="O334" i="9"/>
  <c r="F334" i="9"/>
  <c r="S333" i="9"/>
  <c r="O333" i="9"/>
  <c r="F333" i="9"/>
  <c r="S332" i="9"/>
  <c r="O332" i="9"/>
  <c r="F332" i="9"/>
  <c r="S331" i="9"/>
  <c r="O331" i="9"/>
  <c r="F331" i="9"/>
  <c r="S330" i="9"/>
  <c r="O330" i="9"/>
  <c r="F330" i="9"/>
  <c r="S329" i="9"/>
  <c r="O329" i="9"/>
  <c r="F329" i="9"/>
  <c r="S328" i="9"/>
  <c r="O328" i="9"/>
  <c r="F328" i="9"/>
  <c r="S327" i="9"/>
  <c r="O327" i="9"/>
  <c r="F327" i="9"/>
  <c r="S326" i="9"/>
  <c r="O326" i="9"/>
  <c r="F326" i="9"/>
  <c r="S325" i="9"/>
  <c r="O325" i="9"/>
  <c r="F325" i="9"/>
  <c r="S324" i="9"/>
  <c r="O324" i="9"/>
  <c r="F324" i="9"/>
  <c r="S323" i="9"/>
  <c r="O323" i="9"/>
  <c r="F323" i="9"/>
  <c r="S322" i="9"/>
  <c r="O322" i="9"/>
  <c r="F322" i="9"/>
  <c r="S321" i="9"/>
  <c r="O321" i="9"/>
  <c r="F321" i="9"/>
  <c r="S320" i="9"/>
  <c r="O320" i="9"/>
  <c r="F320" i="9"/>
  <c r="S319" i="9"/>
  <c r="O319" i="9"/>
  <c r="F319" i="9"/>
  <c r="S318" i="9"/>
  <c r="O318" i="9"/>
  <c r="F318" i="9"/>
  <c r="S317" i="9"/>
  <c r="O317" i="9"/>
  <c r="F317" i="9"/>
  <c r="S316" i="9"/>
  <c r="O316" i="9"/>
  <c r="F316" i="9"/>
  <c r="S315" i="9"/>
  <c r="O315" i="9"/>
  <c r="F315" i="9"/>
  <c r="S314" i="9"/>
  <c r="O314" i="9"/>
  <c r="F314" i="9"/>
  <c r="S313" i="9"/>
  <c r="O313" i="9"/>
  <c r="F313" i="9"/>
  <c r="S311" i="9"/>
  <c r="O311" i="9"/>
  <c r="F311" i="9"/>
  <c r="S310" i="9"/>
  <c r="O310" i="9"/>
  <c r="F310" i="9"/>
  <c r="S309" i="9"/>
  <c r="O309" i="9"/>
  <c r="F309" i="9"/>
  <c r="S308" i="9"/>
  <c r="O308" i="9"/>
  <c r="F308" i="9"/>
  <c r="S307" i="9"/>
  <c r="O307" i="9"/>
  <c r="F307" i="9"/>
  <c r="S306" i="9"/>
  <c r="O306" i="9"/>
  <c r="F306" i="9"/>
  <c r="S305" i="9"/>
  <c r="O305" i="9"/>
  <c r="F305" i="9"/>
  <c r="S304" i="9"/>
  <c r="O304" i="9"/>
  <c r="F304" i="9"/>
  <c r="S303" i="9"/>
  <c r="O303" i="9"/>
  <c r="F303" i="9"/>
  <c r="S302" i="9"/>
  <c r="O302" i="9"/>
  <c r="F302" i="9"/>
  <c r="S301" i="9"/>
  <c r="O301" i="9"/>
  <c r="F301" i="9"/>
  <c r="S300" i="9"/>
  <c r="O300" i="9"/>
  <c r="F300" i="9"/>
  <c r="S299" i="9"/>
  <c r="O299" i="9"/>
  <c r="F299" i="9"/>
  <c r="S298" i="9"/>
  <c r="O298" i="9"/>
  <c r="F298" i="9"/>
  <c r="S297" i="9"/>
  <c r="O297" i="9"/>
  <c r="F297" i="9"/>
  <c r="S296" i="9"/>
  <c r="O296" i="9"/>
  <c r="F296" i="9"/>
  <c r="S295" i="9"/>
  <c r="O295" i="9"/>
  <c r="F295" i="9"/>
  <c r="S294" i="9"/>
  <c r="O294" i="9"/>
  <c r="F294" i="9"/>
  <c r="S292" i="9"/>
  <c r="O292" i="9"/>
  <c r="F292" i="9"/>
  <c r="S291" i="9"/>
  <c r="O291" i="9"/>
  <c r="F291" i="9"/>
  <c r="S290" i="9"/>
  <c r="O290" i="9"/>
  <c r="F290" i="9"/>
  <c r="S288" i="9"/>
  <c r="O288" i="9"/>
  <c r="F288" i="9"/>
  <c r="S287" i="9"/>
  <c r="O287" i="9"/>
  <c r="F287" i="9"/>
  <c r="S286" i="9"/>
  <c r="O286" i="9"/>
  <c r="F286" i="9"/>
  <c r="S285" i="9"/>
  <c r="O285" i="9"/>
  <c r="F285" i="9"/>
  <c r="S284" i="9"/>
  <c r="O284" i="9"/>
  <c r="F284" i="9"/>
  <c r="S283" i="9"/>
  <c r="O283" i="9"/>
  <c r="F283" i="9"/>
  <c r="S282" i="9"/>
  <c r="O282" i="9"/>
  <c r="F282" i="9"/>
  <c r="S281" i="9"/>
  <c r="O281" i="9"/>
  <c r="F281" i="9"/>
  <c r="S280" i="9"/>
  <c r="O280" i="9"/>
  <c r="F280" i="9"/>
  <c r="S279" i="9"/>
  <c r="O279" i="9"/>
  <c r="F279" i="9"/>
  <c r="S277" i="9"/>
  <c r="O277" i="9"/>
  <c r="F277" i="9"/>
  <c r="S276" i="9"/>
  <c r="O276" i="9"/>
  <c r="F276" i="9"/>
  <c r="S275" i="9"/>
  <c r="O275" i="9"/>
  <c r="F275" i="9"/>
  <c r="S274" i="9"/>
  <c r="O274" i="9"/>
  <c r="F274" i="9"/>
  <c r="S273" i="9"/>
  <c r="O273" i="9"/>
  <c r="F273" i="9"/>
  <c r="S272" i="9"/>
  <c r="O272" i="9"/>
  <c r="F272" i="9"/>
  <c r="S271" i="9"/>
  <c r="O271" i="9"/>
  <c r="F271" i="9"/>
  <c r="S270" i="9"/>
  <c r="O270" i="9"/>
  <c r="F270" i="9"/>
  <c r="S269" i="9"/>
  <c r="O269" i="9"/>
  <c r="F269" i="9"/>
  <c r="S268" i="9"/>
  <c r="O268" i="9"/>
  <c r="F268" i="9"/>
  <c r="S267" i="9"/>
  <c r="O267" i="9"/>
  <c r="F267" i="9"/>
  <c r="S266" i="9"/>
  <c r="O266" i="9"/>
  <c r="F266" i="9"/>
  <c r="S265" i="9"/>
  <c r="O265" i="9"/>
  <c r="F265" i="9"/>
  <c r="S264" i="9"/>
  <c r="O264" i="9"/>
  <c r="F264" i="9"/>
  <c r="S263" i="9"/>
  <c r="O263" i="9"/>
  <c r="F263" i="9"/>
  <c r="S262" i="9"/>
  <c r="O262" i="9"/>
  <c r="F262" i="9"/>
  <c r="S261" i="9"/>
  <c r="O261" i="9"/>
  <c r="F261" i="9"/>
  <c r="S260" i="9"/>
  <c r="O260" i="9"/>
  <c r="F260" i="9"/>
  <c r="S259" i="9"/>
  <c r="O259" i="9"/>
  <c r="F259" i="9"/>
  <c r="S258" i="9"/>
  <c r="O258" i="9"/>
  <c r="F258" i="9"/>
  <c r="S257" i="9"/>
  <c r="O257" i="9"/>
  <c r="F257" i="9"/>
  <c r="S256" i="9"/>
  <c r="O256" i="9"/>
  <c r="F256" i="9"/>
  <c r="S255" i="9"/>
  <c r="O255" i="9"/>
  <c r="F255" i="9"/>
  <c r="S254" i="9"/>
  <c r="O254" i="9"/>
  <c r="F254" i="9"/>
  <c r="S253" i="9"/>
  <c r="O253" i="9"/>
  <c r="F253" i="9"/>
  <c r="S252" i="9"/>
  <c r="O252" i="9"/>
  <c r="F252" i="9"/>
  <c r="S251" i="9"/>
  <c r="O251" i="9"/>
  <c r="F251" i="9"/>
  <c r="S250" i="9"/>
  <c r="O250" i="9"/>
  <c r="F250" i="9"/>
  <c r="S249" i="9"/>
  <c r="O249" i="9"/>
  <c r="F249" i="9"/>
  <c r="S248" i="9"/>
  <c r="O248" i="9"/>
  <c r="F248" i="9"/>
  <c r="S247" i="9"/>
  <c r="O247" i="9"/>
  <c r="F247" i="9"/>
  <c r="S246" i="9"/>
  <c r="O246" i="9"/>
  <c r="F246" i="9"/>
  <c r="S245" i="9"/>
  <c r="O245" i="9"/>
  <c r="F245" i="9"/>
  <c r="S244" i="9"/>
  <c r="O244" i="9"/>
  <c r="F244" i="9"/>
  <c r="S243" i="9"/>
  <c r="O243" i="9"/>
  <c r="F243" i="9"/>
  <c r="S242" i="9"/>
  <c r="O242" i="9"/>
  <c r="F242" i="9"/>
  <c r="S241" i="9"/>
  <c r="O241" i="9"/>
  <c r="F241" i="9"/>
  <c r="S240" i="9"/>
  <c r="O240" i="9"/>
  <c r="F240" i="9"/>
  <c r="S239" i="9"/>
  <c r="O239" i="9"/>
  <c r="F239" i="9"/>
  <c r="S238" i="9"/>
  <c r="O238" i="9"/>
  <c r="F238" i="9"/>
  <c r="S237" i="9"/>
  <c r="O237" i="9"/>
  <c r="F237" i="9"/>
  <c r="S236" i="9"/>
  <c r="O236" i="9"/>
  <c r="F236" i="9"/>
  <c r="S235" i="9"/>
  <c r="O235" i="9"/>
  <c r="F235" i="9"/>
  <c r="S234" i="9"/>
  <c r="O234" i="9"/>
  <c r="F234" i="9"/>
  <c r="S233" i="9"/>
  <c r="O233" i="9"/>
  <c r="F233" i="9"/>
  <c r="S232" i="9"/>
  <c r="O232" i="9"/>
  <c r="F232" i="9"/>
  <c r="S231" i="9"/>
  <c r="O231" i="9"/>
  <c r="F231" i="9"/>
  <c r="S230" i="9"/>
  <c r="O230" i="9"/>
  <c r="F230" i="9"/>
  <c r="S229" i="9"/>
  <c r="O229" i="9"/>
  <c r="F229" i="9"/>
  <c r="S228" i="9"/>
  <c r="O228" i="9"/>
  <c r="F228" i="9"/>
  <c r="S227" i="9"/>
  <c r="O227" i="9"/>
  <c r="F227" i="9"/>
  <c r="S226" i="9"/>
  <c r="O226" i="9"/>
  <c r="F226" i="9"/>
  <c r="S225" i="9"/>
  <c r="O225" i="9"/>
  <c r="F225" i="9"/>
  <c r="S224" i="9"/>
  <c r="O224" i="9"/>
  <c r="F224" i="9"/>
  <c r="S223" i="9"/>
  <c r="O223" i="9"/>
  <c r="F223" i="9"/>
  <c r="S222" i="9"/>
  <c r="O222" i="9"/>
  <c r="F222" i="9"/>
  <c r="S221" i="9"/>
  <c r="O221" i="9"/>
  <c r="F221" i="9"/>
  <c r="S220" i="9"/>
  <c r="O220" i="9"/>
  <c r="F220" i="9"/>
  <c r="S219" i="9"/>
  <c r="O219" i="9"/>
  <c r="F219" i="9"/>
  <c r="S218" i="9"/>
  <c r="O218" i="9"/>
  <c r="F218" i="9"/>
  <c r="S217" i="9"/>
  <c r="O217" i="9"/>
  <c r="F217" i="9"/>
  <c r="S216" i="9"/>
  <c r="O216" i="9"/>
  <c r="F216" i="9"/>
  <c r="S215" i="9"/>
  <c r="O215" i="9"/>
  <c r="F215" i="9"/>
  <c r="S214" i="9"/>
  <c r="O214" i="9"/>
  <c r="F214" i="9"/>
  <c r="S213" i="9"/>
  <c r="O213" i="9"/>
  <c r="F213" i="9"/>
  <c r="S212" i="9"/>
  <c r="O212" i="9"/>
  <c r="F212" i="9"/>
  <c r="S211" i="9"/>
  <c r="O211" i="9"/>
  <c r="F211" i="9"/>
  <c r="S210" i="9"/>
  <c r="O210" i="9"/>
  <c r="F210" i="9"/>
  <c r="S209" i="9"/>
  <c r="O209" i="9"/>
  <c r="F209" i="9"/>
  <c r="S208" i="9"/>
  <c r="O208" i="9"/>
  <c r="F208" i="9"/>
  <c r="S207" i="9"/>
  <c r="O207" i="9"/>
  <c r="F207" i="9"/>
  <c r="S206" i="9"/>
  <c r="O206" i="9"/>
  <c r="F206" i="9"/>
  <c r="S205" i="9"/>
  <c r="O205" i="9"/>
  <c r="F205" i="9"/>
  <c r="S204" i="9"/>
  <c r="O204" i="9"/>
  <c r="F204" i="9"/>
  <c r="S203" i="9"/>
  <c r="O203" i="9"/>
  <c r="F203" i="9"/>
  <c r="S202" i="9"/>
  <c r="O202" i="9"/>
  <c r="F202" i="9"/>
  <c r="S201" i="9"/>
  <c r="O201" i="9"/>
  <c r="F201" i="9"/>
  <c r="S200" i="9"/>
  <c r="O200" i="9"/>
  <c r="F200" i="9"/>
  <c r="S199" i="9"/>
  <c r="O199" i="9"/>
  <c r="F199" i="9"/>
  <c r="S198" i="9"/>
  <c r="O198" i="9"/>
  <c r="F198" i="9"/>
  <c r="S197" i="9"/>
  <c r="O197" i="9"/>
  <c r="F197" i="9"/>
  <c r="S196" i="9"/>
  <c r="O196" i="9"/>
  <c r="F196" i="9"/>
  <c r="S195" i="9"/>
  <c r="O195" i="9"/>
  <c r="F195" i="9"/>
  <c r="S194" i="9"/>
  <c r="O194" i="9"/>
  <c r="F194" i="9"/>
  <c r="S193" i="9"/>
  <c r="O193" i="9"/>
  <c r="F193" i="9"/>
  <c r="S191" i="9"/>
  <c r="O191" i="9"/>
  <c r="F191" i="9"/>
  <c r="S190" i="9"/>
  <c r="O190" i="9"/>
  <c r="F190" i="9"/>
  <c r="S189" i="9"/>
  <c r="O189" i="9"/>
  <c r="F189" i="9"/>
  <c r="S187" i="9"/>
  <c r="O187" i="9"/>
  <c r="F187" i="9"/>
  <c r="S186" i="9"/>
  <c r="O186" i="9"/>
  <c r="F186" i="9"/>
  <c r="S185" i="9"/>
  <c r="O185" i="9"/>
  <c r="F185" i="9"/>
  <c r="S183" i="9"/>
  <c r="O183" i="9"/>
  <c r="F183" i="9"/>
  <c r="S182" i="9"/>
  <c r="O182" i="9"/>
  <c r="F182" i="9"/>
  <c r="S181" i="9"/>
  <c r="O181" i="9"/>
  <c r="F181" i="9"/>
  <c r="S180" i="9"/>
  <c r="O180" i="9"/>
  <c r="F180" i="9"/>
  <c r="S179" i="9"/>
  <c r="O179" i="9"/>
  <c r="F179" i="9"/>
  <c r="S177" i="9"/>
  <c r="O177" i="9"/>
  <c r="F177" i="9"/>
  <c r="S176" i="9"/>
  <c r="O176" i="9"/>
  <c r="F176" i="9"/>
  <c r="S175" i="9"/>
  <c r="O175" i="9"/>
  <c r="F175" i="9"/>
  <c r="S174" i="9"/>
  <c r="O174" i="9"/>
  <c r="F174" i="9"/>
  <c r="S173" i="9"/>
  <c r="O173" i="9"/>
  <c r="F173" i="9"/>
  <c r="S172" i="9"/>
  <c r="O172" i="9"/>
  <c r="F172" i="9"/>
  <c r="S171" i="9"/>
  <c r="O171" i="9"/>
  <c r="F171" i="9"/>
  <c r="S170" i="9"/>
  <c r="O170" i="9"/>
  <c r="F170" i="9"/>
  <c r="S169" i="9"/>
  <c r="O169" i="9"/>
  <c r="F169" i="9"/>
  <c r="S168" i="9"/>
  <c r="O168" i="9"/>
  <c r="F168" i="9"/>
  <c r="S167" i="9"/>
  <c r="O167" i="9"/>
  <c r="F167" i="9"/>
  <c r="S166" i="9"/>
  <c r="O166" i="9"/>
  <c r="F166" i="9"/>
  <c r="S165" i="9"/>
  <c r="O165" i="9"/>
  <c r="F165" i="9"/>
  <c r="S164" i="9"/>
  <c r="O164" i="9"/>
  <c r="F164" i="9"/>
  <c r="S163" i="9"/>
  <c r="O163" i="9"/>
  <c r="F163" i="9"/>
  <c r="S162" i="9"/>
  <c r="O162" i="9"/>
  <c r="F162" i="9"/>
  <c r="S161" i="9"/>
  <c r="O161" i="9"/>
  <c r="F161" i="9"/>
  <c r="S160" i="9"/>
  <c r="O160" i="9"/>
  <c r="F160" i="9"/>
  <c r="S159" i="9"/>
  <c r="O159" i="9"/>
  <c r="F159" i="9"/>
  <c r="S158" i="9"/>
  <c r="O158" i="9"/>
  <c r="F158" i="9"/>
  <c r="S157" i="9"/>
  <c r="O157" i="9"/>
  <c r="F157" i="9"/>
  <c r="S156" i="9"/>
  <c r="O156" i="9"/>
  <c r="F156" i="9"/>
  <c r="S155" i="9"/>
  <c r="O155" i="9"/>
  <c r="F155" i="9"/>
  <c r="S154" i="9"/>
  <c r="O154" i="9"/>
  <c r="F154" i="9"/>
  <c r="S153" i="9"/>
  <c r="O153" i="9"/>
  <c r="F153" i="9"/>
  <c r="S152" i="9"/>
  <c r="O152" i="9"/>
  <c r="F152" i="9"/>
  <c r="S151" i="9"/>
  <c r="O151" i="9"/>
  <c r="F151" i="9"/>
  <c r="S150" i="9"/>
  <c r="O150" i="9"/>
  <c r="F150" i="9"/>
  <c r="S149" i="9"/>
  <c r="O149" i="9"/>
  <c r="F149" i="9"/>
  <c r="S148" i="9"/>
  <c r="O148" i="9"/>
  <c r="F148" i="9"/>
  <c r="S147" i="9"/>
  <c r="O147" i="9"/>
  <c r="F147" i="9"/>
  <c r="S146" i="9"/>
  <c r="O146" i="9"/>
  <c r="F146" i="9"/>
  <c r="S145" i="9"/>
  <c r="O145" i="9"/>
  <c r="F145" i="9"/>
  <c r="S143" i="9"/>
  <c r="O143" i="9"/>
  <c r="F143" i="9"/>
  <c r="S142" i="9"/>
  <c r="O142" i="9"/>
  <c r="F142" i="9"/>
  <c r="S141" i="9"/>
  <c r="O141" i="9"/>
  <c r="F141" i="9"/>
  <c r="S140" i="9"/>
  <c r="O140" i="9"/>
  <c r="F140" i="9"/>
  <c r="S139" i="9"/>
  <c r="O139" i="9"/>
  <c r="F139" i="9"/>
  <c r="S138" i="9"/>
  <c r="O138" i="9"/>
  <c r="F138" i="9"/>
  <c r="S137" i="9"/>
  <c r="O137" i="9"/>
  <c r="F137" i="9"/>
  <c r="S136" i="9"/>
  <c r="O136" i="9"/>
  <c r="F136" i="9"/>
  <c r="S135" i="9"/>
  <c r="O135" i="9"/>
  <c r="F135" i="9"/>
  <c r="S134" i="9"/>
  <c r="O134" i="9"/>
  <c r="F134" i="9"/>
  <c r="S133" i="9"/>
  <c r="O133" i="9"/>
  <c r="F133" i="9"/>
  <c r="S132" i="9"/>
  <c r="O132" i="9"/>
  <c r="F132" i="9"/>
  <c r="S131" i="9"/>
  <c r="O131" i="9"/>
  <c r="F131" i="9"/>
  <c r="S130" i="9"/>
  <c r="O130" i="9"/>
  <c r="F130" i="9"/>
  <c r="S129" i="9"/>
  <c r="O129" i="9"/>
  <c r="F129" i="9"/>
  <c r="S128" i="9"/>
  <c r="O128" i="9"/>
  <c r="F128" i="9"/>
  <c r="S127" i="9"/>
  <c r="O127" i="9"/>
  <c r="F127" i="9"/>
  <c r="S126" i="9"/>
  <c r="O126" i="9"/>
  <c r="F126" i="9"/>
  <c r="S125" i="9"/>
  <c r="O125" i="9"/>
  <c r="F125" i="9"/>
  <c r="S124" i="9"/>
  <c r="O124" i="9"/>
  <c r="F124" i="9"/>
  <c r="S123" i="9"/>
  <c r="O123" i="9"/>
  <c r="F123" i="9"/>
  <c r="S122" i="9"/>
  <c r="O122" i="9"/>
  <c r="F122" i="9"/>
  <c r="S121" i="9"/>
  <c r="O121" i="9"/>
  <c r="F121" i="9"/>
  <c r="S120" i="9"/>
  <c r="O120" i="9"/>
  <c r="F120" i="9"/>
  <c r="S119" i="9"/>
  <c r="O119" i="9"/>
  <c r="F119" i="9"/>
  <c r="S118" i="9"/>
  <c r="O118" i="9"/>
  <c r="F118" i="9"/>
  <c r="S117" i="9"/>
  <c r="O117" i="9"/>
  <c r="F117" i="9"/>
  <c r="S116" i="9"/>
  <c r="O116" i="9"/>
  <c r="F116" i="9"/>
  <c r="S115" i="9"/>
  <c r="O115" i="9"/>
  <c r="F115" i="9"/>
  <c r="S114" i="9"/>
  <c r="O114" i="9"/>
  <c r="F114" i="9"/>
  <c r="S113" i="9"/>
  <c r="O113" i="9"/>
  <c r="F113" i="9"/>
  <c r="S111" i="9"/>
  <c r="O111" i="9"/>
  <c r="F111" i="9"/>
  <c r="S110" i="9"/>
  <c r="O110" i="9"/>
  <c r="F110" i="9"/>
  <c r="S109" i="9"/>
  <c r="O109" i="9"/>
  <c r="F109" i="9"/>
  <c r="S108" i="9"/>
  <c r="O108" i="9"/>
  <c r="F108" i="9"/>
  <c r="S107" i="9"/>
  <c r="O107" i="9"/>
  <c r="F107" i="9"/>
  <c r="S106" i="9"/>
  <c r="O106" i="9"/>
  <c r="F106" i="9"/>
  <c r="S105" i="9"/>
  <c r="O105" i="9"/>
  <c r="F105" i="9"/>
  <c r="S104" i="9"/>
  <c r="O104" i="9"/>
  <c r="F104" i="9"/>
  <c r="S103" i="9"/>
  <c r="O103" i="9"/>
  <c r="F103" i="9"/>
  <c r="S102" i="9"/>
  <c r="O102" i="9"/>
  <c r="F102" i="9"/>
  <c r="S101" i="9"/>
  <c r="O101" i="9"/>
  <c r="F101" i="9"/>
  <c r="S100" i="9"/>
  <c r="O100" i="9"/>
  <c r="F100" i="9"/>
  <c r="S99" i="9"/>
  <c r="O99" i="9"/>
  <c r="F99" i="9"/>
  <c r="S98" i="9"/>
  <c r="O98" i="9"/>
  <c r="F98" i="9"/>
  <c r="S97" i="9"/>
  <c r="O97" i="9"/>
  <c r="F97" i="9"/>
  <c r="S96" i="9"/>
  <c r="O96" i="9"/>
  <c r="F96" i="9"/>
  <c r="S95" i="9"/>
  <c r="O95" i="9"/>
  <c r="F95" i="9"/>
  <c r="S94" i="9"/>
  <c r="O94" i="9"/>
  <c r="F94" i="9"/>
  <c r="S93" i="9"/>
  <c r="O93" i="9"/>
  <c r="F93" i="9"/>
  <c r="S92" i="9"/>
  <c r="O92" i="9"/>
  <c r="F92" i="9"/>
  <c r="S91" i="9"/>
  <c r="O91" i="9"/>
  <c r="F91" i="9"/>
  <c r="S90" i="9"/>
  <c r="O90" i="9"/>
  <c r="F90" i="9"/>
  <c r="S89" i="9"/>
  <c r="O89" i="9"/>
  <c r="F89" i="9"/>
  <c r="S88" i="9"/>
  <c r="O88" i="9"/>
  <c r="F88" i="9"/>
  <c r="S87" i="9"/>
  <c r="O87" i="9"/>
  <c r="F87" i="9"/>
  <c r="S86" i="9"/>
  <c r="O86" i="9"/>
  <c r="F86" i="9"/>
  <c r="S85" i="9"/>
  <c r="O85" i="9"/>
  <c r="F85" i="9"/>
  <c r="S83" i="9"/>
  <c r="O83" i="9"/>
  <c r="F83" i="9"/>
  <c r="S82" i="9"/>
  <c r="O82" i="9"/>
  <c r="F82" i="9"/>
  <c r="S81" i="9"/>
  <c r="O81" i="9"/>
  <c r="F81" i="9"/>
  <c r="S80" i="9"/>
  <c r="O80" i="9"/>
  <c r="F80" i="9"/>
  <c r="S79" i="9"/>
  <c r="O79" i="9"/>
  <c r="F79" i="9"/>
  <c r="S77" i="9"/>
  <c r="O77" i="9"/>
  <c r="F77" i="9"/>
  <c r="S76" i="9"/>
  <c r="O76" i="9"/>
  <c r="F76" i="9"/>
  <c r="S75" i="9"/>
  <c r="O75" i="9"/>
  <c r="F75" i="9"/>
  <c r="S74" i="9"/>
  <c r="O74" i="9"/>
  <c r="F74" i="9"/>
  <c r="S73" i="9"/>
  <c r="O73" i="9"/>
  <c r="F73" i="9"/>
  <c r="S72" i="9"/>
  <c r="O72" i="9"/>
  <c r="F72" i="9"/>
  <c r="S71" i="9"/>
  <c r="O71" i="9"/>
  <c r="F71" i="9"/>
  <c r="S70" i="9"/>
  <c r="O70" i="9"/>
  <c r="F70" i="9"/>
  <c r="S69" i="9"/>
  <c r="O69" i="9"/>
  <c r="F69" i="9"/>
  <c r="S68" i="9"/>
  <c r="O68" i="9"/>
  <c r="F68" i="9"/>
  <c r="S67" i="9"/>
  <c r="O67" i="9"/>
  <c r="F67" i="9"/>
  <c r="S66" i="9"/>
  <c r="O66" i="9"/>
  <c r="F66" i="9"/>
  <c r="S65" i="9"/>
  <c r="O65" i="9"/>
  <c r="F65" i="9"/>
  <c r="S64" i="9"/>
  <c r="O64" i="9"/>
  <c r="F64" i="9"/>
  <c r="S63" i="9"/>
  <c r="O63" i="9"/>
  <c r="F63" i="9"/>
  <c r="S62" i="9"/>
  <c r="O62" i="9"/>
  <c r="F62" i="9"/>
  <c r="S61" i="9"/>
  <c r="O61" i="9"/>
  <c r="F61" i="9"/>
  <c r="S60" i="9"/>
  <c r="O60" i="9"/>
  <c r="F60" i="9"/>
  <c r="S59" i="9"/>
  <c r="O59" i="9"/>
  <c r="F59" i="9"/>
  <c r="S58" i="9"/>
  <c r="O58" i="9"/>
  <c r="F58" i="9"/>
  <c r="S57" i="9"/>
  <c r="O57" i="9"/>
  <c r="F57" i="9"/>
  <c r="S55" i="9"/>
  <c r="O55" i="9"/>
  <c r="F55" i="9"/>
  <c r="S54" i="9"/>
  <c r="O54" i="9"/>
  <c r="F54" i="9"/>
  <c r="S53" i="9"/>
  <c r="O53" i="9"/>
  <c r="F53" i="9"/>
  <c r="S52" i="9"/>
  <c r="O52" i="9"/>
  <c r="F52" i="9"/>
  <c r="S51" i="9"/>
  <c r="O51" i="9"/>
  <c r="F51" i="9"/>
  <c r="S50" i="9"/>
  <c r="O50" i="9"/>
  <c r="F50" i="9"/>
  <c r="S49" i="9"/>
  <c r="O49" i="9"/>
  <c r="F49" i="9"/>
  <c r="S48" i="9"/>
  <c r="O48" i="9"/>
  <c r="F48" i="9"/>
  <c r="S47" i="9"/>
  <c r="O47" i="9"/>
  <c r="F47" i="9"/>
  <c r="S46" i="9"/>
  <c r="O46" i="9"/>
  <c r="F46" i="9"/>
  <c r="S45" i="9"/>
  <c r="O45" i="9"/>
  <c r="F45" i="9"/>
  <c r="S44" i="9"/>
  <c r="O44" i="9"/>
  <c r="F44" i="9"/>
  <c r="S43" i="9"/>
  <c r="O43" i="9"/>
  <c r="F43" i="9"/>
  <c r="S42" i="9"/>
  <c r="O42" i="9"/>
  <c r="F42" i="9"/>
  <c r="S41" i="9"/>
  <c r="O41" i="9"/>
  <c r="F41" i="9"/>
  <c r="S40" i="9"/>
  <c r="O40" i="9"/>
  <c r="F40" i="9"/>
  <c r="S38" i="9"/>
  <c r="O38" i="9"/>
  <c r="F38" i="9"/>
  <c r="S37" i="9"/>
  <c r="O37" i="9"/>
  <c r="F37" i="9"/>
  <c r="S36" i="9"/>
  <c r="O36" i="9"/>
  <c r="F36" i="9"/>
  <c r="S35" i="9"/>
  <c r="O35" i="9"/>
  <c r="F35" i="9"/>
  <c r="S34" i="9"/>
  <c r="O34" i="9"/>
  <c r="F34" i="9"/>
  <c r="S33" i="9"/>
  <c r="O33" i="9"/>
  <c r="F33" i="9"/>
  <c r="S32" i="9"/>
  <c r="O32" i="9"/>
  <c r="F32" i="9"/>
  <c r="S31" i="9"/>
  <c r="O31" i="9"/>
  <c r="F31" i="9"/>
  <c r="S30" i="9"/>
  <c r="O30" i="9"/>
  <c r="F30" i="9"/>
  <c r="S29" i="9"/>
  <c r="O29" i="9"/>
  <c r="F29" i="9"/>
  <c r="S28" i="9"/>
  <c r="O28" i="9"/>
  <c r="F28" i="9"/>
  <c r="S27" i="9"/>
  <c r="O27" i="9"/>
  <c r="F27" i="9"/>
  <c r="S26" i="9"/>
  <c r="O26" i="9"/>
  <c r="F26" i="9"/>
  <c r="S25" i="9"/>
  <c r="O25" i="9"/>
  <c r="F25" i="9"/>
  <c r="S24" i="9"/>
  <c r="O24" i="9"/>
  <c r="F24" i="9"/>
  <c r="S23" i="9"/>
  <c r="O23" i="9"/>
  <c r="F23" i="9"/>
  <c r="S22" i="9"/>
  <c r="O22" i="9"/>
  <c r="F22" i="9"/>
  <c r="S21" i="9"/>
  <c r="O21" i="9"/>
  <c r="F21" i="9"/>
  <c r="S20" i="9"/>
  <c r="O20" i="9"/>
  <c r="F20" i="9"/>
  <c r="S19" i="9"/>
  <c r="O19" i="9"/>
  <c r="F19" i="9"/>
  <c r="S18" i="9"/>
  <c r="O18" i="9"/>
  <c r="F18" i="9"/>
  <c r="L9" i="9"/>
  <c r="K6" i="9"/>
  <c r="K2" i="9"/>
  <c r="S290" i="8"/>
  <c r="O290" i="8"/>
  <c r="H290" i="8"/>
  <c r="S289" i="8"/>
  <c r="O289" i="8"/>
  <c r="H289" i="8"/>
  <c r="S288" i="8"/>
  <c r="O288" i="8"/>
  <c r="H288" i="8"/>
  <c r="S287" i="8"/>
  <c r="O287" i="8"/>
  <c r="H287" i="8"/>
  <c r="S286" i="8"/>
  <c r="O286" i="8"/>
  <c r="H286" i="8"/>
  <c r="S285" i="8"/>
  <c r="O285" i="8"/>
  <c r="H285" i="8"/>
  <c r="S284" i="8"/>
  <c r="O284" i="8"/>
  <c r="H284" i="8"/>
  <c r="S283" i="8"/>
  <c r="O283" i="8"/>
  <c r="H283" i="8"/>
  <c r="S282" i="8"/>
  <c r="O282" i="8"/>
  <c r="H282" i="8"/>
  <c r="S281" i="8"/>
  <c r="O281" i="8"/>
  <c r="H281" i="8"/>
  <c r="S280" i="8"/>
  <c r="O280" i="8"/>
  <c r="H280" i="8"/>
  <c r="S279" i="8"/>
  <c r="O279" i="8"/>
  <c r="H279" i="8"/>
  <c r="S278" i="8"/>
  <c r="O278" i="8"/>
  <c r="H278" i="8"/>
  <c r="S277" i="8"/>
  <c r="O277" i="8"/>
  <c r="H277" i="8"/>
  <c r="S276" i="8"/>
  <c r="O276" i="8"/>
  <c r="H276" i="8"/>
  <c r="S275" i="8"/>
  <c r="O275" i="8"/>
  <c r="H275" i="8"/>
  <c r="S274" i="8"/>
  <c r="O274" i="8"/>
  <c r="H274" i="8"/>
  <c r="S272" i="8"/>
  <c r="O272" i="8"/>
  <c r="H272" i="8"/>
  <c r="S271" i="8"/>
  <c r="O271" i="8"/>
  <c r="H271" i="8"/>
  <c r="S270" i="8"/>
  <c r="O270" i="8"/>
  <c r="H270" i="8"/>
  <c r="S269" i="8"/>
  <c r="O269" i="8"/>
  <c r="H269" i="8"/>
  <c r="S268" i="8"/>
  <c r="O268" i="8"/>
  <c r="H268" i="8"/>
  <c r="S267" i="8"/>
  <c r="O267" i="8"/>
  <c r="H267" i="8"/>
  <c r="S266" i="8"/>
  <c r="O266" i="8"/>
  <c r="H266" i="8"/>
  <c r="S265" i="8"/>
  <c r="O265" i="8"/>
  <c r="H265" i="8"/>
  <c r="S264" i="8"/>
  <c r="O264" i="8"/>
  <c r="H264" i="8"/>
  <c r="S263" i="8"/>
  <c r="O263" i="8"/>
  <c r="H263" i="8"/>
  <c r="S262" i="8"/>
  <c r="O262" i="8"/>
  <c r="H262" i="8"/>
  <c r="S261" i="8"/>
  <c r="O261" i="8"/>
  <c r="H261" i="8"/>
  <c r="S260" i="8"/>
  <c r="O260" i="8"/>
  <c r="H260" i="8"/>
  <c r="S259" i="8"/>
  <c r="O259" i="8"/>
  <c r="H259" i="8"/>
  <c r="S258" i="8"/>
  <c r="O258" i="8"/>
  <c r="H258" i="8"/>
  <c r="S257" i="8"/>
  <c r="O257" i="8"/>
  <c r="H257" i="8"/>
  <c r="S256" i="8"/>
  <c r="O256" i="8"/>
  <c r="H256" i="8"/>
  <c r="S255" i="8"/>
  <c r="O255" i="8"/>
  <c r="H255" i="8"/>
  <c r="S254" i="8"/>
  <c r="O254" i="8"/>
  <c r="H254" i="8"/>
  <c r="S253" i="8"/>
  <c r="O253" i="8"/>
  <c r="H253" i="8"/>
  <c r="S252" i="8"/>
  <c r="O252" i="8"/>
  <c r="H252" i="8"/>
  <c r="S251" i="8"/>
  <c r="O251" i="8"/>
  <c r="H251" i="8"/>
  <c r="S250" i="8"/>
  <c r="O250" i="8"/>
  <c r="H250" i="8"/>
  <c r="S249" i="8"/>
  <c r="O249" i="8"/>
  <c r="H249" i="8"/>
  <c r="S248" i="8"/>
  <c r="O248" i="8"/>
  <c r="H248" i="8"/>
  <c r="S247" i="8"/>
  <c r="O247" i="8"/>
  <c r="H247" i="8"/>
  <c r="S246" i="8"/>
  <c r="O246" i="8"/>
  <c r="H246" i="8"/>
  <c r="S245" i="8"/>
  <c r="O245" i="8"/>
  <c r="H245" i="8"/>
  <c r="S244" i="8"/>
  <c r="O244" i="8"/>
  <c r="H244" i="8"/>
  <c r="S243" i="8"/>
  <c r="O243" i="8"/>
  <c r="H243" i="8"/>
  <c r="S242" i="8"/>
  <c r="O242" i="8"/>
  <c r="H242" i="8"/>
  <c r="S241" i="8"/>
  <c r="O241" i="8"/>
  <c r="H241" i="8"/>
  <c r="S240" i="8"/>
  <c r="O240" i="8"/>
  <c r="H240" i="8"/>
  <c r="S239" i="8"/>
  <c r="O239" i="8"/>
  <c r="H239" i="8"/>
  <c r="S238" i="8"/>
  <c r="O238" i="8"/>
  <c r="H238" i="8"/>
  <c r="S237" i="8"/>
  <c r="O237" i="8"/>
  <c r="H237" i="8"/>
  <c r="S236" i="8"/>
  <c r="O236" i="8"/>
  <c r="H236" i="8"/>
  <c r="S235" i="8"/>
  <c r="O235" i="8"/>
  <c r="H235" i="8"/>
  <c r="S234" i="8"/>
  <c r="O234" i="8"/>
  <c r="H234" i="8"/>
  <c r="S233" i="8"/>
  <c r="O233" i="8"/>
  <c r="H233" i="8"/>
  <c r="S232" i="8"/>
  <c r="O232" i="8"/>
  <c r="H232" i="8"/>
  <c r="S231" i="8"/>
  <c r="O231" i="8"/>
  <c r="H231" i="8"/>
  <c r="S230" i="8"/>
  <c r="O230" i="8"/>
  <c r="H230" i="8"/>
  <c r="S229" i="8"/>
  <c r="O229" i="8"/>
  <c r="H229" i="8"/>
  <c r="S228" i="8"/>
  <c r="O228" i="8"/>
  <c r="H228" i="8"/>
  <c r="S227" i="8"/>
  <c r="O227" i="8"/>
  <c r="H227" i="8"/>
  <c r="S226" i="8"/>
  <c r="O226" i="8"/>
  <c r="H226" i="8"/>
  <c r="S225" i="8"/>
  <c r="O225" i="8"/>
  <c r="H225" i="8"/>
  <c r="S224" i="8"/>
  <c r="O224" i="8"/>
  <c r="H224" i="8"/>
  <c r="S223" i="8"/>
  <c r="O223" i="8"/>
  <c r="H223" i="8"/>
  <c r="S222" i="8"/>
  <c r="O222" i="8"/>
  <c r="H222" i="8"/>
  <c r="S221" i="8"/>
  <c r="O221" i="8"/>
  <c r="H221" i="8"/>
  <c r="S220" i="8"/>
  <c r="O220" i="8"/>
  <c r="H220" i="8"/>
  <c r="S219" i="8"/>
  <c r="O219" i="8"/>
  <c r="H219" i="8"/>
  <c r="S218" i="8"/>
  <c r="O218" i="8"/>
  <c r="H218" i="8"/>
  <c r="S217" i="8"/>
  <c r="O217" i="8"/>
  <c r="H217" i="8"/>
  <c r="S216" i="8"/>
  <c r="O216" i="8"/>
  <c r="H216" i="8"/>
  <c r="S215" i="8"/>
  <c r="O215" i="8"/>
  <c r="H215" i="8"/>
  <c r="S214" i="8"/>
  <c r="O214" i="8"/>
  <c r="H214" i="8"/>
  <c r="S213" i="8"/>
  <c r="O213" i="8"/>
  <c r="H213" i="8"/>
  <c r="S212" i="8"/>
  <c r="O212" i="8"/>
  <c r="H212" i="8"/>
  <c r="S211" i="8"/>
  <c r="O211" i="8"/>
  <c r="H211" i="8"/>
  <c r="S210" i="8"/>
  <c r="O210" i="8"/>
  <c r="H210" i="8"/>
  <c r="S209" i="8"/>
  <c r="O209" i="8"/>
  <c r="H209" i="8"/>
  <c r="S208" i="8"/>
  <c r="O208" i="8"/>
  <c r="H208" i="8"/>
  <c r="S207" i="8"/>
  <c r="O207" i="8"/>
  <c r="H207" i="8"/>
  <c r="S206" i="8"/>
  <c r="O206" i="8"/>
  <c r="H206" i="8"/>
  <c r="S205" i="8"/>
  <c r="O205" i="8"/>
  <c r="H205" i="8"/>
  <c r="S204" i="8"/>
  <c r="O204" i="8"/>
  <c r="H204" i="8"/>
  <c r="S203" i="8"/>
  <c r="O203" i="8"/>
  <c r="H203" i="8"/>
  <c r="S202" i="8"/>
  <c r="O202" i="8"/>
  <c r="H202" i="8"/>
  <c r="S201" i="8"/>
  <c r="O201" i="8"/>
  <c r="H201" i="8"/>
  <c r="S200" i="8"/>
  <c r="O200" i="8"/>
  <c r="H200" i="8"/>
  <c r="S199" i="8"/>
  <c r="O199" i="8"/>
  <c r="H199" i="8"/>
  <c r="S198" i="8"/>
  <c r="O198" i="8"/>
  <c r="H198" i="8"/>
  <c r="S197" i="8"/>
  <c r="O197" i="8"/>
  <c r="H197" i="8"/>
  <c r="S196" i="8"/>
  <c r="O196" i="8"/>
  <c r="H196" i="8"/>
  <c r="S195" i="8"/>
  <c r="O195" i="8"/>
  <c r="H195" i="8"/>
  <c r="S194" i="8"/>
  <c r="O194" i="8"/>
  <c r="H194" i="8"/>
  <c r="S193" i="8"/>
  <c r="O193" i="8"/>
  <c r="H193" i="8"/>
  <c r="S192" i="8"/>
  <c r="O192" i="8"/>
  <c r="H192" i="8"/>
  <c r="S191" i="8"/>
  <c r="O191" i="8"/>
  <c r="H191" i="8"/>
  <c r="S190" i="8"/>
  <c r="O190" i="8"/>
  <c r="H190" i="8"/>
  <c r="S189" i="8"/>
  <c r="O189" i="8"/>
  <c r="H189" i="8"/>
  <c r="S188" i="8"/>
  <c r="O188" i="8"/>
  <c r="H188" i="8"/>
  <c r="S187" i="8"/>
  <c r="O187" i="8"/>
  <c r="H187" i="8"/>
  <c r="S185" i="8"/>
  <c r="O185" i="8"/>
  <c r="H185" i="8"/>
  <c r="S184" i="8"/>
  <c r="O184" i="8"/>
  <c r="H184" i="8"/>
  <c r="S183" i="8"/>
  <c r="O183" i="8"/>
  <c r="H183" i="8"/>
  <c r="S180" i="8"/>
  <c r="O180" i="8"/>
  <c r="H180" i="8"/>
  <c r="S179" i="8"/>
  <c r="O179" i="8"/>
  <c r="H179" i="8"/>
  <c r="S178" i="8"/>
  <c r="O178" i="8"/>
  <c r="H178" i="8"/>
  <c r="S177" i="8"/>
  <c r="O177" i="8"/>
  <c r="H177" i="8"/>
  <c r="S176" i="8"/>
  <c r="O176" i="8"/>
  <c r="H176" i="8"/>
  <c r="S175" i="8"/>
  <c r="O175" i="8"/>
  <c r="H175" i="8"/>
  <c r="S174" i="8"/>
  <c r="O174" i="8"/>
  <c r="H174" i="8"/>
  <c r="S173" i="8"/>
  <c r="O173" i="8"/>
  <c r="H173" i="8"/>
  <c r="S172" i="8"/>
  <c r="O172" i="8"/>
  <c r="H172" i="8"/>
  <c r="S171" i="8"/>
  <c r="O171" i="8"/>
  <c r="H171" i="8"/>
  <c r="S170" i="8"/>
  <c r="O170" i="8"/>
  <c r="H170" i="8"/>
  <c r="S169" i="8"/>
  <c r="O169" i="8"/>
  <c r="H169" i="8"/>
  <c r="S168" i="8"/>
  <c r="O168" i="8"/>
  <c r="H168" i="8"/>
  <c r="S167" i="8"/>
  <c r="O167" i="8"/>
  <c r="H167" i="8"/>
  <c r="S166" i="8"/>
  <c r="O166" i="8"/>
  <c r="H166" i="8"/>
  <c r="S165" i="8"/>
  <c r="O165" i="8"/>
  <c r="H165" i="8"/>
  <c r="S163" i="8"/>
  <c r="O163" i="8"/>
  <c r="H163" i="8"/>
  <c r="S162" i="8"/>
  <c r="O162" i="8"/>
  <c r="H162" i="8"/>
  <c r="S161" i="8"/>
  <c r="O161" i="8"/>
  <c r="H161" i="8"/>
  <c r="S160" i="8"/>
  <c r="O160" i="8"/>
  <c r="H160" i="8"/>
  <c r="S159" i="8"/>
  <c r="O159" i="8"/>
  <c r="H159" i="8"/>
  <c r="S158" i="8"/>
  <c r="O158" i="8"/>
  <c r="H158" i="8"/>
  <c r="S157" i="8"/>
  <c r="O157" i="8"/>
  <c r="H157" i="8"/>
  <c r="S156" i="8"/>
  <c r="O156" i="8"/>
  <c r="H156" i="8"/>
  <c r="S155" i="8"/>
  <c r="O155" i="8"/>
  <c r="H155" i="8"/>
  <c r="S154" i="8"/>
  <c r="O154" i="8"/>
  <c r="H154" i="8"/>
  <c r="S152" i="8"/>
  <c r="O152" i="8"/>
  <c r="H152" i="8"/>
  <c r="S151" i="8"/>
  <c r="O151" i="8"/>
  <c r="H151" i="8"/>
  <c r="S150" i="8"/>
  <c r="O150" i="8"/>
  <c r="H150" i="8"/>
  <c r="S149" i="8"/>
  <c r="O149" i="8"/>
  <c r="H149" i="8"/>
  <c r="S148" i="8"/>
  <c r="O148" i="8"/>
  <c r="H148" i="8"/>
  <c r="S147" i="8"/>
  <c r="O147" i="8"/>
  <c r="H147" i="8"/>
  <c r="S146" i="8"/>
  <c r="O146" i="8"/>
  <c r="H146" i="8"/>
  <c r="S145" i="8"/>
  <c r="O145" i="8"/>
  <c r="H145" i="8"/>
  <c r="S144" i="8"/>
  <c r="O144" i="8"/>
  <c r="H144" i="8"/>
  <c r="S143" i="8"/>
  <c r="O143" i="8"/>
  <c r="H143" i="8"/>
  <c r="S142" i="8"/>
  <c r="O142" i="8"/>
  <c r="H142" i="8"/>
  <c r="S141" i="8"/>
  <c r="O141" i="8"/>
  <c r="H141" i="8"/>
  <c r="S140" i="8"/>
  <c r="O140" i="8"/>
  <c r="H140" i="8"/>
  <c r="S139" i="8"/>
  <c r="O139" i="8"/>
  <c r="H139" i="8"/>
  <c r="S138" i="8"/>
  <c r="O138" i="8"/>
  <c r="H138" i="8"/>
  <c r="S137" i="8"/>
  <c r="O137" i="8"/>
  <c r="H137" i="8"/>
  <c r="S136" i="8"/>
  <c r="O136" i="8"/>
  <c r="H136" i="8"/>
  <c r="S135" i="8"/>
  <c r="O135" i="8"/>
  <c r="H135" i="8"/>
  <c r="S134" i="8"/>
  <c r="O134" i="8"/>
  <c r="H134" i="8"/>
  <c r="S133" i="8"/>
  <c r="O133" i="8"/>
  <c r="H133" i="8"/>
  <c r="S132" i="8"/>
  <c r="O132" i="8"/>
  <c r="H132" i="8"/>
  <c r="S131" i="8"/>
  <c r="O131" i="8"/>
  <c r="H131" i="8"/>
  <c r="S130" i="8"/>
  <c r="O130" i="8"/>
  <c r="H130" i="8"/>
  <c r="S129" i="8"/>
  <c r="O129" i="8"/>
  <c r="H129" i="8"/>
  <c r="S128" i="8"/>
  <c r="O128" i="8"/>
  <c r="H128" i="8"/>
  <c r="S127" i="8"/>
  <c r="O127" i="8"/>
  <c r="H127" i="8"/>
  <c r="S126" i="8"/>
  <c r="O126" i="8"/>
  <c r="H126" i="8"/>
  <c r="S125" i="8"/>
  <c r="O125" i="8"/>
  <c r="H125" i="8"/>
  <c r="S124" i="8"/>
  <c r="O124" i="8"/>
  <c r="H124" i="8"/>
  <c r="S123" i="8"/>
  <c r="O123" i="8"/>
  <c r="H123" i="8"/>
  <c r="S122" i="8"/>
  <c r="O122" i="8"/>
  <c r="H122" i="8"/>
  <c r="S121" i="8"/>
  <c r="O121" i="8"/>
  <c r="H121" i="8"/>
  <c r="S119" i="8"/>
  <c r="O119" i="8"/>
  <c r="H119" i="8"/>
  <c r="S118" i="8"/>
  <c r="O118" i="8"/>
  <c r="H118" i="8"/>
  <c r="S117" i="8"/>
  <c r="O117" i="8"/>
  <c r="H117" i="8"/>
  <c r="S114" i="8"/>
  <c r="O114" i="8"/>
  <c r="H114" i="8"/>
  <c r="S113" i="8"/>
  <c r="O113" i="8"/>
  <c r="H113" i="8"/>
  <c r="S112" i="8"/>
  <c r="O112" i="8"/>
  <c r="H112" i="8"/>
  <c r="S111" i="8"/>
  <c r="O111" i="8"/>
  <c r="H111" i="8"/>
  <c r="S110" i="8"/>
  <c r="O110" i="8"/>
  <c r="H110" i="8"/>
  <c r="S109" i="8"/>
  <c r="O109" i="8"/>
  <c r="H109" i="8"/>
  <c r="S108" i="8"/>
  <c r="O108" i="8"/>
  <c r="H108" i="8"/>
  <c r="S107" i="8"/>
  <c r="O107" i="8"/>
  <c r="H107" i="8"/>
  <c r="S106" i="8"/>
  <c r="O106" i="8"/>
  <c r="H106" i="8"/>
  <c r="S105" i="8"/>
  <c r="O105" i="8"/>
  <c r="H105" i="8"/>
  <c r="S104" i="8"/>
  <c r="O104" i="8"/>
  <c r="H104" i="8"/>
  <c r="S103" i="8"/>
  <c r="O103" i="8"/>
  <c r="H103" i="8"/>
  <c r="S102" i="8"/>
  <c r="O102" i="8"/>
  <c r="H102" i="8"/>
  <c r="S101" i="8"/>
  <c r="O101" i="8"/>
  <c r="H101" i="8"/>
  <c r="S100" i="8"/>
  <c r="O100" i="8"/>
  <c r="H100" i="8"/>
  <c r="S99" i="8"/>
  <c r="O99" i="8"/>
  <c r="H99" i="8"/>
  <c r="S98" i="8"/>
  <c r="O98" i="8"/>
  <c r="H98" i="8"/>
  <c r="S97" i="8"/>
  <c r="O97" i="8"/>
  <c r="H97" i="8"/>
  <c r="S96" i="8"/>
  <c r="O96" i="8"/>
  <c r="H96" i="8"/>
  <c r="S95" i="8"/>
  <c r="O95" i="8"/>
  <c r="H95" i="8"/>
  <c r="S94" i="8"/>
  <c r="O94" i="8"/>
  <c r="H94" i="8"/>
  <c r="S93" i="8"/>
  <c r="O93" i="8"/>
  <c r="H93" i="8"/>
  <c r="S92" i="8"/>
  <c r="O92" i="8"/>
  <c r="H92" i="8"/>
  <c r="S91" i="8"/>
  <c r="O91" i="8"/>
  <c r="H91" i="8"/>
  <c r="S90" i="8"/>
  <c r="O90" i="8"/>
  <c r="H90" i="8"/>
  <c r="S89" i="8"/>
  <c r="O89" i="8"/>
  <c r="H89" i="8"/>
  <c r="S88" i="8"/>
  <c r="O88" i="8"/>
  <c r="H88" i="8"/>
  <c r="S87" i="8"/>
  <c r="O87" i="8"/>
  <c r="H87" i="8"/>
  <c r="S86" i="8"/>
  <c r="O86" i="8"/>
  <c r="H86" i="8"/>
  <c r="S85" i="8"/>
  <c r="O85" i="8"/>
  <c r="H85" i="8"/>
  <c r="S84" i="8"/>
  <c r="O84" i="8"/>
  <c r="H84" i="8"/>
  <c r="S83" i="8"/>
  <c r="O83" i="8"/>
  <c r="H83" i="8"/>
  <c r="S82" i="8"/>
  <c r="O82" i="8"/>
  <c r="H82" i="8"/>
  <c r="S81" i="8"/>
  <c r="O81" i="8"/>
  <c r="H81" i="8"/>
  <c r="S80" i="8"/>
  <c r="O80" i="8"/>
  <c r="H80" i="8"/>
  <c r="S79" i="8"/>
  <c r="O79" i="8"/>
  <c r="H79" i="8"/>
  <c r="S78" i="8"/>
  <c r="O78" i="8"/>
  <c r="H78" i="8"/>
  <c r="S77" i="8"/>
  <c r="O77" i="8"/>
  <c r="H77" i="8"/>
  <c r="S76" i="8"/>
  <c r="O76" i="8"/>
  <c r="H76" i="8"/>
  <c r="S75" i="8"/>
  <c r="O75" i="8"/>
  <c r="H75" i="8"/>
  <c r="S74" i="8"/>
  <c r="O74" i="8"/>
  <c r="H74" i="8"/>
  <c r="S73" i="8"/>
  <c r="O73" i="8"/>
  <c r="H73" i="8"/>
  <c r="S72" i="8"/>
  <c r="O72" i="8"/>
  <c r="H72" i="8"/>
  <c r="S71" i="8"/>
  <c r="O71" i="8"/>
  <c r="H71" i="8"/>
  <c r="S70" i="8"/>
  <c r="O70" i="8"/>
  <c r="H70" i="8"/>
  <c r="S69" i="8"/>
  <c r="O69" i="8"/>
  <c r="H69" i="8"/>
  <c r="S68" i="8"/>
  <c r="O68" i="8"/>
  <c r="H68" i="8"/>
  <c r="S67" i="8"/>
  <c r="O67" i="8"/>
  <c r="H67" i="8"/>
  <c r="S66" i="8"/>
  <c r="O66" i="8"/>
  <c r="H66" i="8"/>
  <c r="S65" i="8"/>
  <c r="O65" i="8"/>
  <c r="H65" i="8"/>
  <c r="S64" i="8"/>
  <c r="O64" i="8"/>
  <c r="H64" i="8"/>
  <c r="S63" i="8"/>
  <c r="O63" i="8"/>
  <c r="H63" i="8"/>
  <c r="S62" i="8"/>
  <c r="O62" i="8"/>
  <c r="H62" i="8"/>
  <c r="S61" i="8"/>
  <c r="O61" i="8"/>
  <c r="H61" i="8"/>
  <c r="S60" i="8"/>
  <c r="O60" i="8"/>
  <c r="H60" i="8"/>
  <c r="S59" i="8"/>
  <c r="O59" i="8"/>
  <c r="H59" i="8"/>
  <c r="S58" i="8"/>
  <c r="O58" i="8"/>
  <c r="H58" i="8"/>
  <c r="S57" i="8"/>
  <c r="O57" i="8"/>
  <c r="H57" i="8"/>
  <c r="S56" i="8"/>
  <c r="O56" i="8"/>
  <c r="H56" i="8"/>
  <c r="S55" i="8"/>
  <c r="O55" i="8"/>
  <c r="H55" i="8"/>
  <c r="S54" i="8"/>
  <c r="O54" i="8"/>
  <c r="H54" i="8"/>
  <c r="S53" i="8"/>
  <c r="O53" i="8"/>
  <c r="H53" i="8"/>
  <c r="S52" i="8"/>
  <c r="O52" i="8"/>
  <c r="H52" i="8"/>
  <c r="S51" i="8"/>
  <c r="O51" i="8"/>
  <c r="H51" i="8"/>
  <c r="S50" i="8"/>
  <c r="O50" i="8"/>
  <c r="H50" i="8"/>
  <c r="S49" i="8"/>
  <c r="O49" i="8"/>
  <c r="H49" i="8"/>
  <c r="S48" i="8"/>
  <c r="O48" i="8"/>
  <c r="H48" i="8"/>
  <c r="S47" i="8"/>
  <c r="O47" i="8"/>
  <c r="H47" i="8"/>
  <c r="S46" i="8"/>
  <c r="O46" i="8"/>
  <c r="H46" i="8"/>
  <c r="S45" i="8"/>
  <c r="O45" i="8"/>
  <c r="H45" i="8"/>
  <c r="S44" i="8"/>
  <c r="O44" i="8"/>
  <c r="H44" i="8"/>
  <c r="S43" i="8"/>
  <c r="O43" i="8"/>
  <c r="H43" i="8"/>
  <c r="S42" i="8"/>
  <c r="O42" i="8"/>
  <c r="H42" i="8"/>
  <c r="S41" i="8"/>
  <c r="O41" i="8"/>
  <c r="H41" i="8"/>
  <c r="S40" i="8"/>
  <c r="O40" i="8"/>
  <c r="H40" i="8"/>
  <c r="S39" i="8"/>
  <c r="O39" i="8"/>
  <c r="H39" i="8"/>
  <c r="S38" i="8"/>
  <c r="O38" i="8"/>
  <c r="H38" i="8"/>
  <c r="S37" i="8"/>
  <c r="O37" i="8"/>
  <c r="H37" i="8"/>
  <c r="S36" i="8"/>
  <c r="O36" i="8"/>
  <c r="H36" i="8"/>
  <c r="S35" i="8"/>
  <c r="O35" i="8"/>
  <c r="H35" i="8"/>
  <c r="S34" i="8"/>
  <c r="O34" i="8"/>
  <c r="H34" i="8"/>
  <c r="S33" i="8"/>
  <c r="O33" i="8"/>
  <c r="H33" i="8"/>
  <c r="S32" i="8"/>
  <c r="O32" i="8"/>
  <c r="H32" i="8"/>
  <c r="S31" i="8"/>
  <c r="O31" i="8"/>
  <c r="H31" i="8"/>
  <c r="S30" i="8"/>
  <c r="O30" i="8"/>
  <c r="H30" i="8"/>
  <c r="S29" i="8"/>
  <c r="O29" i="8"/>
  <c r="H29" i="8"/>
  <c r="S28" i="8"/>
  <c r="O28" i="8"/>
  <c r="H28" i="8"/>
  <c r="S27" i="8"/>
  <c r="O27" i="8"/>
  <c r="H27" i="8"/>
  <c r="S26" i="8"/>
  <c r="O26" i="8"/>
  <c r="H26" i="8"/>
  <c r="S25" i="8"/>
  <c r="O25" i="8"/>
  <c r="H25" i="8"/>
  <c r="S24" i="8"/>
  <c r="O24" i="8"/>
  <c r="H24" i="8"/>
  <c r="S23" i="8"/>
  <c r="O23" i="8"/>
  <c r="H23" i="8"/>
  <c r="S22" i="8"/>
  <c r="O22" i="8"/>
  <c r="H22" i="8"/>
  <c r="S21" i="8"/>
  <c r="O21" i="8"/>
  <c r="H21" i="8"/>
  <c r="S20" i="8"/>
  <c r="O20" i="8"/>
  <c r="H20" i="8"/>
  <c r="S19" i="8"/>
  <c r="O19" i="8"/>
  <c r="H19" i="8"/>
  <c r="S18" i="8"/>
  <c r="O18" i="8"/>
  <c r="H18" i="8"/>
  <c r="M9" i="8"/>
  <c r="L6" i="8"/>
  <c r="L2" i="8"/>
  <c r="S290" i="7"/>
  <c r="O290" i="7"/>
  <c r="H290" i="7"/>
  <c r="S289" i="7"/>
  <c r="O289" i="7"/>
  <c r="H289" i="7"/>
  <c r="S288" i="7"/>
  <c r="O288" i="7"/>
  <c r="H288" i="7"/>
  <c r="S287" i="7"/>
  <c r="O287" i="7"/>
  <c r="H287" i="7"/>
  <c r="S286" i="7"/>
  <c r="O286" i="7"/>
  <c r="H286" i="7"/>
  <c r="S285" i="7"/>
  <c r="O285" i="7"/>
  <c r="H285" i="7"/>
  <c r="S284" i="7"/>
  <c r="O284" i="7"/>
  <c r="H284" i="7"/>
  <c r="S283" i="7"/>
  <c r="O283" i="7"/>
  <c r="H283" i="7"/>
  <c r="S282" i="7"/>
  <c r="O282" i="7"/>
  <c r="H282" i="7"/>
  <c r="S281" i="7"/>
  <c r="O281" i="7"/>
  <c r="H281" i="7"/>
  <c r="S280" i="7"/>
  <c r="O280" i="7"/>
  <c r="H280" i="7"/>
  <c r="S279" i="7"/>
  <c r="O279" i="7"/>
  <c r="H279" i="7"/>
  <c r="S278" i="7"/>
  <c r="O278" i="7"/>
  <c r="H278" i="7"/>
  <c r="S277" i="7"/>
  <c r="O277" i="7"/>
  <c r="H277" i="7"/>
  <c r="S276" i="7"/>
  <c r="O276" i="7"/>
  <c r="H276" i="7"/>
  <c r="S275" i="7"/>
  <c r="O275" i="7"/>
  <c r="H275" i="7"/>
  <c r="S274" i="7"/>
  <c r="O274" i="7"/>
  <c r="H274" i="7"/>
  <c r="S272" i="7"/>
  <c r="O272" i="7"/>
  <c r="H272" i="7"/>
  <c r="S271" i="7"/>
  <c r="O271" i="7"/>
  <c r="H271" i="7"/>
  <c r="S270" i="7"/>
  <c r="O270" i="7"/>
  <c r="H270" i="7"/>
  <c r="S269" i="7"/>
  <c r="O269" i="7"/>
  <c r="H269" i="7"/>
  <c r="S268" i="7"/>
  <c r="O268" i="7"/>
  <c r="H268" i="7"/>
  <c r="S267" i="7"/>
  <c r="O267" i="7"/>
  <c r="H267" i="7"/>
  <c r="S266" i="7"/>
  <c r="O266" i="7"/>
  <c r="H266" i="7"/>
  <c r="S265" i="7"/>
  <c r="O265" i="7"/>
  <c r="H265" i="7"/>
  <c r="S264" i="7"/>
  <c r="O264" i="7"/>
  <c r="H264" i="7"/>
  <c r="S263" i="7"/>
  <c r="O263" i="7"/>
  <c r="H263" i="7"/>
  <c r="S262" i="7"/>
  <c r="O262" i="7"/>
  <c r="H262" i="7"/>
  <c r="S261" i="7"/>
  <c r="O261" i="7"/>
  <c r="H261" i="7"/>
  <c r="S260" i="7"/>
  <c r="O260" i="7"/>
  <c r="H260" i="7"/>
  <c r="S259" i="7"/>
  <c r="O259" i="7"/>
  <c r="H259" i="7"/>
  <c r="S258" i="7"/>
  <c r="O258" i="7"/>
  <c r="H258" i="7"/>
  <c r="S257" i="7"/>
  <c r="O257" i="7"/>
  <c r="H257" i="7"/>
  <c r="S256" i="7"/>
  <c r="O256" i="7"/>
  <c r="H256" i="7"/>
  <c r="S255" i="7"/>
  <c r="O255" i="7"/>
  <c r="H255" i="7"/>
  <c r="S254" i="7"/>
  <c r="O254" i="7"/>
  <c r="H254" i="7"/>
  <c r="S253" i="7"/>
  <c r="O253" i="7"/>
  <c r="H253" i="7"/>
  <c r="S252" i="7"/>
  <c r="O252" i="7"/>
  <c r="H252" i="7"/>
  <c r="S251" i="7"/>
  <c r="O251" i="7"/>
  <c r="H251" i="7"/>
  <c r="S250" i="7"/>
  <c r="O250" i="7"/>
  <c r="H250" i="7"/>
  <c r="S249" i="7"/>
  <c r="O249" i="7"/>
  <c r="H249" i="7"/>
  <c r="S248" i="7"/>
  <c r="O248" i="7"/>
  <c r="H248" i="7"/>
  <c r="S247" i="7"/>
  <c r="O247" i="7"/>
  <c r="H247" i="7"/>
  <c r="S246" i="7"/>
  <c r="O246" i="7"/>
  <c r="H246" i="7"/>
  <c r="S245" i="7"/>
  <c r="O245" i="7"/>
  <c r="H245" i="7"/>
  <c r="S244" i="7"/>
  <c r="O244" i="7"/>
  <c r="H244" i="7"/>
  <c r="S243" i="7"/>
  <c r="O243" i="7"/>
  <c r="H243" i="7"/>
  <c r="S242" i="7"/>
  <c r="O242" i="7"/>
  <c r="H242" i="7"/>
  <c r="S241" i="7"/>
  <c r="O241" i="7"/>
  <c r="H241" i="7"/>
  <c r="S240" i="7"/>
  <c r="O240" i="7"/>
  <c r="H240" i="7"/>
  <c r="S239" i="7"/>
  <c r="O239" i="7"/>
  <c r="H239" i="7"/>
  <c r="S238" i="7"/>
  <c r="O238" i="7"/>
  <c r="H238" i="7"/>
  <c r="S237" i="7"/>
  <c r="O237" i="7"/>
  <c r="H237" i="7"/>
  <c r="S236" i="7"/>
  <c r="O236" i="7"/>
  <c r="H236" i="7"/>
  <c r="S235" i="7"/>
  <c r="O235" i="7"/>
  <c r="H235" i="7"/>
  <c r="S234" i="7"/>
  <c r="O234" i="7"/>
  <c r="H234" i="7"/>
  <c r="S233" i="7"/>
  <c r="O233" i="7"/>
  <c r="H233" i="7"/>
  <c r="S232" i="7"/>
  <c r="O232" i="7"/>
  <c r="H232" i="7"/>
  <c r="S231" i="7"/>
  <c r="O231" i="7"/>
  <c r="H231" i="7"/>
  <c r="S230" i="7"/>
  <c r="O230" i="7"/>
  <c r="H230" i="7"/>
  <c r="S229" i="7"/>
  <c r="O229" i="7"/>
  <c r="H229" i="7"/>
  <c r="S228" i="7"/>
  <c r="O228" i="7"/>
  <c r="H228" i="7"/>
  <c r="S227" i="7"/>
  <c r="O227" i="7"/>
  <c r="H227" i="7"/>
  <c r="S226" i="7"/>
  <c r="O226" i="7"/>
  <c r="H226" i="7"/>
  <c r="S225" i="7"/>
  <c r="O225" i="7"/>
  <c r="H225" i="7"/>
  <c r="S224" i="7"/>
  <c r="O224" i="7"/>
  <c r="H224" i="7"/>
  <c r="S223" i="7"/>
  <c r="O223" i="7"/>
  <c r="H223" i="7"/>
  <c r="S222" i="7"/>
  <c r="O222" i="7"/>
  <c r="H222" i="7"/>
  <c r="S221" i="7"/>
  <c r="O221" i="7"/>
  <c r="H221" i="7"/>
  <c r="S220" i="7"/>
  <c r="O220" i="7"/>
  <c r="H220" i="7"/>
  <c r="S219" i="7"/>
  <c r="O219" i="7"/>
  <c r="H219" i="7"/>
  <c r="S218" i="7"/>
  <c r="O218" i="7"/>
  <c r="H218" i="7"/>
  <c r="S217" i="7"/>
  <c r="O217" i="7"/>
  <c r="H217" i="7"/>
  <c r="S216" i="7"/>
  <c r="O216" i="7"/>
  <c r="H216" i="7"/>
  <c r="S215" i="7"/>
  <c r="O215" i="7"/>
  <c r="H215" i="7"/>
  <c r="S214" i="7"/>
  <c r="O214" i="7"/>
  <c r="H214" i="7"/>
  <c r="S213" i="7"/>
  <c r="O213" i="7"/>
  <c r="H213" i="7"/>
  <c r="S212" i="7"/>
  <c r="O212" i="7"/>
  <c r="H212" i="7"/>
  <c r="S211" i="7"/>
  <c r="O211" i="7"/>
  <c r="H211" i="7"/>
  <c r="S210" i="7"/>
  <c r="O210" i="7"/>
  <c r="H210" i="7"/>
  <c r="S209" i="7"/>
  <c r="O209" i="7"/>
  <c r="H209" i="7"/>
  <c r="S208" i="7"/>
  <c r="O208" i="7"/>
  <c r="H208" i="7"/>
  <c r="S207" i="7"/>
  <c r="O207" i="7"/>
  <c r="H207" i="7"/>
  <c r="S206" i="7"/>
  <c r="O206" i="7"/>
  <c r="H206" i="7"/>
  <c r="S205" i="7"/>
  <c r="O205" i="7"/>
  <c r="H205" i="7"/>
  <c r="S204" i="7"/>
  <c r="O204" i="7"/>
  <c r="H204" i="7"/>
  <c r="S203" i="7"/>
  <c r="O203" i="7"/>
  <c r="H203" i="7"/>
  <c r="S202" i="7"/>
  <c r="O202" i="7"/>
  <c r="H202" i="7"/>
  <c r="S201" i="7"/>
  <c r="O201" i="7"/>
  <c r="H201" i="7"/>
  <c r="S200" i="7"/>
  <c r="O200" i="7"/>
  <c r="H200" i="7"/>
  <c r="S199" i="7"/>
  <c r="O199" i="7"/>
  <c r="H199" i="7"/>
  <c r="S198" i="7"/>
  <c r="O198" i="7"/>
  <c r="H198" i="7"/>
  <c r="S197" i="7"/>
  <c r="O197" i="7"/>
  <c r="H197" i="7"/>
  <c r="S196" i="7"/>
  <c r="O196" i="7"/>
  <c r="H196" i="7"/>
  <c r="S195" i="7"/>
  <c r="O195" i="7"/>
  <c r="H195" i="7"/>
  <c r="S194" i="7"/>
  <c r="O194" i="7"/>
  <c r="H194" i="7"/>
  <c r="S193" i="7"/>
  <c r="O193" i="7"/>
  <c r="H193" i="7"/>
  <c r="S192" i="7"/>
  <c r="O192" i="7"/>
  <c r="H192" i="7"/>
  <c r="S191" i="7"/>
  <c r="O191" i="7"/>
  <c r="H191" i="7"/>
  <c r="S190" i="7"/>
  <c r="O190" i="7"/>
  <c r="H190" i="7"/>
  <c r="S189" i="7"/>
  <c r="O189" i="7"/>
  <c r="H189" i="7"/>
  <c r="S188" i="7"/>
  <c r="O188" i="7"/>
  <c r="H188" i="7"/>
  <c r="S187" i="7"/>
  <c r="O187" i="7"/>
  <c r="H187" i="7"/>
  <c r="S185" i="7"/>
  <c r="O185" i="7"/>
  <c r="H185" i="7"/>
  <c r="S184" i="7"/>
  <c r="O184" i="7"/>
  <c r="H184" i="7"/>
  <c r="S183" i="7"/>
  <c r="O183" i="7"/>
  <c r="H183" i="7"/>
  <c r="S180" i="7"/>
  <c r="O180" i="7"/>
  <c r="H180" i="7"/>
  <c r="S179" i="7"/>
  <c r="O179" i="7"/>
  <c r="H179" i="7"/>
  <c r="S178" i="7"/>
  <c r="O178" i="7"/>
  <c r="H178" i="7"/>
  <c r="S177" i="7"/>
  <c r="O177" i="7"/>
  <c r="H177" i="7"/>
  <c r="S176" i="7"/>
  <c r="O176" i="7"/>
  <c r="H176" i="7"/>
  <c r="S175" i="7"/>
  <c r="O175" i="7"/>
  <c r="H175" i="7"/>
  <c r="S174" i="7"/>
  <c r="O174" i="7"/>
  <c r="H174" i="7"/>
  <c r="S173" i="7"/>
  <c r="O173" i="7"/>
  <c r="H173" i="7"/>
  <c r="S172" i="7"/>
  <c r="O172" i="7"/>
  <c r="H172" i="7"/>
  <c r="S171" i="7"/>
  <c r="O171" i="7"/>
  <c r="H171" i="7"/>
  <c r="S170" i="7"/>
  <c r="O170" i="7"/>
  <c r="H170" i="7"/>
  <c r="S169" i="7"/>
  <c r="O169" i="7"/>
  <c r="H169" i="7"/>
  <c r="S168" i="7"/>
  <c r="O168" i="7"/>
  <c r="H168" i="7"/>
  <c r="S167" i="7"/>
  <c r="O167" i="7"/>
  <c r="H167" i="7"/>
  <c r="S166" i="7"/>
  <c r="O166" i="7"/>
  <c r="H166" i="7"/>
  <c r="S165" i="7"/>
  <c r="O165" i="7"/>
  <c r="H165" i="7"/>
  <c r="S163" i="7"/>
  <c r="O163" i="7"/>
  <c r="H163" i="7"/>
  <c r="S162" i="7"/>
  <c r="O162" i="7"/>
  <c r="H162" i="7"/>
  <c r="S161" i="7"/>
  <c r="O161" i="7"/>
  <c r="H161" i="7"/>
  <c r="S160" i="7"/>
  <c r="O160" i="7"/>
  <c r="H160" i="7"/>
  <c r="S159" i="7"/>
  <c r="O159" i="7"/>
  <c r="H159" i="7"/>
  <c r="S158" i="7"/>
  <c r="O158" i="7"/>
  <c r="H158" i="7"/>
  <c r="S157" i="7"/>
  <c r="O157" i="7"/>
  <c r="H157" i="7"/>
  <c r="S156" i="7"/>
  <c r="O156" i="7"/>
  <c r="H156" i="7"/>
  <c r="S155" i="7"/>
  <c r="O155" i="7"/>
  <c r="H155" i="7"/>
  <c r="S154" i="7"/>
  <c r="O154" i="7"/>
  <c r="H154" i="7"/>
  <c r="S152" i="7"/>
  <c r="O152" i="7"/>
  <c r="H152" i="7"/>
  <c r="S151" i="7"/>
  <c r="O151" i="7"/>
  <c r="H151" i="7"/>
  <c r="S150" i="7"/>
  <c r="O150" i="7"/>
  <c r="H150" i="7"/>
  <c r="S149" i="7"/>
  <c r="O149" i="7"/>
  <c r="H149" i="7"/>
  <c r="S148" i="7"/>
  <c r="O148" i="7"/>
  <c r="H148" i="7"/>
  <c r="S147" i="7"/>
  <c r="O147" i="7"/>
  <c r="H147" i="7"/>
  <c r="S146" i="7"/>
  <c r="O146" i="7"/>
  <c r="H146" i="7"/>
  <c r="S145" i="7"/>
  <c r="O145" i="7"/>
  <c r="H145" i="7"/>
  <c r="S144" i="7"/>
  <c r="O144" i="7"/>
  <c r="H144" i="7"/>
  <c r="S143" i="7"/>
  <c r="O143" i="7"/>
  <c r="H143" i="7"/>
  <c r="S142" i="7"/>
  <c r="O142" i="7"/>
  <c r="H142" i="7"/>
  <c r="S141" i="7"/>
  <c r="O141" i="7"/>
  <c r="H141" i="7"/>
  <c r="S140" i="7"/>
  <c r="O140" i="7"/>
  <c r="H140" i="7"/>
  <c r="S139" i="7"/>
  <c r="O139" i="7"/>
  <c r="H139" i="7"/>
  <c r="S138" i="7"/>
  <c r="O138" i="7"/>
  <c r="H138" i="7"/>
  <c r="S137" i="7"/>
  <c r="O137" i="7"/>
  <c r="H137" i="7"/>
  <c r="S136" i="7"/>
  <c r="O136" i="7"/>
  <c r="H136" i="7"/>
  <c r="S135" i="7"/>
  <c r="O135" i="7"/>
  <c r="H135" i="7"/>
  <c r="S134" i="7"/>
  <c r="O134" i="7"/>
  <c r="H134" i="7"/>
  <c r="S133" i="7"/>
  <c r="O133" i="7"/>
  <c r="H133" i="7"/>
  <c r="S132" i="7"/>
  <c r="O132" i="7"/>
  <c r="H132" i="7"/>
  <c r="S131" i="7"/>
  <c r="O131" i="7"/>
  <c r="H131" i="7"/>
  <c r="S130" i="7"/>
  <c r="O130" i="7"/>
  <c r="H130" i="7"/>
  <c r="S129" i="7"/>
  <c r="O129" i="7"/>
  <c r="H129" i="7"/>
  <c r="S128" i="7"/>
  <c r="O128" i="7"/>
  <c r="H128" i="7"/>
  <c r="S127" i="7"/>
  <c r="O127" i="7"/>
  <c r="H127" i="7"/>
  <c r="S126" i="7"/>
  <c r="O126" i="7"/>
  <c r="H126" i="7"/>
  <c r="S125" i="7"/>
  <c r="O125" i="7"/>
  <c r="H125" i="7"/>
  <c r="S124" i="7"/>
  <c r="O124" i="7"/>
  <c r="H124" i="7"/>
  <c r="S123" i="7"/>
  <c r="O123" i="7"/>
  <c r="H123" i="7"/>
  <c r="S122" i="7"/>
  <c r="O122" i="7"/>
  <c r="H122" i="7"/>
  <c r="S121" i="7"/>
  <c r="O121" i="7"/>
  <c r="H121" i="7"/>
  <c r="S119" i="7"/>
  <c r="O119" i="7"/>
  <c r="H119" i="7"/>
  <c r="S118" i="7"/>
  <c r="O118" i="7"/>
  <c r="H118" i="7"/>
  <c r="S117" i="7"/>
  <c r="O117" i="7"/>
  <c r="H117" i="7"/>
  <c r="S114" i="7"/>
  <c r="O114" i="7"/>
  <c r="H114" i="7"/>
  <c r="S113" i="7"/>
  <c r="O113" i="7"/>
  <c r="H113" i="7"/>
  <c r="S112" i="7"/>
  <c r="O112" i="7"/>
  <c r="H112" i="7"/>
  <c r="S111" i="7"/>
  <c r="O111" i="7"/>
  <c r="H111" i="7"/>
  <c r="S110" i="7"/>
  <c r="O110" i="7"/>
  <c r="H110" i="7"/>
  <c r="S109" i="7"/>
  <c r="O109" i="7"/>
  <c r="H109" i="7"/>
  <c r="S108" i="7"/>
  <c r="O108" i="7"/>
  <c r="H108" i="7"/>
  <c r="S107" i="7"/>
  <c r="O107" i="7"/>
  <c r="H107" i="7"/>
  <c r="S106" i="7"/>
  <c r="O106" i="7"/>
  <c r="H106" i="7"/>
  <c r="S105" i="7"/>
  <c r="O105" i="7"/>
  <c r="H105" i="7"/>
  <c r="S104" i="7"/>
  <c r="O104" i="7"/>
  <c r="H104" i="7"/>
  <c r="S103" i="7"/>
  <c r="O103" i="7"/>
  <c r="H103" i="7"/>
  <c r="S102" i="7"/>
  <c r="O102" i="7"/>
  <c r="H102" i="7"/>
  <c r="S101" i="7"/>
  <c r="O101" i="7"/>
  <c r="H101" i="7"/>
  <c r="S100" i="7"/>
  <c r="O100" i="7"/>
  <c r="H100" i="7"/>
  <c r="S99" i="7"/>
  <c r="O99" i="7"/>
  <c r="H99" i="7"/>
  <c r="S98" i="7"/>
  <c r="O98" i="7"/>
  <c r="H98" i="7"/>
  <c r="S97" i="7"/>
  <c r="O97" i="7"/>
  <c r="H97" i="7"/>
  <c r="S96" i="7"/>
  <c r="O96" i="7"/>
  <c r="H96" i="7"/>
  <c r="S95" i="7"/>
  <c r="O95" i="7"/>
  <c r="H95" i="7"/>
  <c r="S94" i="7"/>
  <c r="O94" i="7"/>
  <c r="H94" i="7"/>
  <c r="S93" i="7"/>
  <c r="O93" i="7"/>
  <c r="H93" i="7"/>
  <c r="S92" i="7"/>
  <c r="O92" i="7"/>
  <c r="H92" i="7"/>
  <c r="S91" i="7"/>
  <c r="O91" i="7"/>
  <c r="H91" i="7"/>
  <c r="S90" i="7"/>
  <c r="O90" i="7"/>
  <c r="H90" i="7"/>
  <c r="S89" i="7"/>
  <c r="O89" i="7"/>
  <c r="H89" i="7"/>
  <c r="S88" i="7"/>
  <c r="O88" i="7"/>
  <c r="H88" i="7"/>
  <c r="S87" i="7"/>
  <c r="O87" i="7"/>
  <c r="H87" i="7"/>
  <c r="S86" i="7"/>
  <c r="O86" i="7"/>
  <c r="H86" i="7"/>
  <c r="S85" i="7"/>
  <c r="O85" i="7"/>
  <c r="H85" i="7"/>
  <c r="S84" i="7"/>
  <c r="O84" i="7"/>
  <c r="H84" i="7"/>
  <c r="S83" i="7"/>
  <c r="O83" i="7"/>
  <c r="H83" i="7"/>
  <c r="S82" i="7"/>
  <c r="O82" i="7"/>
  <c r="H82" i="7"/>
  <c r="S81" i="7"/>
  <c r="O81" i="7"/>
  <c r="H81" i="7"/>
  <c r="S80" i="7"/>
  <c r="O80" i="7"/>
  <c r="H80" i="7"/>
  <c r="S79" i="7"/>
  <c r="O79" i="7"/>
  <c r="H79" i="7"/>
  <c r="S78" i="7"/>
  <c r="O78" i="7"/>
  <c r="H78" i="7"/>
  <c r="S77" i="7"/>
  <c r="O77" i="7"/>
  <c r="H77" i="7"/>
  <c r="S76" i="7"/>
  <c r="O76" i="7"/>
  <c r="H76" i="7"/>
  <c r="S75" i="7"/>
  <c r="O75" i="7"/>
  <c r="H75" i="7"/>
  <c r="S74" i="7"/>
  <c r="O74" i="7"/>
  <c r="H74" i="7"/>
  <c r="S73" i="7"/>
  <c r="O73" i="7"/>
  <c r="H73" i="7"/>
  <c r="S72" i="7"/>
  <c r="O72" i="7"/>
  <c r="H72" i="7"/>
  <c r="S71" i="7"/>
  <c r="O71" i="7"/>
  <c r="H71" i="7"/>
  <c r="S70" i="7"/>
  <c r="O70" i="7"/>
  <c r="H70" i="7"/>
  <c r="S69" i="7"/>
  <c r="O69" i="7"/>
  <c r="H69" i="7"/>
  <c r="S68" i="7"/>
  <c r="O68" i="7"/>
  <c r="H68" i="7"/>
  <c r="S67" i="7"/>
  <c r="O67" i="7"/>
  <c r="H67" i="7"/>
  <c r="S66" i="7"/>
  <c r="O66" i="7"/>
  <c r="H66" i="7"/>
  <c r="S65" i="7"/>
  <c r="O65" i="7"/>
  <c r="H65" i="7"/>
  <c r="S64" i="7"/>
  <c r="O64" i="7"/>
  <c r="H64" i="7"/>
  <c r="S63" i="7"/>
  <c r="O63" i="7"/>
  <c r="H63" i="7"/>
  <c r="S62" i="7"/>
  <c r="O62" i="7"/>
  <c r="H62" i="7"/>
  <c r="S61" i="7"/>
  <c r="O61" i="7"/>
  <c r="H61" i="7"/>
  <c r="S60" i="7"/>
  <c r="O60" i="7"/>
  <c r="H60" i="7"/>
  <c r="S59" i="7"/>
  <c r="O59" i="7"/>
  <c r="H59" i="7"/>
  <c r="S58" i="7"/>
  <c r="O58" i="7"/>
  <c r="H58" i="7"/>
  <c r="S57" i="7"/>
  <c r="O57" i="7"/>
  <c r="H57" i="7"/>
  <c r="S56" i="7"/>
  <c r="O56" i="7"/>
  <c r="H56" i="7"/>
  <c r="S55" i="7"/>
  <c r="O55" i="7"/>
  <c r="H55" i="7"/>
  <c r="S54" i="7"/>
  <c r="O54" i="7"/>
  <c r="H54" i="7"/>
  <c r="S53" i="7"/>
  <c r="O53" i="7"/>
  <c r="H53" i="7"/>
  <c r="S52" i="7"/>
  <c r="O52" i="7"/>
  <c r="H52" i="7"/>
  <c r="S51" i="7"/>
  <c r="O51" i="7"/>
  <c r="H51" i="7"/>
  <c r="S50" i="7"/>
  <c r="O50" i="7"/>
  <c r="H50" i="7"/>
  <c r="S49" i="7"/>
  <c r="O49" i="7"/>
  <c r="H49" i="7"/>
  <c r="S48" i="7"/>
  <c r="O48" i="7"/>
  <c r="H48" i="7"/>
  <c r="S47" i="7"/>
  <c r="O47" i="7"/>
  <c r="H47" i="7"/>
  <c r="S46" i="7"/>
  <c r="O46" i="7"/>
  <c r="H46" i="7"/>
  <c r="S45" i="7"/>
  <c r="O45" i="7"/>
  <c r="H45" i="7"/>
  <c r="S44" i="7"/>
  <c r="O44" i="7"/>
  <c r="H44" i="7"/>
  <c r="S43" i="7"/>
  <c r="O43" i="7"/>
  <c r="H43" i="7"/>
  <c r="S42" i="7"/>
  <c r="O42" i="7"/>
  <c r="H42" i="7"/>
  <c r="S41" i="7"/>
  <c r="O41" i="7"/>
  <c r="H41" i="7"/>
  <c r="S40" i="7"/>
  <c r="O40" i="7"/>
  <c r="H40" i="7"/>
  <c r="S39" i="7"/>
  <c r="O39" i="7"/>
  <c r="H39" i="7"/>
  <c r="S38" i="7"/>
  <c r="O38" i="7"/>
  <c r="H38" i="7"/>
  <c r="S37" i="7"/>
  <c r="O37" i="7"/>
  <c r="H37" i="7"/>
  <c r="S36" i="7"/>
  <c r="O36" i="7"/>
  <c r="H36" i="7"/>
  <c r="S35" i="7"/>
  <c r="O35" i="7"/>
  <c r="H35" i="7"/>
  <c r="S34" i="7"/>
  <c r="O34" i="7"/>
  <c r="H34" i="7"/>
  <c r="S33" i="7"/>
  <c r="O33" i="7"/>
  <c r="H33" i="7"/>
  <c r="S32" i="7"/>
  <c r="O32" i="7"/>
  <c r="H32" i="7"/>
  <c r="S31" i="7"/>
  <c r="O31" i="7"/>
  <c r="H31" i="7"/>
  <c r="S30" i="7"/>
  <c r="O30" i="7"/>
  <c r="H30" i="7"/>
  <c r="S29" i="7"/>
  <c r="O29" i="7"/>
  <c r="H29" i="7"/>
  <c r="S28" i="7"/>
  <c r="O28" i="7"/>
  <c r="H28" i="7"/>
  <c r="S27" i="7"/>
  <c r="O27" i="7"/>
  <c r="H27" i="7"/>
  <c r="S26" i="7"/>
  <c r="O26" i="7"/>
  <c r="H26" i="7"/>
  <c r="S25" i="7"/>
  <c r="O25" i="7"/>
  <c r="H25" i="7"/>
  <c r="S24" i="7"/>
  <c r="O24" i="7"/>
  <c r="H24" i="7"/>
  <c r="S23" i="7"/>
  <c r="O23" i="7"/>
  <c r="H23" i="7"/>
  <c r="S22" i="7"/>
  <c r="O22" i="7"/>
  <c r="H22" i="7"/>
  <c r="S21" i="7"/>
  <c r="O21" i="7"/>
  <c r="H21" i="7"/>
  <c r="S20" i="7"/>
  <c r="O20" i="7"/>
  <c r="H20" i="7"/>
  <c r="S19" i="7"/>
  <c r="O19" i="7"/>
  <c r="H19" i="7"/>
  <c r="S18" i="7"/>
  <c r="O18" i="7"/>
  <c r="H18" i="7"/>
  <c r="M9" i="7"/>
  <c r="L6" i="7"/>
  <c r="L2" i="7"/>
  <c r="R1321" i="1"/>
  <c r="O1321" i="1"/>
  <c r="G1321" i="1"/>
  <c r="R1320" i="1"/>
  <c r="O1320" i="1"/>
  <c r="G1320" i="1"/>
  <c r="R1319" i="1"/>
  <c r="O1319" i="1"/>
  <c r="G1319" i="1"/>
  <c r="R1318" i="1"/>
  <c r="O1318" i="1"/>
  <c r="G1318" i="1"/>
  <c r="R1317" i="1"/>
  <c r="O1317" i="1"/>
  <c r="G1317" i="1"/>
  <c r="R1316" i="1"/>
  <c r="O1316" i="1"/>
  <c r="G1316" i="1"/>
  <c r="R1315" i="1"/>
  <c r="O1315" i="1"/>
  <c r="G1315" i="1"/>
  <c r="R1314" i="1"/>
  <c r="O1314" i="1"/>
  <c r="G1314" i="1"/>
  <c r="R1313" i="1"/>
  <c r="O1313" i="1"/>
  <c r="G1313" i="1"/>
  <c r="R1312" i="1"/>
  <c r="O1312" i="1"/>
  <c r="G1312" i="1"/>
  <c r="R1311" i="1"/>
  <c r="O1311" i="1"/>
  <c r="G1311" i="1"/>
  <c r="R1310" i="1"/>
  <c r="O1310" i="1"/>
  <c r="G1310" i="1"/>
  <c r="R1309" i="1"/>
  <c r="O1309" i="1"/>
  <c r="G1309" i="1"/>
  <c r="R1308" i="1"/>
  <c r="O1308" i="1"/>
  <c r="G1308" i="1"/>
  <c r="R1307" i="1"/>
  <c r="O1307" i="1"/>
  <c r="G1307" i="1"/>
  <c r="R1306" i="1"/>
  <c r="O1306" i="1"/>
  <c r="G1306" i="1"/>
  <c r="R1305" i="1"/>
  <c r="O1305" i="1"/>
  <c r="G1305" i="1"/>
  <c r="R1304" i="1"/>
  <c r="O1304" i="1"/>
  <c r="G1304" i="1"/>
  <c r="R1303" i="1"/>
  <c r="O1303" i="1"/>
  <c r="G1303" i="1"/>
  <c r="R1302" i="1"/>
  <c r="O1302" i="1"/>
  <c r="G1302" i="1"/>
  <c r="R1301" i="1"/>
  <c r="O1301" i="1"/>
  <c r="G1301" i="1"/>
  <c r="R1300" i="1"/>
  <c r="O1300" i="1"/>
  <c r="G1300" i="1"/>
  <c r="R1299" i="1"/>
  <c r="O1299" i="1"/>
  <c r="G1299" i="1"/>
  <c r="R1298" i="1"/>
  <c r="O1298" i="1"/>
  <c r="G1298" i="1"/>
  <c r="R1297" i="1"/>
  <c r="O1297" i="1"/>
  <c r="G1297" i="1"/>
  <c r="R1296" i="1"/>
  <c r="O1296" i="1"/>
  <c r="G1296" i="1"/>
  <c r="R1295" i="1"/>
  <c r="O1295" i="1"/>
  <c r="G1295" i="1"/>
  <c r="R1294" i="1"/>
  <c r="O1294" i="1"/>
  <c r="G1294" i="1"/>
  <c r="R1293" i="1"/>
  <c r="O1293" i="1"/>
  <c r="G1293" i="1"/>
  <c r="R1292" i="1"/>
  <c r="O1292" i="1"/>
  <c r="G1292" i="1"/>
  <c r="R1291" i="1"/>
  <c r="O1291" i="1"/>
  <c r="G1291" i="1"/>
  <c r="R1290" i="1"/>
  <c r="O1290" i="1"/>
  <c r="H1290" i="1"/>
  <c r="G1290" i="1"/>
  <c r="R1289" i="1"/>
  <c r="O1289" i="1"/>
  <c r="G1289" i="1"/>
  <c r="R1288" i="1"/>
  <c r="O1288" i="1"/>
  <c r="G1288" i="1"/>
  <c r="R1287" i="1"/>
  <c r="O1287" i="1"/>
  <c r="G1287" i="1"/>
  <c r="R1286" i="1"/>
  <c r="O1286" i="1"/>
  <c r="G1286" i="1"/>
  <c r="R1285" i="1"/>
  <c r="O1285" i="1"/>
  <c r="G1285" i="1"/>
  <c r="R1284" i="1"/>
  <c r="O1284" i="1"/>
  <c r="G1284" i="1"/>
  <c r="R1283" i="1"/>
  <c r="O1283" i="1"/>
  <c r="G1283" i="1"/>
  <c r="R1282" i="1"/>
  <c r="O1282" i="1"/>
  <c r="G1282" i="1"/>
  <c r="R1281" i="1"/>
  <c r="O1281" i="1"/>
  <c r="G1281" i="1"/>
  <c r="R1280" i="1"/>
  <c r="O1280" i="1"/>
  <c r="G1280" i="1"/>
  <c r="R1279" i="1"/>
  <c r="O1279" i="1"/>
  <c r="G1279" i="1"/>
  <c r="R1278" i="1"/>
  <c r="O1278" i="1"/>
  <c r="G1278" i="1"/>
  <c r="R1277" i="1"/>
  <c r="O1277" i="1"/>
  <c r="G1277" i="1"/>
  <c r="R1276" i="1"/>
  <c r="O1276" i="1"/>
  <c r="G1276" i="1"/>
  <c r="R1275" i="1"/>
  <c r="O1275" i="1"/>
  <c r="G1275" i="1"/>
  <c r="R1274" i="1"/>
  <c r="O1274" i="1"/>
  <c r="G1274" i="1"/>
  <c r="R1273" i="1"/>
  <c r="O1273" i="1"/>
  <c r="G1273" i="1"/>
  <c r="R1272" i="1"/>
  <c r="O1272" i="1"/>
  <c r="G1272" i="1"/>
  <c r="R1271" i="1"/>
  <c r="O1271" i="1"/>
  <c r="G1271" i="1"/>
  <c r="R1270" i="1"/>
  <c r="O1270" i="1"/>
  <c r="G1270" i="1"/>
  <c r="R1269" i="1"/>
  <c r="O1269" i="1"/>
  <c r="G1269" i="1"/>
  <c r="R1268" i="1"/>
  <c r="O1268" i="1"/>
  <c r="G1268" i="1"/>
  <c r="R1267" i="1"/>
  <c r="O1267" i="1"/>
  <c r="G1267" i="1"/>
  <c r="R1266" i="1"/>
  <c r="O1266" i="1"/>
  <c r="G1266" i="1"/>
  <c r="R1265" i="1"/>
  <c r="O1265" i="1"/>
  <c r="G1265" i="1"/>
  <c r="R1264" i="1"/>
  <c r="O1264" i="1"/>
  <c r="G1264" i="1"/>
  <c r="R1263" i="1"/>
  <c r="O1263" i="1"/>
  <c r="G1263" i="1"/>
  <c r="R1262" i="1"/>
  <c r="O1262" i="1"/>
  <c r="G1262" i="1"/>
  <c r="R1261" i="1"/>
  <c r="O1261" i="1"/>
  <c r="G1261" i="1"/>
  <c r="R1260" i="1"/>
  <c r="O1260" i="1"/>
  <c r="G1260" i="1"/>
  <c r="R1259" i="1"/>
  <c r="O1259" i="1"/>
  <c r="G1259" i="1"/>
  <c r="R1258" i="1"/>
  <c r="O1258" i="1"/>
  <c r="G1258" i="1"/>
  <c r="R1257" i="1"/>
  <c r="O1257" i="1"/>
  <c r="G1257" i="1"/>
  <c r="R1256" i="1"/>
  <c r="O1256" i="1"/>
  <c r="G1256" i="1"/>
  <c r="R1255" i="1"/>
  <c r="O1255" i="1"/>
  <c r="G1255" i="1"/>
  <c r="R1254" i="1"/>
  <c r="O1254" i="1"/>
  <c r="G1254" i="1"/>
  <c r="R1253" i="1"/>
  <c r="O1253" i="1"/>
  <c r="G1253" i="1"/>
  <c r="R1252" i="1"/>
  <c r="O1252" i="1"/>
  <c r="G1252" i="1"/>
  <c r="R1251" i="1"/>
  <c r="O1251" i="1"/>
  <c r="G1251" i="1"/>
  <c r="R1250" i="1"/>
  <c r="O1250" i="1"/>
  <c r="G1250" i="1"/>
  <c r="R1249" i="1"/>
  <c r="O1249" i="1"/>
  <c r="G1249" i="1"/>
  <c r="R1248" i="1"/>
  <c r="O1248" i="1"/>
  <c r="G1248" i="1"/>
  <c r="R1247" i="1"/>
  <c r="O1247" i="1"/>
  <c r="G1247" i="1"/>
  <c r="R1246" i="1"/>
  <c r="O1246" i="1"/>
  <c r="G1246" i="1"/>
  <c r="R1245" i="1"/>
  <c r="O1245" i="1"/>
  <c r="G1245" i="1"/>
  <c r="R1244" i="1"/>
  <c r="O1244" i="1"/>
  <c r="G1244" i="1"/>
  <c r="R1243" i="1"/>
  <c r="O1243" i="1"/>
  <c r="G1243" i="1"/>
  <c r="R1242" i="1"/>
  <c r="O1242" i="1"/>
  <c r="G1242" i="1"/>
  <c r="R1241" i="1"/>
  <c r="O1241" i="1"/>
  <c r="G1241" i="1"/>
  <c r="R1240" i="1"/>
  <c r="O1240" i="1"/>
  <c r="G1240" i="1"/>
  <c r="R1239" i="1"/>
  <c r="O1239" i="1"/>
  <c r="G1239" i="1"/>
  <c r="R1238" i="1"/>
  <c r="O1238" i="1"/>
  <c r="G1238" i="1"/>
  <c r="R1237" i="1"/>
  <c r="O1237" i="1"/>
  <c r="G1237" i="1"/>
  <c r="R1236" i="1"/>
  <c r="O1236" i="1"/>
  <c r="G1236" i="1"/>
  <c r="R1235" i="1"/>
  <c r="O1235" i="1"/>
  <c r="G1235" i="1"/>
  <c r="R1234" i="1"/>
  <c r="O1234" i="1"/>
  <c r="G1234" i="1"/>
  <c r="R1233" i="1"/>
  <c r="O1233" i="1"/>
  <c r="G1233" i="1"/>
  <c r="R1232" i="1"/>
  <c r="O1232" i="1"/>
  <c r="G1232" i="1"/>
  <c r="R1229" i="1"/>
  <c r="O1229" i="1"/>
  <c r="G1229" i="1"/>
  <c r="R1228" i="1"/>
  <c r="O1228" i="1"/>
  <c r="G1228" i="1"/>
  <c r="R1227" i="1"/>
  <c r="O1227" i="1"/>
  <c r="G1227" i="1"/>
  <c r="R1226" i="1"/>
  <c r="O1226" i="1"/>
  <c r="G1226" i="1"/>
  <c r="R1225" i="1"/>
  <c r="O1225" i="1"/>
  <c r="G1225" i="1"/>
  <c r="R1224" i="1"/>
  <c r="O1224" i="1"/>
  <c r="G1224" i="1"/>
  <c r="R1223" i="1"/>
  <c r="O1223" i="1"/>
  <c r="G1223" i="1"/>
  <c r="R1222" i="1"/>
  <c r="O1222" i="1"/>
  <c r="G1222" i="1"/>
  <c r="R1221" i="1"/>
  <c r="O1221" i="1"/>
  <c r="G1221" i="1"/>
  <c r="R1220" i="1"/>
  <c r="O1220" i="1"/>
  <c r="G1220" i="1"/>
  <c r="R1219" i="1"/>
  <c r="O1219" i="1"/>
  <c r="G1219" i="1"/>
  <c r="R1218" i="1"/>
  <c r="O1218" i="1"/>
  <c r="G1218" i="1"/>
  <c r="R1217" i="1"/>
  <c r="O1217" i="1"/>
  <c r="G1217" i="1"/>
  <c r="R1216" i="1"/>
  <c r="O1216" i="1"/>
  <c r="G1216" i="1"/>
  <c r="R1215" i="1"/>
  <c r="O1215" i="1"/>
  <c r="G1215" i="1"/>
  <c r="R1214" i="1"/>
  <c r="O1214" i="1"/>
  <c r="G1214" i="1"/>
  <c r="R1213" i="1"/>
  <c r="O1213" i="1"/>
  <c r="G1213" i="1"/>
  <c r="R1211" i="1"/>
  <c r="O1211" i="1"/>
  <c r="G1211" i="1"/>
  <c r="R1210" i="1"/>
  <c r="O1210" i="1"/>
  <c r="G1210" i="1"/>
  <c r="R1209" i="1"/>
  <c r="O1209" i="1"/>
  <c r="G1209" i="1"/>
  <c r="R1208" i="1"/>
  <c r="O1208" i="1"/>
  <c r="G1208" i="1"/>
  <c r="R1207" i="1"/>
  <c r="O1207" i="1"/>
  <c r="G1207" i="1"/>
  <c r="R1206" i="1"/>
  <c r="O1206" i="1"/>
  <c r="G1206" i="1"/>
  <c r="R1205" i="1"/>
  <c r="O1205" i="1"/>
  <c r="G1205" i="1"/>
  <c r="R1204" i="1"/>
  <c r="O1204" i="1"/>
  <c r="G1204" i="1"/>
  <c r="R1203" i="1"/>
  <c r="O1203" i="1"/>
  <c r="G1203" i="1"/>
  <c r="R1202" i="1"/>
  <c r="O1202" i="1"/>
  <c r="G1202" i="1"/>
  <c r="R1201" i="1"/>
  <c r="O1201" i="1"/>
  <c r="G1201" i="1"/>
  <c r="R1200" i="1"/>
  <c r="O1200" i="1"/>
  <c r="G1200" i="1"/>
  <c r="R1199" i="1"/>
  <c r="O1199" i="1"/>
  <c r="G1199" i="1"/>
  <c r="R1198" i="1"/>
  <c r="O1198" i="1"/>
  <c r="G1198" i="1"/>
  <c r="R1197" i="1"/>
  <c r="O1197" i="1"/>
  <c r="G1197" i="1"/>
  <c r="R1196" i="1"/>
  <c r="O1196" i="1"/>
  <c r="G1196" i="1"/>
  <c r="R1195" i="1"/>
  <c r="O1195" i="1"/>
  <c r="G1195" i="1"/>
  <c r="R1194" i="1"/>
  <c r="O1194" i="1"/>
  <c r="G1194" i="1"/>
  <c r="R1193" i="1"/>
  <c r="O1193" i="1"/>
  <c r="G1193" i="1"/>
  <c r="R1192" i="1"/>
  <c r="O1192" i="1"/>
  <c r="G1192" i="1"/>
  <c r="R1191" i="1"/>
  <c r="O1191" i="1"/>
  <c r="G1191" i="1"/>
  <c r="R1190" i="1"/>
  <c r="O1190" i="1"/>
  <c r="G1190" i="1"/>
  <c r="R1188" i="1"/>
  <c r="O1188" i="1"/>
  <c r="H1188" i="1"/>
  <c r="G1188" i="1"/>
  <c r="R1187" i="1"/>
  <c r="O1187" i="1"/>
  <c r="H1187" i="1"/>
  <c r="G1187" i="1"/>
  <c r="R1186" i="1"/>
  <c r="O1186" i="1"/>
  <c r="H1186" i="1"/>
  <c r="G1186" i="1"/>
  <c r="R1185" i="1"/>
  <c r="O1185" i="1"/>
  <c r="H1185" i="1"/>
  <c r="G1185" i="1"/>
  <c r="R1184" i="1"/>
  <c r="O1184" i="1"/>
  <c r="H1184" i="1"/>
  <c r="G1184" i="1"/>
  <c r="R1183" i="1"/>
  <c r="O1183" i="1"/>
  <c r="H1183" i="1"/>
  <c r="G1183" i="1"/>
  <c r="R1180" i="1"/>
  <c r="O1180" i="1"/>
  <c r="G1180" i="1"/>
  <c r="R1179" i="1"/>
  <c r="O1179" i="1"/>
  <c r="G1179" i="1"/>
  <c r="R1178" i="1"/>
  <c r="O1178" i="1"/>
  <c r="G1178" i="1"/>
  <c r="R1177" i="1"/>
  <c r="O1177" i="1"/>
  <c r="G1177" i="1"/>
  <c r="R1174" i="1"/>
  <c r="O1174" i="1"/>
  <c r="G1174" i="1"/>
  <c r="R1173" i="1"/>
  <c r="O1173" i="1"/>
  <c r="G1173" i="1"/>
  <c r="R1172" i="1"/>
  <c r="O1172" i="1"/>
  <c r="G1172" i="1"/>
  <c r="R1171" i="1"/>
  <c r="O1171" i="1"/>
  <c r="G1171" i="1"/>
  <c r="R1170" i="1"/>
  <c r="O1170" i="1"/>
  <c r="G1170" i="1"/>
  <c r="R1169" i="1"/>
  <c r="O1169" i="1"/>
  <c r="G1169" i="1"/>
  <c r="R1168" i="1"/>
  <c r="O1168" i="1"/>
  <c r="G1168" i="1"/>
  <c r="R1167" i="1"/>
  <c r="O1167" i="1"/>
  <c r="G1167" i="1"/>
  <c r="R1166" i="1"/>
  <c r="O1166" i="1"/>
  <c r="G1166" i="1"/>
  <c r="R1165" i="1"/>
  <c r="O1165" i="1"/>
  <c r="G1165" i="1"/>
  <c r="R1164" i="1"/>
  <c r="O1164" i="1"/>
  <c r="G1164" i="1"/>
  <c r="R1163" i="1"/>
  <c r="O1163" i="1"/>
  <c r="G1163" i="1"/>
  <c r="R1162" i="1"/>
  <c r="O1162" i="1"/>
  <c r="G1162" i="1"/>
  <c r="R1160" i="1"/>
  <c r="O1160" i="1"/>
  <c r="G1160" i="1"/>
  <c r="R1159" i="1"/>
  <c r="O1159" i="1"/>
  <c r="G1159" i="1"/>
  <c r="R1158" i="1"/>
  <c r="O1158" i="1"/>
  <c r="G1158" i="1"/>
  <c r="R1157" i="1"/>
  <c r="O1157" i="1"/>
  <c r="G1157" i="1"/>
  <c r="R1154" i="1"/>
  <c r="O1154" i="1"/>
  <c r="G1154" i="1"/>
  <c r="R1153" i="1"/>
  <c r="O1153" i="1"/>
  <c r="G1153" i="1"/>
  <c r="R1152" i="1"/>
  <c r="O1152" i="1"/>
  <c r="G1152" i="1"/>
  <c r="R1151" i="1"/>
  <c r="O1151" i="1"/>
  <c r="G1151" i="1"/>
  <c r="R1150" i="1"/>
  <c r="O1150" i="1"/>
  <c r="G1150" i="1"/>
  <c r="R1149" i="1"/>
  <c r="O1149" i="1"/>
  <c r="G1149" i="1"/>
  <c r="R1148" i="1"/>
  <c r="O1148" i="1"/>
  <c r="G1148" i="1"/>
  <c r="R1147" i="1"/>
  <c r="O1147" i="1"/>
  <c r="G1147" i="1"/>
  <c r="R1146" i="1"/>
  <c r="O1146" i="1"/>
  <c r="G1146" i="1"/>
  <c r="R1145" i="1"/>
  <c r="O1145" i="1"/>
  <c r="G1145" i="1"/>
  <c r="R1144" i="1"/>
  <c r="O1144" i="1"/>
  <c r="G1144" i="1"/>
  <c r="R1143" i="1"/>
  <c r="O1143" i="1"/>
  <c r="G1143" i="1"/>
  <c r="R1142" i="1"/>
  <c r="O1142" i="1"/>
  <c r="G1142" i="1"/>
  <c r="R1141" i="1"/>
  <c r="O1141" i="1"/>
  <c r="G1141" i="1"/>
  <c r="R1140" i="1"/>
  <c r="O1140" i="1"/>
  <c r="G1140" i="1"/>
  <c r="R1139" i="1"/>
  <c r="O1139" i="1"/>
  <c r="G1139" i="1"/>
  <c r="R1138" i="1"/>
  <c r="O1138" i="1"/>
  <c r="G1138" i="1"/>
  <c r="R1137" i="1"/>
  <c r="O1137" i="1"/>
  <c r="G1137" i="1"/>
  <c r="R1136" i="1"/>
  <c r="O1136" i="1"/>
  <c r="G1136" i="1"/>
  <c r="R1135" i="1"/>
  <c r="O1135" i="1"/>
  <c r="G1135" i="1"/>
  <c r="R1132" i="1"/>
  <c r="O1132" i="1"/>
  <c r="G1132" i="1"/>
  <c r="R1131" i="1"/>
  <c r="O1131" i="1"/>
  <c r="G1131" i="1"/>
  <c r="R1129" i="1"/>
  <c r="O1129" i="1"/>
  <c r="G1129" i="1"/>
  <c r="R1128" i="1"/>
  <c r="O1128" i="1"/>
  <c r="G1128" i="1"/>
  <c r="R1127" i="1"/>
  <c r="O1127" i="1"/>
  <c r="G1127" i="1"/>
  <c r="R1126" i="1"/>
  <c r="O1126" i="1"/>
  <c r="G1126" i="1"/>
  <c r="R1125" i="1"/>
  <c r="O1125" i="1"/>
  <c r="G1125" i="1"/>
  <c r="R1124" i="1"/>
  <c r="O1124" i="1"/>
  <c r="G1124" i="1"/>
  <c r="R1123" i="1"/>
  <c r="O1123" i="1"/>
  <c r="G1123" i="1"/>
  <c r="R1122" i="1"/>
  <c r="O1122" i="1"/>
  <c r="G1122" i="1"/>
  <c r="R1121" i="1"/>
  <c r="O1121" i="1"/>
  <c r="G1121" i="1"/>
  <c r="R1120" i="1"/>
  <c r="O1120" i="1"/>
  <c r="G1120" i="1"/>
  <c r="R1118" i="1"/>
  <c r="O1118" i="1"/>
  <c r="G1118" i="1"/>
  <c r="R1117" i="1"/>
  <c r="O1117" i="1"/>
  <c r="G1117" i="1"/>
  <c r="R1116" i="1"/>
  <c r="O1116" i="1"/>
  <c r="G1116" i="1"/>
  <c r="R1115" i="1"/>
  <c r="O1115" i="1"/>
  <c r="G1115" i="1"/>
  <c r="R1114" i="1"/>
  <c r="O1114" i="1"/>
  <c r="G1114" i="1"/>
  <c r="R1113" i="1"/>
  <c r="O1113" i="1"/>
  <c r="G1113" i="1"/>
  <c r="R1112" i="1"/>
  <c r="O1112" i="1"/>
  <c r="G1112" i="1"/>
  <c r="R1111" i="1"/>
  <c r="O1111" i="1"/>
  <c r="G1111" i="1"/>
  <c r="R1110" i="1"/>
  <c r="O1110" i="1"/>
  <c r="G1110" i="1"/>
  <c r="R1109" i="1"/>
  <c r="O1109" i="1"/>
  <c r="G1109" i="1"/>
  <c r="R1108" i="1"/>
  <c r="O1108" i="1"/>
  <c r="G1108" i="1"/>
  <c r="R1107" i="1"/>
  <c r="O1107" i="1"/>
  <c r="G1107" i="1"/>
  <c r="R1106" i="1"/>
  <c r="O1106" i="1"/>
  <c r="G1106" i="1"/>
  <c r="R1105" i="1"/>
  <c r="O1105" i="1"/>
  <c r="G1105" i="1"/>
  <c r="R1104" i="1"/>
  <c r="O1104" i="1"/>
  <c r="G1104" i="1"/>
  <c r="R1103" i="1"/>
  <c r="O1103" i="1"/>
  <c r="G1103" i="1"/>
  <c r="R1102" i="1"/>
  <c r="O1102" i="1"/>
  <c r="G1102" i="1"/>
  <c r="R1101" i="1"/>
  <c r="O1101" i="1"/>
  <c r="G1101" i="1"/>
  <c r="R1100" i="1"/>
  <c r="O1100" i="1"/>
  <c r="G1100" i="1"/>
  <c r="R1097" i="1"/>
  <c r="O1097" i="1"/>
  <c r="G1097" i="1"/>
  <c r="R1096" i="1"/>
  <c r="O1096" i="1"/>
  <c r="G1096" i="1"/>
  <c r="R1095" i="1"/>
  <c r="O1095" i="1"/>
  <c r="G1095" i="1"/>
  <c r="R1094" i="1"/>
  <c r="O1094" i="1"/>
  <c r="G1094" i="1"/>
  <c r="R1092" i="1"/>
  <c r="O1092" i="1"/>
  <c r="G1092" i="1"/>
  <c r="R1091" i="1"/>
  <c r="O1091" i="1"/>
  <c r="G1091" i="1"/>
  <c r="R1090" i="1"/>
  <c r="O1090" i="1"/>
  <c r="G1090" i="1"/>
  <c r="R1089" i="1"/>
  <c r="O1089" i="1"/>
  <c r="G1089" i="1"/>
  <c r="R1088" i="1"/>
  <c r="O1088" i="1"/>
  <c r="G1088" i="1"/>
  <c r="R1087" i="1"/>
  <c r="O1087" i="1"/>
  <c r="G1087" i="1"/>
  <c r="R1086" i="1"/>
  <c r="O1086" i="1"/>
  <c r="G1086" i="1"/>
  <c r="R1084" i="1"/>
  <c r="O1084" i="1"/>
  <c r="G1084" i="1"/>
  <c r="R1083" i="1"/>
  <c r="O1083" i="1"/>
  <c r="G1083" i="1"/>
  <c r="R1082" i="1"/>
  <c r="O1082" i="1"/>
  <c r="G1082" i="1"/>
  <c r="R1081" i="1"/>
  <c r="O1081" i="1"/>
  <c r="G1081" i="1"/>
  <c r="R1080" i="1"/>
  <c r="O1080" i="1"/>
  <c r="G1080" i="1"/>
  <c r="R1079" i="1"/>
  <c r="O1079" i="1"/>
  <c r="G1079" i="1"/>
  <c r="R1078" i="1"/>
  <c r="O1078" i="1"/>
  <c r="G1078" i="1"/>
  <c r="R1077" i="1"/>
  <c r="O1077" i="1"/>
  <c r="G1077" i="1"/>
  <c r="R1076" i="1"/>
  <c r="O1076" i="1"/>
  <c r="G1076" i="1"/>
  <c r="R1075" i="1"/>
  <c r="O1075" i="1"/>
  <c r="G1075" i="1"/>
  <c r="R1074" i="1"/>
  <c r="O1074" i="1"/>
  <c r="G1074" i="1"/>
  <c r="R1073" i="1"/>
  <c r="O1073" i="1"/>
  <c r="G1073" i="1"/>
  <c r="R1072" i="1"/>
  <c r="O1072" i="1"/>
  <c r="G1072" i="1"/>
  <c r="R1071" i="1"/>
  <c r="O1071" i="1"/>
  <c r="G1071" i="1"/>
  <c r="R1070" i="1"/>
  <c r="O1070" i="1"/>
  <c r="G1070" i="1"/>
  <c r="R1069" i="1"/>
  <c r="O1069" i="1"/>
  <c r="G1069" i="1"/>
  <c r="R1068" i="1"/>
  <c r="O1068" i="1"/>
  <c r="G1068" i="1"/>
  <c r="R1067" i="1"/>
  <c r="O1067" i="1"/>
  <c r="G1067" i="1"/>
  <c r="R1065" i="1"/>
  <c r="O1065" i="1"/>
  <c r="G1065" i="1"/>
  <c r="R1064" i="1"/>
  <c r="O1064" i="1"/>
  <c r="G1064" i="1"/>
  <c r="R1063" i="1"/>
  <c r="O1063" i="1"/>
  <c r="G1063" i="1"/>
  <c r="R1062" i="1"/>
  <c r="O1062" i="1"/>
  <c r="G1062" i="1"/>
  <c r="R1061" i="1"/>
  <c r="O1061" i="1"/>
  <c r="G1061" i="1"/>
  <c r="R1060" i="1"/>
  <c r="O1060" i="1"/>
  <c r="G1060" i="1"/>
  <c r="R1059" i="1"/>
  <c r="O1059" i="1"/>
  <c r="G1059" i="1"/>
  <c r="R1058" i="1"/>
  <c r="O1058" i="1"/>
  <c r="G1058" i="1"/>
  <c r="R1057" i="1"/>
  <c r="O1057" i="1"/>
  <c r="G1057" i="1"/>
  <c r="R1056" i="1"/>
  <c r="O1056" i="1"/>
  <c r="G1056" i="1"/>
  <c r="R1055" i="1"/>
  <c r="O1055" i="1"/>
  <c r="G1055" i="1"/>
  <c r="R1054" i="1"/>
  <c r="O1054" i="1"/>
  <c r="G1054" i="1"/>
  <c r="R1053" i="1"/>
  <c r="O1053" i="1"/>
  <c r="G1053" i="1"/>
  <c r="R1050" i="1"/>
  <c r="O1050" i="1"/>
  <c r="G1050" i="1"/>
  <c r="R1049" i="1"/>
  <c r="O1049" i="1"/>
  <c r="G1049" i="1"/>
  <c r="R1048" i="1"/>
  <c r="O1048" i="1"/>
  <c r="G1048" i="1"/>
  <c r="R1047" i="1"/>
  <c r="O1047" i="1"/>
  <c r="G1047" i="1"/>
  <c r="R1046" i="1"/>
  <c r="O1046" i="1"/>
  <c r="G1046" i="1"/>
  <c r="R1045" i="1"/>
  <c r="O1045" i="1"/>
  <c r="G1045" i="1"/>
  <c r="R1044" i="1"/>
  <c r="O1044" i="1"/>
  <c r="G1044" i="1"/>
  <c r="R1043" i="1"/>
  <c r="O1043" i="1"/>
  <c r="G1043" i="1"/>
  <c r="R1042" i="1"/>
  <c r="O1042" i="1"/>
  <c r="G1042" i="1"/>
  <c r="R1041" i="1"/>
  <c r="O1041" i="1"/>
  <c r="G1041" i="1"/>
  <c r="R1040" i="1"/>
  <c r="O1040" i="1"/>
  <c r="G1040" i="1"/>
  <c r="R1039" i="1"/>
  <c r="O1039" i="1"/>
  <c r="G1039" i="1"/>
  <c r="R1038" i="1"/>
  <c r="O1038" i="1"/>
  <c r="G1038" i="1"/>
  <c r="R1037" i="1"/>
  <c r="O1037" i="1"/>
  <c r="G1037" i="1"/>
  <c r="R1036" i="1"/>
  <c r="O1036" i="1"/>
  <c r="G1036" i="1"/>
  <c r="R1035" i="1"/>
  <c r="O1035" i="1"/>
  <c r="G1035" i="1"/>
  <c r="R1034" i="1"/>
  <c r="O1034" i="1"/>
  <c r="G1034" i="1"/>
  <c r="R1033" i="1"/>
  <c r="O1033" i="1"/>
  <c r="G1033" i="1"/>
  <c r="R1032" i="1"/>
  <c r="O1032" i="1"/>
  <c r="G1032" i="1"/>
  <c r="R1031" i="1"/>
  <c r="O1031" i="1"/>
  <c r="G1031" i="1"/>
  <c r="R1030" i="1"/>
  <c r="O1030" i="1"/>
  <c r="G1030" i="1"/>
  <c r="R1029" i="1"/>
  <c r="O1029" i="1"/>
  <c r="G1029" i="1"/>
  <c r="R1028" i="1"/>
  <c r="O1028" i="1"/>
  <c r="G1028" i="1"/>
  <c r="R1027" i="1"/>
  <c r="O1027" i="1"/>
  <c r="G1027" i="1"/>
  <c r="R1026" i="1"/>
  <c r="O1026" i="1"/>
  <c r="G1026" i="1"/>
  <c r="R1025" i="1"/>
  <c r="O1025" i="1"/>
  <c r="G1025" i="1"/>
  <c r="R1024" i="1"/>
  <c r="O1024" i="1"/>
  <c r="G1024" i="1"/>
  <c r="R1023" i="1"/>
  <c r="O1023" i="1"/>
  <c r="G1023" i="1"/>
  <c r="R1022" i="1"/>
  <c r="O1022" i="1"/>
  <c r="G1022" i="1"/>
  <c r="R1021" i="1"/>
  <c r="O1021" i="1"/>
  <c r="G1021" i="1"/>
  <c r="R1020" i="1"/>
  <c r="O1020" i="1"/>
  <c r="G1020" i="1"/>
  <c r="R1019" i="1"/>
  <c r="O1019" i="1"/>
  <c r="G1019" i="1"/>
  <c r="R1018" i="1"/>
  <c r="O1018" i="1"/>
  <c r="G1018" i="1"/>
  <c r="R1017" i="1"/>
  <c r="O1017" i="1"/>
  <c r="G1017" i="1"/>
  <c r="R1016" i="1"/>
  <c r="O1016" i="1"/>
  <c r="G1016" i="1"/>
  <c r="R1015" i="1"/>
  <c r="O1015" i="1"/>
  <c r="G1015" i="1"/>
  <c r="R1014" i="1"/>
  <c r="O1014" i="1"/>
  <c r="G1014" i="1"/>
  <c r="R1013" i="1"/>
  <c r="O1013" i="1"/>
  <c r="G1013" i="1"/>
  <c r="R1012" i="1"/>
  <c r="O1012" i="1"/>
  <c r="G1012" i="1"/>
  <c r="R1011" i="1"/>
  <c r="O1011" i="1"/>
  <c r="G1011" i="1"/>
  <c r="R1010" i="1"/>
  <c r="O1010" i="1"/>
  <c r="G1010" i="1"/>
  <c r="R1009" i="1"/>
  <c r="O1009" i="1"/>
  <c r="G1009" i="1"/>
  <c r="R1008" i="1"/>
  <c r="O1008" i="1"/>
  <c r="H1008" i="1"/>
  <c r="G1008" i="1"/>
  <c r="R1007" i="1"/>
  <c r="O1007" i="1"/>
  <c r="G1007" i="1"/>
  <c r="R1006" i="1"/>
  <c r="O1006" i="1"/>
  <c r="G1006" i="1"/>
  <c r="R1005" i="1"/>
  <c r="O1005" i="1"/>
  <c r="G1005" i="1"/>
  <c r="R1004" i="1"/>
  <c r="O1004" i="1"/>
  <c r="H1004" i="1"/>
  <c r="G1004" i="1"/>
  <c r="R1003" i="1"/>
  <c r="O1003" i="1"/>
  <c r="G1003" i="1"/>
  <c r="R1002" i="1"/>
  <c r="O1002" i="1"/>
  <c r="G1002" i="1"/>
  <c r="R1001" i="1"/>
  <c r="O1001" i="1"/>
  <c r="G1001" i="1"/>
  <c r="R1000" i="1"/>
  <c r="O1000" i="1"/>
  <c r="G1000" i="1"/>
  <c r="R999" i="1"/>
  <c r="O999" i="1"/>
  <c r="G999" i="1"/>
  <c r="R998" i="1"/>
  <c r="O998" i="1"/>
  <c r="G998" i="1"/>
  <c r="R997" i="1"/>
  <c r="O997" i="1"/>
  <c r="G997" i="1"/>
  <c r="R996" i="1"/>
  <c r="O996" i="1"/>
  <c r="G996" i="1"/>
  <c r="R995" i="1"/>
  <c r="O995" i="1"/>
  <c r="G995" i="1"/>
  <c r="R994" i="1"/>
  <c r="O994" i="1"/>
  <c r="G994" i="1"/>
  <c r="R993" i="1"/>
  <c r="O993" i="1"/>
  <c r="G993" i="1"/>
  <c r="R992" i="1"/>
  <c r="O992" i="1"/>
  <c r="G992" i="1"/>
  <c r="R991" i="1"/>
  <c r="O991" i="1"/>
  <c r="G991" i="1"/>
  <c r="R990" i="1"/>
  <c r="O990" i="1"/>
  <c r="G990" i="1"/>
  <c r="R989" i="1"/>
  <c r="O989" i="1"/>
  <c r="G989" i="1"/>
  <c r="R988" i="1"/>
  <c r="O988" i="1"/>
  <c r="G988" i="1"/>
  <c r="R987" i="1"/>
  <c r="O987" i="1"/>
  <c r="G987" i="1"/>
  <c r="R986" i="1"/>
  <c r="O986" i="1"/>
  <c r="G986" i="1"/>
  <c r="R985" i="1"/>
  <c r="O985" i="1"/>
  <c r="G985" i="1"/>
  <c r="R984" i="1"/>
  <c r="O984" i="1"/>
  <c r="G984" i="1"/>
  <c r="R983" i="1"/>
  <c r="O983" i="1"/>
  <c r="G983" i="1"/>
  <c r="R981" i="1"/>
  <c r="O981" i="1"/>
  <c r="G981" i="1"/>
  <c r="R980" i="1"/>
  <c r="O980" i="1"/>
  <c r="G980" i="1"/>
  <c r="R979" i="1"/>
  <c r="O979" i="1"/>
  <c r="G979" i="1"/>
  <c r="R978" i="1"/>
  <c r="O978" i="1"/>
  <c r="G978" i="1"/>
  <c r="R977" i="1"/>
  <c r="O977" i="1"/>
  <c r="G977" i="1"/>
  <c r="R976" i="1"/>
  <c r="O976" i="1"/>
  <c r="G976" i="1"/>
  <c r="R975" i="1"/>
  <c r="O975" i="1"/>
  <c r="G975" i="1"/>
  <c r="R974" i="1"/>
  <c r="O974" i="1"/>
  <c r="G974" i="1"/>
  <c r="R973" i="1"/>
  <c r="O973" i="1"/>
  <c r="G973" i="1"/>
  <c r="R972" i="1"/>
  <c r="O972" i="1"/>
  <c r="G972" i="1"/>
  <c r="R971" i="1"/>
  <c r="O971" i="1"/>
  <c r="G971" i="1"/>
  <c r="R970" i="1"/>
  <c r="O970" i="1"/>
  <c r="G970" i="1"/>
  <c r="R969" i="1"/>
  <c r="O969" i="1"/>
  <c r="G969" i="1"/>
  <c r="R968" i="1"/>
  <c r="O968" i="1"/>
  <c r="G968" i="1"/>
  <c r="R967" i="1"/>
  <c r="O967" i="1"/>
  <c r="G967" i="1"/>
  <c r="R966" i="1"/>
  <c r="O966" i="1"/>
  <c r="G966" i="1"/>
  <c r="R965" i="1"/>
  <c r="O965" i="1"/>
  <c r="G965" i="1"/>
  <c r="R964" i="1"/>
  <c r="O964" i="1"/>
  <c r="G964" i="1"/>
  <c r="R963" i="1"/>
  <c r="O963" i="1"/>
  <c r="G963" i="1"/>
  <c r="R962" i="1"/>
  <c r="O962" i="1"/>
  <c r="G962" i="1"/>
  <c r="R960" i="1"/>
  <c r="O960" i="1"/>
  <c r="G960" i="1"/>
  <c r="R959" i="1"/>
  <c r="O959" i="1"/>
  <c r="G959" i="1"/>
  <c r="R958" i="1"/>
  <c r="O958" i="1"/>
  <c r="G958" i="1"/>
  <c r="R957" i="1"/>
  <c r="O957" i="1"/>
  <c r="G957" i="1"/>
  <c r="R956" i="1"/>
  <c r="O956" i="1"/>
  <c r="G956" i="1"/>
  <c r="R955" i="1"/>
  <c r="O955" i="1"/>
  <c r="G955" i="1"/>
  <c r="R954" i="1"/>
  <c r="O954" i="1"/>
  <c r="G954" i="1"/>
  <c r="R953" i="1"/>
  <c r="O953" i="1"/>
  <c r="G953" i="1"/>
  <c r="R952" i="1"/>
  <c r="O952" i="1"/>
  <c r="G952" i="1"/>
  <c r="R951" i="1"/>
  <c r="O951" i="1"/>
  <c r="G951" i="1"/>
  <c r="R950" i="1"/>
  <c r="O950" i="1"/>
  <c r="G950" i="1"/>
  <c r="R949" i="1"/>
  <c r="O949" i="1"/>
  <c r="G949" i="1"/>
  <c r="R948" i="1"/>
  <c r="O948" i="1"/>
  <c r="G948" i="1"/>
  <c r="R947" i="1"/>
  <c r="O947" i="1"/>
  <c r="G947" i="1"/>
  <c r="R946" i="1"/>
  <c r="O946" i="1"/>
  <c r="G946" i="1"/>
  <c r="R945" i="1"/>
  <c r="O945" i="1"/>
  <c r="G945" i="1"/>
  <c r="R944" i="1"/>
  <c r="O944" i="1"/>
  <c r="G944" i="1"/>
  <c r="R943" i="1"/>
  <c r="O943" i="1"/>
  <c r="G943" i="1"/>
  <c r="R942" i="1"/>
  <c r="O942" i="1"/>
  <c r="H942" i="1"/>
  <c r="G942" i="1"/>
  <c r="R941" i="1"/>
  <c r="O941" i="1"/>
  <c r="G941" i="1"/>
  <c r="R940" i="1"/>
  <c r="O940" i="1"/>
  <c r="G940" i="1"/>
  <c r="R939" i="1"/>
  <c r="O939" i="1"/>
  <c r="G939" i="1"/>
  <c r="R938" i="1"/>
  <c r="O938" i="1"/>
  <c r="H938" i="1"/>
  <c r="G938" i="1"/>
  <c r="R937" i="1"/>
  <c r="O937" i="1"/>
  <c r="G937" i="1"/>
  <c r="R936" i="1"/>
  <c r="O936" i="1"/>
  <c r="G936" i="1"/>
  <c r="R935" i="1"/>
  <c r="O935" i="1"/>
  <c r="G935" i="1"/>
  <c r="R934" i="1"/>
  <c r="O934" i="1"/>
  <c r="G934" i="1"/>
  <c r="R933" i="1"/>
  <c r="O933" i="1"/>
  <c r="G933" i="1"/>
  <c r="R932" i="1"/>
  <c r="O932" i="1"/>
  <c r="G932" i="1"/>
  <c r="R931" i="1"/>
  <c r="O931" i="1"/>
  <c r="G931" i="1"/>
  <c r="R930" i="1"/>
  <c r="O930" i="1"/>
  <c r="G930" i="1"/>
  <c r="R929" i="1"/>
  <c r="O929" i="1"/>
  <c r="H929" i="1"/>
  <c r="G929" i="1"/>
  <c r="R928" i="1"/>
  <c r="O928" i="1"/>
  <c r="G928" i="1"/>
  <c r="R927" i="1"/>
  <c r="O927" i="1"/>
  <c r="G927" i="1"/>
  <c r="R926" i="1"/>
  <c r="O926" i="1"/>
  <c r="G926" i="1"/>
  <c r="R925" i="1"/>
  <c r="O925" i="1"/>
  <c r="G925" i="1"/>
  <c r="R924" i="1"/>
  <c r="O924" i="1"/>
  <c r="G924" i="1"/>
  <c r="R923" i="1"/>
  <c r="O923" i="1"/>
  <c r="G923" i="1"/>
  <c r="R922" i="1"/>
  <c r="O922" i="1"/>
  <c r="G922" i="1"/>
  <c r="R921" i="1"/>
  <c r="O921" i="1"/>
  <c r="G921" i="1"/>
  <c r="R920" i="1"/>
  <c r="O920" i="1"/>
  <c r="G920" i="1"/>
  <c r="R919" i="1"/>
  <c r="O919" i="1"/>
  <c r="G919" i="1"/>
  <c r="R918" i="1"/>
  <c r="O918" i="1"/>
  <c r="G918" i="1"/>
  <c r="R917" i="1"/>
  <c r="O917" i="1"/>
  <c r="G917" i="1"/>
  <c r="R916" i="1"/>
  <c r="O916" i="1"/>
  <c r="G916" i="1"/>
  <c r="R915" i="1"/>
  <c r="O915" i="1"/>
  <c r="G915" i="1"/>
  <c r="R914" i="1"/>
  <c r="O914" i="1"/>
  <c r="G914" i="1"/>
  <c r="R913" i="1"/>
  <c r="O913" i="1"/>
  <c r="G913" i="1"/>
  <c r="R912" i="1"/>
  <c r="O912" i="1"/>
  <c r="G912" i="1"/>
  <c r="R911" i="1"/>
  <c r="O911" i="1"/>
  <c r="G911" i="1"/>
  <c r="R910" i="1"/>
  <c r="O910" i="1"/>
  <c r="G910" i="1"/>
  <c r="R909" i="1"/>
  <c r="O909" i="1"/>
  <c r="G909" i="1"/>
  <c r="R908" i="1"/>
  <c r="O908" i="1"/>
  <c r="G908" i="1"/>
  <c r="R907" i="1"/>
  <c r="O907" i="1"/>
  <c r="G907" i="1"/>
  <c r="R906" i="1"/>
  <c r="O906" i="1"/>
  <c r="G906" i="1"/>
  <c r="R905" i="1"/>
  <c r="O905" i="1"/>
  <c r="G905" i="1"/>
  <c r="R904" i="1"/>
  <c r="O904" i="1"/>
  <c r="G904" i="1"/>
  <c r="R903" i="1"/>
  <c r="O903" i="1"/>
  <c r="G903" i="1"/>
  <c r="R902" i="1"/>
  <c r="O902" i="1"/>
  <c r="G902" i="1"/>
  <c r="R901" i="1"/>
  <c r="O901" i="1"/>
  <c r="G901" i="1"/>
  <c r="R900" i="1"/>
  <c r="O900" i="1"/>
  <c r="G900" i="1"/>
  <c r="R899" i="1"/>
  <c r="O899" i="1"/>
  <c r="G899" i="1"/>
  <c r="R898" i="1"/>
  <c r="O898" i="1"/>
  <c r="G898" i="1"/>
  <c r="R897" i="1"/>
  <c r="O897" i="1"/>
  <c r="H897" i="1"/>
  <c r="G897" i="1"/>
  <c r="R896" i="1"/>
  <c r="O896" i="1"/>
  <c r="G896" i="1"/>
  <c r="R895" i="1"/>
  <c r="O895" i="1"/>
  <c r="G895" i="1"/>
  <c r="R894" i="1"/>
  <c r="O894" i="1"/>
  <c r="G894" i="1"/>
  <c r="R893" i="1"/>
  <c r="O893" i="1"/>
  <c r="G893" i="1"/>
  <c r="R892" i="1"/>
  <c r="O892" i="1"/>
  <c r="G892" i="1"/>
  <c r="R891" i="1"/>
  <c r="O891" i="1"/>
  <c r="G891" i="1"/>
  <c r="R890" i="1"/>
  <c r="O890" i="1"/>
  <c r="G890" i="1"/>
  <c r="R889" i="1"/>
  <c r="O889" i="1"/>
  <c r="G889" i="1"/>
  <c r="R888" i="1"/>
  <c r="O888" i="1"/>
  <c r="G888" i="1"/>
  <c r="R887" i="1"/>
  <c r="O887" i="1"/>
  <c r="G887" i="1"/>
  <c r="R886" i="1"/>
  <c r="O886" i="1"/>
  <c r="G886" i="1"/>
  <c r="R885" i="1"/>
  <c r="O885" i="1"/>
  <c r="G885" i="1"/>
  <c r="R884" i="1"/>
  <c r="O884" i="1"/>
  <c r="G884" i="1"/>
  <c r="R883" i="1"/>
  <c r="O883" i="1"/>
  <c r="G883" i="1"/>
  <c r="R882" i="1"/>
  <c r="O882" i="1"/>
  <c r="G882" i="1"/>
  <c r="R881" i="1"/>
  <c r="O881" i="1"/>
  <c r="H881" i="1"/>
  <c r="G881" i="1"/>
  <c r="R880" i="1"/>
  <c r="O880" i="1"/>
  <c r="G880" i="1"/>
  <c r="R879" i="1"/>
  <c r="O879" i="1"/>
  <c r="G879" i="1"/>
  <c r="R878" i="1"/>
  <c r="O878" i="1"/>
  <c r="G878" i="1"/>
  <c r="R877" i="1"/>
  <c r="O877" i="1"/>
  <c r="G877" i="1"/>
  <c r="R876" i="1"/>
  <c r="O876" i="1"/>
  <c r="G876" i="1"/>
  <c r="R875" i="1"/>
  <c r="O875" i="1"/>
  <c r="G875" i="1"/>
  <c r="R874" i="1"/>
  <c r="O874" i="1"/>
  <c r="G874" i="1"/>
  <c r="R873" i="1"/>
  <c r="O873" i="1"/>
  <c r="G873" i="1"/>
  <c r="R872" i="1"/>
  <c r="O872" i="1"/>
  <c r="G872" i="1"/>
  <c r="R871" i="1"/>
  <c r="O871" i="1"/>
  <c r="G871" i="1"/>
  <c r="R870" i="1"/>
  <c r="O870" i="1"/>
  <c r="G870" i="1"/>
  <c r="R869" i="1"/>
  <c r="O869" i="1"/>
  <c r="G869" i="1"/>
  <c r="R868" i="1"/>
  <c r="O868" i="1"/>
  <c r="G868" i="1"/>
  <c r="R867" i="1"/>
  <c r="O867" i="1"/>
  <c r="G867" i="1"/>
  <c r="R866" i="1"/>
  <c r="O866" i="1"/>
  <c r="G866" i="1"/>
  <c r="R865" i="1"/>
  <c r="O865" i="1"/>
  <c r="G865" i="1"/>
  <c r="R864" i="1"/>
  <c r="O864" i="1"/>
  <c r="G864" i="1"/>
  <c r="R863" i="1"/>
  <c r="O863" i="1"/>
  <c r="G863" i="1"/>
  <c r="R862" i="1"/>
  <c r="O862" i="1"/>
  <c r="G862" i="1"/>
  <c r="R861" i="1"/>
  <c r="O861" i="1"/>
  <c r="G861" i="1"/>
  <c r="R860" i="1"/>
  <c r="O860" i="1"/>
  <c r="G860" i="1"/>
  <c r="R859" i="1"/>
  <c r="O859" i="1"/>
  <c r="G859" i="1"/>
  <c r="R858" i="1"/>
  <c r="O858" i="1"/>
  <c r="G858" i="1"/>
  <c r="R857" i="1"/>
  <c r="O857" i="1"/>
  <c r="G857" i="1"/>
  <c r="R855" i="1"/>
  <c r="O855" i="1"/>
  <c r="H855" i="1"/>
  <c r="G855" i="1"/>
  <c r="R854" i="1"/>
  <c r="O854" i="1"/>
  <c r="G854" i="1"/>
  <c r="R853" i="1"/>
  <c r="O853" i="1"/>
  <c r="G853" i="1"/>
  <c r="R852" i="1"/>
  <c r="O852" i="1"/>
  <c r="G852" i="1"/>
  <c r="R851" i="1"/>
  <c r="O851" i="1"/>
  <c r="G851" i="1"/>
  <c r="R850" i="1"/>
  <c r="O850" i="1"/>
  <c r="H850" i="1"/>
  <c r="G850" i="1"/>
  <c r="R849" i="1"/>
  <c r="O849" i="1"/>
  <c r="G849" i="1"/>
  <c r="R848" i="1"/>
  <c r="O848" i="1"/>
  <c r="H848" i="1"/>
  <c r="G848" i="1"/>
  <c r="R847" i="1"/>
  <c r="O847" i="1"/>
  <c r="G847" i="1"/>
  <c r="R846" i="1"/>
  <c r="O846" i="1"/>
  <c r="G846" i="1"/>
  <c r="R845" i="1"/>
  <c r="O845" i="1"/>
  <c r="G845" i="1"/>
  <c r="R844" i="1"/>
  <c r="O844" i="1"/>
  <c r="G844" i="1"/>
  <c r="R843" i="1"/>
  <c r="O843" i="1"/>
  <c r="G843" i="1"/>
  <c r="R842" i="1"/>
  <c r="O842" i="1"/>
  <c r="G842" i="1"/>
  <c r="R839" i="1"/>
  <c r="O839" i="1"/>
  <c r="G839" i="1"/>
  <c r="R838" i="1"/>
  <c r="O838" i="1"/>
  <c r="G838" i="1"/>
  <c r="R837" i="1"/>
  <c r="O837" i="1"/>
  <c r="G837" i="1"/>
  <c r="R835" i="1"/>
  <c r="O835" i="1"/>
  <c r="G835" i="1"/>
  <c r="R834" i="1"/>
  <c r="O834" i="1"/>
  <c r="G834" i="1"/>
  <c r="R833" i="1"/>
  <c r="O833" i="1"/>
  <c r="G833" i="1"/>
  <c r="R832" i="1"/>
  <c r="O832" i="1"/>
  <c r="G832" i="1"/>
  <c r="R831" i="1"/>
  <c r="O831" i="1"/>
  <c r="G831" i="1"/>
  <c r="R830" i="1"/>
  <c r="O830" i="1"/>
  <c r="G830" i="1"/>
  <c r="R829" i="1"/>
  <c r="O829" i="1"/>
  <c r="G829" i="1"/>
  <c r="R828" i="1"/>
  <c r="O828" i="1"/>
  <c r="G828" i="1"/>
  <c r="R827" i="1"/>
  <c r="O827" i="1"/>
  <c r="G827" i="1"/>
  <c r="R826" i="1"/>
  <c r="O826" i="1"/>
  <c r="G826" i="1"/>
  <c r="R825" i="1"/>
  <c r="O825" i="1"/>
  <c r="G825" i="1"/>
  <c r="R824" i="1"/>
  <c r="O824" i="1"/>
  <c r="G824" i="1"/>
  <c r="R822" i="1"/>
  <c r="O822" i="1"/>
  <c r="G822" i="1"/>
  <c r="R821" i="1"/>
  <c r="O821" i="1"/>
  <c r="G821" i="1"/>
  <c r="R820" i="1"/>
  <c r="O820" i="1"/>
  <c r="G820" i="1"/>
  <c r="R819" i="1"/>
  <c r="O819" i="1"/>
  <c r="G819" i="1"/>
  <c r="R818" i="1"/>
  <c r="O818" i="1"/>
  <c r="G818" i="1"/>
  <c r="R816" i="1"/>
  <c r="O816" i="1"/>
  <c r="G816" i="1"/>
  <c r="R815" i="1"/>
  <c r="O815" i="1"/>
  <c r="G815" i="1"/>
  <c r="R814" i="1"/>
  <c r="O814" i="1"/>
  <c r="G814" i="1"/>
  <c r="R813" i="1"/>
  <c r="O813" i="1"/>
  <c r="G813" i="1"/>
  <c r="R812" i="1"/>
  <c r="O812" i="1"/>
  <c r="G812" i="1"/>
  <c r="R811" i="1"/>
  <c r="O811" i="1"/>
  <c r="G811" i="1"/>
  <c r="R810" i="1"/>
  <c r="O810" i="1"/>
  <c r="G810" i="1"/>
  <c r="R809" i="1"/>
  <c r="O809" i="1"/>
  <c r="H809" i="1"/>
  <c r="G809" i="1"/>
  <c r="R808" i="1"/>
  <c r="O808" i="1"/>
  <c r="G808" i="1"/>
  <c r="R807" i="1"/>
  <c r="O807" i="1"/>
  <c r="G807" i="1"/>
  <c r="R806" i="1"/>
  <c r="O806" i="1"/>
  <c r="G806" i="1"/>
  <c r="R805" i="1"/>
  <c r="O805" i="1"/>
  <c r="G805" i="1"/>
  <c r="R804" i="1"/>
  <c r="O804" i="1"/>
  <c r="G804" i="1"/>
  <c r="R803" i="1"/>
  <c r="O803" i="1"/>
  <c r="G803" i="1"/>
  <c r="R802" i="1"/>
  <c r="O802" i="1"/>
  <c r="G802" i="1"/>
  <c r="R801" i="1"/>
  <c r="O801" i="1"/>
  <c r="G801" i="1"/>
  <c r="R800" i="1"/>
  <c r="O800" i="1"/>
  <c r="G800" i="1"/>
  <c r="R799" i="1"/>
  <c r="O799" i="1"/>
  <c r="G799" i="1"/>
  <c r="R798" i="1"/>
  <c r="O798" i="1"/>
  <c r="G798" i="1"/>
  <c r="R797" i="1"/>
  <c r="O797" i="1"/>
  <c r="G797" i="1"/>
  <c r="R796" i="1"/>
  <c r="O796" i="1"/>
  <c r="G796" i="1"/>
  <c r="R795" i="1"/>
  <c r="O795" i="1"/>
  <c r="G795" i="1"/>
  <c r="R794" i="1"/>
  <c r="O794" i="1"/>
  <c r="G794" i="1"/>
  <c r="R793" i="1"/>
  <c r="O793" i="1"/>
  <c r="G793" i="1"/>
  <c r="R792" i="1"/>
  <c r="O792" i="1"/>
  <c r="G792" i="1"/>
  <c r="R791" i="1"/>
  <c r="O791" i="1"/>
  <c r="G791" i="1"/>
  <c r="R790" i="1"/>
  <c r="O790" i="1"/>
  <c r="G790" i="1"/>
  <c r="R789" i="1"/>
  <c r="O789" i="1"/>
  <c r="G789" i="1"/>
  <c r="R788" i="1"/>
  <c r="O788" i="1"/>
  <c r="G788" i="1"/>
  <c r="R787" i="1"/>
  <c r="O787" i="1"/>
  <c r="G787" i="1"/>
  <c r="R786" i="1"/>
  <c r="O786" i="1"/>
  <c r="H786" i="1"/>
  <c r="G786" i="1"/>
  <c r="R785" i="1"/>
  <c r="O785" i="1"/>
  <c r="G785" i="1"/>
  <c r="R784" i="1"/>
  <c r="O784" i="1"/>
  <c r="G784" i="1"/>
  <c r="R783" i="1"/>
  <c r="O783" i="1"/>
  <c r="G783" i="1"/>
  <c r="R782" i="1"/>
  <c r="O782" i="1"/>
  <c r="G782" i="1"/>
  <c r="R781" i="1"/>
  <c r="O781" i="1"/>
  <c r="G781" i="1"/>
  <c r="R780" i="1"/>
  <c r="O780" i="1"/>
  <c r="G780" i="1"/>
  <c r="R779" i="1"/>
  <c r="O779" i="1"/>
  <c r="G779" i="1"/>
  <c r="R778" i="1"/>
  <c r="O778" i="1"/>
  <c r="G778" i="1"/>
  <c r="R777" i="1"/>
  <c r="O777" i="1"/>
  <c r="G777" i="1"/>
  <c r="R776" i="1"/>
  <c r="O776" i="1"/>
  <c r="G776" i="1"/>
  <c r="R775" i="1"/>
  <c r="O775" i="1"/>
  <c r="G775" i="1"/>
  <c r="R774" i="1"/>
  <c r="O774" i="1"/>
  <c r="G774" i="1"/>
  <c r="R773" i="1"/>
  <c r="O773" i="1"/>
  <c r="G773" i="1"/>
  <c r="R772" i="1"/>
  <c r="O772" i="1"/>
  <c r="G772" i="1"/>
  <c r="R771" i="1"/>
  <c r="O771" i="1"/>
  <c r="G771" i="1"/>
  <c r="R770" i="1"/>
  <c r="O770" i="1"/>
  <c r="G770" i="1"/>
  <c r="R769" i="1"/>
  <c r="O769" i="1"/>
  <c r="G769" i="1"/>
  <c r="R768" i="1"/>
  <c r="O768" i="1"/>
  <c r="G768" i="1"/>
  <c r="R767" i="1"/>
  <c r="O767" i="1"/>
  <c r="G767" i="1"/>
  <c r="R766" i="1"/>
  <c r="O766" i="1"/>
  <c r="G766" i="1"/>
  <c r="R765" i="1"/>
  <c r="O765" i="1"/>
  <c r="G765" i="1"/>
  <c r="R764" i="1"/>
  <c r="O764" i="1"/>
  <c r="G764" i="1"/>
  <c r="R763" i="1"/>
  <c r="O763" i="1"/>
  <c r="G763" i="1"/>
  <c r="R762" i="1"/>
  <c r="O762" i="1"/>
  <c r="G762" i="1"/>
  <c r="R761" i="1"/>
  <c r="O761" i="1"/>
  <c r="G761" i="1"/>
  <c r="R760" i="1"/>
  <c r="O760" i="1"/>
  <c r="G760" i="1"/>
  <c r="R758" i="1"/>
  <c r="O758" i="1"/>
  <c r="G758" i="1"/>
  <c r="R757" i="1"/>
  <c r="O757" i="1"/>
  <c r="G757" i="1"/>
  <c r="R755" i="1"/>
  <c r="O755" i="1"/>
  <c r="G755" i="1"/>
  <c r="R754" i="1"/>
  <c r="O754" i="1"/>
  <c r="G754" i="1"/>
  <c r="R753" i="1"/>
  <c r="O753" i="1"/>
  <c r="G753" i="1"/>
  <c r="R752" i="1"/>
  <c r="O752" i="1"/>
  <c r="G752" i="1"/>
  <c r="R751" i="1"/>
  <c r="O751" i="1"/>
  <c r="G751" i="1"/>
  <c r="R750" i="1"/>
  <c r="O750" i="1"/>
  <c r="G750" i="1"/>
  <c r="R747" i="1"/>
  <c r="O747" i="1"/>
  <c r="G747" i="1"/>
  <c r="R746" i="1"/>
  <c r="O746" i="1"/>
  <c r="G746" i="1"/>
  <c r="R745" i="1"/>
  <c r="O745" i="1"/>
  <c r="G745" i="1"/>
  <c r="R744" i="1"/>
  <c r="O744" i="1"/>
  <c r="G744" i="1"/>
  <c r="R743" i="1"/>
  <c r="O743" i="1"/>
  <c r="G743" i="1"/>
  <c r="R742" i="1"/>
  <c r="O742" i="1"/>
  <c r="G742" i="1"/>
  <c r="R741" i="1"/>
  <c r="O741" i="1"/>
  <c r="G741" i="1"/>
  <c r="R740" i="1"/>
  <c r="O740" i="1"/>
  <c r="G740" i="1"/>
  <c r="R739" i="1"/>
  <c r="O739" i="1"/>
  <c r="G739" i="1"/>
  <c r="R738" i="1"/>
  <c r="O738" i="1"/>
  <c r="G738" i="1"/>
  <c r="R737" i="1"/>
  <c r="O737" i="1"/>
  <c r="G737" i="1"/>
  <c r="R736" i="1"/>
  <c r="O736" i="1"/>
  <c r="G736" i="1"/>
  <c r="R735" i="1"/>
  <c r="O735" i="1"/>
  <c r="G735" i="1"/>
  <c r="R734" i="1"/>
  <c r="O734" i="1"/>
  <c r="H734" i="1"/>
  <c r="G734" i="1"/>
  <c r="R733" i="1"/>
  <c r="O733" i="1"/>
  <c r="G733" i="1"/>
  <c r="R732" i="1"/>
  <c r="O732" i="1"/>
  <c r="G732" i="1"/>
  <c r="R731" i="1"/>
  <c r="O731" i="1"/>
  <c r="G731" i="1"/>
  <c r="R730" i="1"/>
  <c r="O730" i="1"/>
  <c r="G730" i="1"/>
  <c r="R729" i="1"/>
  <c r="O729" i="1"/>
  <c r="G729" i="1"/>
  <c r="R728" i="1"/>
  <c r="O728" i="1"/>
  <c r="G728" i="1"/>
  <c r="R726" i="1"/>
  <c r="O726" i="1"/>
  <c r="G726" i="1"/>
  <c r="R725" i="1"/>
  <c r="O725" i="1"/>
  <c r="H725" i="1"/>
  <c r="G725" i="1"/>
  <c r="R724" i="1"/>
  <c r="O724" i="1"/>
  <c r="G724" i="1"/>
  <c r="R723" i="1"/>
  <c r="O723" i="1"/>
  <c r="H723" i="1"/>
  <c r="G723" i="1"/>
  <c r="R722" i="1"/>
  <c r="O722" i="1"/>
  <c r="G722" i="1"/>
  <c r="R721" i="1"/>
  <c r="O721" i="1"/>
  <c r="H721" i="1"/>
  <c r="G721" i="1"/>
  <c r="R720" i="1"/>
  <c r="O720" i="1"/>
  <c r="G720" i="1"/>
  <c r="R719" i="1"/>
  <c r="O719" i="1"/>
  <c r="H719" i="1"/>
  <c r="G719" i="1"/>
  <c r="R718" i="1"/>
  <c r="O718" i="1"/>
  <c r="G718" i="1"/>
  <c r="R716" i="1"/>
  <c r="O716" i="1"/>
  <c r="H716" i="1"/>
  <c r="G716" i="1"/>
  <c r="R715" i="1"/>
  <c r="O715" i="1"/>
  <c r="G715" i="1"/>
  <c r="R714" i="1"/>
  <c r="O714" i="1"/>
  <c r="G714" i="1"/>
  <c r="R713" i="1"/>
  <c r="O713" i="1"/>
  <c r="G713" i="1"/>
  <c r="R712" i="1"/>
  <c r="O712" i="1"/>
  <c r="G712" i="1"/>
  <c r="R711" i="1"/>
  <c r="O711" i="1"/>
  <c r="H711" i="1"/>
  <c r="G711" i="1"/>
  <c r="R710" i="1"/>
  <c r="O710" i="1"/>
  <c r="G710" i="1"/>
  <c r="R709" i="1"/>
  <c r="O709" i="1"/>
  <c r="G709" i="1"/>
  <c r="R707" i="1"/>
  <c r="O707" i="1"/>
  <c r="G707" i="1"/>
  <c r="R706" i="1"/>
  <c r="O706" i="1"/>
  <c r="G706" i="1"/>
  <c r="R705" i="1"/>
  <c r="O705" i="1"/>
  <c r="G705" i="1"/>
  <c r="R704" i="1"/>
  <c r="O704" i="1"/>
  <c r="H704" i="1"/>
  <c r="G704" i="1"/>
  <c r="R703" i="1"/>
  <c r="O703" i="1"/>
  <c r="G703" i="1"/>
  <c r="R702" i="1"/>
  <c r="O702" i="1"/>
  <c r="G702" i="1"/>
  <c r="R701" i="1"/>
  <c r="O701" i="1"/>
  <c r="G701" i="1"/>
  <c r="R700" i="1"/>
  <c r="O700" i="1"/>
  <c r="G700" i="1"/>
  <c r="R699" i="1"/>
  <c r="O699" i="1"/>
  <c r="H699" i="1"/>
  <c r="G699" i="1"/>
  <c r="R698" i="1"/>
  <c r="O698" i="1"/>
  <c r="G698" i="1"/>
  <c r="R697" i="1"/>
  <c r="O697" i="1"/>
  <c r="G697" i="1"/>
  <c r="R696" i="1"/>
  <c r="O696" i="1"/>
  <c r="G696" i="1"/>
  <c r="R695" i="1"/>
  <c r="O695" i="1"/>
  <c r="G695" i="1"/>
  <c r="R694" i="1"/>
  <c r="O694" i="1"/>
  <c r="G694" i="1"/>
  <c r="R693" i="1"/>
  <c r="O693" i="1"/>
  <c r="G693" i="1"/>
  <c r="R692" i="1"/>
  <c r="O692" i="1"/>
  <c r="G692" i="1"/>
  <c r="R690" i="1"/>
  <c r="O690" i="1"/>
  <c r="G690" i="1"/>
  <c r="R689" i="1"/>
  <c r="O689" i="1"/>
  <c r="G689" i="1"/>
  <c r="R688" i="1"/>
  <c r="O688" i="1"/>
  <c r="G688" i="1"/>
  <c r="R687" i="1"/>
  <c r="O687" i="1"/>
  <c r="G687" i="1"/>
  <c r="R686" i="1"/>
  <c r="O686" i="1"/>
  <c r="G686" i="1"/>
  <c r="R685" i="1"/>
  <c r="O685" i="1"/>
  <c r="G685" i="1"/>
  <c r="R684" i="1"/>
  <c r="O684" i="1"/>
  <c r="G684" i="1"/>
  <c r="R683" i="1"/>
  <c r="O683" i="1"/>
  <c r="G683" i="1"/>
  <c r="R682" i="1"/>
  <c r="O682" i="1"/>
  <c r="G682" i="1"/>
  <c r="R681" i="1"/>
  <c r="O681" i="1"/>
  <c r="G681" i="1"/>
  <c r="R680" i="1"/>
  <c r="O680" i="1"/>
  <c r="G680" i="1"/>
  <c r="R679" i="1"/>
  <c r="O679" i="1"/>
  <c r="G679" i="1"/>
  <c r="R678" i="1"/>
  <c r="O678" i="1"/>
  <c r="G678" i="1"/>
  <c r="R677" i="1"/>
  <c r="O677" i="1"/>
  <c r="G677" i="1"/>
  <c r="R676" i="1"/>
  <c r="O676" i="1"/>
  <c r="G676" i="1"/>
  <c r="R675" i="1"/>
  <c r="O675" i="1"/>
  <c r="G675" i="1"/>
  <c r="R674" i="1"/>
  <c r="O674" i="1"/>
  <c r="G674" i="1"/>
  <c r="R673" i="1"/>
  <c r="O673" i="1"/>
  <c r="G673" i="1"/>
  <c r="R672" i="1"/>
  <c r="O672" i="1"/>
  <c r="G672" i="1"/>
  <c r="R671" i="1"/>
  <c r="O671" i="1"/>
  <c r="G671" i="1"/>
  <c r="R670" i="1"/>
  <c r="O670" i="1"/>
  <c r="G670" i="1"/>
  <c r="R669" i="1"/>
  <c r="O669" i="1"/>
  <c r="H669" i="1"/>
  <c r="G669" i="1"/>
  <c r="R668" i="1"/>
  <c r="O668" i="1"/>
  <c r="G668" i="1"/>
  <c r="R667" i="1"/>
  <c r="O667" i="1"/>
  <c r="G667" i="1"/>
  <c r="R666" i="1"/>
  <c r="O666" i="1"/>
  <c r="G666" i="1"/>
  <c r="R665" i="1"/>
  <c r="O665" i="1"/>
  <c r="G665" i="1"/>
  <c r="R664" i="1"/>
  <c r="O664" i="1"/>
  <c r="G664" i="1"/>
  <c r="R663" i="1"/>
  <c r="O663" i="1"/>
  <c r="G663" i="1"/>
  <c r="R662" i="1"/>
  <c r="O662" i="1"/>
  <c r="G662" i="1"/>
  <c r="R661" i="1"/>
  <c r="O661" i="1"/>
  <c r="G661" i="1"/>
  <c r="R660" i="1"/>
  <c r="O660" i="1"/>
  <c r="G660" i="1"/>
  <c r="R659" i="1"/>
  <c r="O659" i="1"/>
  <c r="G659" i="1"/>
  <c r="R658" i="1"/>
  <c r="O658" i="1"/>
  <c r="G658" i="1"/>
  <c r="R657" i="1"/>
  <c r="O657" i="1"/>
  <c r="H657" i="1"/>
  <c r="G657" i="1"/>
  <c r="R656" i="1"/>
  <c r="O656" i="1"/>
  <c r="G656" i="1"/>
  <c r="R655" i="1"/>
  <c r="O655" i="1"/>
  <c r="G655" i="1"/>
  <c r="R654" i="1"/>
  <c r="O654" i="1"/>
  <c r="G654" i="1"/>
  <c r="R653" i="1"/>
  <c r="O653" i="1"/>
  <c r="G653" i="1"/>
  <c r="R652" i="1"/>
  <c r="O652" i="1"/>
  <c r="G652" i="1"/>
  <c r="R651" i="1"/>
  <c r="O651" i="1"/>
  <c r="G651" i="1"/>
  <c r="R650" i="1"/>
  <c r="O650" i="1"/>
  <c r="G650" i="1"/>
  <c r="R649" i="1"/>
  <c r="O649" i="1"/>
  <c r="G649" i="1"/>
  <c r="R648" i="1"/>
  <c r="O648" i="1"/>
  <c r="G648" i="1"/>
  <c r="R647" i="1"/>
  <c r="O647" i="1"/>
  <c r="G647" i="1"/>
  <c r="R646" i="1"/>
  <c r="O646" i="1"/>
  <c r="G646" i="1"/>
  <c r="R645" i="1"/>
  <c r="O645" i="1"/>
  <c r="G645" i="1"/>
  <c r="R644" i="1"/>
  <c r="O644" i="1"/>
  <c r="H644" i="1"/>
  <c r="G644" i="1"/>
  <c r="R643" i="1"/>
  <c r="O643" i="1"/>
  <c r="G643" i="1"/>
  <c r="R642" i="1"/>
  <c r="O642" i="1"/>
  <c r="G642" i="1"/>
  <c r="R641" i="1"/>
  <c r="O641" i="1"/>
  <c r="G641" i="1"/>
  <c r="R640" i="1"/>
  <c r="O640" i="1"/>
  <c r="G640" i="1"/>
  <c r="R639" i="1"/>
  <c r="O639" i="1"/>
  <c r="G639" i="1"/>
  <c r="R638" i="1"/>
  <c r="O638" i="1"/>
  <c r="G638" i="1"/>
  <c r="R637" i="1"/>
  <c r="O637" i="1"/>
  <c r="G637" i="1"/>
  <c r="R636" i="1"/>
  <c r="O636" i="1"/>
  <c r="G636" i="1"/>
  <c r="R635" i="1"/>
  <c r="O635" i="1"/>
  <c r="G635" i="1"/>
  <c r="R634" i="1"/>
  <c r="O634" i="1"/>
  <c r="G634" i="1"/>
  <c r="R633" i="1"/>
  <c r="O633" i="1"/>
  <c r="G633" i="1"/>
  <c r="R632" i="1"/>
  <c r="O632" i="1"/>
  <c r="G632" i="1"/>
  <c r="R631" i="1"/>
  <c r="O631" i="1"/>
  <c r="G631" i="1"/>
  <c r="R630" i="1"/>
  <c r="O630" i="1"/>
  <c r="G630" i="1"/>
  <c r="R629" i="1"/>
  <c r="O629" i="1"/>
  <c r="G629" i="1"/>
  <c r="R628" i="1"/>
  <c r="O628" i="1"/>
  <c r="G628" i="1"/>
  <c r="R627" i="1"/>
  <c r="O627" i="1"/>
  <c r="H627" i="1"/>
  <c r="G627" i="1"/>
  <c r="R626" i="1"/>
  <c r="O626" i="1"/>
  <c r="G626" i="1"/>
  <c r="R625" i="1"/>
  <c r="O625" i="1"/>
  <c r="G625" i="1"/>
  <c r="R624" i="1"/>
  <c r="O624" i="1"/>
  <c r="G624" i="1"/>
  <c r="R623" i="1"/>
  <c r="O623" i="1"/>
  <c r="H623" i="1"/>
  <c r="G623" i="1"/>
  <c r="R622" i="1"/>
  <c r="O622" i="1"/>
  <c r="G622" i="1"/>
  <c r="R621" i="1"/>
  <c r="O621" i="1"/>
  <c r="G621" i="1"/>
  <c r="R620" i="1"/>
  <c r="O620" i="1"/>
  <c r="G620" i="1"/>
  <c r="R619" i="1"/>
  <c r="O619" i="1"/>
  <c r="G619" i="1"/>
  <c r="R618" i="1"/>
  <c r="O618" i="1"/>
  <c r="G618" i="1"/>
  <c r="R617" i="1"/>
  <c r="O617" i="1"/>
  <c r="G617" i="1"/>
  <c r="R616" i="1"/>
  <c r="O616" i="1"/>
  <c r="G616" i="1"/>
  <c r="R615" i="1"/>
  <c r="O615" i="1"/>
  <c r="G615" i="1"/>
  <c r="R614" i="1"/>
  <c r="O614" i="1"/>
  <c r="G614" i="1"/>
  <c r="R613" i="1"/>
  <c r="O613" i="1"/>
  <c r="G613" i="1"/>
  <c r="R612" i="1"/>
  <c r="O612" i="1"/>
  <c r="G612" i="1"/>
  <c r="R611" i="1"/>
  <c r="O611" i="1"/>
  <c r="G611" i="1"/>
  <c r="R610" i="1"/>
  <c r="O610" i="1"/>
  <c r="G610" i="1"/>
  <c r="R609" i="1"/>
  <c r="O609" i="1"/>
  <c r="G609" i="1"/>
  <c r="R608" i="1"/>
  <c r="O608" i="1"/>
  <c r="G608" i="1"/>
  <c r="R607" i="1"/>
  <c r="O607" i="1"/>
  <c r="G607" i="1"/>
  <c r="R606" i="1"/>
  <c r="O606" i="1"/>
  <c r="G606" i="1"/>
  <c r="R605" i="1"/>
  <c r="O605" i="1"/>
  <c r="G605" i="1"/>
  <c r="R604" i="1"/>
  <c r="O604" i="1"/>
  <c r="G604" i="1"/>
  <c r="R603" i="1"/>
  <c r="O603" i="1"/>
  <c r="G603" i="1"/>
  <c r="R602" i="1"/>
  <c r="O602" i="1"/>
  <c r="G602" i="1"/>
  <c r="R601" i="1"/>
  <c r="O601" i="1"/>
  <c r="G601" i="1"/>
  <c r="R600" i="1"/>
  <c r="O600" i="1"/>
  <c r="G600" i="1"/>
  <c r="R599" i="1"/>
  <c r="O599" i="1"/>
  <c r="G599" i="1"/>
  <c r="R598" i="1"/>
  <c r="O598" i="1"/>
  <c r="G598" i="1"/>
  <c r="R597" i="1"/>
  <c r="O597" i="1"/>
  <c r="G597" i="1"/>
  <c r="R596" i="1"/>
  <c r="O596" i="1"/>
  <c r="G596" i="1"/>
  <c r="R595" i="1"/>
  <c r="O595" i="1"/>
  <c r="G595" i="1"/>
  <c r="R594" i="1"/>
  <c r="O594" i="1"/>
  <c r="H594" i="1"/>
  <c r="G594" i="1"/>
  <c r="R593" i="1"/>
  <c r="O593" i="1"/>
  <c r="G593" i="1"/>
  <c r="R592" i="1"/>
  <c r="O592" i="1"/>
  <c r="G592" i="1"/>
  <c r="R591" i="1"/>
  <c r="O591" i="1"/>
  <c r="G591" i="1"/>
  <c r="R590" i="1"/>
  <c r="O590" i="1"/>
  <c r="G590" i="1"/>
  <c r="R589" i="1"/>
  <c r="O589" i="1"/>
  <c r="G589" i="1"/>
  <c r="R588" i="1"/>
  <c r="O588" i="1"/>
  <c r="G588" i="1"/>
  <c r="R587" i="1"/>
  <c r="O587" i="1"/>
  <c r="G587" i="1"/>
  <c r="R586" i="1"/>
  <c r="O586" i="1"/>
  <c r="G586" i="1"/>
  <c r="R585" i="1"/>
  <c r="O585" i="1"/>
  <c r="G585" i="1"/>
  <c r="R584" i="1"/>
  <c r="O584" i="1"/>
  <c r="G584" i="1"/>
  <c r="R583" i="1"/>
  <c r="O583" i="1"/>
  <c r="G583" i="1"/>
  <c r="R582" i="1"/>
  <c r="O582" i="1"/>
  <c r="G582" i="1"/>
  <c r="R581" i="1"/>
  <c r="O581" i="1"/>
  <c r="G581" i="1"/>
  <c r="R580" i="1"/>
  <c r="O580" i="1"/>
  <c r="G580" i="1"/>
  <c r="R579" i="1"/>
  <c r="O579" i="1"/>
  <c r="G579" i="1"/>
  <c r="R578" i="1"/>
  <c r="O578" i="1"/>
  <c r="G578" i="1"/>
  <c r="R577" i="1"/>
  <c r="O577" i="1"/>
  <c r="G577" i="1"/>
  <c r="R576" i="1"/>
  <c r="O576" i="1"/>
  <c r="G576" i="1"/>
  <c r="R575" i="1"/>
  <c r="O575" i="1"/>
  <c r="G575" i="1"/>
  <c r="R574" i="1"/>
  <c r="O574" i="1"/>
  <c r="G574" i="1"/>
  <c r="R573" i="1"/>
  <c r="O573" i="1"/>
  <c r="G573" i="1"/>
  <c r="R572" i="1"/>
  <c r="O572" i="1"/>
  <c r="G572" i="1"/>
  <c r="R571" i="1"/>
  <c r="O571" i="1"/>
  <c r="G571" i="1"/>
  <c r="R570" i="1"/>
  <c r="O570" i="1"/>
  <c r="G570" i="1"/>
  <c r="R569" i="1"/>
  <c r="O569" i="1"/>
  <c r="G569" i="1"/>
  <c r="R568" i="1"/>
  <c r="O568" i="1"/>
  <c r="G568" i="1"/>
  <c r="R567" i="1"/>
  <c r="O567" i="1"/>
  <c r="G567" i="1"/>
  <c r="R566" i="1"/>
  <c r="O566" i="1"/>
  <c r="G566" i="1"/>
  <c r="R565" i="1"/>
  <c r="O565" i="1"/>
  <c r="G565" i="1"/>
  <c r="R564" i="1"/>
  <c r="O564" i="1"/>
  <c r="G564" i="1"/>
  <c r="R563" i="1"/>
  <c r="O563" i="1"/>
  <c r="G563" i="1"/>
  <c r="R562" i="1"/>
  <c r="O562" i="1"/>
  <c r="G562" i="1"/>
  <c r="R561" i="1"/>
  <c r="O561" i="1"/>
  <c r="G561" i="1"/>
  <c r="R560" i="1"/>
  <c r="O560" i="1"/>
  <c r="G560" i="1"/>
  <c r="R559" i="1"/>
  <c r="O559" i="1"/>
  <c r="G559" i="1"/>
  <c r="R558" i="1"/>
  <c r="O558" i="1"/>
  <c r="G558" i="1"/>
  <c r="R557" i="1"/>
  <c r="O557" i="1"/>
  <c r="G557" i="1"/>
  <c r="R556" i="1"/>
  <c r="O556" i="1"/>
  <c r="G556" i="1"/>
  <c r="R555" i="1"/>
  <c r="O555" i="1"/>
  <c r="G555" i="1"/>
  <c r="R554" i="1"/>
  <c r="O554" i="1"/>
  <c r="G554" i="1"/>
  <c r="R553" i="1"/>
  <c r="O553" i="1"/>
  <c r="G553" i="1"/>
  <c r="R552" i="1"/>
  <c r="O552" i="1"/>
  <c r="G552" i="1"/>
  <c r="R551" i="1"/>
  <c r="O551" i="1"/>
  <c r="G551" i="1"/>
  <c r="R550" i="1"/>
  <c r="O550" i="1"/>
  <c r="G550" i="1"/>
  <c r="R549" i="1"/>
  <c r="O549" i="1"/>
  <c r="G549" i="1"/>
  <c r="R548" i="1"/>
  <c r="O548" i="1"/>
  <c r="G548" i="1"/>
  <c r="R547" i="1"/>
  <c r="O547" i="1"/>
  <c r="G547" i="1"/>
  <c r="R546" i="1"/>
  <c r="O546" i="1"/>
  <c r="G546" i="1"/>
  <c r="R545" i="1"/>
  <c r="O545" i="1"/>
  <c r="G545" i="1"/>
  <c r="R544" i="1"/>
  <c r="O544" i="1"/>
  <c r="H544" i="1"/>
  <c r="G544" i="1"/>
  <c r="R543" i="1"/>
  <c r="O543" i="1"/>
  <c r="G543" i="1"/>
  <c r="R542" i="1"/>
  <c r="O542" i="1"/>
  <c r="G542" i="1"/>
  <c r="R541" i="1"/>
  <c r="O541" i="1"/>
  <c r="G541" i="1"/>
  <c r="R540" i="1"/>
  <c r="O540" i="1"/>
  <c r="G540" i="1"/>
  <c r="R539" i="1"/>
  <c r="O539" i="1"/>
  <c r="G539" i="1"/>
  <c r="R538" i="1"/>
  <c r="O538" i="1"/>
  <c r="H538" i="1"/>
  <c r="G538" i="1"/>
  <c r="R536" i="1"/>
  <c r="O536" i="1"/>
  <c r="G536" i="1"/>
  <c r="R535" i="1"/>
  <c r="O535" i="1"/>
  <c r="G535" i="1"/>
  <c r="R534" i="1"/>
  <c r="O534" i="1"/>
  <c r="G534" i="1"/>
  <c r="R533" i="1"/>
  <c r="O533" i="1"/>
  <c r="G533" i="1"/>
  <c r="R532" i="1"/>
  <c r="O532" i="1"/>
  <c r="G532" i="1"/>
  <c r="R531" i="1"/>
  <c r="O531" i="1"/>
  <c r="G531" i="1"/>
  <c r="R530" i="1"/>
  <c r="O530" i="1"/>
  <c r="G530" i="1"/>
  <c r="R529" i="1"/>
  <c r="O529" i="1"/>
  <c r="G529" i="1"/>
  <c r="R528" i="1"/>
  <c r="O528" i="1"/>
  <c r="G528" i="1"/>
  <c r="R527" i="1"/>
  <c r="O527" i="1"/>
  <c r="G527" i="1"/>
  <c r="R526" i="1"/>
  <c r="O526" i="1"/>
  <c r="H526" i="1"/>
  <c r="G526" i="1"/>
  <c r="R525" i="1"/>
  <c r="O525" i="1"/>
  <c r="G525" i="1"/>
  <c r="R524" i="1"/>
  <c r="O524" i="1"/>
  <c r="G524" i="1"/>
  <c r="R523" i="1"/>
  <c r="O523" i="1"/>
  <c r="G523" i="1"/>
  <c r="R522" i="1"/>
  <c r="O522" i="1"/>
  <c r="G522" i="1"/>
  <c r="R521" i="1"/>
  <c r="O521" i="1"/>
  <c r="G521" i="1"/>
  <c r="R520" i="1"/>
  <c r="O520" i="1"/>
  <c r="G520" i="1"/>
  <c r="R519" i="1"/>
  <c r="O519" i="1"/>
  <c r="G519" i="1"/>
  <c r="R518" i="1"/>
  <c r="O518" i="1"/>
  <c r="G518" i="1"/>
  <c r="R517" i="1"/>
  <c r="O517" i="1"/>
  <c r="G517" i="1"/>
  <c r="R516" i="1"/>
  <c r="O516" i="1"/>
  <c r="G516" i="1"/>
  <c r="R514" i="1"/>
  <c r="O514" i="1"/>
  <c r="G514" i="1"/>
  <c r="R513" i="1"/>
  <c r="O513" i="1"/>
  <c r="G513" i="1"/>
  <c r="R512" i="1"/>
  <c r="O512" i="1"/>
  <c r="G512" i="1"/>
  <c r="R511" i="1"/>
  <c r="O511" i="1"/>
  <c r="G511" i="1"/>
  <c r="R510" i="1"/>
  <c r="O510" i="1"/>
  <c r="G510" i="1"/>
  <c r="R509" i="1"/>
  <c r="O509" i="1"/>
  <c r="G509" i="1"/>
  <c r="R508" i="1"/>
  <c r="O508" i="1"/>
  <c r="G508" i="1"/>
  <c r="R507" i="1"/>
  <c r="O507" i="1"/>
  <c r="G507" i="1"/>
  <c r="R506" i="1"/>
  <c r="O506" i="1"/>
  <c r="G506" i="1"/>
  <c r="R505" i="1"/>
  <c r="O505" i="1"/>
  <c r="G505" i="1"/>
  <c r="R504" i="1"/>
  <c r="O504" i="1"/>
  <c r="G504" i="1"/>
  <c r="R503" i="1"/>
  <c r="O503" i="1"/>
  <c r="G503" i="1"/>
  <c r="R501" i="1"/>
  <c r="O501" i="1"/>
  <c r="G501" i="1"/>
  <c r="R500" i="1"/>
  <c r="O500" i="1"/>
  <c r="G500" i="1"/>
  <c r="R499" i="1"/>
  <c r="O499" i="1"/>
  <c r="G499" i="1"/>
  <c r="R498" i="1"/>
  <c r="O498" i="1"/>
  <c r="G498" i="1"/>
  <c r="R497" i="1"/>
  <c r="O497" i="1"/>
  <c r="G497" i="1"/>
  <c r="R496" i="1"/>
  <c r="O496" i="1"/>
  <c r="G496" i="1"/>
  <c r="R495" i="1"/>
  <c r="O495" i="1"/>
  <c r="G495" i="1"/>
  <c r="R494" i="1"/>
  <c r="O494" i="1"/>
  <c r="G494" i="1"/>
  <c r="R493" i="1"/>
  <c r="O493" i="1"/>
  <c r="G493" i="1"/>
  <c r="R492" i="1"/>
  <c r="O492" i="1"/>
  <c r="G492" i="1"/>
  <c r="R491" i="1"/>
  <c r="O491" i="1"/>
  <c r="G491" i="1"/>
  <c r="R490" i="1"/>
  <c r="O490" i="1"/>
  <c r="G490" i="1"/>
  <c r="R489" i="1"/>
  <c r="O489" i="1"/>
  <c r="G489" i="1"/>
  <c r="R488" i="1"/>
  <c r="O488" i="1"/>
  <c r="G488" i="1"/>
  <c r="R487" i="1"/>
  <c r="O487" i="1"/>
  <c r="G487" i="1"/>
  <c r="R486" i="1"/>
  <c r="O486" i="1"/>
  <c r="G486" i="1"/>
  <c r="R485" i="1"/>
  <c r="O485" i="1"/>
  <c r="G485" i="1"/>
  <c r="R484" i="1"/>
  <c r="O484" i="1"/>
  <c r="G484" i="1"/>
  <c r="R483" i="1"/>
  <c r="O483" i="1"/>
  <c r="G483" i="1"/>
  <c r="R482" i="1"/>
  <c r="O482" i="1"/>
  <c r="G482" i="1"/>
  <c r="R481" i="1"/>
  <c r="O481" i="1"/>
  <c r="G481" i="1"/>
  <c r="R480" i="1"/>
  <c r="O480" i="1"/>
  <c r="G480" i="1"/>
  <c r="R479" i="1"/>
  <c r="O479" i="1"/>
  <c r="G479" i="1"/>
  <c r="R478" i="1"/>
  <c r="O478" i="1"/>
  <c r="G478" i="1"/>
  <c r="R477" i="1"/>
  <c r="O477" i="1"/>
  <c r="G477" i="1"/>
  <c r="R476" i="1"/>
  <c r="O476" i="1"/>
  <c r="G476" i="1"/>
  <c r="R475" i="1"/>
  <c r="O475" i="1"/>
  <c r="G475" i="1"/>
  <c r="R474" i="1"/>
  <c r="O474" i="1"/>
  <c r="G474" i="1"/>
  <c r="R473" i="1"/>
  <c r="O473" i="1"/>
  <c r="G473" i="1"/>
  <c r="R472" i="1"/>
  <c r="O472" i="1"/>
  <c r="G472" i="1"/>
  <c r="R471" i="1"/>
  <c r="O471" i="1"/>
  <c r="G471" i="1"/>
  <c r="R470" i="1"/>
  <c r="O470" i="1"/>
  <c r="H470" i="1"/>
  <c r="G470" i="1"/>
  <c r="R469" i="1"/>
  <c r="O469" i="1"/>
  <c r="G469" i="1"/>
  <c r="R468" i="1"/>
  <c r="O468" i="1"/>
  <c r="G468" i="1"/>
  <c r="R467" i="1"/>
  <c r="O467" i="1"/>
  <c r="G467" i="1"/>
  <c r="R466" i="1"/>
  <c r="O466" i="1"/>
  <c r="G466" i="1"/>
  <c r="R464" i="1"/>
  <c r="O464" i="1"/>
  <c r="G464" i="1"/>
  <c r="R463" i="1"/>
  <c r="O463" i="1"/>
  <c r="G463" i="1"/>
  <c r="R462" i="1"/>
  <c r="O462" i="1"/>
  <c r="G462" i="1"/>
  <c r="R461" i="1"/>
  <c r="O461" i="1"/>
  <c r="G461" i="1"/>
  <c r="R460" i="1"/>
  <c r="O460" i="1"/>
  <c r="G460" i="1"/>
  <c r="R459" i="1"/>
  <c r="O459" i="1"/>
  <c r="G459" i="1"/>
  <c r="R458" i="1"/>
  <c r="O458" i="1"/>
  <c r="G458" i="1"/>
  <c r="R457" i="1"/>
  <c r="O457" i="1"/>
  <c r="G457" i="1"/>
  <c r="R456" i="1"/>
  <c r="O456" i="1"/>
  <c r="G456" i="1"/>
  <c r="R455" i="1"/>
  <c r="O455" i="1"/>
  <c r="G455" i="1"/>
  <c r="R454" i="1"/>
  <c r="O454" i="1"/>
  <c r="G454" i="1"/>
  <c r="R452" i="1"/>
  <c r="O452" i="1"/>
  <c r="G452" i="1"/>
  <c r="R451" i="1"/>
  <c r="O451" i="1"/>
  <c r="G451" i="1"/>
  <c r="R450" i="1"/>
  <c r="O450" i="1"/>
  <c r="G450" i="1"/>
  <c r="R449" i="1"/>
  <c r="O449" i="1"/>
  <c r="G449" i="1"/>
  <c r="R448" i="1"/>
  <c r="O448" i="1"/>
  <c r="G448" i="1"/>
  <c r="R447" i="1"/>
  <c r="O447" i="1"/>
  <c r="G447" i="1"/>
  <c r="R446" i="1"/>
  <c r="O446" i="1"/>
  <c r="G446" i="1"/>
  <c r="R445" i="1"/>
  <c r="O445" i="1"/>
  <c r="G445" i="1"/>
  <c r="R444" i="1"/>
  <c r="O444" i="1"/>
  <c r="G444" i="1"/>
  <c r="R442" i="1"/>
  <c r="O442" i="1"/>
  <c r="G442" i="1"/>
  <c r="R441" i="1"/>
  <c r="O441" i="1"/>
  <c r="G441" i="1"/>
  <c r="R440" i="1"/>
  <c r="O440" i="1"/>
  <c r="H440" i="1"/>
  <c r="G440" i="1"/>
  <c r="R439" i="1"/>
  <c r="O439" i="1"/>
  <c r="H439" i="1"/>
  <c r="G439" i="1"/>
  <c r="R438" i="1"/>
  <c r="O438" i="1"/>
  <c r="G438" i="1"/>
  <c r="R437" i="1"/>
  <c r="O437" i="1"/>
  <c r="G437" i="1"/>
  <c r="R436" i="1"/>
  <c r="O436" i="1"/>
  <c r="G436" i="1"/>
  <c r="R435" i="1"/>
  <c r="O435" i="1"/>
  <c r="G435" i="1"/>
  <c r="R434" i="1"/>
  <c r="O434" i="1"/>
  <c r="H434" i="1"/>
  <c r="G434" i="1"/>
  <c r="R433" i="1"/>
  <c r="O433" i="1"/>
  <c r="G433" i="1"/>
  <c r="R432" i="1"/>
  <c r="O432" i="1"/>
  <c r="G432" i="1"/>
  <c r="R431" i="1"/>
  <c r="O431" i="1"/>
  <c r="G431" i="1"/>
  <c r="R430" i="1"/>
  <c r="O430" i="1"/>
  <c r="G430" i="1"/>
  <c r="R429" i="1"/>
  <c r="O429" i="1"/>
  <c r="G429" i="1"/>
  <c r="R428" i="1"/>
  <c r="O428" i="1"/>
  <c r="G428" i="1"/>
  <c r="R427" i="1"/>
  <c r="O427" i="1"/>
  <c r="G427" i="1"/>
  <c r="R426" i="1"/>
  <c r="O426" i="1"/>
  <c r="G426" i="1"/>
  <c r="R425" i="1"/>
  <c r="O425" i="1"/>
  <c r="H425" i="1"/>
  <c r="G425" i="1"/>
  <c r="R424" i="1"/>
  <c r="O424" i="1"/>
  <c r="G424" i="1"/>
  <c r="R423" i="1"/>
  <c r="O423" i="1"/>
  <c r="G423" i="1"/>
  <c r="R422" i="1"/>
  <c r="O422" i="1"/>
  <c r="G422" i="1"/>
  <c r="R421" i="1"/>
  <c r="O421" i="1"/>
  <c r="G421" i="1"/>
  <c r="R420" i="1"/>
  <c r="O420" i="1"/>
  <c r="G420" i="1"/>
  <c r="R419" i="1"/>
  <c r="O419" i="1"/>
  <c r="G419" i="1"/>
  <c r="R418" i="1"/>
  <c r="O418" i="1"/>
  <c r="G418" i="1"/>
  <c r="R417" i="1"/>
  <c r="O417" i="1"/>
  <c r="G417" i="1"/>
  <c r="R416" i="1"/>
  <c r="O416" i="1"/>
  <c r="G416" i="1"/>
  <c r="R415" i="1"/>
  <c r="O415" i="1"/>
  <c r="G415" i="1"/>
  <c r="R414" i="1"/>
  <c r="O414" i="1"/>
  <c r="G414" i="1"/>
  <c r="R413" i="1"/>
  <c r="O413" i="1"/>
  <c r="G413" i="1"/>
  <c r="R412" i="1"/>
  <c r="O412" i="1"/>
  <c r="G412" i="1"/>
  <c r="R411" i="1"/>
  <c r="O411" i="1"/>
  <c r="G411" i="1"/>
  <c r="R410" i="1"/>
  <c r="O410" i="1"/>
  <c r="H410" i="1"/>
  <c r="G410" i="1"/>
  <c r="R409" i="1"/>
  <c r="O409" i="1"/>
  <c r="G409" i="1"/>
  <c r="R407" i="1"/>
  <c r="O407" i="1"/>
  <c r="G407" i="1"/>
  <c r="R406" i="1"/>
  <c r="O406" i="1"/>
  <c r="G406" i="1"/>
  <c r="R405" i="1"/>
  <c r="O405" i="1"/>
  <c r="G405" i="1"/>
  <c r="R404" i="1"/>
  <c r="O404" i="1"/>
  <c r="G404" i="1"/>
  <c r="R403" i="1"/>
  <c r="O403" i="1"/>
  <c r="G403" i="1"/>
  <c r="R402" i="1"/>
  <c r="O402" i="1"/>
  <c r="G402" i="1"/>
  <c r="R401" i="1"/>
  <c r="O401" i="1"/>
  <c r="G401" i="1"/>
  <c r="R400" i="1"/>
  <c r="O400" i="1"/>
  <c r="G400" i="1"/>
  <c r="R399" i="1"/>
  <c r="O399" i="1"/>
  <c r="G399" i="1"/>
  <c r="R398" i="1"/>
  <c r="O398" i="1"/>
  <c r="G398" i="1"/>
  <c r="R397" i="1"/>
  <c r="O397" i="1"/>
  <c r="G397" i="1"/>
  <c r="R396" i="1"/>
  <c r="O396" i="1"/>
  <c r="G396" i="1"/>
  <c r="R395" i="1"/>
  <c r="O395" i="1"/>
  <c r="G395" i="1"/>
  <c r="R394" i="1"/>
  <c r="O394" i="1"/>
  <c r="G394" i="1"/>
  <c r="R393" i="1"/>
  <c r="O393" i="1"/>
  <c r="G393" i="1"/>
  <c r="R392" i="1"/>
  <c r="O392" i="1"/>
  <c r="G392" i="1"/>
  <c r="R391" i="1"/>
  <c r="O391" i="1"/>
  <c r="G391" i="1"/>
  <c r="R390" i="1"/>
  <c r="O390" i="1"/>
  <c r="G390" i="1"/>
  <c r="R389" i="1"/>
  <c r="O389" i="1"/>
  <c r="G389" i="1"/>
  <c r="R388" i="1"/>
  <c r="O388" i="1"/>
  <c r="G388" i="1"/>
  <c r="R387" i="1"/>
  <c r="O387" i="1"/>
  <c r="G387" i="1"/>
  <c r="R386" i="1"/>
  <c r="O386" i="1"/>
  <c r="G386" i="1"/>
  <c r="R385" i="1"/>
  <c r="O385" i="1"/>
  <c r="G385" i="1"/>
  <c r="R384" i="1"/>
  <c r="O384" i="1"/>
  <c r="G384" i="1"/>
  <c r="R383" i="1"/>
  <c r="O383" i="1"/>
  <c r="G383" i="1"/>
  <c r="R382" i="1"/>
  <c r="O382" i="1"/>
  <c r="G382" i="1"/>
  <c r="R381" i="1"/>
  <c r="O381" i="1"/>
  <c r="G381" i="1"/>
  <c r="R380" i="1"/>
  <c r="O380" i="1"/>
  <c r="G380" i="1"/>
  <c r="R379" i="1"/>
  <c r="O379" i="1"/>
  <c r="G379" i="1"/>
  <c r="R378" i="1"/>
  <c r="O378" i="1"/>
  <c r="G378" i="1"/>
  <c r="R377" i="1"/>
  <c r="O377" i="1"/>
  <c r="G377" i="1"/>
  <c r="R376" i="1"/>
  <c r="O376" i="1"/>
  <c r="G376" i="1"/>
  <c r="R375" i="1"/>
  <c r="O375" i="1"/>
  <c r="G375" i="1"/>
  <c r="R374" i="1"/>
  <c r="O374" i="1"/>
  <c r="G374" i="1"/>
  <c r="R373" i="1"/>
  <c r="O373" i="1"/>
  <c r="G373" i="1"/>
  <c r="R372" i="1"/>
  <c r="O372" i="1"/>
  <c r="G372" i="1"/>
  <c r="R371" i="1"/>
  <c r="O371" i="1"/>
  <c r="G371" i="1"/>
  <c r="R370" i="1"/>
  <c r="O370" i="1"/>
  <c r="R369" i="1"/>
  <c r="O369" i="1"/>
  <c r="G369" i="1"/>
  <c r="R368" i="1"/>
  <c r="O368" i="1"/>
  <c r="G368" i="1"/>
  <c r="R367" i="1"/>
  <c r="O367" i="1"/>
  <c r="G367" i="1"/>
  <c r="R366" i="1"/>
  <c r="O366" i="1"/>
  <c r="H366" i="1"/>
  <c r="G366" i="1"/>
  <c r="R365" i="1"/>
  <c r="O365" i="1"/>
  <c r="G365" i="1"/>
  <c r="R364" i="1"/>
  <c r="O364" i="1"/>
  <c r="G364" i="1"/>
  <c r="R363" i="1"/>
  <c r="O363" i="1"/>
  <c r="G363" i="1"/>
  <c r="R362" i="1"/>
  <c r="O362" i="1"/>
  <c r="G362" i="1"/>
  <c r="R361" i="1"/>
  <c r="O361" i="1"/>
  <c r="G361" i="1"/>
  <c r="R360" i="1"/>
  <c r="O360" i="1"/>
  <c r="G360" i="1"/>
  <c r="R359" i="1"/>
  <c r="O359" i="1"/>
  <c r="G359" i="1"/>
  <c r="R358" i="1"/>
  <c r="O358" i="1"/>
  <c r="G358" i="1"/>
  <c r="R357" i="1"/>
  <c r="O357" i="1"/>
  <c r="G357" i="1"/>
  <c r="R356" i="1"/>
  <c r="O356" i="1"/>
  <c r="G356" i="1"/>
  <c r="R355" i="1"/>
  <c r="O355" i="1"/>
  <c r="G355" i="1"/>
  <c r="R354" i="1"/>
  <c r="O354" i="1"/>
  <c r="G354" i="1"/>
  <c r="R353" i="1"/>
  <c r="O353" i="1"/>
  <c r="G353" i="1"/>
  <c r="R352" i="1"/>
  <c r="O352" i="1"/>
  <c r="G352" i="1"/>
  <c r="R351" i="1"/>
  <c r="O351" i="1"/>
  <c r="G351" i="1"/>
  <c r="R350" i="1"/>
  <c r="O350" i="1"/>
  <c r="G350" i="1"/>
  <c r="R349" i="1"/>
  <c r="O349" i="1"/>
  <c r="G349" i="1"/>
  <c r="R348" i="1"/>
  <c r="O348" i="1"/>
  <c r="G348" i="1"/>
  <c r="R347" i="1"/>
  <c r="O347" i="1"/>
  <c r="G347" i="1"/>
  <c r="R346" i="1"/>
  <c r="O346" i="1"/>
  <c r="G346" i="1"/>
  <c r="R345" i="1"/>
  <c r="O345" i="1"/>
  <c r="G345" i="1"/>
  <c r="R344" i="1"/>
  <c r="O344" i="1"/>
  <c r="G344" i="1"/>
  <c r="R343" i="1"/>
  <c r="O343" i="1"/>
  <c r="G343" i="1"/>
  <c r="R342" i="1"/>
  <c r="O342" i="1"/>
  <c r="G342" i="1"/>
  <c r="R341" i="1"/>
  <c r="O341" i="1"/>
  <c r="G341" i="1"/>
  <c r="R340" i="1"/>
  <c r="O340" i="1"/>
  <c r="G340" i="1"/>
  <c r="R339" i="1"/>
  <c r="O339" i="1"/>
  <c r="G339" i="1"/>
  <c r="R338" i="1"/>
  <c r="O338" i="1"/>
  <c r="H338" i="1"/>
  <c r="G338" i="1"/>
  <c r="R337" i="1"/>
  <c r="O337" i="1"/>
  <c r="G337" i="1"/>
  <c r="R336" i="1"/>
  <c r="O336" i="1"/>
  <c r="G336" i="1"/>
  <c r="R335" i="1"/>
  <c r="O335" i="1"/>
  <c r="G335" i="1"/>
  <c r="R333" i="1"/>
  <c r="O333" i="1"/>
  <c r="G333" i="1"/>
  <c r="R332" i="1"/>
  <c r="O332" i="1"/>
  <c r="G332" i="1"/>
  <c r="R331" i="1"/>
  <c r="O331" i="1"/>
  <c r="G331" i="1"/>
  <c r="R330" i="1"/>
  <c r="O330" i="1"/>
  <c r="G330" i="1"/>
  <c r="R329" i="1"/>
  <c r="O329" i="1"/>
  <c r="G329" i="1"/>
  <c r="R328" i="1"/>
  <c r="O328" i="1"/>
  <c r="G328" i="1"/>
  <c r="R327" i="1"/>
  <c r="O327" i="1"/>
  <c r="G327" i="1"/>
  <c r="R326" i="1"/>
  <c r="O326" i="1"/>
  <c r="G326" i="1"/>
  <c r="R325" i="1"/>
  <c r="O325" i="1"/>
  <c r="G325" i="1"/>
  <c r="R324" i="1"/>
  <c r="O324" i="1"/>
  <c r="G324" i="1"/>
  <c r="R323" i="1"/>
  <c r="O323" i="1"/>
  <c r="G323" i="1"/>
  <c r="R322" i="1"/>
  <c r="O322" i="1"/>
  <c r="G322" i="1"/>
  <c r="R321" i="1"/>
  <c r="O321" i="1"/>
  <c r="G321" i="1"/>
  <c r="R320" i="1"/>
  <c r="O320" i="1"/>
  <c r="G320" i="1"/>
  <c r="R319" i="1"/>
  <c r="O319" i="1"/>
  <c r="G319" i="1"/>
  <c r="R318" i="1"/>
  <c r="O318" i="1"/>
  <c r="G318" i="1"/>
  <c r="R317" i="1"/>
  <c r="O317" i="1"/>
  <c r="G317" i="1"/>
  <c r="R316" i="1"/>
  <c r="O316" i="1"/>
  <c r="G316" i="1"/>
  <c r="R315" i="1"/>
  <c r="O315" i="1"/>
  <c r="G315" i="1"/>
  <c r="R314" i="1"/>
  <c r="O314" i="1"/>
  <c r="G314" i="1"/>
  <c r="R313" i="1"/>
  <c r="O313" i="1"/>
  <c r="G313" i="1"/>
  <c r="R312" i="1"/>
  <c r="O312" i="1"/>
  <c r="G312" i="1"/>
  <c r="R311" i="1"/>
  <c r="O311" i="1"/>
  <c r="G311" i="1"/>
  <c r="R310" i="1"/>
  <c r="O310" i="1"/>
  <c r="G310" i="1"/>
  <c r="R309" i="1"/>
  <c r="O309" i="1"/>
  <c r="G309" i="1"/>
  <c r="R308" i="1"/>
  <c r="O308" i="1"/>
  <c r="G308" i="1"/>
  <c r="R307" i="1"/>
  <c r="O307" i="1"/>
  <c r="G307" i="1"/>
  <c r="R306" i="1"/>
  <c r="O306" i="1"/>
  <c r="G306" i="1"/>
  <c r="R305" i="1"/>
  <c r="O305" i="1"/>
  <c r="G305" i="1"/>
  <c r="R304" i="1"/>
  <c r="O304" i="1"/>
  <c r="G304" i="1"/>
  <c r="R303" i="1"/>
  <c r="O303" i="1"/>
  <c r="G303" i="1"/>
  <c r="R302" i="1"/>
  <c r="O302" i="1"/>
  <c r="G302" i="1"/>
  <c r="R301" i="1"/>
  <c r="O301" i="1"/>
  <c r="G301" i="1"/>
  <c r="R300" i="1"/>
  <c r="O300" i="1"/>
  <c r="G300" i="1"/>
  <c r="R299" i="1"/>
  <c r="O299" i="1"/>
  <c r="G299" i="1"/>
  <c r="R297" i="1"/>
  <c r="O297" i="1"/>
  <c r="G297" i="1"/>
  <c r="R296" i="1"/>
  <c r="O296" i="1"/>
  <c r="G296" i="1"/>
  <c r="R295" i="1"/>
  <c r="O295" i="1"/>
  <c r="G295" i="1"/>
  <c r="R294" i="1"/>
  <c r="O294" i="1"/>
  <c r="G294" i="1"/>
  <c r="R293" i="1"/>
  <c r="O293" i="1"/>
  <c r="G293" i="1"/>
  <c r="R292" i="1"/>
  <c r="O292" i="1"/>
  <c r="G292" i="1"/>
  <c r="R291" i="1"/>
  <c r="O291" i="1"/>
  <c r="G291" i="1"/>
  <c r="R290" i="1"/>
  <c r="O290" i="1"/>
  <c r="G290" i="1"/>
  <c r="R289" i="1"/>
  <c r="O289" i="1"/>
  <c r="G289" i="1"/>
  <c r="R288" i="1"/>
  <c r="O288" i="1"/>
  <c r="G288" i="1"/>
  <c r="R287" i="1"/>
  <c r="O287" i="1"/>
  <c r="G287" i="1"/>
  <c r="R286" i="1"/>
  <c r="O286" i="1"/>
  <c r="G286" i="1"/>
  <c r="R285" i="1"/>
  <c r="O285" i="1"/>
  <c r="G285" i="1"/>
  <c r="R284" i="1"/>
  <c r="O284" i="1"/>
  <c r="G284" i="1"/>
  <c r="R283" i="1"/>
  <c r="O283" i="1"/>
  <c r="G283" i="1"/>
  <c r="R282" i="1"/>
  <c r="O282" i="1"/>
  <c r="G282" i="1"/>
  <c r="R281" i="1"/>
  <c r="O281" i="1"/>
  <c r="G281" i="1"/>
  <c r="R280" i="1"/>
  <c r="O280" i="1"/>
  <c r="G280" i="1"/>
  <c r="R279" i="1"/>
  <c r="O279" i="1"/>
  <c r="G279" i="1"/>
  <c r="R278" i="1"/>
  <c r="O278" i="1"/>
  <c r="G278" i="1"/>
  <c r="R277" i="1"/>
  <c r="O277" i="1"/>
  <c r="G277" i="1"/>
  <c r="R276" i="1"/>
  <c r="O276" i="1"/>
  <c r="G276" i="1"/>
  <c r="R275" i="1"/>
  <c r="O275" i="1"/>
  <c r="G275" i="1"/>
  <c r="R274" i="1"/>
  <c r="O274" i="1"/>
  <c r="G274" i="1"/>
  <c r="R273" i="1"/>
  <c r="O273" i="1"/>
  <c r="G273" i="1"/>
  <c r="R272" i="1"/>
  <c r="O272" i="1"/>
  <c r="G272" i="1"/>
  <c r="R271" i="1"/>
  <c r="O271" i="1"/>
  <c r="G271" i="1"/>
  <c r="R270" i="1"/>
  <c r="O270" i="1"/>
  <c r="G270" i="1"/>
  <c r="R269" i="1"/>
  <c r="O269" i="1"/>
  <c r="G269" i="1"/>
  <c r="R268" i="1"/>
  <c r="O268" i="1"/>
  <c r="G268" i="1"/>
  <c r="R267" i="1"/>
  <c r="O267" i="1"/>
  <c r="G267" i="1"/>
  <c r="R266" i="1"/>
  <c r="O266" i="1"/>
  <c r="G266" i="1"/>
  <c r="R265" i="1"/>
  <c r="O265" i="1"/>
  <c r="G265" i="1"/>
  <c r="R264" i="1"/>
  <c r="O264" i="1"/>
  <c r="G264" i="1"/>
  <c r="R263" i="1"/>
  <c r="O263" i="1"/>
  <c r="G263" i="1"/>
  <c r="R262" i="1"/>
  <c r="O262" i="1"/>
  <c r="G262" i="1"/>
  <c r="R261" i="1"/>
  <c r="O261" i="1"/>
  <c r="G261" i="1"/>
  <c r="R260" i="1"/>
  <c r="O260" i="1"/>
  <c r="G260" i="1"/>
  <c r="R259" i="1"/>
  <c r="O259" i="1"/>
  <c r="G259" i="1"/>
  <c r="R258" i="1"/>
  <c r="O258" i="1"/>
  <c r="G258" i="1"/>
  <c r="R257" i="1"/>
  <c r="O257" i="1"/>
  <c r="G257" i="1"/>
  <c r="R255" i="1"/>
  <c r="O255" i="1"/>
  <c r="G255" i="1"/>
  <c r="R254" i="1"/>
  <c r="O254" i="1"/>
  <c r="G254" i="1"/>
  <c r="R253" i="1"/>
  <c r="O253" i="1"/>
  <c r="G253" i="1"/>
  <c r="R252" i="1"/>
  <c r="O252" i="1"/>
  <c r="G252" i="1"/>
  <c r="R251" i="1"/>
  <c r="O251" i="1"/>
  <c r="G251" i="1"/>
  <c r="R250" i="1"/>
  <c r="O250" i="1"/>
  <c r="G250" i="1"/>
  <c r="R249" i="1"/>
  <c r="O249" i="1"/>
  <c r="G249" i="1"/>
  <c r="R248" i="1"/>
  <c r="O248" i="1"/>
  <c r="G248" i="1"/>
  <c r="R247" i="1"/>
  <c r="O247" i="1"/>
  <c r="G247" i="1"/>
  <c r="R246" i="1"/>
  <c r="O246" i="1"/>
  <c r="G246" i="1"/>
  <c r="R245" i="1"/>
  <c r="O245" i="1"/>
  <c r="G245" i="1"/>
  <c r="R244" i="1"/>
  <c r="O244" i="1"/>
  <c r="H244" i="1"/>
  <c r="G244" i="1"/>
  <c r="R243" i="1"/>
  <c r="O243" i="1"/>
  <c r="G243" i="1"/>
  <c r="R242" i="1"/>
  <c r="O242" i="1"/>
  <c r="G242" i="1"/>
  <c r="R241" i="1"/>
  <c r="O241" i="1"/>
  <c r="G241" i="1"/>
  <c r="R240" i="1"/>
  <c r="O240" i="1"/>
  <c r="G240" i="1"/>
  <c r="R239" i="1"/>
  <c r="O239" i="1"/>
  <c r="G239" i="1"/>
  <c r="R238" i="1"/>
  <c r="O238" i="1"/>
  <c r="G238" i="1"/>
  <c r="R237" i="1"/>
  <c r="O237" i="1"/>
  <c r="G237" i="1"/>
  <c r="R236" i="1"/>
  <c r="O236" i="1"/>
  <c r="G236" i="1"/>
  <c r="R235" i="1"/>
  <c r="O235" i="1"/>
  <c r="G235" i="1"/>
  <c r="R234" i="1"/>
  <c r="O234" i="1"/>
  <c r="G234" i="1"/>
  <c r="R233" i="1"/>
  <c r="O233" i="1"/>
  <c r="H233" i="1"/>
  <c r="G233" i="1"/>
  <c r="R232" i="1"/>
  <c r="O232" i="1"/>
  <c r="G232" i="1"/>
  <c r="R231" i="1"/>
  <c r="O231" i="1"/>
  <c r="G231" i="1"/>
  <c r="R230" i="1"/>
  <c r="O230" i="1"/>
  <c r="G230" i="1"/>
  <c r="R229" i="1"/>
  <c r="O229" i="1"/>
  <c r="G229" i="1"/>
  <c r="R228" i="1"/>
  <c r="O228" i="1"/>
  <c r="G228" i="1"/>
  <c r="R227" i="1"/>
  <c r="O227" i="1"/>
  <c r="G227" i="1"/>
  <c r="R226" i="1"/>
  <c r="O226" i="1"/>
  <c r="G226" i="1"/>
  <c r="R225" i="1"/>
  <c r="O225" i="1"/>
  <c r="G225" i="1"/>
  <c r="R224" i="1"/>
  <c r="O224" i="1"/>
  <c r="G224" i="1"/>
  <c r="R223" i="1"/>
  <c r="O223" i="1"/>
  <c r="G223" i="1"/>
  <c r="R222" i="1"/>
  <c r="O222" i="1"/>
  <c r="G222" i="1"/>
  <c r="R221" i="1"/>
  <c r="O221" i="1"/>
  <c r="G221" i="1"/>
  <c r="R220" i="1"/>
  <c r="O220" i="1"/>
  <c r="H220" i="1"/>
  <c r="G220" i="1"/>
  <c r="R219" i="1"/>
  <c r="O219" i="1"/>
  <c r="G219" i="1"/>
  <c r="R218" i="1"/>
  <c r="O218" i="1"/>
  <c r="G218" i="1"/>
  <c r="R217" i="1"/>
  <c r="O217" i="1"/>
  <c r="G217" i="1"/>
  <c r="R216" i="1"/>
  <c r="O216" i="1"/>
  <c r="G216" i="1"/>
  <c r="R215" i="1"/>
  <c r="O215" i="1"/>
  <c r="G215" i="1"/>
  <c r="R214" i="1"/>
  <c r="O214" i="1"/>
  <c r="G214" i="1"/>
  <c r="R213" i="1"/>
  <c r="O213" i="1"/>
  <c r="G213" i="1"/>
  <c r="R212" i="1"/>
  <c r="O212" i="1"/>
  <c r="G212" i="1"/>
  <c r="R211" i="1"/>
  <c r="O211" i="1"/>
  <c r="G211" i="1"/>
  <c r="R210" i="1"/>
  <c r="O210" i="1"/>
  <c r="G210" i="1"/>
  <c r="R209" i="1"/>
  <c r="O209" i="1"/>
  <c r="G209" i="1"/>
  <c r="R208" i="1"/>
  <c r="O208" i="1"/>
  <c r="G208" i="1"/>
  <c r="R207" i="1"/>
  <c r="O207" i="1"/>
  <c r="G207" i="1"/>
  <c r="R206" i="1"/>
  <c r="O206" i="1"/>
  <c r="H206" i="1"/>
  <c r="G206" i="1"/>
  <c r="R205" i="1"/>
  <c r="O205" i="1"/>
  <c r="H205" i="1"/>
  <c r="G205" i="1"/>
  <c r="R204" i="1"/>
  <c r="O204" i="1"/>
  <c r="G204" i="1"/>
  <c r="R203" i="1"/>
  <c r="O203" i="1"/>
  <c r="G203" i="1"/>
  <c r="R202" i="1"/>
  <c r="O202" i="1"/>
  <c r="G202" i="1"/>
  <c r="R201" i="1"/>
  <c r="O201" i="1"/>
  <c r="H201" i="1"/>
  <c r="G201" i="1"/>
  <c r="R200" i="1"/>
  <c r="O200" i="1"/>
  <c r="G200" i="1"/>
  <c r="R199" i="1"/>
  <c r="O199" i="1"/>
  <c r="G199" i="1"/>
  <c r="R198" i="1"/>
  <c r="O198" i="1"/>
  <c r="G198" i="1"/>
  <c r="R197" i="1"/>
  <c r="O197" i="1"/>
  <c r="G197" i="1"/>
  <c r="R196" i="1"/>
  <c r="O196" i="1"/>
  <c r="G196" i="1"/>
  <c r="R195" i="1"/>
  <c r="O195" i="1"/>
  <c r="G195" i="1"/>
  <c r="R194" i="1"/>
  <c r="O194" i="1"/>
  <c r="G194" i="1"/>
  <c r="R193" i="1"/>
  <c r="O193" i="1"/>
  <c r="G193" i="1"/>
  <c r="R192" i="1"/>
  <c r="O192" i="1"/>
  <c r="G192" i="1"/>
  <c r="R191" i="1"/>
  <c r="O191" i="1"/>
  <c r="G191" i="1"/>
  <c r="R190" i="1"/>
  <c r="O190" i="1"/>
  <c r="G190" i="1"/>
  <c r="R189" i="1"/>
  <c r="O189" i="1"/>
  <c r="G189" i="1"/>
  <c r="R188" i="1"/>
  <c r="O188" i="1"/>
  <c r="G188" i="1"/>
  <c r="R187" i="1"/>
  <c r="O187" i="1"/>
  <c r="G187" i="1"/>
  <c r="R186" i="1"/>
  <c r="O186" i="1"/>
  <c r="G186" i="1"/>
  <c r="R185" i="1"/>
  <c r="O185" i="1"/>
  <c r="H185" i="1"/>
  <c r="G185" i="1"/>
  <c r="R184" i="1"/>
  <c r="O184" i="1"/>
  <c r="G184" i="1"/>
  <c r="R183" i="1"/>
  <c r="O183" i="1"/>
  <c r="G183" i="1"/>
  <c r="R182" i="1"/>
  <c r="O182" i="1"/>
  <c r="G182" i="1"/>
  <c r="R181" i="1"/>
  <c r="O181" i="1"/>
  <c r="G181" i="1"/>
  <c r="R180" i="1"/>
  <c r="O180" i="1"/>
  <c r="G180" i="1"/>
  <c r="R179" i="1"/>
  <c r="O179" i="1"/>
  <c r="G179" i="1"/>
  <c r="R178" i="1"/>
  <c r="O178" i="1"/>
  <c r="G178" i="1"/>
  <c r="R176" i="1"/>
  <c r="O176" i="1"/>
  <c r="G176" i="1"/>
  <c r="R175" i="1"/>
  <c r="O175" i="1"/>
  <c r="G175" i="1"/>
  <c r="R174" i="1"/>
  <c r="O174" i="1"/>
  <c r="G174" i="1"/>
  <c r="R173" i="1"/>
  <c r="O173" i="1"/>
  <c r="G173" i="1"/>
  <c r="R171" i="1"/>
  <c r="O171" i="1"/>
  <c r="G171" i="1"/>
  <c r="R170" i="1"/>
  <c r="O170" i="1"/>
  <c r="G170" i="1"/>
  <c r="R169" i="1"/>
  <c r="O169" i="1"/>
  <c r="G169" i="1"/>
  <c r="R168" i="1"/>
  <c r="O168" i="1"/>
  <c r="G168" i="1"/>
  <c r="R167" i="1"/>
  <c r="O167" i="1"/>
  <c r="G167" i="1"/>
  <c r="R166" i="1"/>
  <c r="O166" i="1"/>
  <c r="G166" i="1"/>
  <c r="R165" i="1"/>
  <c r="O165" i="1"/>
  <c r="G165" i="1"/>
  <c r="R164" i="1"/>
  <c r="O164" i="1"/>
  <c r="G164" i="1"/>
  <c r="R163" i="1"/>
  <c r="O163" i="1"/>
  <c r="G163" i="1"/>
  <c r="R162" i="1"/>
  <c r="O162" i="1"/>
  <c r="G162" i="1"/>
  <c r="R161" i="1"/>
  <c r="O161" i="1"/>
  <c r="G161" i="1"/>
  <c r="R160" i="1"/>
  <c r="O160" i="1"/>
  <c r="G160" i="1"/>
  <c r="R159" i="1"/>
  <c r="O159" i="1"/>
  <c r="G159" i="1"/>
  <c r="R158" i="1"/>
  <c r="O158" i="1"/>
  <c r="G158" i="1"/>
  <c r="R157" i="1"/>
  <c r="O157" i="1"/>
  <c r="G157" i="1"/>
  <c r="R156" i="1"/>
  <c r="O156" i="1"/>
  <c r="G156" i="1"/>
  <c r="R155" i="1"/>
  <c r="O155" i="1"/>
  <c r="G155" i="1"/>
  <c r="R154" i="1"/>
  <c r="O154" i="1"/>
  <c r="G154" i="1"/>
  <c r="R153" i="1"/>
  <c r="O153" i="1"/>
  <c r="H153" i="1"/>
  <c r="G153" i="1"/>
  <c r="R152" i="1"/>
  <c r="O152" i="1"/>
  <c r="G152" i="1"/>
  <c r="R151" i="1"/>
  <c r="O151" i="1"/>
  <c r="G151" i="1"/>
  <c r="R150" i="1"/>
  <c r="O150" i="1"/>
  <c r="G150" i="1"/>
  <c r="R149" i="1"/>
  <c r="O149" i="1"/>
  <c r="G149" i="1"/>
  <c r="R148" i="1"/>
  <c r="O148" i="1"/>
  <c r="G148" i="1"/>
  <c r="R147" i="1"/>
  <c r="O147" i="1"/>
  <c r="G147" i="1"/>
  <c r="R146" i="1"/>
  <c r="O146" i="1"/>
  <c r="G146" i="1"/>
  <c r="R145" i="1"/>
  <c r="O145" i="1"/>
  <c r="G145" i="1"/>
  <c r="R144" i="1"/>
  <c r="O144" i="1"/>
  <c r="G144" i="1"/>
  <c r="R143" i="1"/>
  <c r="O143" i="1"/>
  <c r="G143" i="1"/>
  <c r="R142" i="1"/>
  <c r="O142" i="1"/>
  <c r="G142" i="1"/>
  <c r="R141" i="1"/>
  <c r="O141" i="1"/>
  <c r="G141" i="1"/>
  <c r="R140" i="1"/>
  <c r="O140" i="1"/>
  <c r="G140" i="1"/>
  <c r="R139" i="1"/>
  <c r="O139" i="1"/>
  <c r="G139" i="1"/>
  <c r="R138" i="1"/>
  <c r="O138" i="1"/>
  <c r="G138" i="1"/>
  <c r="R137" i="1"/>
  <c r="O137" i="1"/>
  <c r="H137" i="1"/>
  <c r="G137" i="1"/>
  <c r="R136" i="1"/>
  <c r="O136" i="1"/>
  <c r="G136" i="1"/>
  <c r="R135" i="1"/>
  <c r="O135" i="1"/>
  <c r="G135" i="1"/>
  <c r="R134" i="1"/>
  <c r="O134" i="1"/>
  <c r="G134" i="1"/>
  <c r="R133" i="1"/>
  <c r="O133" i="1"/>
  <c r="G133" i="1"/>
  <c r="R132" i="1"/>
  <c r="O132" i="1"/>
  <c r="G132" i="1"/>
  <c r="R131" i="1"/>
  <c r="O131" i="1"/>
  <c r="G131" i="1"/>
  <c r="R130" i="1"/>
  <c r="O130" i="1"/>
  <c r="G130" i="1"/>
  <c r="R129" i="1"/>
  <c r="O129" i="1"/>
  <c r="G129" i="1"/>
  <c r="R128" i="1"/>
  <c r="O128" i="1"/>
  <c r="G128" i="1"/>
  <c r="R127" i="1"/>
  <c r="O127" i="1"/>
  <c r="G127" i="1"/>
  <c r="R126" i="1"/>
  <c r="O126" i="1"/>
  <c r="G126" i="1"/>
  <c r="R125" i="1"/>
  <c r="O125" i="1"/>
  <c r="H125" i="1"/>
  <c r="G125" i="1"/>
  <c r="R124" i="1"/>
  <c r="O124" i="1"/>
  <c r="G124" i="1"/>
  <c r="R123" i="1"/>
  <c r="O123" i="1"/>
  <c r="G123" i="1"/>
  <c r="R122" i="1"/>
  <c r="O122" i="1"/>
  <c r="G122" i="1"/>
  <c r="R121" i="1"/>
  <c r="O121" i="1"/>
  <c r="G121" i="1"/>
  <c r="R120" i="1"/>
  <c r="O120" i="1"/>
  <c r="G120" i="1"/>
  <c r="R119" i="1"/>
  <c r="O119" i="1"/>
  <c r="G119" i="1"/>
  <c r="R118" i="1"/>
  <c r="O118" i="1"/>
  <c r="G118" i="1"/>
  <c r="R117" i="1"/>
  <c r="O117" i="1"/>
  <c r="G117" i="1"/>
  <c r="R116" i="1"/>
  <c r="O116" i="1"/>
  <c r="G116" i="1"/>
  <c r="R115" i="1"/>
  <c r="O115" i="1"/>
  <c r="G115" i="1"/>
  <c r="R114" i="1"/>
  <c r="O114" i="1"/>
  <c r="H114" i="1"/>
  <c r="G114" i="1"/>
  <c r="R113" i="1"/>
  <c r="O113" i="1"/>
  <c r="G113" i="1"/>
  <c r="R112" i="1"/>
  <c r="O112" i="1"/>
  <c r="G112" i="1"/>
  <c r="R111" i="1"/>
  <c r="O111" i="1"/>
  <c r="G111" i="1"/>
  <c r="R110" i="1"/>
  <c r="O110" i="1"/>
  <c r="G110" i="1"/>
  <c r="R109" i="1"/>
  <c r="O109" i="1"/>
  <c r="G109" i="1"/>
  <c r="R107" i="1"/>
  <c r="O107" i="1"/>
  <c r="G107" i="1"/>
  <c r="R106" i="1"/>
  <c r="O106" i="1"/>
  <c r="G106" i="1"/>
  <c r="R105" i="1"/>
  <c r="O105" i="1"/>
  <c r="G105" i="1"/>
  <c r="R104" i="1"/>
  <c r="O104" i="1"/>
  <c r="G104" i="1"/>
  <c r="R103" i="1"/>
  <c r="O103" i="1"/>
  <c r="G103" i="1"/>
  <c r="R102" i="1"/>
  <c r="O102" i="1"/>
  <c r="G102" i="1"/>
  <c r="R101" i="1"/>
  <c r="O101" i="1"/>
  <c r="G101" i="1"/>
  <c r="R100" i="1"/>
  <c r="O100" i="1"/>
  <c r="G100" i="1"/>
  <c r="R99" i="1"/>
  <c r="O99" i="1"/>
  <c r="H99" i="1"/>
  <c r="G99" i="1"/>
  <c r="R98" i="1"/>
  <c r="O98" i="1"/>
  <c r="G98" i="1"/>
  <c r="R97" i="1"/>
  <c r="O97" i="1"/>
  <c r="G97" i="1"/>
  <c r="R96" i="1"/>
  <c r="O96" i="1"/>
  <c r="G96" i="1"/>
  <c r="R95" i="1"/>
  <c r="O95" i="1"/>
  <c r="H95" i="1"/>
  <c r="G95" i="1"/>
  <c r="R94" i="1"/>
  <c r="O94" i="1"/>
  <c r="G94" i="1"/>
  <c r="R93" i="1"/>
  <c r="O93" i="1"/>
  <c r="G93" i="1"/>
  <c r="R92" i="1"/>
  <c r="O92" i="1"/>
  <c r="G92" i="1"/>
  <c r="R91" i="1"/>
  <c r="O91" i="1"/>
  <c r="G91" i="1"/>
  <c r="R90" i="1"/>
  <c r="O90" i="1"/>
  <c r="H90" i="1"/>
  <c r="G90" i="1"/>
  <c r="R89" i="1"/>
  <c r="O89" i="1"/>
  <c r="G89" i="1"/>
  <c r="R88" i="1"/>
  <c r="O88" i="1"/>
  <c r="G88" i="1"/>
  <c r="R87" i="1"/>
  <c r="O87" i="1"/>
  <c r="G87" i="1"/>
  <c r="R86" i="1"/>
  <c r="O86" i="1"/>
  <c r="G86" i="1"/>
  <c r="R85" i="1"/>
  <c r="O85" i="1"/>
  <c r="G85" i="1"/>
  <c r="R84" i="1"/>
  <c r="O84" i="1"/>
  <c r="H84" i="1"/>
  <c r="G84" i="1"/>
  <c r="R83" i="1"/>
  <c r="O83" i="1"/>
  <c r="G83" i="1"/>
  <c r="R82" i="1"/>
  <c r="O82" i="1"/>
  <c r="G82" i="1"/>
  <c r="R81" i="1"/>
  <c r="O81" i="1"/>
  <c r="G81" i="1"/>
  <c r="R80" i="1"/>
  <c r="O80" i="1"/>
  <c r="G80" i="1"/>
  <c r="R79" i="1"/>
  <c r="O79" i="1"/>
  <c r="G79" i="1"/>
  <c r="R78" i="1"/>
  <c r="O78" i="1"/>
  <c r="G78" i="1"/>
  <c r="R77" i="1"/>
  <c r="O77" i="1"/>
  <c r="G77" i="1"/>
  <c r="R76" i="1"/>
  <c r="O76" i="1"/>
  <c r="G76" i="1"/>
  <c r="R75" i="1"/>
  <c r="O75" i="1"/>
  <c r="G75" i="1"/>
  <c r="R74" i="1"/>
  <c r="O74" i="1"/>
  <c r="G74" i="1"/>
  <c r="R73" i="1"/>
  <c r="O73" i="1"/>
  <c r="G73" i="1"/>
  <c r="R72" i="1"/>
  <c r="O72" i="1"/>
  <c r="G72" i="1"/>
  <c r="R71" i="1"/>
  <c r="O71" i="1"/>
  <c r="G71" i="1"/>
  <c r="R70" i="1"/>
  <c r="O70" i="1"/>
  <c r="G70" i="1"/>
  <c r="R69" i="1"/>
  <c r="O69" i="1"/>
  <c r="G69" i="1"/>
  <c r="R68" i="1"/>
  <c r="O68" i="1"/>
  <c r="G68" i="1"/>
  <c r="R67" i="1"/>
  <c r="O67" i="1"/>
  <c r="G67" i="1"/>
  <c r="R66" i="1"/>
  <c r="O66" i="1"/>
  <c r="G66" i="1"/>
  <c r="R65" i="1"/>
  <c r="O65" i="1"/>
  <c r="H65" i="1"/>
  <c r="G65" i="1"/>
  <c r="R64" i="1"/>
  <c r="O64" i="1"/>
  <c r="G64" i="1"/>
  <c r="R63" i="1"/>
  <c r="O63" i="1"/>
  <c r="G63" i="1"/>
  <c r="R62" i="1"/>
  <c r="O62" i="1"/>
  <c r="H62" i="1"/>
  <c r="G62" i="1"/>
  <c r="R61" i="1"/>
  <c r="O61" i="1"/>
  <c r="G61" i="1"/>
  <c r="R60" i="1"/>
  <c r="O60" i="1"/>
  <c r="G60" i="1"/>
  <c r="R59" i="1"/>
  <c r="O59" i="1"/>
  <c r="G59" i="1"/>
  <c r="R58" i="1"/>
  <c r="O58" i="1"/>
  <c r="G58" i="1"/>
  <c r="R57" i="1"/>
  <c r="O57" i="1"/>
  <c r="G57" i="1"/>
  <c r="R56" i="1"/>
  <c r="O56" i="1"/>
  <c r="G56" i="1"/>
  <c r="R55" i="1"/>
  <c r="O55" i="1"/>
  <c r="G55" i="1"/>
  <c r="R54" i="1"/>
  <c r="O54" i="1"/>
  <c r="G54" i="1"/>
  <c r="R53" i="1"/>
  <c r="O53" i="1"/>
  <c r="G53" i="1"/>
  <c r="R52" i="1"/>
  <c r="O52" i="1"/>
  <c r="G52" i="1"/>
  <c r="R51" i="1"/>
  <c r="O51" i="1"/>
  <c r="G51" i="1"/>
  <c r="R50" i="1"/>
  <c r="O50" i="1"/>
  <c r="G50" i="1"/>
  <c r="R49" i="1"/>
  <c r="O49" i="1"/>
  <c r="H49" i="1"/>
  <c r="G49" i="1"/>
  <c r="R48" i="1"/>
  <c r="O48" i="1"/>
  <c r="G48" i="1"/>
  <c r="R47" i="1"/>
  <c r="O47" i="1"/>
  <c r="G47" i="1"/>
  <c r="R46" i="1"/>
  <c r="O46" i="1"/>
  <c r="G46" i="1"/>
  <c r="R45" i="1"/>
  <c r="O45" i="1"/>
  <c r="G45" i="1"/>
  <c r="R44" i="1"/>
  <c r="O44" i="1"/>
  <c r="G44" i="1"/>
  <c r="R43" i="1"/>
  <c r="O43" i="1"/>
  <c r="G43" i="1"/>
  <c r="R42" i="1"/>
  <c r="O42" i="1"/>
  <c r="G42" i="1"/>
  <c r="R41" i="1"/>
  <c r="O41" i="1"/>
  <c r="G41" i="1"/>
  <c r="R40" i="1"/>
  <c r="O40" i="1"/>
  <c r="G40" i="1"/>
  <c r="R39" i="1"/>
  <c r="O39" i="1"/>
  <c r="G39" i="1"/>
  <c r="R38" i="1"/>
  <c r="O38" i="1"/>
  <c r="G38" i="1"/>
  <c r="R37" i="1"/>
  <c r="O37" i="1"/>
  <c r="G37" i="1"/>
  <c r="R36" i="1"/>
  <c r="O36" i="1"/>
  <c r="G36" i="1"/>
  <c r="R35" i="1"/>
  <c r="O35" i="1"/>
  <c r="G35" i="1"/>
  <c r="R34" i="1"/>
  <c r="O34" i="1"/>
  <c r="G34" i="1"/>
  <c r="R33" i="1"/>
  <c r="O33" i="1"/>
  <c r="G33" i="1"/>
  <c r="R32" i="1"/>
  <c r="O32" i="1"/>
  <c r="G32" i="1"/>
  <c r="R31" i="1"/>
  <c r="O31" i="1"/>
  <c r="H31" i="1"/>
  <c r="G31" i="1"/>
  <c r="R30" i="1"/>
  <c r="O30" i="1"/>
  <c r="G30" i="1"/>
  <c r="R29" i="1"/>
  <c r="O29" i="1"/>
  <c r="G29" i="1"/>
  <c r="R28" i="1"/>
  <c r="O28" i="1"/>
  <c r="G28" i="1"/>
  <c r="R27" i="1"/>
  <c r="O27" i="1"/>
  <c r="G27" i="1"/>
  <c r="R26" i="1"/>
  <c r="O26" i="1"/>
  <c r="G26" i="1"/>
  <c r="R25" i="1"/>
  <c r="O25" i="1"/>
  <c r="G25" i="1"/>
  <c r="R24" i="1"/>
  <c r="O24" i="1"/>
  <c r="G24" i="1"/>
  <c r="R23" i="1"/>
  <c r="O23" i="1"/>
  <c r="G23" i="1"/>
  <c r="R22" i="1"/>
  <c r="O22" i="1"/>
  <c r="G22" i="1"/>
  <c r="M9" i="1"/>
  <c r="K2" i="1"/>
  <c r="R1319" i="5"/>
  <c r="O1319" i="5"/>
  <c r="G1319" i="5"/>
  <c r="R1318" i="5"/>
  <c r="O1318" i="5"/>
  <c r="G1318" i="5"/>
  <c r="R1317" i="5"/>
  <c r="O1317" i="5"/>
  <c r="G1317" i="5"/>
  <c r="R1316" i="5"/>
  <c r="O1316" i="5"/>
  <c r="G1316" i="5"/>
  <c r="R1315" i="5"/>
  <c r="O1315" i="5"/>
  <c r="G1315" i="5"/>
  <c r="R1314" i="5"/>
  <c r="O1314" i="5"/>
  <c r="G1314" i="5"/>
  <c r="R1313" i="5"/>
  <c r="O1313" i="5"/>
  <c r="G1313" i="5"/>
  <c r="R1312" i="5"/>
  <c r="O1312" i="5"/>
  <c r="G1312" i="5"/>
  <c r="R1311" i="5"/>
  <c r="O1311" i="5"/>
  <c r="G1311" i="5"/>
  <c r="R1310" i="5"/>
  <c r="O1310" i="5"/>
  <c r="G1310" i="5"/>
  <c r="R1309" i="5"/>
  <c r="O1309" i="5"/>
  <c r="G1309" i="5"/>
  <c r="R1308" i="5"/>
  <c r="O1308" i="5"/>
  <c r="G1308" i="5"/>
  <c r="R1307" i="5"/>
  <c r="O1307" i="5"/>
  <c r="G1307" i="5"/>
  <c r="R1306" i="5"/>
  <c r="O1306" i="5"/>
  <c r="G1306" i="5"/>
  <c r="R1305" i="5"/>
  <c r="O1305" i="5"/>
  <c r="G1305" i="5"/>
  <c r="R1304" i="5"/>
  <c r="O1304" i="5"/>
  <c r="G1304" i="5"/>
  <c r="R1303" i="5"/>
  <c r="O1303" i="5"/>
  <c r="G1303" i="5"/>
  <c r="R1302" i="5"/>
  <c r="O1302" i="5"/>
  <c r="G1302" i="5"/>
  <c r="R1301" i="5"/>
  <c r="O1301" i="5"/>
  <c r="G1301" i="5"/>
  <c r="R1300" i="5"/>
  <c r="O1300" i="5"/>
  <c r="G1300" i="5"/>
  <c r="R1299" i="5"/>
  <c r="O1299" i="5"/>
  <c r="G1299" i="5"/>
  <c r="R1298" i="5"/>
  <c r="O1298" i="5"/>
  <c r="G1298" i="5"/>
  <c r="R1297" i="5"/>
  <c r="O1297" i="5"/>
  <c r="G1297" i="5"/>
  <c r="R1296" i="5"/>
  <c r="O1296" i="5"/>
  <c r="G1296" i="5"/>
  <c r="R1295" i="5"/>
  <c r="O1295" i="5"/>
  <c r="G1295" i="5"/>
  <c r="R1294" i="5"/>
  <c r="O1294" i="5"/>
  <c r="G1294" i="5"/>
  <c r="R1293" i="5"/>
  <c r="O1293" i="5"/>
  <c r="G1293" i="5"/>
  <c r="R1292" i="5"/>
  <c r="O1292" i="5"/>
  <c r="G1292" i="5"/>
  <c r="R1291" i="5"/>
  <c r="O1291" i="5"/>
  <c r="G1291" i="5"/>
  <c r="R1290" i="5"/>
  <c r="O1290" i="5"/>
  <c r="G1290" i="5"/>
  <c r="R1289" i="5"/>
  <c r="O1289" i="5"/>
  <c r="G1289" i="5"/>
  <c r="R1288" i="5"/>
  <c r="O1288" i="5"/>
  <c r="H1288" i="5"/>
  <c r="G1288" i="5"/>
  <c r="R1287" i="5"/>
  <c r="O1287" i="5"/>
  <c r="G1287" i="5"/>
  <c r="R1286" i="5"/>
  <c r="O1286" i="5"/>
  <c r="G1286" i="5"/>
  <c r="R1285" i="5"/>
  <c r="O1285" i="5"/>
  <c r="G1285" i="5"/>
  <c r="R1284" i="5"/>
  <c r="O1284" i="5"/>
  <c r="G1284" i="5"/>
  <c r="R1283" i="5"/>
  <c r="O1283" i="5"/>
  <c r="G1283" i="5"/>
  <c r="R1282" i="5"/>
  <c r="O1282" i="5"/>
  <c r="G1282" i="5"/>
  <c r="R1281" i="5"/>
  <c r="O1281" i="5"/>
  <c r="G1281" i="5"/>
  <c r="R1280" i="5"/>
  <c r="O1280" i="5"/>
  <c r="G1280" i="5"/>
  <c r="R1279" i="5"/>
  <c r="O1279" i="5"/>
  <c r="G1279" i="5"/>
  <c r="R1278" i="5"/>
  <c r="O1278" i="5"/>
  <c r="G1278" i="5"/>
  <c r="R1277" i="5"/>
  <c r="O1277" i="5"/>
  <c r="G1277" i="5"/>
  <c r="R1276" i="5"/>
  <c r="O1276" i="5"/>
  <c r="G1276" i="5"/>
  <c r="R1275" i="5"/>
  <c r="O1275" i="5"/>
  <c r="G1275" i="5"/>
  <c r="R1274" i="5"/>
  <c r="O1274" i="5"/>
  <c r="G1274" i="5"/>
  <c r="R1273" i="5"/>
  <c r="O1273" i="5"/>
  <c r="G1273" i="5"/>
  <c r="R1272" i="5"/>
  <c r="O1272" i="5"/>
  <c r="G1272" i="5"/>
  <c r="R1271" i="5"/>
  <c r="O1271" i="5"/>
  <c r="G1271" i="5"/>
  <c r="R1270" i="5"/>
  <c r="O1270" i="5"/>
  <c r="G1270" i="5"/>
  <c r="R1269" i="5"/>
  <c r="O1269" i="5"/>
  <c r="G1269" i="5"/>
  <c r="R1268" i="5"/>
  <c r="O1268" i="5"/>
  <c r="G1268" i="5"/>
  <c r="R1267" i="5"/>
  <c r="O1267" i="5"/>
  <c r="G1267" i="5"/>
  <c r="R1266" i="5"/>
  <c r="O1266" i="5"/>
  <c r="G1266" i="5"/>
  <c r="R1265" i="5"/>
  <c r="O1265" i="5"/>
  <c r="G1265" i="5"/>
  <c r="R1264" i="5"/>
  <c r="O1264" i="5"/>
  <c r="G1264" i="5"/>
  <c r="R1263" i="5"/>
  <c r="O1263" i="5"/>
  <c r="G1263" i="5"/>
  <c r="R1262" i="5"/>
  <c r="O1262" i="5"/>
  <c r="G1262" i="5"/>
  <c r="R1261" i="5"/>
  <c r="O1261" i="5"/>
  <c r="G1261" i="5"/>
  <c r="R1260" i="5"/>
  <c r="O1260" i="5"/>
  <c r="G1260" i="5"/>
  <c r="R1259" i="5"/>
  <c r="O1259" i="5"/>
  <c r="G1259" i="5"/>
  <c r="R1258" i="5"/>
  <c r="O1258" i="5"/>
  <c r="G1258" i="5"/>
  <c r="R1257" i="5"/>
  <c r="O1257" i="5"/>
  <c r="G1257" i="5"/>
  <c r="R1256" i="5"/>
  <c r="O1256" i="5"/>
  <c r="G1256" i="5"/>
  <c r="R1255" i="5"/>
  <c r="O1255" i="5"/>
  <c r="G1255" i="5"/>
  <c r="R1254" i="5"/>
  <c r="O1254" i="5"/>
  <c r="G1254" i="5"/>
  <c r="R1253" i="5"/>
  <c r="O1253" i="5"/>
  <c r="G1253" i="5"/>
  <c r="R1252" i="5"/>
  <c r="O1252" i="5"/>
  <c r="G1252" i="5"/>
  <c r="R1251" i="5"/>
  <c r="O1251" i="5"/>
  <c r="G1251" i="5"/>
  <c r="R1250" i="5"/>
  <c r="O1250" i="5"/>
  <c r="G1250" i="5"/>
  <c r="R1249" i="5"/>
  <c r="O1249" i="5"/>
  <c r="G1249" i="5"/>
  <c r="R1248" i="5"/>
  <c r="O1248" i="5"/>
  <c r="G1248" i="5"/>
  <c r="R1247" i="5"/>
  <c r="O1247" i="5"/>
  <c r="G1247" i="5"/>
  <c r="R1246" i="5"/>
  <c r="O1246" i="5"/>
  <c r="G1246" i="5"/>
  <c r="R1245" i="5"/>
  <c r="O1245" i="5"/>
  <c r="G1245" i="5"/>
  <c r="R1244" i="5"/>
  <c r="O1244" i="5"/>
  <c r="G1244" i="5"/>
  <c r="R1243" i="5"/>
  <c r="O1243" i="5"/>
  <c r="G1243" i="5"/>
  <c r="R1242" i="5"/>
  <c r="O1242" i="5"/>
  <c r="G1242" i="5"/>
  <c r="R1241" i="5"/>
  <c r="O1241" i="5"/>
  <c r="G1241" i="5"/>
  <c r="R1240" i="5"/>
  <c r="O1240" i="5"/>
  <c r="G1240" i="5"/>
  <c r="R1239" i="5"/>
  <c r="O1239" i="5"/>
  <c r="G1239" i="5"/>
  <c r="R1238" i="5"/>
  <c r="O1238" i="5"/>
  <c r="G1238" i="5"/>
  <c r="R1237" i="5"/>
  <c r="O1237" i="5"/>
  <c r="G1237" i="5"/>
  <c r="R1236" i="5"/>
  <c r="O1236" i="5"/>
  <c r="G1236" i="5"/>
  <c r="R1235" i="5"/>
  <c r="O1235" i="5"/>
  <c r="G1235" i="5"/>
  <c r="R1234" i="5"/>
  <c r="O1234" i="5"/>
  <c r="G1234" i="5"/>
  <c r="R1233" i="5"/>
  <c r="O1233" i="5"/>
  <c r="G1233" i="5"/>
  <c r="R1232" i="5"/>
  <c r="O1232" i="5"/>
  <c r="G1232" i="5"/>
  <c r="R1231" i="5"/>
  <c r="O1231" i="5"/>
  <c r="G1231" i="5"/>
  <c r="R1230" i="5"/>
  <c r="O1230" i="5"/>
  <c r="G1230" i="5"/>
  <c r="R1227" i="5"/>
  <c r="O1227" i="5"/>
  <c r="G1227" i="5"/>
  <c r="R1226" i="5"/>
  <c r="O1226" i="5"/>
  <c r="G1226" i="5"/>
  <c r="R1225" i="5"/>
  <c r="O1225" i="5"/>
  <c r="G1225" i="5"/>
  <c r="R1224" i="5"/>
  <c r="O1224" i="5"/>
  <c r="G1224" i="5"/>
  <c r="R1223" i="5"/>
  <c r="O1223" i="5"/>
  <c r="G1223" i="5"/>
  <c r="R1222" i="5"/>
  <c r="O1222" i="5"/>
  <c r="G1222" i="5"/>
  <c r="R1221" i="5"/>
  <c r="O1221" i="5"/>
  <c r="G1221" i="5"/>
  <c r="R1220" i="5"/>
  <c r="O1220" i="5"/>
  <c r="G1220" i="5"/>
  <c r="R1219" i="5"/>
  <c r="O1219" i="5"/>
  <c r="G1219" i="5"/>
  <c r="R1218" i="5"/>
  <c r="O1218" i="5"/>
  <c r="G1218" i="5"/>
  <c r="R1217" i="5"/>
  <c r="O1217" i="5"/>
  <c r="G1217" i="5"/>
  <c r="R1216" i="5"/>
  <c r="O1216" i="5"/>
  <c r="G1216" i="5"/>
  <c r="R1215" i="5"/>
  <c r="O1215" i="5"/>
  <c r="G1215" i="5"/>
  <c r="R1214" i="5"/>
  <c r="O1214" i="5"/>
  <c r="G1214" i="5"/>
  <c r="R1213" i="5"/>
  <c r="O1213" i="5"/>
  <c r="G1213" i="5"/>
  <c r="R1212" i="5"/>
  <c r="O1212" i="5"/>
  <c r="G1212" i="5"/>
  <c r="R1211" i="5"/>
  <c r="O1211" i="5"/>
  <c r="G1211" i="5"/>
  <c r="R1209" i="5"/>
  <c r="O1209" i="5"/>
  <c r="G1209" i="5"/>
  <c r="R1208" i="5"/>
  <c r="O1208" i="5"/>
  <c r="G1208" i="5"/>
  <c r="R1207" i="5"/>
  <c r="O1207" i="5"/>
  <c r="G1207" i="5"/>
  <c r="R1206" i="5"/>
  <c r="O1206" i="5"/>
  <c r="G1206" i="5"/>
  <c r="R1205" i="5"/>
  <c r="O1205" i="5"/>
  <c r="G1205" i="5"/>
  <c r="R1204" i="5"/>
  <c r="O1204" i="5"/>
  <c r="G1204" i="5"/>
  <c r="R1203" i="5"/>
  <c r="O1203" i="5"/>
  <c r="G1203" i="5"/>
  <c r="R1202" i="5"/>
  <c r="O1202" i="5"/>
  <c r="G1202" i="5"/>
  <c r="R1201" i="5"/>
  <c r="O1201" i="5"/>
  <c r="G1201" i="5"/>
  <c r="R1200" i="5"/>
  <c r="O1200" i="5"/>
  <c r="G1200" i="5"/>
  <c r="R1199" i="5"/>
  <c r="O1199" i="5"/>
  <c r="G1199" i="5"/>
  <c r="R1198" i="5"/>
  <c r="O1198" i="5"/>
  <c r="G1198" i="5"/>
  <c r="R1197" i="5"/>
  <c r="O1197" i="5"/>
  <c r="G1197" i="5"/>
  <c r="R1196" i="5"/>
  <c r="O1196" i="5"/>
  <c r="G1196" i="5"/>
  <c r="R1195" i="5"/>
  <c r="O1195" i="5"/>
  <c r="G1195" i="5"/>
  <c r="R1194" i="5"/>
  <c r="O1194" i="5"/>
  <c r="G1194" i="5"/>
  <c r="R1193" i="5"/>
  <c r="O1193" i="5"/>
  <c r="G1193" i="5"/>
  <c r="R1192" i="5"/>
  <c r="O1192" i="5"/>
  <c r="G1192" i="5"/>
  <c r="R1191" i="5"/>
  <c r="O1191" i="5"/>
  <c r="G1191" i="5"/>
  <c r="R1190" i="5"/>
  <c r="O1190" i="5"/>
  <c r="G1190" i="5"/>
  <c r="R1189" i="5"/>
  <c r="O1189" i="5"/>
  <c r="G1189" i="5"/>
  <c r="R1188" i="5"/>
  <c r="O1188" i="5"/>
  <c r="G1188" i="5"/>
  <c r="R1186" i="5"/>
  <c r="O1186" i="5"/>
  <c r="H1186" i="5"/>
  <c r="G1186" i="5"/>
  <c r="R1185" i="5"/>
  <c r="O1185" i="5"/>
  <c r="H1185" i="5"/>
  <c r="G1185" i="5"/>
  <c r="R1184" i="5"/>
  <c r="O1184" i="5"/>
  <c r="H1184" i="5"/>
  <c r="G1184" i="5"/>
  <c r="R1183" i="5"/>
  <c r="O1183" i="5"/>
  <c r="H1183" i="5"/>
  <c r="G1183" i="5"/>
  <c r="R1182" i="5"/>
  <c r="O1182" i="5"/>
  <c r="H1182" i="5"/>
  <c r="G1182" i="5"/>
  <c r="R1181" i="5"/>
  <c r="O1181" i="5"/>
  <c r="H1181" i="5"/>
  <c r="G1181" i="5"/>
  <c r="R1178" i="5"/>
  <c r="O1178" i="5"/>
  <c r="G1178" i="5"/>
  <c r="R1177" i="5"/>
  <c r="O1177" i="5"/>
  <c r="G1177" i="5"/>
  <c r="R1176" i="5"/>
  <c r="O1176" i="5"/>
  <c r="G1176" i="5"/>
  <c r="R1175" i="5"/>
  <c r="O1175" i="5"/>
  <c r="G1175" i="5"/>
  <c r="R1172" i="5"/>
  <c r="O1172" i="5"/>
  <c r="G1172" i="5"/>
  <c r="R1171" i="5"/>
  <c r="O1171" i="5"/>
  <c r="G1171" i="5"/>
  <c r="R1170" i="5"/>
  <c r="O1170" i="5"/>
  <c r="G1170" i="5"/>
  <c r="R1169" i="5"/>
  <c r="O1169" i="5"/>
  <c r="G1169" i="5"/>
  <c r="R1168" i="5"/>
  <c r="O1168" i="5"/>
  <c r="G1168" i="5"/>
  <c r="R1167" i="5"/>
  <c r="O1167" i="5"/>
  <c r="G1167" i="5"/>
  <c r="R1166" i="5"/>
  <c r="O1166" i="5"/>
  <c r="G1166" i="5"/>
  <c r="R1165" i="5"/>
  <c r="O1165" i="5"/>
  <c r="G1165" i="5"/>
  <c r="R1164" i="5"/>
  <c r="O1164" i="5"/>
  <c r="G1164" i="5"/>
  <c r="R1163" i="5"/>
  <c r="O1163" i="5"/>
  <c r="G1163" i="5"/>
  <c r="R1162" i="5"/>
  <c r="O1162" i="5"/>
  <c r="G1162" i="5"/>
  <c r="R1161" i="5"/>
  <c r="O1161" i="5"/>
  <c r="G1161" i="5"/>
  <c r="R1160" i="5"/>
  <c r="O1160" i="5"/>
  <c r="G1160" i="5"/>
  <c r="R1158" i="5"/>
  <c r="O1158" i="5"/>
  <c r="G1158" i="5"/>
  <c r="R1157" i="5"/>
  <c r="O1157" i="5"/>
  <c r="G1157" i="5"/>
  <c r="R1156" i="5"/>
  <c r="O1156" i="5"/>
  <c r="G1156" i="5"/>
  <c r="R1155" i="5"/>
  <c r="O1155" i="5"/>
  <c r="G1155" i="5"/>
  <c r="R1152" i="5"/>
  <c r="O1152" i="5"/>
  <c r="G1152" i="5"/>
  <c r="R1151" i="5"/>
  <c r="O1151" i="5"/>
  <c r="G1151" i="5"/>
  <c r="R1150" i="5"/>
  <c r="O1150" i="5"/>
  <c r="G1150" i="5"/>
  <c r="R1149" i="5"/>
  <c r="O1149" i="5"/>
  <c r="G1149" i="5"/>
  <c r="R1148" i="5"/>
  <c r="O1148" i="5"/>
  <c r="G1148" i="5"/>
  <c r="R1147" i="5"/>
  <c r="O1147" i="5"/>
  <c r="G1147" i="5"/>
  <c r="R1146" i="5"/>
  <c r="O1146" i="5"/>
  <c r="G1146" i="5"/>
  <c r="R1145" i="5"/>
  <c r="O1145" i="5"/>
  <c r="G1145" i="5"/>
  <c r="R1144" i="5"/>
  <c r="O1144" i="5"/>
  <c r="G1144" i="5"/>
  <c r="R1143" i="5"/>
  <c r="O1143" i="5"/>
  <c r="G1143" i="5"/>
  <c r="R1142" i="5"/>
  <c r="O1142" i="5"/>
  <c r="G1142" i="5"/>
  <c r="R1141" i="5"/>
  <c r="O1141" i="5"/>
  <c r="G1141" i="5"/>
  <c r="R1140" i="5"/>
  <c r="O1140" i="5"/>
  <c r="G1140" i="5"/>
  <c r="R1139" i="5"/>
  <c r="O1139" i="5"/>
  <c r="G1139" i="5"/>
  <c r="R1138" i="5"/>
  <c r="O1138" i="5"/>
  <c r="G1138" i="5"/>
  <c r="R1137" i="5"/>
  <c r="O1137" i="5"/>
  <c r="G1137" i="5"/>
  <c r="R1136" i="5"/>
  <c r="O1136" i="5"/>
  <c r="G1136" i="5"/>
  <c r="R1135" i="5"/>
  <c r="O1135" i="5"/>
  <c r="G1135" i="5"/>
  <c r="R1134" i="5"/>
  <c r="O1134" i="5"/>
  <c r="G1134" i="5"/>
  <c r="R1133" i="5"/>
  <c r="O1133" i="5"/>
  <c r="G1133" i="5"/>
  <c r="R1130" i="5"/>
  <c r="O1130" i="5"/>
  <c r="G1130" i="5"/>
  <c r="R1129" i="5"/>
  <c r="O1129" i="5"/>
  <c r="G1129" i="5"/>
  <c r="R1127" i="5"/>
  <c r="O1127" i="5"/>
  <c r="G1127" i="5"/>
  <c r="R1126" i="5"/>
  <c r="O1126" i="5"/>
  <c r="G1126" i="5"/>
  <c r="R1125" i="5"/>
  <c r="O1125" i="5"/>
  <c r="G1125" i="5"/>
  <c r="R1124" i="5"/>
  <c r="O1124" i="5"/>
  <c r="G1124" i="5"/>
  <c r="R1123" i="5"/>
  <c r="O1123" i="5"/>
  <c r="G1123" i="5"/>
  <c r="R1122" i="5"/>
  <c r="O1122" i="5"/>
  <c r="G1122" i="5"/>
  <c r="R1121" i="5"/>
  <c r="O1121" i="5"/>
  <c r="G1121" i="5"/>
  <c r="R1120" i="5"/>
  <c r="O1120" i="5"/>
  <c r="G1120" i="5"/>
  <c r="R1119" i="5"/>
  <c r="O1119" i="5"/>
  <c r="G1119" i="5"/>
  <c r="R1118" i="5"/>
  <c r="O1118" i="5"/>
  <c r="G1118" i="5"/>
  <c r="R1116" i="5"/>
  <c r="O1116" i="5"/>
  <c r="G1116" i="5"/>
  <c r="R1115" i="5"/>
  <c r="O1115" i="5"/>
  <c r="G1115" i="5"/>
  <c r="R1114" i="5"/>
  <c r="O1114" i="5"/>
  <c r="G1114" i="5"/>
  <c r="R1113" i="5"/>
  <c r="O1113" i="5"/>
  <c r="G1113" i="5"/>
  <c r="R1112" i="5"/>
  <c r="O1112" i="5"/>
  <c r="G1112" i="5"/>
  <c r="R1111" i="5"/>
  <c r="O1111" i="5"/>
  <c r="G1111" i="5"/>
  <c r="R1110" i="5"/>
  <c r="O1110" i="5"/>
  <c r="G1110" i="5"/>
  <c r="R1109" i="5"/>
  <c r="O1109" i="5"/>
  <c r="G1109" i="5"/>
  <c r="R1108" i="5"/>
  <c r="O1108" i="5"/>
  <c r="G1108" i="5"/>
  <c r="R1107" i="5"/>
  <c r="O1107" i="5"/>
  <c r="G1107" i="5"/>
  <c r="R1106" i="5"/>
  <c r="O1106" i="5"/>
  <c r="G1106" i="5"/>
  <c r="R1105" i="5"/>
  <c r="O1105" i="5"/>
  <c r="G1105" i="5"/>
  <c r="R1104" i="5"/>
  <c r="O1104" i="5"/>
  <c r="G1104" i="5"/>
  <c r="R1103" i="5"/>
  <c r="O1103" i="5"/>
  <c r="G1103" i="5"/>
  <c r="R1102" i="5"/>
  <c r="O1102" i="5"/>
  <c r="G1102" i="5"/>
  <c r="R1101" i="5"/>
  <c r="O1101" i="5"/>
  <c r="G1101" i="5"/>
  <c r="R1100" i="5"/>
  <c r="O1100" i="5"/>
  <c r="G1100" i="5"/>
  <c r="R1099" i="5"/>
  <c r="O1099" i="5"/>
  <c r="G1099" i="5"/>
  <c r="R1098" i="5"/>
  <c r="O1098" i="5"/>
  <c r="G1098" i="5"/>
  <c r="R1095" i="5"/>
  <c r="O1095" i="5"/>
  <c r="G1095" i="5"/>
  <c r="R1094" i="5"/>
  <c r="O1094" i="5"/>
  <c r="G1094" i="5"/>
  <c r="R1093" i="5"/>
  <c r="O1093" i="5"/>
  <c r="G1093" i="5"/>
  <c r="R1092" i="5"/>
  <c r="O1092" i="5"/>
  <c r="G1092" i="5"/>
  <c r="R1090" i="5"/>
  <c r="O1090" i="5"/>
  <c r="G1090" i="5"/>
  <c r="R1089" i="5"/>
  <c r="O1089" i="5"/>
  <c r="G1089" i="5"/>
  <c r="R1088" i="5"/>
  <c r="O1088" i="5"/>
  <c r="G1088" i="5"/>
  <c r="R1087" i="5"/>
  <c r="O1087" i="5"/>
  <c r="G1087" i="5"/>
  <c r="R1086" i="5"/>
  <c r="O1086" i="5"/>
  <c r="G1086" i="5"/>
  <c r="R1085" i="5"/>
  <c r="O1085" i="5"/>
  <c r="G1085" i="5"/>
  <c r="R1084" i="5"/>
  <c r="O1084" i="5"/>
  <c r="G1084" i="5"/>
  <c r="R1082" i="5"/>
  <c r="O1082" i="5"/>
  <c r="G1082" i="5"/>
  <c r="R1081" i="5"/>
  <c r="O1081" i="5"/>
  <c r="G1081" i="5"/>
  <c r="R1080" i="5"/>
  <c r="O1080" i="5"/>
  <c r="G1080" i="5"/>
  <c r="R1079" i="5"/>
  <c r="O1079" i="5"/>
  <c r="G1079" i="5"/>
  <c r="R1078" i="5"/>
  <c r="O1078" i="5"/>
  <c r="G1078" i="5"/>
  <c r="R1077" i="5"/>
  <c r="O1077" i="5"/>
  <c r="G1077" i="5"/>
  <c r="R1076" i="5"/>
  <c r="O1076" i="5"/>
  <c r="G1076" i="5"/>
  <c r="R1075" i="5"/>
  <c r="O1075" i="5"/>
  <c r="G1075" i="5"/>
  <c r="R1074" i="5"/>
  <c r="O1074" i="5"/>
  <c r="G1074" i="5"/>
  <c r="R1073" i="5"/>
  <c r="O1073" i="5"/>
  <c r="G1073" i="5"/>
  <c r="R1072" i="5"/>
  <c r="O1072" i="5"/>
  <c r="G1072" i="5"/>
  <c r="R1071" i="5"/>
  <c r="O1071" i="5"/>
  <c r="G1071" i="5"/>
  <c r="R1070" i="5"/>
  <c r="O1070" i="5"/>
  <c r="G1070" i="5"/>
  <c r="R1069" i="5"/>
  <c r="O1069" i="5"/>
  <c r="G1069" i="5"/>
  <c r="R1068" i="5"/>
  <c r="O1068" i="5"/>
  <c r="G1068" i="5"/>
  <c r="R1067" i="5"/>
  <c r="O1067" i="5"/>
  <c r="G1067" i="5"/>
  <c r="R1066" i="5"/>
  <c r="O1066" i="5"/>
  <c r="G1066" i="5"/>
  <c r="R1065" i="5"/>
  <c r="O1065" i="5"/>
  <c r="G1065" i="5"/>
  <c r="R1063" i="5"/>
  <c r="O1063" i="5"/>
  <c r="G1063" i="5"/>
  <c r="R1062" i="5"/>
  <c r="O1062" i="5"/>
  <c r="G1062" i="5"/>
  <c r="R1061" i="5"/>
  <c r="O1061" i="5"/>
  <c r="G1061" i="5"/>
  <c r="R1060" i="5"/>
  <c r="O1060" i="5"/>
  <c r="G1060" i="5"/>
  <c r="R1059" i="5"/>
  <c r="O1059" i="5"/>
  <c r="G1059" i="5"/>
  <c r="R1058" i="5"/>
  <c r="O1058" i="5"/>
  <c r="G1058" i="5"/>
  <c r="R1057" i="5"/>
  <c r="O1057" i="5"/>
  <c r="G1057" i="5"/>
  <c r="R1056" i="5"/>
  <c r="O1056" i="5"/>
  <c r="G1056" i="5"/>
  <c r="R1055" i="5"/>
  <c r="O1055" i="5"/>
  <c r="G1055" i="5"/>
  <c r="R1054" i="5"/>
  <c r="O1054" i="5"/>
  <c r="G1054" i="5"/>
  <c r="R1053" i="5"/>
  <c r="O1053" i="5"/>
  <c r="G1053" i="5"/>
  <c r="R1052" i="5"/>
  <c r="O1052" i="5"/>
  <c r="G1052" i="5"/>
  <c r="R1051" i="5"/>
  <c r="O1051" i="5"/>
  <c r="G1051" i="5"/>
  <c r="R1048" i="5"/>
  <c r="O1048" i="5"/>
  <c r="G1048" i="5"/>
  <c r="R1047" i="5"/>
  <c r="O1047" i="5"/>
  <c r="G1047" i="5"/>
  <c r="R1046" i="5"/>
  <c r="O1046" i="5"/>
  <c r="G1046" i="5"/>
  <c r="R1045" i="5"/>
  <c r="O1045" i="5"/>
  <c r="G1045" i="5"/>
  <c r="R1044" i="5"/>
  <c r="O1044" i="5"/>
  <c r="G1044" i="5"/>
  <c r="R1043" i="5"/>
  <c r="O1043" i="5"/>
  <c r="G1043" i="5"/>
  <c r="R1042" i="5"/>
  <c r="O1042" i="5"/>
  <c r="G1042" i="5"/>
  <c r="R1041" i="5"/>
  <c r="O1041" i="5"/>
  <c r="G1041" i="5"/>
  <c r="R1040" i="5"/>
  <c r="O1040" i="5"/>
  <c r="G1040" i="5"/>
  <c r="R1039" i="5"/>
  <c r="O1039" i="5"/>
  <c r="G1039" i="5"/>
  <c r="R1038" i="5"/>
  <c r="O1038" i="5"/>
  <c r="G1038" i="5"/>
  <c r="R1037" i="5"/>
  <c r="O1037" i="5"/>
  <c r="G1037" i="5"/>
  <c r="R1036" i="5"/>
  <c r="O1036" i="5"/>
  <c r="G1036" i="5"/>
  <c r="R1035" i="5"/>
  <c r="O1035" i="5"/>
  <c r="G1035" i="5"/>
  <c r="R1034" i="5"/>
  <c r="O1034" i="5"/>
  <c r="G1034" i="5"/>
  <c r="R1033" i="5"/>
  <c r="O1033" i="5"/>
  <c r="G1033" i="5"/>
  <c r="R1032" i="5"/>
  <c r="O1032" i="5"/>
  <c r="G1032" i="5"/>
  <c r="R1031" i="5"/>
  <c r="O1031" i="5"/>
  <c r="G1031" i="5"/>
  <c r="R1030" i="5"/>
  <c r="O1030" i="5"/>
  <c r="G1030" i="5"/>
  <c r="R1029" i="5"/>
  <c r="O1029" i="5"/>
  <c r="G1029" i="5"/>
  <c r="R1028" i="5"/>
  <c r="O1028" i="5"/>
  <c r="G1028" i="5"/>
  <c r="R1027" i="5"/>
  <c r="O1027" i="5"/>
  <c r="G1027" i="5"/>
  <c r="R1026" i="5"/>
  <c r="O1026" i="5"/>
  <c r="G1026" i="5"/>
  <c r="R1025" i="5"/>
  <c r="O1025" i="5"/>
  <c r="G1025" i="5"/>
  <c r="R1024" i="5"/>
  <c r="O1024" i="5"/>
  <c r="G1024" i="5"/>
  <c r="R1023" i="5"/>
  <c r="O1023" i="5"/>
  <c r="G1023" i="5"/>
  <c r="R1022" i="5"/>
  <c r="O1022" i="5"/>
  <c r="G1022" i="5"/>
  <c r="R1021" i="5"/>
  <c r="O1021" i="5"/>
  <c r="G1021" i="5"/>
  <c r="R1020" i="5"/>
  <c r="O1020" i="5"/>
  <c r="G1020" i="5"/>
  <c r="R1019" i="5"/>
  <c r="O1019" i="5"/>
  <c r="G1019" i="5"/>
  <c r="R1018" i="5"/>
  <c r="O1018" i="5"/>
  <c r="G1018" i="5"/>
  <c r="R1017" i="5"/>
  <c r="O1017" i="5"/>
  <c r="G1017" i="5"/>
  <c r="R1016" i="5"/>
  <c r="O1016" i="5"/>
  <c r="G1016" i="5"/>
  <c r="R1015" i="5"/>
  <c r="O1015" i="5"/>
  <c r="G1015" i="5"/>
  <c r="R1014" i="5"/>
  <c r="O1014" i="5"/>
  <c r="G1014" i="5"/>
  <c r="R1013" i="5"/>
  <c r="O1013" i="5"/>
  <c r="G1013" i="5"/>
  <c r="R1012" i="5"/>
  <c r="O1012" i="5"/>
  <c r="G1012" i="5"/>
  <c r="R1011" i="5"/>
  <c r="O1011" i="5"/>
  <c r="G1011" i="5"/>
  <c r="R1010" i="5"/>
  <c r="O1010" i="5"/>
  <c r="G1010" i="5"/>
  <c r="R1009" i="5"/>
  <c r="O1009" i="5"/>
  <c r="G1009" i="5"/>
  <c r="R1008" i="5"/>
  <c r="O1008" i="5"/>
  <c r="G1008" i="5"/>
  <c r="R1007" i="5"/>
  <c r="O1007" i="5"/>
  <c r="G1007" i="5"/>
  <c r="R1006" i="5"/>
  <c r="O1006" i="5"/>
  <c r="H1006" i="5"/>
  <c r="G1006" i="5"/>
  <c r="R1005" i="5"/>
  <c r="O1005" i="5"/>
  <c r="G1005" i="5"/>
  <c r="R1004" i="5"/>
  <c r="O1004" i="5"/>
  <c r="G1004" i="5"/>
  <c r="R1003" i="5"/>
  <c r="O1003" i="5"/>
  <c r="G1003" i="5"/>
  <c r="R1002" i="5"/>
  <c r="O1002" i="5"/>
  <c r="H1002" i="5"/>
  <c r="G1002" i="5"/>
  <c r="R1001" i="5"/>
  <c r="O1001" i="5"/>
  <c r="G1001" i="5"/>
  <c r="R1000" i="5"/>
  <c r="O1000" i="5"/>
  <c r="G1000" i="5"/>
  <c r="R999" i="5"/>
  <c r="O999" i="5"/>
  <c r="G999" i="5"/>
  <c r="R998" i="5"/>
  <c r="O998" i="5"/>
  <c r="G998" i="5"/>
  <c r="R997" i="5"/>
  <c r="O997" i="5"/>
  <c r="G997" i="5"/>
  <c r="R996" i="5"/>
  <c r="O996" i="5"/>
  <c r="G996" i="5"/>
  <c r="R995" i="5"/>
  <c r="O995" i="5"/>
  <c r="G995" i="5"/>
  <c r="R994" i="5"/>
  <c r="O994" i="5"/>
  <c r="G994" i="5"/>
  <c r="R993" i="5"/>
  <c r="O993" i="5"/>
  <c r="G993" i="5"/>
  <c r="R992" i="5"/>
  <c r="O992" i="5"/>
  <c r="G992" i="5"/>
  <c r="R991" i="5"/>
  <c r="O991" i="5"/>
  <c r="G991" i="5"/>
  <c r="R990" i="5"/>
  <c r="O990" i="5"/>
  <c r="G990" i="5"/>
  <c r="R989" i="5"/>
  <c r="O989" i="5"/>
  <c r="G989" i="5"/>
  <c r="R988" i="5"/>
  <c r="O988" i="5"/>
  <c r="G988" i="5"/>
  <c r="R987" i="5"/>
  <c r="O987" i="5"/>
  <c r="G987" i="5"/>
  <c r="R986" i="5"/>
  <c r="O986" i="5"/>
  <c r="G986" i="5"/>
  <c r="R985" i="5"/>
  <c r="O985" i="5"/>
  <c r="G985" i="5"/>
  <c r="R984" i="5"/>
  <c r="O984" i="5"/>
  <c r="G984" i="5"/>
  <c r="R983" i="5"/>
  <c r="O983" i="5"/>
  <c r="G983" i="5"/>
  <c r="R982" i="5"/>
  <c r="O982" i="5"/>
  <c r="G982" i="5"/>
  <c r="R981" i="5"/>
  <c r="O981" i="5"/>
  <c r="G981" i="5"/>
  <c r="R979" i="5"/>
  <c r="O979" i="5"/>
  <c r="G979" i="5"/>
  <c r="R978" i="5"/>
  <c r="O978" i="5"/>
  <c r="G978" i="5"/>
  <c r="R977" i="5"/>
  <c r="O977" i="5"/>
  <c r="G977" i="5"/>
  <c r="R976" i="5"/>
  <c r="O976" i="5"/>
  <c r="G976" i="5"/>
  <c r="R975" i="5"/>
  <c r="O975" i="5"/>
  <c r="G975" i="5"/>
  <c r="R974" i="5"/>
  <c r="O974" i="5"/>
  <c r="G974" i="5"/>
  <c r="R973" i="5"/>
  <c r="O973" i="5"/>
  <c r="G973" i="5"/>
  <c r="R972" i="5"/>
  <c r="O972" i="5"/>
  <c r="G972" i="5"/>
  <c r="R971" i="5"/>
  <c r="O971" i="5"/>
  <c r="G971" i="5"/>
  <c r="R970" i="5"/>
  <c r="O970" i="5"/>
  <c r="G970" i="5"/>
  <c r="R969" i="5"/>
  <c r="O969" i="5"/>
  <c r="G969" i="5"/>
  <c r="R968" i="5"/>
  <c r="O968" i="5"/>
  <c r="G968" i="5"/>
  <c r="R967" i="5"/>
  <c r="O967" i="5"/>
  <c r="G967" i="5"/>
  <c r="R966" i="5"/>
  <c r="O966" i="5"/>
  <c r="G966" i="5"/>
  <c r="R965" i="5"/>
  <c r="O965" i="5"/>
  <c r="G965" i="5"/>
  <c r="R964" i="5"/>
  <c r="O964" i="5"/>
  <c r="G964" i="5"/>
  <c r="R963" i="5"/>
  <c r="O963" i="5"/>
  <c r="G963" i="5"/>
  <c r="R962" i="5"/>
  <c r="O962" i="5"/>
  <c r="G962" i="5"/>
  <c r="R961" i="5"/>
  <c r="O961" i="5"/>
  <c r="G961" i="5"/>
  <c r="R960" i="5"/>
  <c r="O960" i="5"/>
  <c r="G960" i="5"/>
  <c r="R958" i="5"/>
  <c r="O958" i="5"/>
  <c r="G958" i="5"/>
  <c r="R957" i="5"/>
  <c r="O957" i="5"/>
  <c r="G957" i="5"/>
  <c r="R956" i="5"/>
  <c r="O956" i="5"/>
  <c r="G956" i="5"/>
  <c r="R955" i="5"/>
  <c r="O955" i="5"/>
  <c r="G955" i="5"/>
  <c r="R954" i="5"/>
  <c r="O954" i="5"/>
  <c r="G954" i="5"/>
  <c r="R953" i="5"/>
  <c r="O953" i="5"/>
  <c r="G953" i="5"/>
  <c r="R952" i="5"/>
  <c r="O952" i="5"/>
  <c r="G952" i="5"/>
  <c r="R951" i="5"/>
  <c r="O951" i="5"/>
  <c r="G951" i="5"/>
  <c r="R950" i="5"/>
  <c r="O950" i="5"/>
  <c r="G950" i="5"/>
  <c r="R949" i="5"/>
  <c r="O949" i="5"/>
  <c r="G949" i="5"/>
  <c r="R948" i="5"/>
  <c r="O948" i="5"/>
  <c r="G948" i="5"/>
  <c r="R947" i="5"/>
  <c r="O947" i="5"/>
  <c r="G947" i="5"/>
  <c r="R946" i="5"/>
  <c r="O946" i="5"/>
  <c r="G946" i="5"/>
  <c r="R945" i="5"/>
  <c r="O945" i="5"/>
  <c r="G945" i="5"/>
  <c r="R944" i="5"/>
  <c r="O944" i="5"/>
  <c r="G944" i="5"/>
  <c r="R943" i="5"/>
  <c r="O943" i="5"/>
  <c r="G943" i="5"/>
  <c r="R942" i="5"/>
  <c r="O942" i="5"/>
  <c r="G942" i="5"/>
  <c r="R941" i="5"/>
  <c r="O941" i="5"/>
  <c r="G941" i="5"/>
  <c r="R940" i="5"/>
  <c r="O940" i="5"/>
  <c r="H940" i="5"/>
  <c r="G940" i="5"/>
  <c r="R939" i="5"/>
  <c r="O939" i="5"/>
  <c r="G939" i="5"/>
  <c r="R938" i="5"/>
  <c r="O938" i="5"/>
  <c r="G938" i="5"/>
  <c r="R937" i="5"/>
  <c r="O937" i="5"/>
  <c r="G937" i="5"/>
  <c r="R936" i="5"/>
  <c r="O936" i="5"/>
  <c r="H936" i="5"/>
  <c r="G936" i="5"/>
  <c r="R935" i="5"/>
  <c r="O935" i="5"/>
  <c r="G935" i="5"/>
  <c r="R934" i="5"/>
  <c r="O934" i="5"/>
  <c r="G934" i="5"/>
  <c r="R933" i="5"/>
  <c r="O933" i="5"/>
  <c r="G933" i="5"/>
  <c r="R932" i="5"/>
  <c r="O932" i="5"/>
  <c r="G932" i="5"/>
  <c r="R931" i="5"/>
  <c r="O931" i="5"/>
  <c r="G931" i="5"/>
  <c r="R930" i="5"/>
  <c r="O930" i="5"/>
  <c r="G930" i="5"/>
  <c r="R929" i="5"/>
  <c r="O929" i="5"/>
  <c r="G929" i="5"/>
  <c r="R928" i="5"/>
  <c r="O928" i="5"/>
  <c r="G928" i="5"/>
  <c r="R927" i="5"/>
  <c r="O927" i="5"/>
  <c r="H927" i="5"/>
  <c r="G927" i="5"/>
  <c r="R926" i="5"/>
  <c r="O926" i="5"/>
  <c r="G926" i="5"/>
  <c r="R925" i="5"/>
  <c r="O925" i="5"/>
  <c r="G925" i="5"/>
  <c r="R924" i="5"/>
  <c r="O924" i="5"/>
  <c r="G924" i="5"/>
  <c r="R923" i="5"/>
  <c r="O923" i="5"/>
  <c r="G923" i="5"/>
  <c r="R922" i="5"/>
  <c r="O922" i="5"/>
  <c r="G922" i="5"/>
  <c r="R921" i="5"/>
  <c r="O921" i="5"/>
  <c r="G921" i="5"/>
  <c r="R920" i="5"/>
  <c r="O920" i="5"/>
  <c r="G920" i="5"/>
  <c r="R919" i="5"/>
  <c r="O919" i="5"/>
  <c r="G919" i="5"/>
  <c r="R918" i="5"/>
  <c r="O918" i="5"/>
  <c r="G918" i="5"/>
  <c r="R917" i="5"/>
  <c r="O917" i="5"/>
  <c r="G917" i="5"/>
  <c r="R916" i="5"/>
  <c r="O916" i="5"/>
  <c r="G916" i="5"/>
  <c r="R915" i="5"/>
  <c r="O915" i="5"/>
  <c r="G915" i="5"/>
  <c r="R914" i="5"/>
  <c r="O914" i="5"/>
  <c r="G914" i="5"/>
  <c r="R913" i="5"/>
  <c r="O913" i="5"/>
  <c r="G913" i="5"/>
  <c r="R912" i="5"/>
  <c r="O912" i="5"/>
  <c r="G912" i="5"/>
  <c r="R911" i="5"/>
  <c r="O911" i="5"/>
  <c r="G911" i="5"/>
  <c r="R910" i="5"/>
  <c r="O910" i="5"/>
  <c r="G910" i="5"/>
  <c r="R909" i="5"/>
  <c r="O909" i="5"/>
  <c r="G909" i="5"/>
  <c r="R908" i="5"/>
  <c r="O908" i="5"/>
  <c r="G908" i="5"/>
  <c r="R907" i="5"/>
  <c r="O907" i="5"/>
  <c r="G907" i="5"/>
  <c r="R906" i="5"/>
  <c r="O906" i="5"/>
  <c r="G906" i="5"/>
  <c r="R905" i="5"/>
  <c r="O905" i="5"/>
  <c r="G905" i="5"/>
  <c r="R904" i="5"/>
  <c r="O904" i="5"/>
  <c r="G904" i="5"/>
  <c r="R903" i="5"/>
  <c r="O903" i="5"/>
  <c r="G903" i="5"/>
  <c r="R902" i="5"/>
  <c r="O902" i="5"/>
  <c r="G902" i="5"/>
  <c r="R901" i="5"/>
  <c r="O901" i="5"/>
  <c r="G901" i="5"/>
  <c r="R900" i="5"/>
  <c r="O900" i="5"/>
  <c r="G900" i="5"/>
  <c r="R899" i="5"/>
  <c r="O899" i="5"/>
  <c r="G899" i="5"/>
  <c r="R898" i="5"/>
  <c r="O898" i="5"/>
  <c r="G898" i="5"/>
  <c r="R897" i="5"/>
  <c r="O897" i="5"/>
  <c r="G897" i="5"/>
  <c r="R896" i="5"/>
  <c r="O896" i="5"/>
  <c r="G896" i="5"/>
  <c r="R895" i="5"/>
  <c r="O895" i="5"/>
  <c r="H895" i="5"/>
  <c r="G895" i="5"/>
  <c r="R894" i="5"/>
  <c r="O894" i="5"/>
  <c r="G894" i="5"/>
  <c r="R893" i="5"/>
  <c r="O893" i="5"/>
  <c r="G893" i="5"/>
  <c r="R892" i="5"/>
  <c r="O892" i="5"/>
  <c r="G892" i="5"/>
  <c r="R891" i="5"/>
  <c r="O891" i="5"/>
  <c r="G891" i="5"/>
  <c r="R890" i="5"/>
  <c r="O890" i="5"/>
  <c r="G890" i="5"/>
  <c r="R889" i="5"/>
  <c r="O889" i="5"/>
  <c r="G889" i="5"/>
  <c r="R888" i="5"/>
  <c r="O888" i="5"/>
  <c r="G888" i="5"/>
  <c r="R887" i="5"/>
  <c r="O887" i="5"/>
  <c r="G887" i="5"/>
  <c r="R886" i="5"/>
  <c r="O886" i="5"/>
  <c r="G886" i="5"/>
  <c r="R885" i="5"/>
  <c r="O885" i="5"/>
  <c r="G885" i="5"/>
  <c r="R884" i="5"/>
  <c r="O884" i="5"/>
  <c r="G884" i="5"/>
  <c r="R883" i="5"/>
  <c r="O883" i="5"/>
  <c r="G883" i="5"/>
  <c r="R882" i="5"/>
  <c r="O882" i="5"/>
  <c r="G882" i="5"/>
  <c r="R881" i="5"/>
  <c r="O881" i="5"/>
  <c r="G881" i="5"/>
  <c r="R880" i="5"/>
  <c r="O880" i="5"/>
  <c r="G880" i="5"/>
  <c r="R879" i="5"/>
  <c r="O879" i="5"/>
  <c r="H879" i="5"/>
  <c r="G879" i="5"/>
  <c r="R878" i="5"/>
  <c r="O878" i="5"/>
  <c r="G878" i="5"/>
  <c r="R877" i="5"/>
  <c r="O877" i="5"/>
  <c r="G877" i="5"/>
  <c r="R876" i="5"/>
  <c r="O876" i="5"/>
  <c r="G876" i="5"/>
  <c r="R875" i="5"/>
  <c r="O875" i="5"/>
  <c r="G875" i="5"/>
  <c r="R874" i="5"/>
  <c r="O874" i="5"/>
  <c r="G874" i="5"/>
  <c r="R873" i="5"/>
  <c r="O873" i="5"/>
  <c r="G873" i="5"/>
  <c r="R872" i="5"/>
  <c r="O872" i="5"/>
  <c r="G872" i="5"/>
  <c r="R871" i="5"/>
  <c r="O871" i="5"/>
  <c r="G871" i="5"/>
  <c r="R870" i="5"/>
  <c r="O870" i="5"/>
  <c r="G870" i="5"/>
  <c r="R869" i="5"/>
  <c r="O869" i="5"/>
  <c r="G869" i="5"/>
  <c r="R868" i="5"/>
  <c r="O868" i="5"/>
  <c r="G868" i="5"/>
  <c r="R867" i="5"/>
  <c r="O867" i="5"/>
  <c r="G867" i="5"/>
  <c r="R866" i="5"/>
  <c r="O866" i="5"/>
  <c r="G866" i="5"/>
  <c r="R865" i="5"/>
  <c r="O865" i="5"/>
  <c r="G865" i="5"/>
  <c r="R864" i="5"/>
  <c r="O864" i="5"/>
  <c r="G864" i="5"/>
  <c r="R863" i="5"/>
  <c r="O863" i="5"/>
  <c r="G863" i="5"/>
  <c r="R862" i="5"/>
  <c r="O862" i="5"/>
  <c r="G862" i="5"/>
  <c r="R861" i="5"/>
  <c r="O861" i="5"/>
  <c r="G861" i="5"/>
  <c r="R860" i="5"/>
  <c r="O860" i="5"/>
  <c r="G860" i="5"/>
  <c r="R859" i="5"/>
  <c r="O859" i="5"/>
  <c r="G859" i="5"/>
  <c r="R858" i="5"/>
  <c r="O858" i="5"/>
  <c r="G858" i="5"/>
  <c r="R857" i="5"/>
  <c r="O857" i="5"/>
  <c r="G857" i="5"/>
  <c r="R856" i="5"/>
  <c r="O856" i="5"/>
  <c r="G856" i="5"/>
  <c r="R855" i="5"/>
  <c r="O855" i="5"/>
  <c r="G855" i="5"/>
  <c r="R853" i="5"/>
  <c r="O853" i="5"/>
  <c r="H853" i="5"/>
  <c r="G853" i="5"/>
  <c r="R852" i="5"/>
  <c r="O852" i="5"/>
  <c r="G852" i="5"/>
  <c r="R851" i="5"/>
  <c r="O851" i="5"/>
  <c r="G851" i="5"/>
  <c r="R850" i="5"/>
  <c r="O850" i="5"/>
  <c r="G850" i="5"/>
  <c r="R849" i="5"/>
  <c r="O849" i="5"/>
  <c r="G849" i="5"/>
  <c r="R848" i="5"/>
  <c r="O848" i="5"/>
  <c r="H848" i="5"/>
  <c r="G848" i="5"/>
  <c r="R847" i="5"/>
  <c r="O847" i="5"/>
  <c r="G847" i="5"/>
  <c r="R846" i="5"/>
  <c r="O846" i="5"/>
  <c r="H846" i="5"/>
  <c r="G846" i="5"/>
  <c r="R845" i="5"/>
  <c r="O845" i="5"/>
  <c r="G845" i="5"/>
  <c r="R844" i="5"/>
  <c r="O844" i="5"/>
  <c r="G844" i="5"/>
  <c r="R843" i="5"/>
  <c r="O843" i="5"/>
  <c r="G843" i="5"/>
  <c r="R842" i="5"/>
  <c r="O842" i="5"/>
  <c r="G842" i="5"/>
  <c r="R841" i="5"/>
  <c r="O841" i="5"/>
  <c r="G841" i="5"/>
  <c r="R840" i="5"/>
  <c r="O840" i="5"/>
  <c r="G840" i="5"/>
  <c r="R837" i="5"/>
  <c r="O837" i="5"/>
  <c r="G837" i="5"/>
  <c r="R836" i="5"/>
  <c r="O836" i="5"/>
  <c r="G836" i="5"/>
  <c r="R835" i="5"/>
  <c r="O835" i="5"/>
  <c r="G835" i="5"/>
  <c r="R833" i="5"/>
  <c r="O833" i="5"/>
  <c r="G833" i="5"/>
  <c r="R832" i="5"/>
  <c r="O832" i="5"/>
  <c r="G832" i="5"/>
  <c r="R831" i="5"/>
  <c r="O831" i="5"/>
  <c r="G831" i="5"/>
  <c r="R830" i="5"/>
  <c r="O830" i="5"/>
  <c r="G830" i="5"/>
  <c r="R829" i="5"/>
  <c r="O829" i="5"/>
  <c r="G829" i="5"/>
  <c r="R828" i="5"/>
  <c r="O828" i="5"/>
  <c r="G828" i="5"/>
  <c r="R827" i="5"/>
  <c r="O827" i="5"/>
  <c r="G827" i="5"/>
  <c r="R826" i="5"/>
  <c r="O826" i="5"/>
  <c r="G826" i="5"/>
  <c r="R825" i="5"/>
  <c r="O825" i="5"/>
  <c r="G825" i="5"/>
  <c r="R824" i="5"/>
  <c r="O824" i="5"/>
  <c r="G824" i="5"/>
  <c r="R823" i="5"/>
  <c r="O823" i="5"/>
  <c r="G823" i="5"/>
  <c r="R822" i="5"/>
  <c r="O822" i="5"/>
  <c r="G822" i="5"/>
  <c r="R820" i="5"/>
  <c r="O820" i="5"/>
  <c r="G820" i="5"/>
  <c r="R819" i="5"/>
  <c r="O819" i="5"/>
  <c r="G819" i="5"/>
  <c r="R818" i="5"/>
  <c r="O818" i="5"/>
  <c r="G818" i="5"/>
  <c r="R817" i="5"/>
  <c r="O817" i="5"/>
  <c r="G817" i="5"/>
  <c r="R816" i="5"/>
  <c r="O816" i="5"/>
  <c r="G816" i="5"/>
  <c r="R814" i="5"/>
  <c r="O814" i="5"/>
  <c r="G814" i="5"/>
  <c r="R813" i="5"/>
  <c r="O813" i="5"/>
  <c r="G813" i="5"/>
  <c r="R812" i="5"/>
  <c r="O812" i="5"/>
  <c r="G812" i="5"/>
  <c r="R811" i="5"/>
  <c r="O811" i="5"/>
  <c r="G811" i="5"/>
  <c r="R810" i="5"/>
  <c r="O810" i="5"/>
  <c r="G810" i="5"/>
  <c r="R809" i="5"/>
  <c r="O809" i="5"/>
  <c r="G809" i="5"/>
  <c r="R808" i="5"/>
  <c r="O808" i="5"/>
  <c r="G808" i="5"/>
  <c r="R807" i="5"/>
  <c r="O807" i="5"/>
  <c r="H807" i="5"/>
  <c r="G807" i="5"/>
  <c r="R806" i="5"/>
  <c r="O806" i="5"/>
  <c r="G806" i="5"/>
  <c r="R805" i="5"/>
  <c r="O805" i="5"/>
  <c r="G805" i="5"/>
  <c r="R804" i="5"/>
  <c r="O804" i="5"/>
  <c r="G804" i="5"/>
  <c r="R803" i="5"/>
  <c r="O803" i="5"/>
  <c r="G803" i="5"/>
  <c r="R802" i="5"/>
  <c r="O802" i="5"/>
  <c r="G802" i="5"/>
  <c r="R801" i="5"/>
  <c r="O801" i="5"/>
  <c r="G801" i="5"/>
  <c r="R800" i="5"/>
  <c r="O800" i="5"/>
  <c r="G800" i="5"/>
  <c r="R799" i="5"/>
  <c r="O799" i="5"/>
  <c r="G799" i="5"/>
  <c r="R798" i="5"/>
  <c r="O798" i="5"/>
  <c r="G798" i="5"/>
  <c r="R797" i="5"/>
  <c r="O797" i="5"/>
  <c r="G797" i="5"/>
  <c r="R796" i="5"/>
  <c r="O796" i="5"/>
  <c r="G796" i="5"/>
  <c r="R795" i="5"/>
  <c r="O795" i="5"/>
  <c r="G795" i="5"/>
  <c r="R794" i="5"/>
  <c r="O794" i="5"/>
  <c r="G794" i="5"/>
  <c r="R793" i="5"/>
  <c r="O793" i="5"/>
  <c r="G793" i="5"/>
  <c r="R792" i="5"/>
  <c r="O792" i="5"/>
  <c r="G792" i="5"/>
  <c r="R791" i="5"/>
  <c r="O791" i="5"/>
  <c r="G791" i="5"/>
  <c r="R790" i="5"/>
  <c r="O790" i="5"/>
  <c r="G790" i="5"/>
  <c r="R789" i="5"/>
  <c r="O789" i="5"/>
  <c r="G789" i="5"/>
  <c r="R788" i="5"/>
  <c r="O788" i="5"/>
  <c r="G788" i="5"/>
  <c r="R787" i="5"/>
  <c r="O787" i="5"/>
  <c r="G787" i="5"/>
  <c r="R786" i="5"/>
  <c r="O786" i="5"/>
  <c r="G786" i="5"/>
  <c r="R785" i="5"/>
  <c r="O785" i="5"/>
  <c r="G785" i="5"/>
  <c r="R784" i="5"/>
  <c r="O784" i="5"/>
  <c r="H784" i="5"/>
  <c r="G784" i="5"/>
  <c r="R783" i="5"/>
  <c r="O783" i="5"/>
  <c r="G783" i="5"/>
  <c r="R782" i="5"/>
  <c r="O782" i="5"/>
  <c r="G782" i="5"/>
  <c r="R781" i="5"/>
  <c r="O781" i="5"/>
  <c r="G781" i="5"/>
  <c r="R780" i="5"/>
  <c r="O780" i="5"/>
  <c r="G780" i="5"/>
  <c r="R779" i="5"/>
  <c r="O779" i="5"/>
  <c r="G779" i="5"/>
  <c r="R778" i="5"/>
  <c r="O778" i="5"/>
  <c r="G778" i="5"/>
  <c r="R777" i="5"/>
  <c r="O777" i="5"/>
  <c r="G777" i="5"/>
  <c r="R776" i="5"/>
  <c r="O776" i="5"/>
  <c r="G776" i="5"/>
  <c r="R775" i="5"/>
  <c r="O775" i="5"/>
  <c r="G775" i="5"/>
  <c r="R774" i="5"/>
  <c r="O774" i="5"/>
  <c r="G774" i="5"/>
  <c r="R773" i="5"/>
  <c r="O773" i="5"/>
  <c r="G773" i="5"/>
  <c r="R772" i="5"/>
  <c r="O772" i="5"/>
  <c r="G772" i="5"/>
  <c r="R771" i="5"/>
  <c r="O771" i="5"/>
  <c r="G771" i="5"/>
  <c r="R770" i="5"/>
  <c r="O770" i="5"/>
  <c r="G770" i="5"/>
  <c r="R769" i="5"/>
  <c r="O769" i="5"/>
  <c r="G769" i="5"/>
  <c r="R768" i="5"/>
  <c r="O768" i="5"/>
  <c r="G768" i="5"/>
  <c r="R767" i="5"/>
  <c r="O767" i="5"/>
  <c r="G767" i="5"/>
  <c r="R766" i="5"/>
  <c r="O766" i="5"/>
  <c r="G766" i="5"/>
  <c r="R765" i="5"/>
  <c r="O765" i="5"/>
  <c r="G765" i="5"/>
  <c r="R764" i="5"/>
  <c r="O764" i="5"/>
  <c r="G764" i="5"/>
  <c r="R763" i="5"/>
  <c r="O763" i="5"/>
  <c r="G763" i="5"/>
  <c r="R762" i="5"/>
  <c r="O762" i="5"/>
  <c r="G762" i="5"/>
  <c r="R761" i="5"/>
  <c r="O761" i="5"/>
  <c r="G761" i="5"/>
  <c r="R760" i="5"/>
  <c r="O760" i="5"/>
  <c r="G760" i="5"/>
  <c r="R759" i="5"/>
  <c r="O759" i="5"/>
  <c r="G759" i="5"/>
  <c r="R758" i="5"/>
  <c r="O758" i="5"/>
  <c r="G758" i="5"/>
  <c r="R756" i="5"/>
  <c r="O756" i="5"/>
  <c r="G756" i="5"/>
  <c r="R755" i="5"/>
  <c r="O755" i="5"/>
  <c r="G755" i="5"/>
  <c r="R753" i="5"/>
  <c r="O753" i="5"/>
  <c r="G753" i="5"/>
  <c r="R752" i="5"/>
  <c r="O752" i="5"/>
  <c r="G752" i="5"/>
  <c r="R751" i="5"/>
  <c r="O751" i="5"/>
  <c r="G751" i="5"/>
  <c r="R750" i="5"/>
  <c r="O750" i="5"/>
  <c r="G750" i="5"/>
  <c r="R749" i="5"/>
  <c r="O749" i="5"/>
  <c r="G749" i="5"/>
  <c r="R748" i="5"/>
  <c r="O748" i="5"/>
  <c r="G748" i="5"/>
  <c r="R745" i="5"/>
  <c r="O745" i="5"/>
  <c r="G745" i="5"/>
  <c r="R744" i="5"/>
  <c r="O744" i="5"/>
  <c r="G744" i="5"/>
  <c r="R743" i="5"/>
  <c r="O743" i="5"/>
  <c r="G743" i="5"/>
  <c r="R742" i="5"/>
  <c r="O742" i="5"/>
  <c r="G742" i="5"/>
  <c r="R741" i="5"/>
  <c r="O741" i="5"/>
  <c r="G741" i="5"/>
  <c r="R740" i="5"/>
  <c r="O740" i="5"/>
  <c r="G740" i="5"/>
  <c r="R739" i="5"/>
  <c r="O739" i="5"/>
  <c r="G739" i="5"/>
  <c r="R738" i="5"/>
  <c r="O738" i="5"/>
  <c r="G738" i="5"/>
  <c r="R737" i="5"/>
  <c r="O737" i="5"/>
  <c r="G737" i="5"/>
  <c r="R736" i="5"/>
  <c r="O736" i="5"/>
  <c r="G736" i="5"/>
  <c r="R735" i="5"/>
  <c r="O735" i="5"/>
  <c r="G735" i="5"/>
  <c r="R734" i="5"/>
  <c r="O734" i="5"/>
  <c r="G734" i="5"/>
  <c r="R733" i="5"/>
  <c r="O733" i="5"/>
  <c r="G733" i="5"/>
  <c r="R732" i="5"/>
  <c r="O732" i="5"/>
  <c r="H732" i="5"/>
  <c r="G732" i="5"/>
  <c r="R731" i="5"/>
  <c r="O731" i="5"/>
  <c r="G731" i="5"/>
  <c r="R730" i="5"/>
  <c r="O730" i="5"/>
  <c r="G730" i="5"/>
  <c r="R729" i="5"/>
  <c r="O729" i="5"/>
  <c r="G729" i="5"/>
  <c r="R728" i="5"/>
  <c r="O728" i="5"/>
  <c r="G728" i="5"/>
  <c r="R727" i="5"/>
  <c r="O727" i="5"/>
  <c r="G727" i="5"/>
  <c r="R726" i="5"/>
  <c r="O726" i="5"/>
  <c r="G726" i="5"/>
  <c r="R724" i="5"/>
  <c r="O724" i="5"/>
  <c r="G724" i="5"/>
  <c r="R723" i="5"/>
  <c r="O723" i="5"/>
  <c r="H723" i="5"/>
  <c r="G723" i="5"/>
  <c r="R722" i="5"/>
  <c r="O722" i="5"/>
  <c r="G722" i="5"/>
  <c r="R721" i="5"/>
  <c r="O721" i="5"/>
  <c r="H721" i="5"/>
  <c r="G721" i="5"/>
  <c r="R720" i="5"/>
  <c r="O720" i="5"/>
  <c r="G720" i="5"/>
  <c r="R719" i="5"/>
  <c r="O719" i="5"/>
  <c r="H719" i="5"/>
  <c r="G719" i="5"/>
  <c r="R718" i="5"/>
  <c r="O718" i="5"/>
  <c r="G718" i="5"/>
  <c r="R717" i="5"/>
  <c r="O717" i="5"/>
  <c r="H717" i="5"/>
  <c r="G717" i="5"/>
  <c r="R716" i="5"/>
  <c r="O716" i="5"/>
  <c r="G716" i="5"/>
  <c r="R714" i="5"/>
  <c r="O714" i="5"/>
  <c r="H714" i="5"/>
  <c r="G714" i="5"/>
  <c r="R713" i="5"/>
  <c r="O713" i="5"/>
  <c r="G713" i="5"/>
  <c r="R712" i="5"/>
  <c r="O712" i="5"/>
  <c r="G712" i="5"/>
  <c r="R711" i="5"/>
  <c r="O711" i="5"/>
  <c r="G711" i="5"/>
  <c r="R710" i="5"/>
  <c r="O710" i="5"/>
  <c r="G710" i="5"/>
  <c r="R709" i="5"/>
  <c r="O709" i="5"/>
  <c r="H709" i="5"/>
  <c r="G709" i="5"/>
  <c r="R708" i="5"/>
  <c r="O708" i="5"/>
  <c r="G708" i="5"/>
  <c r="R707" i="5"/>
  <c r="O707" i="5"/>
  <c r="G707" i="5"/>
  <c r="R705" i="5"/>
  <c r="O705" i="5"/>
  <c r="G705" i="5"/>
  <c r="R704" i="5"/>
  <c r="O704" i="5"/>
  <c r="G704" i="5"/>
  <c r="R703" i="5"/>
  <c r="O703" i="5"/>
  <c r="G703" i="5"/>
  <c r="R702" i="5"/>
  <c r="O702" i="5"/>
  <c r="H702" i="5"/>
  <c r="G702" i="5"/>
  <c r="R701" i="5"/>
  <c r="O701" i="5"/>
  <c r="G701" i="5"/>
  <c r="R700" i="5"/>
  <c r="O700" i="5"/>
  <c r="G700" i="5"/>
  <c r="R699" i="5"/>
  <c r="O699" i="5"/>
  <c r="G699" i="5"/>
  <c r="R698" i="5"/>
  <c r="O698" i="5"/>
  <c r="G698" i="5"/>
  <c r="R697" i="5"/>
  <c r="O697" i="5"/>
  <c r="H697" i="5"/>
  <c r="G697" i="5"/>
  <c r="R696" i="5"/>
  <c r="O696" i="5"/>
  <c r="G696" i="5"/>
  <c r="R695" i="5"/>
  <c r="O695" i="5"/>
  <c r="G695" i="5"/>
  <c r="R694" i="5"/>
  <c r="O694" i="5"/>
  <c r="G694" i="5"/>
  <c r="R693" i="5"/>
  <c r="O693" i="5"/>
  <c r="G693" i="5"/>
  <c r="R692" i="5"/>
  <c r="O692" i="5"/>
  <c r="G692" i="5"/>
  <c r="R691" i="5"/>
  <c r="O691" i="5"/>
  <c r="G691" i="5"/>
  <c r="R690" i="5"/>
  <c r="O690" i="5"/>
  <c r="G690" i="5"/>
  <c r="R688" i="5"/>
  <c r="O688" i="5"/>
  <c r="G688" i="5"/>
  <c r="R687" i="5"/>
  <c r="O687" i="5"/>
  <c r="G687" i="5"/>
  <c r="R686" i="5"/>
  <c r="O686" i="5"/>
  <c r="G686" i="5"/>
  <c r="R685" i="5"/>
  <c r="O685" i="5"/>
  <c r="G685" i="5"/>
  <c r="R684" i="5"/>
  <c r="O684" i="5"/>
  <c r="G684" i="5"/>
  <c r="R683" i="5"/>
  <c r="O683" i="5"/>
  <c r="G683" i="5"/>
  <c r="R682" i="5"/>
  <c r="O682" i="5"/>
  <c r="G682" i="5"/>
  <c r="R681" i="5"/>
  <c r="O681" i="5"/>
  <c r="G681" i="5"/>
  <c r="R680" i="5"/>
  <c r="O680" i="5"/>
  <c r="G680" i="5"/>
  <c r="R679" i="5"/>
  <c r="O679" i="5"/>
  <c r="G679" i="5"/>
  <c r="R678" i="5"/>
  <c r="O678" i="5"/>
  <c r="G678" i="5"/>
  <c r="R677" i="5"/>
  <c r="O677" i="5"/>
  <c r="G677" i="5"/>
  <c r="R676" i="5"/>
  <c r="O676" i="5"/>
  <c r="G676" i="5"/>
  <c r="R675" i="5"/>
  <c r="O675" i="5"/>
  <c r="G675" i="5"/>
  <c r="R674" i="5"/>
  <c r="O674" i="5"/>
  <c r="G674" i="5"/>
  <c r="R673" i="5"/>
  <c r="O673" i="5"/>
  <c r="G673" i="5"/>
  <c r="R672" i="5"/>
  <c r="O672" i="5"/>
  <c r="G672" i="5"/>
  <c r="R671" i="5"/>
  <c r="O671" i="5"/>
  <c r="G671" i="5"/>
  <c r="R670" i="5"/>
  <c r="O670" i="5"/>
  <c r="G670" i="5"/>
  <c r="R669" i="5"/>
  <c r="O669" i="5"/>
  <c r="G669" i="5"/>
  <c r="R668" i="5"/>
  <c r="O668" i="5"/>
  <c r="G668" i="5"/>
  <c r="R667" i="5"/>
  <c r="O667" i="5"/>
  <c r="H667" i="5"/>
  <c r="G667" i="5"/>
  <c r="R666" i="5"/>
  <c r="O666" i="5"/>
  <c r="G666" i="5"/>
  <c r="R665" i="5"/>
  <c r="O665" i="5"/>
  <c r="G665" i="5"/>
  <c r="R664" i="5"/>
  <c r="O664" i="5"/>
  <c r="G664" i="5"/>
  <c r="R663" i="5"/>
  <c r="O663" i="5"/>
  <c r="G663" i="5"/>
  <c r="R662" i="5"/>
  <c r="O662" i="5"/>
  <c r="G662" i="5"/>
  <c r="R661" i="5"/>
  <c r="O661" i="5"/>
  <c r="G661" i="5"/>
  <c r="R660" i="5"/>
  <c r="O660" i="5"/>
  <c r="G660" i="5"/>
  <c r="R659" i="5"/>
  <c r="O659" i="5"/>
  <c r="G659" i="5"/>
  <c r="R658" i="5"/>
  <c r="O658" i="5"/>
  <c r="G658" i="5"/>
  <c r="R657" i="5"/>
  <c r="O657" i="5"/>
  <c r="G657" i="5"/>
  <c r="R656" i="5"/>
  <c r="O656" i="5"/>
  <c r="G656" i="5"/>
  <c r="R655" i="5"/>
  <c r="O655" i="5"/>
  <c r="H655" i="5"/>
  <c r="G655" i="5"/>
  <c r="R654" i="5"/>
  <c r="O654" i="5"/>
  <c r="G654" i="5"/>
  <c r="R653" i="5"/>
  <c r="O653" i="5"/>
  <c r="G653" i="5"/>
  <c r="R652" i="5"/>
  <c r="O652" i="5"/>
  <c r="G652" i="5"/>
  <c r="R651" i="5"/>
  <c r="O651" i="5"/>
  <c r="G651" i="5"/>
  <c r="R650" i="5"/>
  <c r="O650" i="5"/>
  <c r="G650" i="5"/>
  <c r="R649" i="5"/>
  <c r="O649" i="5"/>
  <c r="G649" i="5"/>
  <c r="R648" i="5"/>
  <c r="O648" i="5"/>
  <c r="G648" i="5"/>
  <c r="R647" i="5"/>
  <c r="O647" i="5"/>
  <c r="G647" i="5"/>
  <c r="R646" i="5"/>
  <c r="O646" i="5"/>
  <c r="G646" i="5"/>
  <c r="R645" i="5"/>
  <c r="O645" i="5"/>
  <c r="G645" i="5"/>
  <c r="R644" i="5"/>
  <c r="O644" i="5"/>
  <c r="G644" i="5"/>
  <c r="R643" i="5"/>
  <c r="O643" i="5"/>
  <c r="G643" i="5"/>
  <c r="R642" i="5"/>
  <c r="O642" i="5"/>
  <c r="H642" i="5"/>
  <c r="G642" i="5"/>
  <c r="R641" i="5"/>
  <c r="O641" i="5"/>
  <c r="G641" i="5"/>
  <c r="R640" i="5"/>
  <c r="O640" i="5"/>
  <c r="G640" i="5"/>
  <c r="R639" i="5"/>
  <c r="O639" i="5"/>
  <c r="G639" i="5"/>
  <c r="R638" i="5"/>
  <c r="O638" i="5"/>
  <c r="G638" i="5"/>
  <c r="R637" i="5"/>
  <c r="O637" i="5"/>
  <c r="G637" i="5"/>
  <c r="R636" i="5"/>
  <c r="O636" i="5"/>
  <c r="G636" i="5"/>
  <c r="R635" i="5"/>
  <c r="O635" i="5"/>
  <c r="G635" i="5"/>
  <c r="R634" i="5"/>
  <c r="O634" i="5"/>
  <c r="G634" i="5"/>
  <c r="R633" i="5"/>
  <c r="O633" i="5"/>
  <c r="G633" i="5"/>
  <c r="R632" i="5"/>
  <c r="O632" i="5"/>
  <c r="G632" i="5"/>
  <c r="R631" i="5"/>
  <c r="O631" i="5"/>
  <c r="G631" i="5"/>
  <c r="R630" i="5"/>
  <c r="O630" i="5"/>
  <c r="G630" i="5"/>
  <c r="R629" i="5"/>
  <c r="O629" i="5"/>
  <c r="G629" i="5"/>
  <c r="R628" i="5"/>
  <c r="O628" i="5"/>
  <c r="G628" i="5"/>
  <c r="R627" i="5"/>
  <c r="O627" i="5"/>
  <c r="G627" i="5"/>
  <c r="R626" i="5"/>
  <c r="O626" i="5"/>
  <c r="G626" i="5"/>
  <c r="R625" i="5"/>
  <c r="O625" i="5"/>
  <c r="H625" i="5"/>
  <c r="G625" i="5"/>
  <c r="R624" i="5"/>
  <c r="O624" i="5"/>
  <c r="G624" i="5"/>
  <c r="R623" i="5"/>
  <c r="O623" i="5"/>
  <c r="G623" i="5"/>
  <c r="R622" i="5"/>
  <c r="O622" i="5"/>
  <c r="G622" i="5"/>
  <c r="R621" i="5"/>
  <c r="O621" i="5"/>
  <c r="H621" i="5"/>
  <c r="G621" i="5"/>
  <c r="R620" i="5"/>
  <c r="O620" i="5"/>
  <c r="G620" i="5"/>
  <c r="R619" i="5"/>
  <c r="O619" i="5"/>
  <c r="G619" i="5"/>
  <c r="R618" i="5"/>
  <c r="O618" i="5"/>
  <c r="G618" i="5"/>
  <c r="R617" i="5"/>
  <c r="O617" i="5"/>
  <c r="G617" i="5"/>
  <c r="R616" i="5"/>
  <c r="O616" i="5"/>
  <c r="G616" i="5"/>
  <c r="R615" i="5"/>
  <c r="O615" i="5"/>
  <c r="G615" i="5"/>
  <c r="R614" i="5"/>
  <c r="O614" i="5"/>
  <c r="G614" i="5"/>
  <c r="R613" i="5"/>
  <c r="O613" i="5"/>
  <c r="G613" i="5"/>
  <c r="R612" i="5"/>
  <c r="O612" i="5"/>
  <c r="G612" i="5"/>
  <c r="R611" i="5"/>
  <c r="O611" i="5"/>
  <c r="G611" i="5"/>
  <c r="R610" i="5"/>
  <c r="O610" i="5"/>
  <c r="G610" i="5"/>
  <c r="R609" i="5"/>
  <c r="O609" i="5"/>
  <c r="G609" i="5"/>
  <c r="R608" i="5"/>
  <c r="O608" i="5"/>
  <c r="G608" i="5"/>
  <c r="R607" i="5"/>
  <c r="O607" i="5"/>
  <c r="G607" i="5"/>
  <c r="R606" i="5"/>
  <c r="O606" i="5"/>
  <c r="G606" i="5"/>
  <c r="R605" i="5"/>
  <c r="O605" i="5"/>
  <c r="G605" i="5"/>
  <c r="R604" i="5"/>
  <c r="O604" i="5"/>
  <c r="G604" i="5"/>
  <c r="R603" i="5"/>
  <c r="O603" i="5"/>
  <c r="G603" i="5"/>
  <c r="R602" i="5"/>
  <c r="O602" i="5"/>
  <c r="G602" i="5"/>
  <c r="R601" i="5"/>
  <c r="O601" i="5"/>
  <c r="G601" i="5"/>
  <c r="R600" i="5"/>
  <c r="O600" i="5"/>
  <c r="G600" i="5"/>
  <c r="R599" i="5"/>
  <c r="O599" i="5"/>
  <c r="G599" i="5"/>
  <c r="R598" i="5"/>
  <c r="O598" i="5"/>
  <c r="G598" i="5"/>
  <c r="R597" i="5"/>
  <c r="O597" i="5"/>
  <c r="G597" i="5"/>
  <c r="R596" i="5"/>
  <c r="O596" i="5"/>
  <c r="G596" i="5"/>
  <c r="R595" i="5"/>
  <c r="O595" i="5"/>
  <c r="G595" i="5"/>
  <c r="R594" i="5"/>
  <c r="O594" i="5"/>
  <c r="G594" i="5"/>
  <c r="R593" i="5"/>
  <c r="O593" i="5"/>
  <c r="G593" i="5"/>
  <c r="R592" i="5"/>
  <c r="O592" i="5"/>
  <c r="H592" i="5"/>
  <c r="G592" i="5"/>
  <c r="R591" i="5"/>
  <c r="O591" i="5"/>
  <c r="G591" i="5"/>
  <c r="R590" i="5"/>
  <c r="O590" i="5"/>
  <c r="G590" i="5"/>
  <c r="R589" i="5"/>
  <c r="O589" i="5"/>
  <c r="G589" i="5"/>
  <c r="R588" i="5"/>
  <c r="O588" i="5"/>
  <c r="G588" i="5"/>
  <c r="R587" i="5"/>
  <c r="O587" i="5"/>
  <c r="G587" i="5"/>
  <c r="R586" i="5"/>
  <c r="O586" i="5"/>
  <c r="G586" i="5"/>
  <c r="R585" i="5"/>
  <c r="O585" i="5"/>
  <c r="G585" i="5"/>
  <c r="R584" i="5"/>
  <c r="O584" i="5"/>
  <c r="G584" i="5"/>
  <c r="R583" i="5"/>
  <c r="O583" i="5"/>
  <c r="G583" i="5"/>
  <c r="R582" i="5"/>
  <c r="O582" i="5"/>
  <c r="G582" i="5"/>
  <c r="R581" i="5"/>
  <c r="O581" i="5"/>
  <c r="G581" i="5"/>
  <c r="R580" i="5"/>
  <c r="O580" i="5"/>
  <c r="G580" i="5"/>
  <c r="R579" i="5"/>
  <c r="O579" i="5"/>
  <c r="G579" i="5"/>
  <c r="R578" i="5"/>
  <c r="O578" i="5"/>
  <c r="G578" i="5"/>
  <c r="R577" i="5"/>
  <c r="O577" i="5"/>
  <c r="G577" i="5"/>
  <c r="R576" i="5"/>
  <c r="O576" i="5"/>
  <c r="G576" i="5"/>
  <c r="R575" i="5"/>
  <c r="O575" i="5"/>
  <c r="G575" i="5"/>
  <c r="R574" i="5"/>
  <c r="O574" i="5"/>
  <c r="G574" i="5"/>
  <c r="R573" i="5"/>
  <c r="O573" i="5"/>
  <c r="G573" i="5"/>
  <c r="R572" i="5"/>
  <c r="O572" i="5"/>
  <c r="G572" i="5"/>
  <c r="R571" i="5"/>
  <c r="O571" i="5"/>
  <c r="G571" i="5"/>
  <c r="R570" i="5"/>
  <c r="O570" i="5"/>
  <c r="G570" i="5"/>
  <c r="R569" i="5"/>
  <c r="O569" i="5"/>
  <c r="G569" i="5"/>
  <c r="R568" i="5"/>
  <c r="O568" i="5"/>
  <c r="G568" i="5"/>
  <c r="R567" i="5"/>
  <c r="O567" i="5"/>
  <c r="G567" i="5"/>
  <c r="R566" i="5"/>
  <c r="O566" i="5"/>
  <c r="G566" i="5"/>
  <c r="R565" i="5"/>
  <c r="O565" i="5"/>
  <c r="G565" i="5"/>
  <c r="R564" i="5"/>
  <c r="O564" i="5"/>
  <c r="G564" i="5"/>
  <c r="R563" i="5"/>
  <c r="O563" i="5"/>
  <c r="G563" i="5"/>
  <c r="R562" i="5"/>
  <c r="O562" i="5"/>
  <c r="G562" i="5"/>
  <c r="R561" i="5"/>
  <c r="O561" i="5"/>
  <c r="G561" i="5"/>
  <c r="R560" i="5"/>
  <c r="O560" i="5"/>
  <c r="G560" i="5"/>
  <c r="R559" i="5"/>
  <c r="O559" i="5"/>
  <c r="G559" i="5"/>
  <c r="R558" i="5"/>
  <c r="O558" i="5"/>
  <c r="G558" i="5"/>
  <c r="R557" i="5"/>
  <c r="O557" i="5"/>
  <c r="G557" i="5"/>
  <c r="R556" i="5"/>
  <c r="O556" i="5"/>
  <c r="G556" i="5"/>
  <c r="R555" i="5"/>
  <c r="O555" i="5"/>
  <c r="G555" i="5"/>
  <c r="R554" i="5"/>
  <c r="O554" i="5"/>
  <c r="G554" i="5"/>
  <c r="R553" i="5"/>
  <c r="O553" i="5"/>
  <c r="G553" i="5"/>
  <c r="R552" i="5"/>
  <c r="O552" i="5"/>
  <c r="G552" i="5"/>
  <c r="R551" i="5"/>
  <c r="O551" i="5"/>
  <c r="G551" i="5"/>
  <c r="R550" i="5"/>
  <c r="O550" i="5"/>
  <c r="G550" i="5"/>
  <c r="R549" i="5"/>
  <c r="O549" i="5"/>
  <c r="G549" i="5"/>
  <c r="R548" i="5"/>
  <c r="O548" i="5"/>
  <c r="G548" i="5"/>
  <c r="R547" i="5"/>
  <c r="O547" i="5"/>
  <c r="G547" i="5"/>
  <c r="R546" i="5"/>
  <c r="O546" i="5"/>
  <c r="G546" i="5"/>
  <c r="R545" i="5"/>
  <c r="O545" i="5"/>
  <c r="G545" i="5"/>
  <c r="R544" i="5"/>
  <c r="O544" i="5"/>
  <c r="G544" i="5"/>
  <c r="R543" i="5"/>
  <c r="O543" i="5"/>
  <c r="G543" i="5"/>
  <c r="R542" i="5"/>
  <c r="O542" i="5"/>
  <c r="H542" i="5"/>
  <c r="G542" i="5"/>
  <c r="R541" i="5"/>
  <c r="O541" i="5"/>
  <c r="G541" i="5"/>
  <c r="R540" i="5"/>
  <c r="O540" i="5"/>
  <c r="G540" i="5"/>
  <c r="R539" i="5"/>
  <c r="O539" i="5"/>
  <c r="G539" i="5"/>
  <c r="R538" i="5"/>
  <c r="O538" i="5"/>
  <c r="G538" i="5"/>
  <c r="R537" i="5"/>
  <c r="O537" i="5"/>
  <c r="G537" i="5"/>
  <c r="R536" i="5"/>
  <c r="O536" i="5"/>
  <c r="H536" i="5"/>
  <c r="G536" i="5"/>
  <c r="R534" i="5"/>
  <c r="O534" i="5"/>
  <c r="G534" i="5"/>
  <c r="R533" i="5"/>
  <c r="O533" i="5"/>
  <c r="G533" i="5"/>
  <c r="R532" i="5"/>
  <c r="O532" i="5"/>
  <c r="G532" i="5"/>
  <c r="R531" i="5"/>
  <c r="O531" i="5"/>
  <c r="G531" i="5"/>
  <c r="R530" i="5"/>
  <c r="O530" i="5"/>
  <c r="G530" i="5"/>
  <c r="R529" i="5"/>
  <c r="O529" i="5"/>
  <c r="G529" i="5"/>
  <c r="R528" i="5"/>
  <c r="O528" i="5"/>
  <c r="G528" i="5"/>
  <c r="R527" i="5"/>
  <c r="O527" i="5"/>
  <c r="G527" i="5"/>
  <c r="R526" i="5"/>
  <c r="O526" i="5"/>
  <c r="G526" i="5"/>
  <c r="R525" i="5"/>
  <c r="O525" i="5"/>
  <c r="G525" i="5"/>
  <c r="R524" i="5"/>
  <c r="O524" i="5"/>
  <c r="H524" i="5"/>
  <c r="G524" i="5"/>
  <c r="R523" i="5"/>
  <c r="O523" i="5"/>
  <c r="G523" i="5"/>
  <c r="R522" i="5"/>
  <c r="O522" i="5"/>
  <c r="G522" i="5"/>
  <c r="R521" i="5"/>
  <c r="O521" i="5"/>
  <c r="G521" i="5"/>
  <c r="R520" i="5"/>
  <c r="O520" i="5"/>
  <c r="G520" i="5"/>
  <c r="R519" i="5"/>
  <c r="O519" i="5"/>
  <c r="G519" i="5"/>
  <c r="R518" i="5"/>
  <c r="O518" i="5"/>
  <c r="G518" i="5"/>
  <c r="R517" i="5"/>
  <c r="O517" i="5"/>
  <c r="G517" i="5"/>
  <c r="R516" i="5"/>
  <c r="O516" i="5"/>
  <c r="G516" i="5"/>
  <c r="R515" i="5"/>
  <c r="O515" i="5"/>
  <c r="G515" i="5"/>
  <c r="R514" i="5"/>
  <c r="O514" i="5"/>
  <c r="G514" i="5"/>
  <c r="R512" i="5"/>
  <c r="O512" i="5"/>
  <c r="G512" i="5"/>
  <c r="R511" i="5"/>
  <c r="O511" i="5"/>
  <c r="G511" i="5"/>
  <c r="R510" i="5"/>
  <c r="O510" i="5"/>
  <c r="G510" i="5"/>
  <c r="R509" i="5"/>
  <c r="O509" i="5"/>
  <c r="G509" i="5"/>
  <c r="R508" i="5"/>
  <c r="O508" i="5"/>
  <c r="G508" i="5"/>
  <c r="R507" i="5"/>
  <c r="O507" i="5"/>
  <c r="G507" i="5"/>
  <c r="R506" i="5"/>
  <c r="O506" i="5"/>
  <c r="G506" i="5"/>
  <c r="R505" i="5"/>
  <c r="O505" i="5"/>
  <c r="G505" i="5"/>
  <c r="R504" i="5"/>
  <c r="O504" i="5"/>
  <c r="G504" i="5"/>
  <c r="R503" i="5"/>
  <c r="O503" i="5"/>
  <c r="G503" i="5"/>
  <c r="R502" i="5"/>
  <c r="O502" i="5"/>
  <c r="G502" i="5"/>
  <c r="R501" i="5"/>
  <c r="O501" i="5"/>
  <c r="G501" i="5"/>
  <c r="R499" i="5"/>
  <c r="O499" i="5"/>
  <c r="G499" i="5"/>
  <c r="R498" i="5"/>
  <c r="O498" i="5"/>
  <c r="G498" i="5"/>
  <c r="R497" i="5"/>
  <c r="O497" i="5"/>
  <c r="G497" i="5"/>
  <c r="R496" i="5"/>
  <c r="O496" i="5"/>
  <c r="G496" i="5"/>
  <c r="R495" i="5"/>
  <c r="O495" i="5"/>
  <c r="G495" i="5"/>
  <c r="R494" i="5"/>
  <c r="O494" i="5"/>
  <c r="G494" i="5"/>
  <c r="R493" i="5"/>
  <c r="O493" i="5"/>
  <c r="G493" i="5"/>
  <c r="R492" i="5"/>
  <c r="O492" i="5"/>
  <c r="G492" i="5"/>
  <c r="R491" i="5"/>
  <c r="O491" i="5"/>
  <c r="G491" i="5"/>
  <c r="R490" i="5"/>
  <c r="O490" i="5"/>
  <c r="G490" i="5"/>
  <c r="R489" i="5"/>
  <c r="O489" i="5"/>
  <c r="G489" i="5"/>
  <c r="R488" i="5"/>
  <c r="O488" i="5"/>
  <c r="G488" i="5"/>
  <c r="R487" i="5"/>
  <c r="O487" i="5"/>
  <c r="G487" i="5"/>
  <c r="R486" i="5"/>
  <c r="O486" i="5"/>
  <c r="G486" i="5"/>
  <c r="R485" i="5"/>
  <c r="O485" i="5"/>
  <c r="G485" i="5"/>
  <c r="R484" i="5"/>
  <c r="O484" i="5"/>
  <c r="G484" i="5"/>
  <c r="R483" i="5"/>
  <c r="O483" i="5"/>
  <c r="G483" i="5"/>
  <c r="R482" i="5"/>
  <c r="O482" i="5"/>
  <c r="G482" i="5"/>
  <c r="R481" i="5"/>
  <c r="O481" i="5"/>
  <c r="G481" i="5"/>
  <c r="R480" i="5"/>
  <c r="O480" i="5"/>
  <c r="G480" i="5"/>
  <c r="R479" i="5"/>
  <c r="O479" i="5"/>
  <c r="G479" i="5"/>
  <c r="R478" i="5"/>
  <c r="O478" i="5"/>
  <c r="G478" i="5"/>
  <c r="R477" i="5"/>
  <c r="O477" i="5"/>
  <c r="G477" i="5"/>
  <c r="R476" i="5"/>
  <c r="O476" i="5"/>
  <c r="G476" i="5"/>
  <c r="R475" i="5"/>
  <c r="O475" i="5"/>
  <c r="G475" i="5"/>
  <c r="R474" i="5"/>
  <c r="O474" i="5"/>
  <c r="G474" i="5"/>
  <c r="R473" i="5"/>
  <c r="O473" i="5"/>
  <c r="G473" i="5"/>
  <c r="R472" i="5"/>
  <c r="O472" i="5"/>
  <c r="G472" i="5"/>
  <c r="R471" i="5"/>
  <c r="O471" i="5"/>
  <c r="G471" i="5"/>
  <c r="R470" i="5"/>
  <c r="O470" i="5"/>
  <c r="G470" i="5"/>
  <c r="R469" i="5"/>
  <c r="O469" i="5"/>
  <c r="G469" i="5"/>
  <c r="R468" i="5"/>
  <c r="O468" i="5"/>
  <c r="H468" i="5"/>
  <c r="G468" i="5"/>
  <c r="R467" i="5"/>
  <c r="O467" i="5"/>
  <c r="G467" i="5"/>
  <c r="R466" i="5"/>
  <c r="O466" i="5"/>
  <c r="G466" i="5"/>
  <c r="R465" i="5"/>
  <c r="O465" i="5"/>
  <c r="G465" i="5"/>
  <c r="R464" i="5"/>
  <c r="O464" i="5"/>
  <c r="G464" i="5"/>
  <c r="R462" i="5"/>
  <c r="O462" i="5"/>
  <c r="G462" i="5"/>
  <c r="R461" i="5"/>
  <c r="O461" i="5"/>
  <c r="G461" i="5"/>
  <c r="R460" i="5"/>
  <c r="O460" i="5"/>
  <c r="G460" i="5"/>
  <c r="R459" i="5"/>
  <c r="O459" i="5"/>
  <c r="G459" i="5"/>
  <c r="R458" i="5"/>
  <c r="O458" i="5"/>
  <c r="G458" i="5"/>
  <c r="R457" i="5"/>
  <c r="O457" i="5"/>
  <c r="G457" i="5"/>
  <c r="R456" i="5"/>
  <c r="O456" i="5"/>
  <c r="G456" i="5"/>
  <c r="R455" i="5"/>
  <c r="O455" i="5"/>
  <c r="G455" i="5"/>
  <c r="R454" i="5"/>
  <c r="O454" i="5"/>
  <c r="G454" i="5"/>
  <c r="R453" i="5"/>
  <c r="O453" i="5"/>
  <c r="G453" i="5"/>
  <c r="R452" i="5"/>
  <c r="O452" i="5"/>
  <c r="G452" i="5"/>
  <c r="R450" i="5"/>
  <c r="O450" i="5"/>
  <c r="G450" i="5"/>
  <c r="R449" i="5"/>
  <c r="O449" i="5"/>
  <c r="G449" i="5"/>
  <c r="R448" i="5"/>
  <c r="O448" i="5"/>
  <c r="G448" i="5"/>
  <c r="R447" i="5"/>
  <c r="O447" i="5"/>
  <c r="G447" i="5"/>
  <c r="R446" i="5"/>
  <c r="O446" i="5"/>
  <c r="G446" i="5"/>
  <c r="R445" i="5"/>
  <c r="O445" i="5"/>
  <c r="G445" i="5"/>
  <c r="R444" i="5"/>
  <c r="O444" i="5"/>
  <c r="G444" i="5"/>
  <c r="R443" i="5"/>
  <c r="O443" i="5"/>
  <c r="G443" i="5"/>
  <c r="R442" i="5"/>
  <c r="O442" i="5"/>
  <c r="G442" i="5"/>
  <c r="R440" i="5"/>
  <c r="O440" i="5"/>
  <c r="G440" i="5"/>
  <c r="R439" i="5"/>
  <c r="O439" i="5"/>
  <c r="G439" i="5"/>
  <c r="R438" i="5"/>
  <c r="O438" i="5"/>
  <c r="H438" i="5"/>
  <c r="G438" i="5"/>
  <c r="R437" i="5"/>
  <c r="O437" i="5"/>
  <c r="H437" i="5"/>
  <c r="G437" i="5"/>
  <c r="R436" i="5"/>
  <c r="O436" i="5"/>
  <c r="G436" i="5"/>
  <c r="R435" i="5"/>
  <c r="O435" i="5"/>
  <c r="G435" i="5"/>
  <c r="R434" i="5"/>
  <c r="O434" i="5"/>
  <c r="G434" i="5"/>
  <c r="R433" i="5"/>
  <c r="O433" i="5"/>
  <c r="G433" i="5"/>
  <c r="R432" i="5"/>
  <c r="O432" i="5"/>
  <c r="H432" i="5"/>
  <c r="G432" i="5"/>
  <c r="R431" i="5"/>
  <c r="O431" i="5"/>
  <c r="G431" i="5"/>
  <c r="R430" i="5"/>
  <c r="O430" i="5"/>
  <c r="G430" i="5"/>
  <c r="R429" i="5"/>
  <c r="O429" i="5"/>
  <c r="G429" i="5"/>
  <c r="R428" i="5"/>
  <c r="O428" i="5"/>
  <c r="G428" i="5"/>
  <c r="R427" i="5"/>
  <c r="O427" i="5"/>
  <c r="G427" i="5"/>
  <c r="R426" i="5"/>
  <c r="O426" i="5"/>
  <c r="G426" i="5"/>
  <c r="R425" i="5"/>
  <c r="O425" i="5"/>
  <c r="G425" i="5"/>
  <c r="R424" i="5"/>
  <c r="O424" i="5"/>
  <c r="G424" i="5"/>
  <c r="R423" i="5"/>
  <c r="O423" i="5"/>
  <c r="H423" i="5"/>
  <c r="G423" i="5"/>
  <c r="R422" i="5"/>
  <c r="O422" i="5"/>
  <c r="G422" i="5"/>
  <c r="R421" i="5"/>
  <c r="O421" i="5"/>
  <c r="G421" i="5"/>
  <c r="R420" i="5"/>
  <c r="O420" i="5"/>
  <c r="G420" i="5"/>
  <c r="R419" i="5"/>
  <c r="O419" i="5"/>
  <c r="G419" i="5"/>
  <c r="R418" i="5"/>
  <c r="O418" i="5"/>
  <c r="G418" i="5"/>
  <c r="R417" i="5"/>
  <c r="O417" i="5"/>
  <c r="G417" i="5"/>
  <c r="R416" i="5"/>
  <c r="O416" i="5"/>
  <c r="G416" i="5"/>
  <c r="R415" i="5"/>
  <c r="O415" i="5"/>
  <c r="G415" i="5"/>
  <c r="R414" i="5"/>
  <c r="O414" i="5"/>
  <c r="G414" i="5"/>
  <c r="R413" i="5"/>
  <c r="O413" i="5"/>
  <c r="G413" i="5"/>
  <c r="R412" i="5"/>
  <c r="O412" i="5"/>
  <c r="G412" i="5"/>
  <c r="R411" i="5"/>
  <c r="O411" i="5"/>
  <c r="G411" i="5"/>
  <c r="R410" i="5"/>
  <c r="O410" i="5"/>
  <c r="G410" i="5"/>
  <c r="R409" i="5"/>
  <c r="O409" i="5"/>
  <c r="G409" i="5"/>
  <c r="R408" i="5"/>
  <c r="O408" i="5"/>
  <c r="H408" i="5"/>
  <c r="G408" i="5"/>
  <c r="R407" i="5"/>
  <c r="O407" i="5"/>
  <c r="G407" i="5"/>
  <c r="R405" i="5"/>
  <c r="O405" i="5"/>
  <c r="G405" i="5"/>
  <c r="R404" i="5"/>
  <c r="O404" i="5"/>
  <c r="G404" i="5"/>
  <c r="R403" i="5"/>
  <c r="O403" i="5"/>
  <c r="G403" i="5"/>
  <c r="R402" i="5"/>
  <c r="O402" i="5"/>
  <c r="G402" i="5"/>
  <c r="R401" i="5"/>
  <c r="O401" i="5"/>
  <c r="G401" i="5"/>
  <c r="R400" i="5"/>
  <c r="O400" i="5"/>
  <c r="G400" i="5"/>
  <c r="R399" i="5"/>
  <c r="O399" i="5"/>
  <c r="G399" i="5"/>
  <c r="R398" i="5"/>
  <c r="O398" i="5"/>
  <c r="G398" i="5"/>
  <c r="R397" i="5"/>
  <c r="O397" i="5"/>
  <c r="G397" i="5"/>
  <c r="R396" i="5"/>
  <c r="O396" i="5"/>
  <c r="G396" i="5"/>
  <c r="R395" i="5"/>
  <c r="O395" i="5"/>
  <c r="G395" i="5"/>
  <c r="R394" i="5"/>
  <c r="O394" i="5"/>
  <c r="G394" i="5"/>
  <c r="R393" i="5"/>
  <c r="O393" i="5"/>
  <c r="G393" i="5"/>
  <c r="R392" i="5"/>
  <c r="O392" i="5"/>
  <c r="G392" i="5"/>
  <c r="R391" i="5"/>
  <c r="O391" i="5"/>
  <c r="G391" i="5"/>
  <c r="R390" i="5"/>
  <c r="O390" i="5"/>
  <c r="G390" i="5"/>
  <c r="R389" i="5"/>
  <c r="O389" i="5"/>
  <c r="G389" i="5"/>
  <c r="R388" i="5"/>
  <c r="O388" i="5"/>
  <c r="G388" i="5"/>
  <c r="R387" i="5"/>
  <c r="O387" i="5"/>
  <c r="G387" i="5"/>
  <c r="R386" i="5"/>
  <c r="O386" i="5"/>
  <c r="G386" i="5"/>
  <c r="R385" i="5"/>
  <c r="O385" i="5"/>
  <c r="G385" i="5"/>
  <c r="R384" i="5"/>
  <c r="O384" i="5"/>
  <c r="G384" i="5"/>
  <c r="R383" i="5"/>
  <c r="O383" i="5"/>
  <c r="G383" i="5"/>
  <c r="R382" i="5"/>
  <c r="O382" i="5"/>
  <c r="G382" i="5"/>
  <c r="R381" i="5"/>
  <c r="O381" i="5"/>
  <c r="G381" i="5"/>
  <c r="R380" i="5"/>
  <c r="O380" i="5"/>
  <c r="G380" i="5"/>
  <c r="R379" i="5"/>
  <c r="O379" i="5"/>
  <c r="G379" i="5"/>
  <c r="R378" i="5"/>
  <c r="O378" i="5"/>
  <c r="G378" i="5"/>
  <c r="R377" i="5"/>
  <c r="O377" i="5"/>
  <c r="G377" i="5"/>
  <c r="R376" i="5"/>
  <c r="O376" i="5"/>
  <c r="G376" i="5"/>
  <c r="R375" i="5"/>
  <c r="O375" i="5"/>
  <c r="G375" i="5"/>
  <c r="R374" i="5"/>
  <c r="O374" i="5"/>
  <c r="G374" i="5"/>
  <c r="R373" i="5"/>
  <c r="O373" i="5"/>
  <c r="G373" i="5"/>
  <c r="R372" i="5"/>
  <c r="O372" i="5"/>
  <c r="G372" i="5"/>
  <c r="R371" i="5"/>
  <c r="O371" i="5"/>
  <c r="G371" i="5"/>
  <c r="R370" i="5"/>
  <c r="O370" i="5"/>
  <c r="G370" i="5"/>
  <c r="R369" i="5"/>
  <c r="O369" i="5"/>
  <c r="G369" i="5"/>
  <c r="R368" i="5"/>
  <c r="O368" i="5"/>
  <c r="G368" i="5"/>
  <c r="R367" i="5"/>
  <c r="O367" i="5"/>
  <c r="G367" i="5"/>
  <c r="R366" i="5"/>
  <c r="O366" i="5"/>
  <c r="G366" i="5"/>
  <c r="R365" i="5"/>
  <c r="O365" i="5"/>
  <c r="G365" i="5"/>
  <c r="R364" i="5"/>
  <c r="O364" i="5"/>
  <c r="H364" i="5"/>
  <c r="G364" i="5"/>
  <c r="R363" i="5"/>
  <c r="O363" i="5"/>
  <c r="G363" i="5"/>
  <c r="R362" i="5"/>
  <c r="O362" i="5"/>
  <c r="G362" i="5"/>
  <c r="R361" i="5"/>
  <c r="O361" i="5"/>
  <c r="G361" i="5"/>
  <c r="R360" i="5"/>
  <c r="O360" i="5"/>
  <c r="G360" i="5"/>
  <c r="R359" i="5"/>
  <c r="O359" i="5"/>
  <c r="G359" i="5"/>
  <c r="R358" i="5"/>
  <c r="O358" i="5"/>
  <c r="G358" i="5"/>
  <c r="R357" i="5"/>
  <c r="O357" i="5"/>
  <c r="G357" i="5"/>
  <c r="R356" i="5"/>
  <c r="O356" i="5"/>
  <c r="G356" i="5"/>
  <c r="R355" i="5"/>
  <c r="O355" i="5"/>
  <c r="G355" i="5"/>
  <c r="R354" i="5"/>
  <c r="O354" i="5"/>
  <c r="G354" i="5"/>
  <c r="R353" i="5"/>
  <c r="O353" i="5"/>
  <c r="G353" i="5"/>
  <c r="R352" i="5"/>
  <c r="O352" i="5"/>
  <c r="G352" i="5"/>
  <c r="R351" i="5"/>
  <c r="O351" i="5"/>
  <c r="G351" i="5"/>
  <c r="R350" i="5"/>
  <c r="O350" i="5"/>
  <c r="G350" i="5"/>
  <c r="R349" i="5"/>
  <c r="O349" i="5"/>
  <c r="G349" i="5"/>
  <c r="R348" i="5"/>
  <c r="O348" i="5"/>
  <c r="G348" i="5"/>
  <c r="R347" i="5"/>
  <c r="O347" i="5"/>
  <c r="G347" i="5"/>
  <c r="R346" i="5"/>
  <c r="O346" i="5"/>
  <c r="G346" i="5"/>
  <c r="R345" i="5"/>
  <c r="O345" i="5"/>
  <c r="G345" i="5"/>
  <c r="R344" i="5"/>
  <c r="O344" i="5"/>
  <c r="G344" i="5"/>
  <c r="R343" i="5"/>
  <c r="O343" i="5"/>
  <c r="G343" i="5"/>
  <c r="R342" i="5"/>
  <c r="O342" i="5"/>
  <c r="G342" i="5"/>
  <c r="R341" i="5"/>
  <c r="O341" i="5"/>
  <c r="G341" i="5"/>
  <c r="R340" i="5"/>
  <c r="O340" i="5"/>
  <c r="G340" i="5"/>
  <c r="R339" i="5"/>
  <c r="O339" i="5"/>
  <c r="G339" i="5"/>
  <c r="R338" i="5"/>
  <c r="O338" i="5"/>
  <c r="G338" i="5"/>
  <c r="R337" i="5"/>
  <c r="O337" i="5"/>
  <c r="G337" i="5"/>
  <c r="R336" i="5"/>
  <c r="O336" i="5"/>
  <c r="H336" i="5"/>
  <c r="G336" i="5"/>
  <c r="R335" i="5"/>
  <c r="O335" i="5"/>
  <c r="G335" i="5"/>
  <c r="R334" i="5"/>
  <c r="O334" i="5"/>
  <c r="G334" i="5"/>
  <c r="R333" i="5"/>
  <c r="O333" i="5"/>
  <c r="G333" i="5"/>
  <c r="R331" i="5"/>
  <c r="O331" i="5"/>
  <c r="G331" i="5"/>
  <c r="R330" i="5"/>
  <c r="O330" i="5"/>
  <c r="G330" i="5"/>
  <c r="R329" i="5"/>
  <c r="O329" i="5"/>
  <c r="G329" i="5"/>
  <c r="R328" i="5"/>
  <c r="O328" i="5"/>
  <c r="G328" i="5"/>
  <c r="R327" i="5"/>
  <c r="O327" i="5"/>
  <c r="G327" i="5"/>
  <c r="R326" i="5"/>
  <c r="O326" i="5"/>
  <c r="G326" i="5"/>
  <c r="R325" i="5"/>
  <c r="O325" i="5"/>
  <c r="G325" i="5"/>
  <c r="R324" i="5"/>
  <c r="O324" i="5"/>
  <c r="G324" i="5"/>
  <c r="R323" i="5"/>
  <c r="O323" i="5"/>
  <c r="G323" i="5"/>
  <c r="R322" i="5"/>
  <c r="O322" i="5"/>
  <c r="G322" i="5"/>
  <c r="R321" i="5"/>
  <c r="O321" i="5"/>
  <c r="G321" i="5"/>
  <c r="R320" i="5"/>
  <c r="O320" i="5"/>
  <c r="G320" i="5"/>
  <c r="R319" i="5"/>
  <c r="O319" i="5"/>
  <c r="G319" i="5"/>
  <c r="R318" i="5"/>
  <c r="O318" i="5"/>
  <c r="G318" i="5"/>
  <c r="R317" i="5"/>
  <c r="O317" i="5"/>
  <c r="G317" i="5"/>
  <c r="R316" i="5"/>
  <c r="O316" i="5"/>
  <c r="G316" i="5"/>
  <c r="R315" i="5"/>
  <c r="O315" i="5"/>
  <c r="G315" i="5"/>
  <c r="R314" i="5"/>
  <c r="O314" i="5"/>
  <c r="G314" i="5"/>
  <c r="R313" i="5"/>
  <c r="O313" i="5"/>
  <c r="G313" i="5"/>
  <c r="R312" i="5"/>
  <c r="O312" i="5"/>
  <c r="G312" i="5"/>
  <c r="R311" i="5"/>
  <c r="O311" i="5"/>
  <c r="G311" i="5"/>
  <c r="R310" i="5"/>
  <c r="O310" i="5"/>
  <c r="G310" i="5"/>
  <c r="R309" i="5"/>
  <c r="O309" i="5"/>
  <c r="G309" i="5"/>
  <c r="R308" i="5"/>
  <c r="O308" i="5"/>
  <c r="G308" i="5"/>
  <c r="R307" i="5"/>
  <c r="O307" i="5"/>
  <c r="G307" i="5"/>
  <c r="R306" i="5"/>
  <c r="O306" i="5"/>
  <c r="G306" i="5"/>
  <c r="R305" i="5"/>
  <c r="O305" i="5"/>
  <c r="G305" i="5"/>
  <c r="R304" i="5"/>
  <c r="O304" i="5"/>
  <c r="G304" i="5"/>
  <c r="R303" i="5"/>
  <c r="O303" i="5"/>
  <c r="G303" i="5"/>
  <c r="R302" i="5"/>
  <c r="O302" i="5"/>
  <c r="G302" i="5"/>
  <c r="R301" i="5"/>
  <c r="O301" i="5"/>
  <c r="G301" i="5"/>
  <c r="R300" i="5"/>
  <c r="O300" i="5"/>
  <c r="G300" i="5"/>
  <c r="R299" i="5"/>
  <c r="O299" i="5"/>
  <c r="G299" i="5"/>
  <c r="R298" i="5"/>
  <c r="O298" i="5"/>
  <c r="G298" i="5"/>
  <c r="R297" i="5"/>
  <c r="O297" i="5"/>
  <c r="G297" i="5"/>
  <c r="R295" i="5"/>
  <c r="O295" i="5"/>
  <c r="G295" i="5"/>
  <c r="R294" i="5"/>
  <c r="O294" i="5"/>
  <c r="G294" i="5"/>
  <c r="R293" i="5"/>
  <c r="O293" i="5"/>
  <c r="G293" i="5"/>
  <c r="R292" i="5"/>
  <c r="O292" i="5"/>
  <c r="G292" i="5"/>
  <c r="R291" i="5"/>
  <c r="O291" i="5"/>
  <c r="G291" i="5"/>
  <c r="R290" i="5"/>
  <c r="O290" i="5"/>
  <c r="G290" i="5"/>
  <c r="R289" i="5"/>
  <c r="O289" i="5"/>
  <c r="G289" i="5"/>
  <c r="R288" i="5"/>
  <c r="O288" i="5"/>
  <c r="G288" i="5"/>
  <c r="R287" i="5"/>
  <c r="O287" i="5"/>
  <c r="G287" i="5"/>
  <c r="R286" i="5"/>
  <c r="O286" i="5"/>
  <c r="G286" i="5"/>
  <c r="R285" i="5"/>
  <c r="O285" i="5"/>
  <c r="G285" i="5"/>
  <c r="R284" i="5"/>
  <c r="O284" i="5"/>
  <c r="G284" i="5"/>
  <c r="R283" i="5"/>
  <c r="O283" i="5"/>
  <c r="G283" i="5"/>
  <c r="R282" i="5"/>
  <c r="O282" i="5"/>
  <c r="G282" i="5"/>
  <c r="R281" i="5"/>
  <c r="O281" i="5"/>
  <c r="G281" i="5"/>
  <c r="R280" i="5"/>
  <c r="O280" i="5"/>
  <c r="G280" i="5"/>
  <c r="R279" i="5"/>
  <c r="O279" i="5"/>
  <c r="G279" i="5"/>
  <c r="R278" i="5"/>
  <c r="O278" i="5"/>
  <c r="G278" i="5"/>
  <c r="R277" i="5"/>
  <c r="O277" i="5"/>
  <c r="G277" i="5"/>
  <c r="R276" i="5"/>
  <c r="O276" i="5"/>
  <c r="G276" i="5"/>
  <c r="R275" i="5"/>
  <c r="O275" i="5"/>
  <c r="G275" i="5"/>
  <c r="R274" i="5"/>
  <c r="O274" i="5"/>
  <c r="G274" i="5"/>
  <c r="R273" i="5"/>
  <c r="O273" i="5"/>
  <c r="G273" i="5"/>
  <c r="R272" i="5"/>
  <c r="O272" i="5"/>
  <c r="G272" i="5"/>
  <c r="R271" i="5"/>
  <c r="O271" i="5"/>
  <c r="G271" i="5"/>
  <c r="R270" i="5"/>
  <c r="O270" i="5"/>
  <c r="G270" i="5"/>
  <c r="R269" i="5"/>
  <c r="O269" i="5"/>
  <c r="G269" i="5"/>
  <c r="R268" i="5"/>
  <c r="O268" i="5"/>
  <c r="G268" i="5"/>
  <c r="R267" i="5"/>
  <c r="O267" i="5"/>
  <c r="G267" i="5"/>
  <c r="R266" i="5"/>
  <c r="O266" i="5"/>
  <c r="G266" i="5"/>
  <c r="R265" i="5"/>
  <c r="O265" i="5"/>
  <c r="G265" i="5"/>
  <c r="R264" i="5"/>
  <c r="O264" i="5"/>
  <c r="G264" i="5"/>
  <c r="R263" i="5"/>
  <c r="O263" i="5"/>
  <c r="G263" i="5"/>
  <c r="R262" i="5"/>
  <c r="O262" i="5"/>
  <c r="G262" i="5"/>
  <c r="R261" i="5"/>
  <c r="O261" i="5"/>
  <c r="G261" i="5"/>
  <c r="R260" i="5"/>
  <c r="O260" i="5"/>
  <c r="G260" i="5"/>
  <c r="R259" i="5"/>
  <c r="O259" i="5"/>
  <c r="G259" i="5"/>
  <c r="R258" i="5"/>
  <c r="O258" i="5"/>
  <c r="G258" i="5"/>
  <c r="R257" i="5"/>
  <c r="O257" i="5"/>
  <c r="G257" i="5"/>
  <c r="R256" i="5"/>
  <c r="O256" i="5"/>
  <c r="G256" i="5"/>
  <c r="R255" i="5"/>
  <c r="O255" i="5"/>
  <c r="G255" i="5"/>
  <c r="R253" i="5"/>
  <c r="O253" i="5"/>
  <c r="G253" i="5"/>
  <c r="R252" i="5"/>
  <c r="O252" i="5"/>
  <c r="G252" i="5"/>
  <c r="R251" i="5"/>
  <c r="O251" i="5"/>
  <c r="G251" i="5"/>
  <c r="R250" i="5"/>
  <c r="O250" i="5"/>
  <c r="G250" i="5"/>
  <c r="R249" i="5"/>
  <c r="O249" i="5"/>
  <c r="G249" i="5"/>
  <c r="R248" i="5"/>
  <c r="O248" i="5"/>
  <c r="G248" i="5"/>
  <c r="R247" i="5"/>
  <c r="O247" i="5"/>
  <c r="G247" i="5"/>
  <c r="R246" i="5"/>
  <c r="O246" i="5"/>
  <c r="G246" i="5"/>
  <c r="R245" i="5"/>
  <c r="O245" i="5"/>
  <c r="G245" i="5"/>
  <c r="R244" i="5"/>
  <c r="O244" i="5"/>
  <c r="G244" i="5"/>
  <c r="R243" i="5"/>
  <c r="O243" i="5"/>
  <c r="G243" i="5"/>
  <c r="R242" i="5"/>
  <c r="O242" i="5"/>
  <c r="H242" i="5"/>
  <c r="G242" i="5"/>
  <c r="R241" i="5"/>
  <c r="O241" i="5"/>
  <c r="G241" i="5"/>
  <c r="R240" i="5"/>
  <c r="O240" i="5"/>
  <c r="G240" i="5"/>
  <c r="R239" i="5"/>
  <c r="O239" i="5"/>
  <c r="G239" i="5"/>
  <c r="R238" i="5"/>
  <c r="O238" i="5"/>
  <c r="G238" i="5"/>
  <c r="R237" i="5"/>
  <c r="O237" i="5"/>
  <c r="G237" i="5"/>
  <c r="R236" i="5"/>
  <c r="O236" i="5"/>
  <c r="G236" i="5"/>
  <c r="R235" i="5"/>
  <c r="O235" i="5"/>
  <c r="G235" i="5"/>
  <c r="R234" i="5"/>
  <c r="O234" i="5"/>
  <c r="G234" i="5"/>
  <c r="R233" i="5"/>
  <c r="O233" i="5"/>
  <c r="G233" i="5"/>
  <c r="R232" i="5"/>
  <c r="O232" i="5"/>
  <c r="G232" i="5"/>
  <c r="R231" i="5"/>
  <c r="O231" i="5"/>
  <c r="H231" i="5"/>
  <c r="G231" i="5"/>
  <c r="R230" i="5"/>
  <c r="O230" i="5"/>
  <c r="G230" i="5"/>
  <c r="R229" i="5"/>
  <c r="O229" i="5"/>
  <c r="G229" i="5"/>
  <c r="R228" i="5"/>
  <c r="O228" i="5"/>
  <c r="G228" i="5"/>
  <c r="R227" i="5"/>
  <c r="O227" i="5"/>
  <c r="G227" i="5"/>
  <c r="R226" i="5"/>
  <c r="O226" i="5"/>
  <c r="G226" i="5"/>
  <c r="R225" i="5"/>
  <c r="O225" i="5"/>
  <c r="G225" i="5"/>
  <c r="R224" i="5"/>
  <c r="O224" i="5"/>
  <c r="G224" i="5"/>
  <c r="R223" i="5"/>
  <c r="O223" i="5"/>
  <c r="G223" i="5"/>
  <c r="R222" i="5"/>
  <c r="O222" i="5"/>
  <c r="G222" i="5"/>
  <c r="R221" i="5"/>
  <c r="O221" i="5"/>
  <c r="G221" i="5"/>
  <c r="R220" i="5"/>
  <c r="O220" i="5"/>
  <c r="G220" i="5"/>
  <c r="R219" i="5"/>
  <c r="O219" i="5"/>
  <c r="G219" i="5"/>
  <c r="R218" i="5"/>
  <c r="O218" i="5"/>
  <c r="H218" i="5"/>
  <c r="G218" i="5"/>
  <c r="R217" i="5"/>
  <c r="O217" i="5"/>
  <c r="G217" i="5"/>
  <c r="R216" i="5"/>
  <c r="O216" i="5"/>
  <c r="G216" i="5"/>
  <c r="R215" i="5"/>
  <c r="O215" i="5"/>
  <c r="G215" i="5"/>
  <c r="R214" i="5"/>
  <c r="O214" i="5"/>
  <c r="G214" i="5"/>
  <c r="R213" i="5"/>
  <c r="O213" i="5"/>
  <c r="G213" i="5"/>
  <c r="R212" i="5"/>
  <c r="O212" i="5"/>
  <c r="G212" i="5"/>
  <c r="R211" i="5"/>
  <c r="O211" i="5"/>
  <c r="G211" i="5"/>
  <c r="R210" i="5"/>
  <c r="O210" i="5"/>
  <c r="G210" i="5"/>
  <c r="R209" i="5"/>
  <c r="O209" i="5"/>
  <c r="G209" i="5"/>
  <c r="R208" i="5"/>
  <c r="O208" i="5"/>
  <c r="G208" i="5"/>
  <c r="R207" i="5"/>
  <c r="O207" i="5"/>
  <c r="G207" i="5"/>
  <c r="R206" i="5"/>
  <c r="O206" i="5"/>
  <c r="G206" i="5"/>
  <c r="R205" i="5"/>
  <c r="O205" i="5"/>
  <c r="G205" i="5"/>
  <c r="R204" i="5"/>
  <c r="O204" i="5"/>
  <c r="H204" i="5"/>
  <c r="G204" i="5"/>
  <c r="R203" i="5"/>
  <c r="O203" i="5"/>
  <c r="H203" i="5"/>
  <c r="G203" i="5"/>
  <c r="R202" i="5"/>
  <c r="O202" i="5"/>
  <c r="G202" i="5"/>
  <c r="R201" i="5"/>
  <c r="O201" i="5"/>
  <c r="G201" i="5"/>
  <c r="R200" i="5"/>
  <c r="O200" i="5"/>
  <c r="G200" i="5"/>
  <c r="R199" i="5"/>
  <c r="O199" i="5"/>
  <c r="H199" i="5"/>
  <c r="G199" i="5"/>
  <c r="R198" i="5"/>
  <c r="O198" i="5"/>
  <c r="G198" i="5"/>
  <c r="R197" i="5"/>
  <c r="O197" i="5"/>
  <c r="G197" i="5"/>
  <c r="R196" i="5"/>
  <c r="O196" i="5"/>
  <c r="G196" i="5"/>
  <c r="R195" i="5"/>
  <c r="O195" i="5"/>
  <c r="G195" i="5"/>
  <c r="R194" i="5"/>
  <c r="O194" i="5"/>
  <c r="G194" i="5"/>
  <c r="R193" i="5"/>
  <c r="O193" i="5"/>
  <c r="G193" i="5"/>
  <c r="R192" i="5"/>
  <c r="O192" i="5"/>
  <c r="G192" i="5"/>
  <c r="R191" i="5"/>
  <c r="O191" i="5"/>
  <c r="G191" i="5"/>
  <c r="R190" i="5"/>
  <c r="O190" i="5"/>
  <c r="G190" i="5"/>
  <c r="R189" i="5"/>
  <c r="O189" i="5"/>
  <c r="G189" i="5"/>
  <c r="R188" i="5"/>
  <c r="O188" i="5"/>
  <c r="G188" i="5"/>
  <c r="R187" i="5"/>
  <c r="O187" i="5"/>
  <c r="G187" i="5"/>
  <c r="R186" i="5"/>
  <c r="O186" i="5"/>
  <c r="G186" i="5"/>
  <c r="R185" i="5"/>
  <c r="O185" i="5"/>
  <c r="G185" i="5"/>
  <c r="R184" i="5"/>
  <c r="O184" i="5"/>
  <c r="G184" i="5"/>
  <c r="R183" i="5"/>
  <c r="O183" i="5"/>
  <c r="H183" i="5"/>
  <c r="G183" i="5"/>
  <c r="R182" i="5"/>
  <c r="O182" i="5"/>
  <c r="G182" i="5"/>
  <c r="R181" i="5"/>
  <c r="O181" i="5"/>
  <c r="G181" i="5"/>
  <c r="R180" i="5"/>
  <c r="O180" i="5"/>
  <c r="G180" i="5"/>
  <c r="R179" i="5"/>
  <c r="O179" i="5"/>
  <c r="G179" i="5"/>
  <c r="R178" i="5"/>
  <c r="O178" i="5"/>
  <c r="G178" i="5"/>
  <c r="R177" i="5"/>
  <c r="O177" i="5"/>
  <c r="G177" i="5"/>
  <c r="R176" i="5"/>
  <c r="O176" i="5"/>
  <c r="G176" i="5"/>
  <c r="R174" i="5"/>
  <c r="O174" i="5"/>
  <c r="G174" i="5"/>
  <c r="R173" i="5"/>
  <c r="O173" i="5"/>
  <c r="G173" i="5"/>
  <c r="R172" i="5"/>
  <c r="O172" i="5"/>
  <c r="G172" i="5"/>
  <c r="R171" i="5"/>
  <c r="O171" i="5"/>
  <c r="G171" i="5"/>
  <c r="R169" i="5"/>
  <c r="O169" i="5"/>
  <c r="G169" i="5"/>
  <c r="R168" i="5"/>
  <c r="O168" i="5"/>
  <c r="G168" i="5"/>
  <c r="R167" i="5"/>
  <c r="O167" i="5"/>
  <c r="G167" i="5"/>
  <c r="R166" i="5"/>
  <c r="O166" i="5"/>
  <c r="G166" i="5"/>
  <c r="R165" i="5"/>
  <c r="O165" i="5"/>
  <c r="G165" i="5"/>
  <c r="R164" i="5"/>
  <c r="O164" i="5"/>
  <c r="G164" i="5"/>
  <c r="R163" i="5"/>
  <c r="O163" i="5"/>
  <c r="G163" i="5"/>
  <c r="R162" i="5"/>
  <c r="O162" i="5"/>
  <c r="G162" i="5"/>
  <c r="R161" i="5"/>
  <c r="O161" i="5"/>
  <c r="G161" i="5"/>
  <c r="R160" i="5"/>
  <c r="O160" i="5"/>
  <c r="G160" i="5"/>
  <c r="R159" i="5"/>
  <c r="O159" i="5"/>
  <c r="G159" i="5"/>
  <c r="R158" i="5"/>
  <c r="O158" i="5"/>
  <c r="G158" i="5"/>
  <c r="R157" i="5"/>
  <c r="O157" i="5"/>
  <c r="G157" i="5"/>
  <c r="R156" i="5"/>
  <c r="O156" i="5"/>
  <c r="G156" i="5"/>
  <c r="R155" i="5"/>
  <c r="O155" i="5"/>
  <c r="G155" i="5"/>
  <c r="R154" i="5"/>
  <c r="O154" i="5"/>
  <c r="G154" i="5"/>
  <c r="R153" i="5"/>
  <c r="O153" i="5"/>
  <c r="G153" i="5"/>
  <c r="R152" i="5"/>
  <c r="O152" i="5"/>
  <c r="G152" i="5"/>
  <c r="R151" i="5"/>
  <c r="O151" i="5"/>
  <c r="H151" i="5"/>
  <c r="G151" i="5"/>
  <c r="R150" i="5"/>
  <c r="O150" i="5"/>
  <c r="G150" i="5"/>
  <c r="R149" i="5"/>
  <c r="O149" i="5"/>
  <c r="G149" i="5"/>
  <c r="R148" i="5"/>
  <c r="O148" i="5"/>
  <c r="G148" i="5"/>
  <c r="R147" i="5"/>
  <c r="O147" i="5"/>
  <c r="G147" i="5"/>
  <c r="R146" i="5"/>
  <c r="O146" i="5"/>
  <c r="G146" i="5"/>
  <c r="R145" i="5"/>
  <c r="O145" i="5"/>
  <c r="G145" i="5"/>
  <c r="R144" i="5"/>
  <c r="O144" i="5"/>
  <c r="G144" i="5"/>
  <c r="R143" i="5"/>
  <c r="O143" i="5"/>
  <c r="G143" i="5"/>
  <c r="R142" i="5"/>
  <c r="O142" i="5"/>
  <c r="G142" i="5"/>
  <c r="R141" i="5"/>
  <c r="O141" i="5"/>
  <c r="G141" i="5"/>
  <c r="R140" i="5"/>
  <c r="O140" i="5"/>
  <c r="G140" i="5"/>
  <c r="R139" i="5"/>
  <c r="O139" i="5"/>
  <c r="G139" i="5"/>
  <c r="R138" i="5"/>
  <c r="O138" i="5"/>
  <c r="G138" i="5"/>
  <c r="R137" i="5"/>
  <c r="O137" i="5"/>
  <c r="G137" i="5"/>
  <c r="R136" i="5"/>
  <c r="O136" i="5"/>
  <c r="G136" i="5"/>
  <c r="R135" i="5"/>
  <c r="O135" i="5"/>
  <c r="H135" i="5"/>
  <c r="G135" i="5"/>
  <c r="R134" i="5"/>
  <c r="O134" i="5"/>
  <c r="G134" i="5"/>
  <c r="R133" i="5"/>
  <c r="O133" i="5"/>
  <c r="G133" i="5"/>
  <c r="R132" i="5"/>
  <c r="O132" i="5"/>
  <c r="G132" i="5"/>
  <c r="R131" i="5"/>
  <c r="O131" i="5"/>
  <c r="G131" i="5"/>
  <c r="R130" i="5"/>
  <c r="O130" i="5"/>
  <c r="G130" i="5"/>
  <c r="R129" i="5"/>
  <c r="O129" i="5"/>
  <c r="G129" i="5"/>
  <c r="R128" i="5"/>
  <c r="O128" i="5"/>
  <c r="G128" i="5"/>
  <c r="R127" i="5"/>
  <c r="O127" i="5"/>
  <c r="G127" i="5"/>
  <c r="R126" i="5"/>
  <c r="O126" i="5"/>
  <c r="G126" i="5"/>
  <c r="R125" i="5"/>
  <c r="O125" i="5"/>
  <c r="G125" i="5"/>
  <c r="R124" i="5"/>
  <c r="O124" i="5"/>
  <c r="G124" i="5"/>
  <c r="R123" i="5"/>
  <c r="O123" i="5"/>
  <c r="H123" i="5"/>
  <c r="G123" i="5"/>
  <c r="R122" i="5"/>
  <c r="O122" i="5"/>
  <c r="G122" i="5"/>
  <c r="R121" i="5"/>
  <c r="O121" i="5"/>
  <c r="G121" i="5"/>
  <c r="R120" i="5"/>
  <c r="O120" i="5"/>
  <c r="G120" i="5"/>
  <c r="R119" i="5"/>
  <c r="O119" i="5"/>
  <c r="G119" i="5"/>
  <c r="R118" i="5"/>
  <c r="O118" i="5"/>
  <c r="G118" i="5"/>
  <c r="R117" i="5"/>
  <c r="O117" i="5"/>
  <c r="G117" i="5"/>
  <c r="R116" i="5"/>
  <c r="O116" i="5"/>
  <c r="G116" i="5"/>
  <c r="R115" i="5"/>
  <c r="O115" i="5"/>
  <c r="G115" i="5"/>
  <c r="R114" i="5"/>
  <c r="O114" i="5"/>
  <c r="G114" i="5"/>
  <c r="R113" i="5"/>
  <c r="O113" i="5"/>
  <c r="G113" i="5"/>
  <c r="R112" i="5"/>
  <c r="O112" i="5"/>
  <c r="H112" i="5"/>
  <c r="G112" i="5"/>
  <c r="R111" i="5"/>
  <c r="O111" i="5"/>
  <c r="G111" i="5"/>
  <c r="R110" i="5"/>
  <c r="O110" i="5"/>
  <c r="G110" i="5"/>
  <c r="R109" i="5"/>
  <c r="O109" i="5"/>
  <c r="G109" i="5"/>
  <c r="R108" i="5"/>
  <c r="O108" i="5"/>
  <c r="G108" i="5"/>
  <c r="R107" i="5"/>
  <c r="O107" i="5"/>
  <c r="G107" i="5"/>
  <c r="R105" i="5"/>
  <c r="O105" i="5"/>
  <c r="G105" i="5"/>
  <c r="R104" i="5"/>
  <c r="O104" i="5"/>
  <c r="G104" i="5"/>
  <c r="R103" i="5"/>
  <c r="O103" i="5"/>
  <c r="G103" i="5"/>
  <c r="R102" i="5"/>
  <c r="O102" i="5"/>
  <c r="G102" i="5"/>
  <c r="R101" i="5"/>
  <c r="O101" i="5"/>
  <c r="G101" i="5"/>
  <c r="R100" i="5"/>
  <c r="O100" i="5"/>
  <c r="G100" i="5"/>
  <c r="R99" i="5"/>
  <c r="O99" i="5"/>
  <c r="G99" i="5"/>
  <c r="R98" i="5"/>
  <c r="O98" i="5"/>
  <c r="G98" i="5"/>
  <c r="R97" i="5"/>
  <c r="O97" i="5"/>
  <c r="H97" i="5"/>
  <c r="G97" i="5"/>
  <c r="R96" i="5"/>
  <c r="O96" i="5"/>
  <c r="G96" i="5"/>
  <c r="R95" i="5"/>
  <c r="O95" i="5"/>
  <c r="G95" i="5"/>
  <c r="R94" i="5"/>
  <c r="O94" i="5"/>
  <c r="G94" i="5"/>
  <c r="R93" i="5"/>
  <c r="O93" i="5"/>
  <c r="H93" i="5"/>
  <c r="G93" i="5"/>
  <c r="R92" i="5"/>
  <c r="O92" i="5"/>
  <c r="G92" i="5"/>
  <c r="R91" i="5"/>
  <c r="O91" i="5"/>
  <c r="G91" i="5"/>
  <c r="R90" i="5"/>
  <c r="O90" i="5"/>
  <c r="G90" i="5"/>
  <c r="R89" i="5"/>
  <c r="O89" i="5"/>
  <c r="G89" i="5"/>
  <c r="R88" i="5"/>
  <c r="O88" i="5"/>
  <c r="H88" i="5"/>
  <c r="G88" i="5"/>
  <c r="R87" i="5"/>
  <c r="O87" i="5"/>
  <c r="G87" i="5"/>
  <c r="R86" i="5"/>
  <c r="O86" i="5"/>
  <c r="G86" i="5"/>
  <c r="R85" i="5"/>
  <c r="O85" i="5"/>
  <c r="G85" i="5"/>
  <c r="R84" i="5"/>
  <c r="O84" i="5"/>
  <c r="G84" i="5"/>
  <c r="R83" i="5"/>
  <c r="O83" i="5"/>
  <c r="G83" i="5"/>
  <c r="R82" i="5"/>
  <c r="O82" i="5"/>
  <c r="H82" i="5"/>
  <c r="G82" i="5"/>
  <c r="R81" i="5"/>
  <c r="O81" i="5"/>
  <c r="G81" i="5"/>
  <c r="R80" i="5"/>
  <c r="O80" i="5"/>
  <c r="G80" i="5"/>
  <c r="R79" i="5"/>
  <c r="O79" i="5"/>
  <c r="G79" i="5"/>
  <c r="R78" i="5"/>
  <c r="O78" i="5"/>
  <c r="G78" i="5"/>
  <c r="R77" i="5"/>
  <c r="O77" i="5"/>
  <c r="G77" i="5"/>
  <c r="R76" i="5"/>
  <c r="O76" i="5"/>
  <c r="G76" i="5"/>
  <c r="R75" i="5"/>
  <c r="O75" i="5"/>
  <c r="G75" i="5"/>
  <c r="R74" i="5"/>
  <c r="O74" i="5"/>
  <c r="G74" i="5"/>
  <c r="R73" i="5"/>
  <c r="O73" i="5"/>
  <c r="G73" i="5"/>
  <c r="R72" i="5"/>
  <c r="O72" i="5"/>
  <c r="G72" i="5"/>
  <c r="R71" i="5"/>
  <c r="O71" i="5"/>
  <c r="G71" i="5"/>
  <c r="R70" i="5"/>
  <c r="O70" i="5"/>
  <c r="G70" i="5"/>
  <c r="R69" i="5"/>
  <c r="O69" i="5"/>
  <c r="G69" i="5"/>
  <c r="R68" i="5"/>
  <c r="O68" i="5"/>
  <c r="G68" i="5"/>
  <c r="R67" i="5"/>
  <c r="O67" i="5"/>
  <c r="G67" i="5"/>
  <c r="R66" i="5"/>
  <c r="O66" i="5"/>
  <c r="G66" i="5"/>
  <c r="R65" i="5"/>
  <c r="O65" i="5"/>
  <c r="G65" i="5"/>
  <c r="R64" i="5"/>
  <c r="O64" i="5"/>
  <c r="G64" i="5"/>
  <c r="R63" i="5"/>
  <c r="O63" i="5"/>
  <c r="H63" i="5"/>
  <c r="G63" i="5"/>
  <c r="R62" i="5"/>
  <c r="O62" i="5"/>
  <c r="G62" i="5"/>
  <c r="R61" i="5"/>
  <c r="O61" i="5"/>
  <c r="G61" i="5"/>
  <c r="R60" i="5"/>
  <c r="O60" i="5"/>
  <c r="H60" i="5"/>
  <c r="G60" i="5"/>
  <c r="R59" i="5"/>
  <c r="O59" i="5"/>
  <c r="G59" i="5"/>
  <c r="R58" i="5"/>
  <c r="O58" i="5"/>
  <c r="G58" i="5"/>
  <c r="R57" i="5"/>
  <c r="O57" i="5"/>
  <c r="G57" i="5"/>
  <c r="R56" i="5"/>
  <c r="O56" i="5"/>
  <c r="G56" i="5"/>
  <c r="R55" i="5"/>
  <c r="O55" i="5"/>
  <c r="G55" i="5"/>
  <c r="R54" i="5"/>
  <c r="O54" i="5"/>
  <c r="G54" i="5"/>
  <c r="R53" i="5"/>
  <c r="O53" i="5"/>
  <c r="G53" i="5"/>
  <c r="R52" i="5"/>
  <c r="O52" i="5"/>
  <c r="G52" i="5"/>
  <c r="R51" i="5"/>
  <c r="O51" i="5"/>
  <c r="G51" i="5"/>
  <c r="R50" i="5"/>
  <c r="O50" i="5"/>
  <c r="G50" i="5"/>
  <c r="R49" i="5"/>
  <c r="O49" i="5"/>
  <c r="G49" i="5"/>
  <c r="R48" i="5"/>
  <c r="O48" i="5"/>
  <c r="G48" i="5"/>
  <c r="R47" i="5"/>
  <c r="O47" i="5"/>
  <c r="H47" i="5"/>
  <c r="G47" i="5"/>
  <c r="R46" i="5"/>
  <c r="O46" i="5"/>
  <c r="G46" i="5"/>
  <c r="R45" i="5"/>
  <c r="O45" i="5"/>
  <c r="G45" i="5"/>
  <c r="R44" i="5"/>
  <c r="O44" i="5"/>
  <c r="G44" i="5"/>
  <c r="R43" i="5"/>
  <c r="O43" i="5"/>
  <c r="G43" i="5"/>
  <c r="R42" i="5"/>
  <c r="O42" i="5"/>
  <c r="G42" i="5"/>
  <c r="R41" i="5"/>
  <c r="O41" i="5"/>
  <c r="G41" i="5"/>
  <c r="R40" i="5"/>
  <c r="O40" i="5"/>
  <c r="G40" i="5"/>
  <c r="R39" i="5"/>
  <c r="O39" i="5"/>
  <c r="G39" i="5"/>
  <c r="R38" i="5"/>
  <c r="O38" i="5"/>
  <c r="G38" i="5"/>
  <c r="R37" i="5"/>
  <c r="O37" i="5"/>
  <c r="G37" i="5"/>
  <c r="R36" i="5"/>
  <c r="O36" i="5"/>
  <c r="G36" i="5"/>
  <c r="R35" i="5"/>
  <c r="O35" i="5"/>
  <c r="G35" i="5"/>
  <c r="R34" i="5"/>
  <c r="O34" i="5"/>
  <c r="G34" i="5"/>
  <c r="R33" i="5"/>
  <c r="O33" i="5"/>
  <c r="G33" i="5"/>
  <c r="R32" i="5"/>
  <c r="O32" i="5"/>
  <c r="G32" i="5"/>
  <c r="R31" i="5"/>
  <c r="O31" i="5"/>
  <c r="G31" i="5"/>
  <c r="R30" i="5"/>
  <c r="O30" i="5"/>
  <c r="G30" i="5"/>
  <c r="R29" i="5"/>
  <c r="O29" i="5"/>
  <c r="H29" i="5"/>
  <c r="G29" i="5"/>
  <c r="R28" i="5"/>
  <c r="O28" i="5"/>
  <c r="G28" i="5"/>
  <c r="R27" i="5"/>
  <c r="O27" i="5"/>
  <c r="G27" i="5"/>
  <c r="R26" i="5"/>
  <c r="O26" i="5"/>
  <c r="G26" i="5"/>
  <c r="R25" i="5"/>
  <c r="O25" i="5"/>
  <c r="G25" i="5"/>
  <c r="R24" i="5"/>
  <c r="O24" i="5"/>
  <c r="G24" i="5"/>
  <c r="R23" i="5"/>
  <c r="O23" i="5"/>
  <c r="G23" i="5"/>
  <c r="R22" i="5"/>
  <c r="O22" i="5"/>
  <c r="G22" i="5"/>
  <c r="R21" i="5"/>
  <c r="O21" i="5"/>
  <c r="G21" i="5"/>
  <c r="R20" i="5"/>
  <c r="O20" i="5"/>
  <c r="G20" i="5"/>
  <c r="M9" i="5"/>
  <c r="L2" i="5"/>
  <c r="S604" i="13"/>
  <c r="O604" i="13"/>
  <c r="F604" i="13"/>
  <c r="S603" i="13"/>
  <c r="O603" i="13"/>
  <c r="F603" i="13"/>
  <c r="S602" i="13"/>
  <c r="O602" i="13"/>
  <c r="F602" i="13"/>
  <c r="S601" i="13"/>
  <c r="O601" i="13"/>
  <c r="F601" i="13"/>
  <c r="S600" i="13"/>
  <c r="O600" i="13"/>
  <c r="F600" i="13"/>
  <c r="S599" i="13"/>
  <c r="O599" i="13"/>
  <c r="F599" i="13"/>
  <c r="S598" i="13"/>
  <c r="O598" i="13"/>
  <c r="F598" i="13"/>
  <c r="S597" i="13"/>
  <c r="O597" i="13"/>
  <c r="F597" i="13"/>
  <c r="S596" i="13"/>
  <c r="O596" i="13"/>
  <c r="F596" i="13"/>
  <c r="S595" i="13"/>
  <c r="O595" i="13"/>
  <c r="F595" i="13"/>
  <c r="S594" i="13"/>
  <c r="O594" i="13"/>
  <c r="F594" i="13"/>
  <c r="S592" i="13"/>
  <c r="O592" i="13"/>
  <c r="F592" i="13"/>
  <c r="S590" i="13"/>
  <c r="O590" i="13"/>
  <c r="F590" i="13"/>
  <c r="S589" i="13"/>
  <c r="O589" i="13"/>
  <c r="F589" i="13"/>
  <c r="S588" i="13"/>
  <c r="O588" i="13"/>
  <c r="F588" i="13"/>
  <c r="S587" i="13"/>
  <c r="O587" i="13"/>
  <c r="F587" i="13"/>
  <c r="S586" i="13"/>
  <c r="O586" i="13"/>
  <c r="F586" i="13"/>
  <c r="S585" i="13"/>
  <c r="O585" i="13"/>
  <c r="F585" i="13"/>
  <c r="S584" i="13"/>
  <c r="O584" i="13"/>
  <c r="F584" i="13"/>
  <c r="S583" i="13"/>
  <c r="O583" i="13"/>
  <c r="F583" i="13"/>
  <c r="S582" i="13"/>
  <c r="O582" i="13"/>
  <c r="F582" i="13"/>
  <c r="S581" i="13"/>
  <c r="O581" i="13"/>
  <c r="F581" i="13"/>
  <c r="S580" i="13"/>
  <c r="O580" i="13"/>
  <c r="F580" i="13"/>
  <c r="S577" i="13"/>
  <c r="O577" i="13"/>
  <c r="F577" i="13"/>
  <c r="S576" i="13"/>
  <c r="O576" i="13"/>
  <c r="F576" i="13"/>
  <c r="S575" i="13"/>
  <c r="O575" i="13"/>
  <c r="F575" i="13"/>
  <c r="S574" i="13"/>
  <c r="O574" i="13"/>
  <c r="F574" i="13"/>
  <c r="S573" i="13"/>
  <c r="O573" i="13"/>
  <c r="F573" i="13"/>
  <c r="S572" i="13"/>
  <c r="O572" i="13"/>
  <c r="F572" i="13"/>
  <c r="S571" i="13"/>
  <c r="O571" i="13"/>
  <c r="F571" i="13"/>
  <c r="S570" i="13"/>
  <c r="O570" i="13"/>
  <c r="F570" i="13"/>
  <c r="S569" i="13"/>
  <c r="O569" i="13"/>
  <c r="F569" i="13"/>
  <c r="S568" i="13"/>
  <c r="O568" i="13"/>
  <c r="F568" i="13"/>
  <c r="S567" i="13"/>
  <c r="O567" i="13"/>
  <c r="F567" i="13"/>
  <c r="S566" i="13"/>
  <c r="O566" i="13"/>
  <c r="F566" i="13"/>
  <c r="S565" i="13"/>
  <c r="O565" i="13"/>
  <c r="F565" i="13"/>
  <c r="S564" i="13"/>
  <c r="O564" i="13"/>
  <c r="F564" i="13"/>
  <c r="S563" i="13"/>
  <c r="O563" i="13"/>
  <c r="F563" i="13"/>
  <c r="S561" i="13"/>
  <c r="O561" i="13"/>
  <c r="F561" i="13"/>
  <c r="S560" i="13"/>
  <c r="O560" i="13"/>
  <c r="F560" i="13"/>
  <c r="S559" i="13"/>
  <c r="O559" i="13"/>
  <c r="F559" i="13"/>
  <c r="S557" i="13"/>
  <c r="O557" i="13"/>
  <c r="F557" i="13"/>
  <c r="S556" i="13"/>
  <c r="O556" i="13"/>
  <c r="F556" i="13"/>
  <c r="S555" i="13"/>
  <c r="O555" i="13"/>
  <c r="F555" i="13"/>
  <c r="S554" i="13"/>
  <c r="O554" i="13"/>
  <c r="F554" i="13"/>
  <c r="S553" i="13"/>
  <c r="O553" i="13"/>
  <c r="F553" i="13"/>
  <c r="S552" i="13"/>
  <c r="O552" i="13"/>
  <c r="F552" i="13"/>
  <c r="S551" i="13"/>
  <c r="O551" i="13"/>
  <c r="F551" i="13"/>
  <c r="S550" i="13"/>
  <c r="O550" i="13"/>
  <c r="F550" i="13"/>
  <c r="S549" i="13"/>
  <c r="O549" i="13"/>
  <c r="F549" i="13"/>
  <c r="S548" i="13"/>
  <c r="O548" i="13"/>
  <c r="F548" i="13"/>
  <c r="S546" i="13"/>
  <c r="O546" i="13"/>
  <c r="F546" i="13"/>
  <c r="S545" i="13"/>
  <c r="O545" i="13"/>
  <c r="F545" i="13"/>
  <c r="S544" i="13"/>
  <c r="O544" i="13"/>
  <c r="F544" i="13"/>
  <c r="S543" i="13"/>
  <c r="O543" i="13"/>
  <c r="F543" i="13"/>
  <c r="S542" i="13"/>
  <c r="O542" i="13"/>
  <c r="F542" i="13"/>
  <c r="S541" i="13"/>
  <c r="O541" i="13"/>
  <c r="F541" i="13"/>
  <c r="S540" i="13"/>
  <c r="O540" i="13"/>
  <c r="F540" i="13"/>
  <c r="S539" i="13"/>
  <c r="O539" i="13"/>
  <c r="F539" i="13"/>
  <c r="S538" i="13"/>
  <c r="O538" i="13"/>
  <c r="F538" i="13"/>
  <c r="S536" i="13"/>
  <c r="O536" i="13"/>
  <c r="F536" i="13"/>
  <c r="S535" i="13"/>
  <c r="O535" i="13"/>
  <c r="F535" i="13"/>
  <c r="S534" i="13"/>
  <c r="O534" i="13"/>
  <c r="F534" i="13"/>
  <c r="S533" i="13"/>
  <c r="O533" i="13"/>
  <c r="F533" i="13"/>
  <c r="S532" i="13"/>
  <c r="O532" i="13"/>
  <c r="F532" i="13"/>
  <c r="S531" i="13"/>
  <c r="O531" i="13"/>
  <c r="F531" i="13"/>
  <c r="S530" i="13"/>
  <c r="O530" i="13"/>
  <c r="F530" i="13"/>
  <c r="S529" i="13"/>
  <c r="O529" i="13"/>
  <c r="F529" i="13"/>
  <c r="S528" i="13"/>
  <c r="O528" i="13"/>
  <c r="F528" i="13"/>
  <c r="S527" i="13"/>
  <c r="O527" i="13"/>
  <c r="F527" i="13"/>
  <c r="S526" i="13"/>
  <c r="O526" i="13"/>
  <c r="F526" i="13"/>
  <c r="S525" i="13"/>
  <c r="O525" i="13"/>
  <c r="F525" i="13"/>
  <c r="S524" i="13"/>
  <c r="O524" i="13"/>
  <c r="F524" i="13"/>
  <c r="S523" i="13"/>
  <c r="O523" i="13"/>
  <c r="F523" i="13"/>
  <c r="S522" i="13"/>
  <c r="O522" i="13"/>
  <c r="F522" i="13"/>
  <c r="S521" i="13"/>
  <c r="O521" i="13"/>
  <c r="F521" i="13"/>
  <c r="S520" i="13"/>
  <c r="O520" i="13"/>
  <c r="F520" i="13"/>
  <c r="S519" i="13"/>
  <c r="O519" i="13"/>
  <c r="F519" i="13"/>
  <c r="S518" i="13"/>
  <c r="O518" i="13"/>
  <c r="F518" i="13"/>
  <c r="S517" i="13"/>
  <c r="O517" i="13"/>
  <c r="F517" i="13"/>
  <c r="S516" i="13"/>
  <c r="O516" i="13"/>
  <c r="F516" i="13"/>
  <c r="S515" i="13"/>
  <c r="O515" i="13"/>
  <c r="F515" i="13"/>
  <c r="S514" i="13"/>
  <c r="O514" i="13"/>
  <c r="F514" i="13"/>
  <c r="S513" i="13"/>
  <c r="O513" i="13"/>
  <c r="F513" i="13"/>
  <c r="S512" i="13"/>
  <c r="O512" i="13"/>
  <c r="F512" i="13"/>
  <c r="S511" i="13"/>
  <c r="O511" i="13"/>
  <c r="F511" i="13"/>
  <c r="S510" i="13"/>
  <c r="O510" i="13"/>
  <c r="F510" i="13"/>
  <c r="S509" i="13"/>
  <c r="O509" i="13"/>
  <c r="F509" i="13"/>
  <c r="S508" i="13"/>
  <c r="O508" i="13"/>
  <c r="F508" i="13"/>
  <c r="S507" i="13"/>
  <c r="O507" i="13"/>
  <c r="F507" i="13"/>
  <c r="S506" i="13"/>
  <c r="O506" i="13"/>
  <c r="F506" i="13"/>
  <c r="S505" i="13"/>
  <c r="O505" i="13"/>
  <c r="F505" i="13"/>
  <c r="S504" i="13"/>
  <c r="O504" i="13"/>
  <c r="F504" i="13"/>
  <c r="S503" i="13"/>
  <c r="O503" i="13"/>
  <c r="F503" i="13"/>
  <c r="S502" i="13"/>
  <c r="O502" i="13"/>
  <c r="F502" i="13"/>
  <c r="S501" i="13"/>
  <c r="O501" i="13"/>
  <c r="F501" i="13"/>
  <c r="S500" i="13"/>
  <c r="O500" i="13"/>
  <c r="F500" i="13"/>
  <c r="S499" i="13"/>
  <c r="O499" i="13"/>
  <c r="F499" i="13"/>
  <c r="S498" i="13"/>
  <c r="O498" i="13"/>
  <c r="F498" i="13"/>
  <c r="S497" i="13"/>
  <c r="O497" i="13"/>
  <c r="F497" i="13"/>
  <c r="S496" i="13"/>
  <c r="O496" i="13"/>
  <c r="F496" i="13"/>
  <c r="S495" i="13"/>
  <c r="O495" i="13"/>
  <c r="F495" i="13"/>
  <c r="S494" i="13"/>
  <c r="O494" i="13"/>
  <c r="F494" i="13"/>
  <c r="S493" i="13"/>
  <c r="O493" i="13"/>
  <c r="F493" i="13"/>
  <c r="S492" i="13"/>
  <c r="O492" i="13"/>
  <c r="F492" i="13"/>
  <c r="S491" i="13"/>
  <c r="O491" i="13"/>
  <c r="F491" i="13"/>
  <c r="S490" i="13"/>
  <c r="O490" i="13"/>
  <c r="F490" i="13"/>
  <c r="S489" i="13"/>
  <c r="O489" i="13"/>
  <c r="F489" i="13"/>
  <c r="S488" i="13"/>
  <c r="O488" i="13"/>
  <c r="F488" i="13"/>
  <c r="S487" i="13"/>
  <c r="O487" i="13"/>
  <c r="F487" i="13"/>
  <c r="S486" i="13"/>
  <c r="O486" i="13"/>
  <c r="F486" i="13"/>
  <c r="S485" i="13"/>
  <c r="O485" i="13"/>
  <c r="F485" i="13"/>
  <c r="S484" i="13"/>
  <c r="O484" i="13"/>
  <c r="F484" i="13"/>
  <c r="S483" i="13"/>
  <c r="O483" i="13"/>
  <c r="F483" i="13"/>
  <c r="S482" i="13"/>
  <c r="O482" i="13"/>
  <c r="F482" i="13"/>
  <c r="S481" i="13"/>
  <c r="O481" i="13"/>
  <c r="F481" i="13"/>
  <c r="S480" i="13"/>
  <c r="O480" i="13"/>
  <c r="F480" i="13"/>
  <c r="S479" i="13"/>
  <c r="O479" i="13"/>
  <c r="F479" i="13"/>
  <c r="S478" i="13"/>
  <c r="O478" i="13"/>
  <c r="F478" i="13"/>
  <c r="S477" i="13"/>
  <c r="O477" i="13"/>
  <c r="F477" i="13"/>
  <c r="S476" i="13"/>
  <c r="O476" i="13"/>
  <c r="F476" i="13"/>
  <c r="S475" i="13"/>
  <c r="O475" i="13"/>
  <c r="F475" i="13"/>
  <c r="S474" i="13"/>
  <c r="O474" i="13"/>
  <c r="F474" i="13"/>
  <c r="S473" i="13"/>
  <c r="O473" i="13"/>
  <c r="F473" i="13"/>
  <c r="S472" i="13"/>
  <c r="O472" i="13"/>
  <c r="F472" i="13"/>
  <c r="S471" i="13"/>
  <c r="O471" i="13"/>
  <c r="F471" i="13"/>
  <c r="S470" i="13"/>
  <c r="O470" i="13"/>
  <c r="F470" i="13"/>
  <c r="S469" i="13"/>
  <c r="O469" i="13"/>
  <c r="F469" i="13"/>
  <c r="S468" i="13"/>
  <c r="O468" i="13"/>
  <c r="F468" i="13"/>
  <c r="S467" i="13"/>
  <c r="O467" i="13"/>
  <c r="F467" i="13"/>
  <c r="S466" i="13"/>
  <c r="O466" i="13"/>
  <c r="F466" i="13"/>
  <c r="S465" i="13"/>
  <c r="O465" i="13"/>
  <c r="F465" i="13"/>
  <c r="S464" i="13"/>
  <c r="O464" i="13"/>
  <c r="F464" i="13"/>
  <c r="S463" i="13"/>
  <c r="O463" i="13"/>
  <c r="F463" i="13"/>
  <c r="S462" i="13"/>
  <c r="O462" i="13"/>
  <c r="F462" i="13"/>
  <c r="S461" i="13"/>
  <c r="O461" i="13"/>
  <c r="F461" i="13"/>
  <c r="S460" i="13"/>
  <c r="O460" i="13"/>
  <c r="F460" i="13"/>
  <c r="S459" i="13"/>
  <c r="O459" i="13"/>
  <c r="F459" i="13"/>
  <c r="S458" i="13"/>
  <c r="O458" i="13"/>
  <c r="F458" i="13"/>
  <c r="S457" i="13"/>
  <c r="O457" i="13"/>
  <c r="F457" i="13"/>
  <c r="S456" i="13"/>
  <c r="O456" i="13"/>
  <c r="F456" i="13"/>
  <c r="S455" i="13"/>
  <c r="O455" i="13"/>
  <c r="F455" i="13"/>
  <c r="S454" i="13"/>
  <c r="O454" i="13"/>
  <c r="F454" i="13"/>
  <c r="S453" i="13"/>
  <c r="O453" i="13"/>
  <c r="F453" i="13"/>
  <c r="S452" i="13"/>
  <c r="O452" i="13"/>
  <c r="F452" i="13"/>
  <c r="S451" i="13"/>
  <c r="O451" i="13"/>
  <c r="F451" i="13"/>
  <c r="S450" i="13"/>
  <c r="O450" i="13"/>
  <c r="F450" i="13"/>
  <c r="S449" i="13"/>
  <c r="O449" i="13"/>
  <c r="F449" i="13"/>
  <c r="S448" i="13"/>
  <c r="O448" i="13"/>
  <c r="F448" i="13"/>
  <c r="S447" i="13"/>
  <c r="O447" i="13"/>
  <c r="F447" i="13"/>
  <c r="S446" i="13"/>
  <c r="O446" i="13"/>
  <c r="F446" i="13"/>
  <c r="S445" i="13"/>
  <c r="O445" i="13"/>
  <c r="F445" i="13"/>
  <c r="S444" i="13"/>
  <c r="O444" i="13"/>
  <c r="F444" i="13"/>
  <c r="S442" i="13"/>
  <c r="O442" i="13"/>
  <c r="F442" i="13"/>
  <c r="S441" i="13"/>
  <c r="O441" i="13"/>
  <c r="F441" i="13"/>
  <c r="S440" i="13"/>
  <c r="O440" i="13"/>
  <c r="F440" i="13"/>
  <c r="S439" i="13"/>
  <c r="O439" i="13"/>
  <c r="F439" i="13"/>
  <c r="S438" i="13"/>
  <c r="O438" i="13"/>
  <c r="F438" i="13"/>
  <c r="S437" i="13"/>
  <c r="O437" i="13"/>
  <c r="F437" i="13"/>
  <c r="S436" i="13"/>
  <c r="O436" i="13"/>
  <c r="F436" i="13"/>
  <c r="S435" i="13"/>
  <c r="O435" i="13"/>
  <c r="F435" i="13"/>
  <c r="S433" i="13"/>
  <c r="O433" i="13"/>
  <c r="F433" i="13"/>
  <c r="S432" i="13"/>
  <c r="O432" i="13"/>
  <c r="F432" i="13"/>
  <c r="S431" i="13"/>
  <c r="O431" i="13"/>
  <c r="F431" i="13"/>
  <c r="S430" i="13"/>
  <c r="O430" i="13"/>
  <c r="F430" i="13"/>
  <c r="S429" i="13"/>
  <c r="O429" i="13"/>
  <c r="F429" i="13"/>
  <c r="S428" i="13"/>
  <c r="O428" i="13"/>
  <c r="F428" i="13"/>
  <c r="S427" i="13"/>
  <c r="O427" i="13"/>
  <c r="F427" i="13"/>
  <c r="S426" i="13"/>
  <c r="O426" i="13"/>
  <c r="F426" i="13"/>
  <c r="S424" i="13"/>
  <c r="O424" i="13"/>
  <c r="F424" i="13"/>
  <c r="S422" i="13"/>
  <c r="O422" i="13"/>
  <c r="F422" i="13"/>
  <c r="S421" i="13"/>
  <c r="O421" i="13"/>
  <c r="F421" i="13"/>
  <c r="S420" i="13"/>
  <c r="O420" i="13"/>
  <c r="F420" i="13"/>
  <c r="S419" i="13"/>
  <c r="O419" i="13"/>
  <c r="F419" i="13"/>
  <c r="S418" i="13"/>
  <c r="O418" i="13"/>
  <c r="F418" i="13"/>
  <c r="S417" i="13"/>
  <c r="O417" i="13"/>
  <c r="F417" i="13"/>
  <c r="S416" i="13"/>
  <c r="O416" i="13"/>
  <c r="F416" i="13"/>
  <c r="S415" i="13"/>
  <c r="O415" i="13"/>
  <c r="F415" i="13"/>
  <c r="S414" i="13"/>
  <c r="O414" i="13"/>
  <c r="F414" i="13"/>
  <c r="S413" i="13"/>
  <c r="O413" i="13"/>
  <c r="F413" i="13"/>
  <c r="S412" i="13"/>
  <c r="O412" i="13"/>
  <c r="F412" i="13"/>
  <c r="S410" i="13"/>
  <c r="O410" i="13"/>
  <c r="F410" i="13"/>
  <c r="S409" i="13"/>
  <c r="O409" i="13"/>
  <c r="F409" i="13"/>
  <c r="S408" i="13"/>
  <c r="O408" i="13"/>
  <c r="F408" i="13"/>
  <c r="S407" i="13"/>
  <c r="O407" i="13"/>
  <c r="F407" i="13"/>
  <c r="S405" i="13"/>
  <c r="O405" i="13"/>
  <c r="F405" i="13"/>
  <c r="S404" i="13"/>
  <c r="O404" i="13"/>
  <c r="F404" i="13"/>
  <c r="S403" i="13"/>
  <c r="O403" i="13"/>
  <c r="F403" i="13"/>
  <c r="S402" i="13"/>
  <c r="O402" i="13"/>
  <c r="F402" i="13"/>
  <c r="S401" i="13"/>
  <c r="O401" i="13"/>
  <c r="F401" i="13"/>
  <c r="S400" i="13"/>
  <c r="O400" i="13"/>
  <c r="F400" i="13"/>
  <c r="S399" i="13"/>
  <c r="O399" i="13"/>
  <c r="F399" i="13"/>
  <c r="S398" i="13"/>
  <c r="O398" i="13"/>
  <c r="F398" i="13"/>
  <c r="S397" i="13"/>
  <c r="O397" i="13"/>
  <c r="F397" i="13"/>
  <c r="S396" i="13"/>
  <c r="O396" i="13"/>
  <c r="F396" i="13"/>
  <c r="S395" i="13"/>
  <c r="O395" i="13"/>
  <c r="F395" i="13"/>
  <c r="S394" i="13"/>
  <c r="O394" i="13"/>
  <c r="F394" i="13"/>
  <c r="S393" i="13"/>
  <c r="O393" i="13"/>
  <c r="F393" i="13"/>
  <c r="S392" i="13"/>
  <c r="O392" i="13"/>
  <c r="F392" i="13"/>
  <c r="S391" i="13"/>
  <c r="O391" i="13"/>
  <c r="F391" i="13"/>
  <c r="S390" i="13"/>
  <c r="O390" i="13"/>
  <c r="F390" i="13"/>
  <c r="S389" i="13"/>
  <c r="O389" i="13"/>
  <c r="F389" i="13"/>
  <c r="S388" i="13"/>
  <c r="O388" i="13"/>
  <c r="F388" i="13"/>
  <c r="S387" i="13"/>
  <c r="O387" i="13"/>
  <c r="F387" i="13"/>
  <c r="S386" i="13"/>
  <c r="O386" i="13"/>
  <c r="F386" i="13"/>
  <c r="S385" i="13"/>
  <c r="O385" i="13"/>
  <c r="F385" i="13"/>
  <c r="S384" i="13"/>
  <c r="O384" i="13"/>
  <c r="F384" i="13"/>
  <c r="S383" i="13"/>
  <c r="O383" i="13"/>
  <c r="F383" i="13"/>
  <c r="S382" i="13"/>
  <c r="O382" i="13"/>
  <c r="F382" i="13"/>
  <c r="S381" i="13"/>
  <c r="O381" i="13"/>
  <c r="F381" i="13"/>
  <c r="S380" i="13"/>
  <c r="O380" i="13"/>
  <c r="F380" i="13"/>
  <c r="S379" i="13"/>
  <c r="O379" i="13"/>
  <c r="F379" i="13"/>
  <c r="S378" i="13"/>
  <c r="O378" i="13"/>
  <c r="F378" i="13"/>
  <c r="S377" i="13"/>
  <c r="O377" i="13"/>
  <c r="F377" i="13"/>
  <c r="S376" i="13"/>
  <c r="O376" i="13"/>
  <c r="F376" i="13"/>
  <c r="S375" i="13"/>
  <c r="O375" i="13"/>
  <c r="F375" i="13"/>
  <c r="S374" i="13"/>
  <c r="O374" i="13"/>
  <c r="F374" i="13"/>
  <c r="S373" i="13"/>
  <c r="O373" i="13"/>
  <c r="F373" i="13"/>
  <c r="S372" i="13"/>
  <c r="O372" i="13"/>
  <c r="F372" i="13"/>
  <c r="S371" i="13"/>
  <c r="O371" i="13"/>
  <c r="F371" i="13"/>
  <c r="S370" i="13"/>
  <c r="O370" i="13"/>
  <c r="F370" i="13"/>
  <c r="S369" i="13"/>
  <c r="O369" i="13"/>
  <c r="F369" i="13"/>
  <c r="S368" i="13"/>
  <c r="O368" i="13"/>
  <c r="F368" i="13"/>
  <c r="S367" i="13"/>
  <c r="O367" i="13"/>
  <c r="F367" i="13"/>
  <c r="S366" i="13"/>
  <c r="O366" i="13"/>
  <c r="F366" i="13"/>
  <c r="S365" i="13"/>
  <c r="O365" i="13"/>
  <c r="F365" i="13"/>
  <c r="S364" i="13"/>
  <c r="O364" i="13"/>
  <c r="F364" i="13"/>
  <c r="S363" i="13"/>
  <c r="O363" i="13"/>
  <c r="F363" i="13"/>
  <c r="S362" i="13"/>
  <c r="O362" i="13"/>
  <c r="F362" i="13"/>
  <c r="S361" i="13"/>
  <c r="O361" i="13"/>
  <c r="F361" i="13"/>
  <c r="S360" i="13"/>
  <c r="O360" i="13"/>
  <c r="F360" i="13"/>
  <c r="S359" i="13"/>
  <c r="O359" i="13"/>
  <c r="F359" i="13"/>
  <c r="S358" i="13"/>
  <c r="O358" i="13"/>
  <c r="F358" i="13"/>
  <c r="S357" i="13"/>
  <c r="O357" i="13"/>
  <c r="F357" i="13"/>
  <c r="S356" i="13"/>
  <c r="O356" i="13"/>
  <c r="F356" i="13"/>
  <c r="S355" i="13"/>
  <c r="O355" i="13"/>
  <c r="F355" i="13"/>
  <c r="S354" i="13"/>
  <c r="O354" i="13"/>
  <c r="F354" i="13"/>
  <c r="S353" i="13"/>
  <c r="O353" i="13"/>
  <c r="F353" i="13"/>
  <c r="S352" i="13"/>
  <c r="O352" i="13"/>
  <c r="F352" i="13"/>
  <c r="S351" i="13"/>
  <c r="O351" i="13"/>
  <c r="F351" i="13"/>
  <c r="S350" i="13"/>
  <c r="O350" i="13"/>
  <c r="F350" i="13"/>
  <c r="S349" i="13"/>
  <c r="O349" i="13"/>
  <c r="F349" i="13"/>
  <c r="S348" i="13"/>
  <c r="O348" i="13"/>
  <c r="F348" i="13"/>
  <c r="S347" i="13"/>
  <c r="O347" i="13"/>
  <c r="F347" i="13"/>
  <c r="S346" i="13"/>
  <c r="O346" i="13"/>
  <c r="F346" i="13"/>
  <c r="S345" i="13"/>
  <c r="O345" i="13"/>
  <c r="F345" i="13"/>
  <c r="S344" i="13"/>
  <c r="O344" i="13"/>
  <c r="F344" i="13"/>
  <c r="S343" i="13"/>
  <c r="O343" i="13"/>
  <c r="F343" i="13"/>
  <c r="S342" i="13"/>
  <c r="O342" i="13"/>
  <c r="F342" i="13"/>
  <c r="S341" i="13"/>
  <c r="O341" i="13"/>
  <c r="F341" i="13"/>
  <c r="S340" i="13"/>
  <c r="O340" i="13"/>
  <c r="F340" i="13"/>
  <c r="S339" i="13"/>
  <c r="O339" i="13"/>
  <c r="F339" i="13"/>
  <c r="S338" i="13"/>
  <c r="O338" i="13"/>
  <c r="F338" i="13"/>
  <c r="S337" i="13"/>
  <c r="O337" i="13"/>
  <c r="F337" i="13"/>
  <c r="S336" i="13"/>
  <c r="O336" i="13"/>
  <c r="F336" i="13"/>
  <c r="S335" i="13"/>
  <c r="O335" i="13"/>
  <c r="F335" i="13"/>
  <c r="S334" i="13"/>
  <c r="O334" i="13"/>
  <c r="F334" i="13"/>
  <c r="S333" i="13"/>
  <c r="O333" i="13"/>
  <c r="F333" i="13"/>
  <c r="S332" i="13"/>
  <c r="O332" i="13"/>
  <c r="F332" i="13"/>
  <c r="S331" i="13"/>
  <c r="O331" i="13"/>
  <c r="F331" i="13"/>
  <c r="S330" i="13"/>
  <c r="O330" i="13"/>
  <c r="F330" i="13"/>
  <c r="S329" i="13"/>
  <c r="O329" i="13"/>
  <c r="F329" i="13"/>
  <c r="S328" i="13"/>
  <c r="O328" i="13"/>
  <c r="F328" i="13"/>
  <c r="S327" i="13"/>
  <c r="O327" i="13"/>
  <c r="F327" i="13"/>
  <c r="S326" i="13"/>
  <c r="O326" i="13"/>
  <c r="F326" i="13"/>
  <c r="S325" i="13"/>
  <c r="O325" i="13"/>
  <c r="F325" i="13"/>
  <c r="S324" i="13"/>
  <c r="O324" i="13"/>
  <c r="F324" i="13"/>
  <c r="S323" i="13"/>
  <c r="O323" i="13"/>
  <c r="F323" i="13"/>
  <c r="S322" i="13"/>
  <c r="O322" i="13"/>
  <c r="F322" i="13"/>
  <c r="S321" i="13"/>
  <c r="O321" i="13"/>
  <c r="F321" i="13"/>
  <c r="S320" i="13"/>
  <c r="O320" i="13"/>
  <c r="F320" i="13"/>
  <c r="S319" i="13"/>
  <c r="O319" i="13"/>
  <c r="F319" i="13"/>
  <c r="S318" i="13"/>
  <c r="O318" i="13"/>
  <c r="F318" i="13"/>
  <c r="S317" i="13"/>
  <c r="O317" i="13"/>
  <c r="F317" i="13"/>
  <c r="S316" i="13"/>
  <c r="O316" i="13"/>
  <c r="F316" i="13"/>
  <c r="S315" i="13"/>
  <c r="O315" i="13"/>
  <c r="F315" i="13"/>
  <c r="S314" i="13"/>
  <c r="O314" i="13"/>
  <c r="F314" i="13"/>
  <c r="S313" i="13"/>
  <c r="O313" i="13"/>
  <c r="F313" i="13"/>
  <c r="S311" i="13"/>
  <c r="O311" i="13"/>
  <c r="F311" i="13"/>
  <c r="S310" i="13"/>
  <c r="O310" i="13"/>
  <c r="F310" i="13"/>
  <c r="S309" i="13"/>
  <c r="O309" i="13"/>
  <c r="F309" i="13"/>
  <c r="S308" i="13"/>
  <c r="O308" i="13"/>
  <c r="F308" i="13"/>
  <c r="S307" i="13"/>
  <c r="O307" i="13"/>
  <c r="F307" i="13"/>
  <c r="S306" i="13"/>
  <c r="O306" i="13"/>
  <c r="F306" i="13"/>
  <c r="S305" i="13"/>
  <c r="O305" i="13"/>
  <c r="F305" i="13"/>
  <c r="S304" i="13"/>
  <c r="O304" i="13"/>
  <c r="F304" i="13"/>
  <c r="S303" i="13"/>
  <c r="O303" i="13"/>
  <c r="F303" i="13"/>
  <c r="S302" i="13"/>
  <c r="O302" i="13"/>
  <c r="F302" i="13"/>
  <c r="S301" i="13"/>
  <c r="O301" i="13"/>
  <c r="F301" i="13"/>
  <c r="S300" i="13"/>
  <c r="O300" i="13"/>
  <c r="F300" i="13"/>
  <c r="S299" i="13"/>
  <c r="O299" i="13"/>
  <c r="F299" i="13"/>
  <c r="S298" i="13"/>
  <c r="O298" i="13"/>
  <c r="F298" i="13"/>
  <c r="S297" i="13"/>
  <c r="O297" i="13"/>
  <c r="F297" i="13"/>
  <c r="S296" i="13"/>
  <c r="O296" i="13"/>
  <c r="F296" i="13"/>
  <c r="S295" i="13"/>
  <c r="O295" i="13"/>
  <c r="F295" i="13"/>
  <c r="S294" i="13"/>
  <c r="O294" i="13"/>
  <c r="F294" i="13"/>
  <c r="S292" i="13"/>
  <c r="O292" i="13"/>
  <c r="F292" i="13"/>
  <c r="S291" i="13"/>
  <c r="O291" i="13"/>
  <c r="F291" i="13"/>
  <c r="S290" i="13"/>
  <c r="O290" i="13"/>
  <c r="F290" i="13"/>
  <c r="S288" i="13"/>
  <c r="O288" i="13"/>
  <c r="F288" i="13"/>
  <c r="S287" i="13"/>
  <c r="O287" i="13"/>
  <c r="F287" i="13"/>
  <c r="S286" i="13"/>
  <c r="O286" i="13"/>
  <c r="F286" i="13"/>
  <c r="S285" i="13"/>
  <c r="O285" i="13"/>
  <c r="F285" i="13"/>
  <c r="S284" i="13"/>
  <c r="O284" i="13"/>
  <c r="F284" i="13"/>
  <c r="S283" i="13"/>
  <c r="O283" i="13"/>
  <c r="F283" i="13"/>
  <c r="S282" i="13"/>
  <c r="O282" i="13"/>
  <c r="F282" i="13"/>
  <c r="S281" i="13"/>
  <c r="O281" i="13"/>
  <c r="F281" i="13"/>
  <c r="S280" i="13"/>
  <c r="O280" i="13"/>
  <c r="F280" i="13"/>
  <c r="S279" i="13"/>
  <c r="O279" i="13"/>
  <c r="F279" i="13"/>
  <c r="S277" i="13"/>
  <c r="O277" i="13"/>
  <c r="F277" i="13"/>
  <c r="S276" i="13"/>
  <c r="O276" i="13"/>
  <c r="F276" i="13"/>
  <c r="S275" i="13"/>
  <c r="O275" i="13"/>
  <c r="F275" i="13"/>
  <c r="S274" i="13"/>
  <c r="O274" i="13"/>
  <c r="F274" i="13"/>
  <c r="S273" i="13"/>
  <c r="O273" i="13"/>
  <c r="F273" i="13"/>
  <c r="S272" i="13"/>
  <c r="O272" i="13"/>
  <c r="F272" i="13"/>
  <c r="S271" i="13"/>
  <c r="O271" i="13"/>
  <c r="F271" i="13"/>
  <c r="S270" i="13"/>
  <c r="O270" i="13"/>
  <c r="F270" i="13"/>
  <c r="S269" i="13"/>
  <c r="O269" i="13"/>
  <c r="F269" i="13"/>
  <c r="S268" i="13"/>
  <c r="O268" i="13"/>
  <c r="F268" i="13"/>
  <c r="S267" i="13"/>
  <c r="O267" i="13"/>
  <c r="F267" i="13"/>
  <c r="S266" i="13"/>
  <c r="O266" i="13"/>
  <c r="F266" i="13"/>
  <c r="S265" i="13"/>
  <c r="O265" i="13"/>
  <c r="F265" i="13"/>
  <c r="S264" i="13"/>
  <c r="O264" i="13"/>
  <c r="F264" i="13"/>
  <c r="S263" i="13"/>
  <c r="O263" i="13"/>
  <c r="F263" i="13"/>
  <c r="S262" i="13"/>
  <c r="O262" i="13"/>
  <c r="F262" i="13"/>
  <c r="S261" i="13"/>
  <c r="O261" i="13"/>
  <c r="F261" i="13"/>
  <c r="S260" i="13"/>
  <c r="O260" i="13"/>
  <c r="F260" i="13"/>
  <c r="S259" i="13"/>
  <c r="O259" i="13"/>
  <c r="F259" i="13"/>
  <c r="S258" i="13"/>
  <c r="O258" i="13"/>
  <c r="F258" i="13"/>
  <c r="S257" i="13"/>
  <c r="O257" i="13"/>
  <c r="F257" i="13"/>
  <c r="S256" i="13"/>
  <c r="O256" i="13"/>
  <c r="F256" i="13"/>
  <c r="S255" i="13"/>
  <c r="O255" i="13"/>
  <c r="F255" i="13"/>
  <c r="S254" i="13"/>
  <c r="O254" i="13"/>
  <c r="F254" i="13"/>
  <c r="S253" i="13"/>
  <c r="O253" i="13"/>
  <c r="F253" i="13"/>
  <c r="S252" i="13"/>
  <c r="O252" i="13"/>
  <c r="F252" i="13"/>
  <c r="S251" i="13"/>
  <c r="O251" i="13"/>
  <c r="F251" i="13"/>
  <c r="S250" i="13"/>
  <c r="O250" i="13"/>
  <c r="F250" i="13"/>
  <c r="S249" i="13"/>
  <c r="O249" i="13"/>
  <c r="F249" i="13"/>
  <c r="S248" i="13"/>
  <c r="O248" i="13"/>
  <c r="F248" i="13"/>
  <c r="S247" i="13"/>
  <c r="O247" i="13"/>
  <c r="F247" i="13"/>
  <c r="S246" i="13"/>
  <c r="O246" i="13"/>
  <c r="F246" i="13"/>
  <c r="S245" i="13"/>
  <c r="O245" i="13"/>
  <c r="F245" i="13"/>
  <c r="S244" i="13"/>
  <c r="O244" i="13"/>
  <c r="F244" i="13"/>
  <c r="S243" i="13"/>
  <c r="O243" i="13"/>
  <c r="F243" i="13"/>
  <c r="S242" i="13"/>
  <c r="O242" i="13"/>
  <c r="F242" i="13"/>
  <c r="S241" i="13"/>
  <c r="O241" i="13"/>
  <c r="F241" i="13"/>
  <c r="S240" i="13"/>
  <c r="O240" i="13"/>
  <c r="F240" i="13"/>
  <c r="S239" i="13"/>
  <c r="O239" i="13"/>
  <c r="F239" i="13"/>
  <c r="S238" i="13"/>
  <c r="O238" i="13"/>
  <c r="F238" i="13"/>
  <c r="S237" i="13"/>
  <c r="O237" i="13"/>
  <c r="F237" i="13"/>
  <c r="S236" i="13"/>
  <c r="O236" i="13"/>
  <c r="F236" i="13"/>
  <c r="S235" i="13"/>
  <c r="O235" i="13"/>
  <c r="F235" i="13"/>
  <c r="S234" i="13"/>
  <c r="O234" i="13"/>
  <c r="F234" i="13"/>
  <c r="S233" i="13"/>
  <c r="O233" i="13"/>
  <c r="F233" i="13"/>
  <c r="S232" i="13"/>
  <c r="O232" i="13"/>
  <c r="F232" i="13"/>
  <c r="S231" i="13"/>
  <c r="O231" i="13"/>
  <c r="F231" i="13"/>
  <c r="S230" i="13"/>
  <c r="O230" i="13"/>
  <c r="F230" i="13"/>
  <c r="S229" i="13"/>
  <c r="O229" i="13"/>
  <c r="F229" i="13"/>
  <c r="S228" i="13"/>
  <c r="O228" i="13"/>
  <c r="F228" i="13"/>
  <c r="S227" i="13"/>
  <c r="O227" i="13"/>
  <c r="F227" i="13"/>
  <c r="S226" i="13"/>
  <c r="O226" i="13"/>
  <c r="F226" i="13"/>
  <c r="S225" i="13"/>
  <c r="O225" i="13"/>
  <c r="F225" i="13"/>
  <c r="S224" i="13"/>
  <c r="O224" i="13"/>
  <c r="F224" i="13"/>
  <c r="S223" i="13"/>
  <c r="O223" i="13"/>
  <c r="F223" i="13"/>
  <c r="S222" i="13"/>
  <c r="O222" i="13"/>
  <c r="F222" i="13"/>
  <c r="S221" i="13"/>
  <c r="O221" i="13"/>
  <c r="F221" i="13"/>
  <c r="S220" i="13"/>
  <c r="O220" i="13"/>
  <c r="F220" i="13"/>
  <c r="S219" i="13"/>
  <c r="O219" i="13"/>
  <c r="F219" i="13"/>
  <c r="S218" i="13"/>
  <c r="O218" i="13"/>
  <c r="F218" i="13"/>
  <c r="S217" i="13"/>
  <c r="O217" i="13"/>
  <c r="F217" i="13"/>
  <c r="S216" i="13"/>
  <c r="O216" i="13"/>
  <c r="F216" i="13"/>
  <c r="S215" i="13"/>
  <c r="O215" i="13"/>
  <c r="F215" i="13"/>
  <c r="S214" i="13"/>
  <c r="O214" i="13"/>
  <c r="F214" i="13"/>
  <c r="S213" i="13"/>
  <c r="O213" i="13"/>
  <c r="F213" i="13"/>
  <c r="S212" i="13"/>
  <c r="O212" i="13"/>
  <c r="F212" i="13"/>
  <c r="S211" i="13"/>
  <c r="O211" i="13"/>
  <c r="F211" i="13"/>
  <c r="S210" i="13"/>
  <c r="O210" i="13"/>
  <c r="F210" i="13"/>
  <c r="S209" i="13"/>
  <c r="O209" i="13"/>
  <c r="F209" i="13"/>
  <c r="S208" i="13"/>
  <c r="O208" i="13"/>
  <c r="F208" i="13"/>
  <c r="S207" i="13"/>
  <c r="O207" i="13"/>
  <c r="F207" i="13"/>
  <c r="S206" i="13"/>
  <c r="O206" i="13"/>
  <c r="F206" i="13"/>
  <c r="S205" i="13"/>
  <c r="O205" i="13"/>
  <c r="F205" i="13"/>
  <c r="S204" i="13"/>
  <c r="O204" i="13"/>
  <c r="F204" i="13"/>
  <c r="S203" i="13"/>
  <c r="O203" i="13"/>
  <c r="F203" i="13"/>
  <c r="S202" i="13"/>
  <c r="O202" i="13"/>
  <c r="F202" i="13"/>
  <c r="S201" i="13"/>
  <c r="O201" i="13"/>
  <c r="F201" i="13"/>
  <c r="S200" i="13"/>
  <c r="O200" i="13"/>
  <c r="F200" i="13"/>
  <c r="S199" i="13"/>
  <c r="O199" i="13"/>
  <c r="F199" i="13"/>
  <c r="S198" i="13"/>
  <c r="O198" i="13"/>
  <c r="F198" i="13"/>
  <c r="S197" i="13"/>
  <c r="O197" i="13"/>
  <c r="F197" i="13"/>
  <c r="S196" i="13"/>
  <c r="O196" i="13"/>
  <c r="F196" i="13"/>
  <c r="S195" i="13"/>
  <c r="O195" i="13"/>
  <c r="F195" i="13"/>
  <c r="S194" i="13"/>
  <c r="O194" i="13"/>
  <c r="F194" i="13"/>
  <c r="S193" i="13"/>
  <c r="O193" i="13"/>
  <c r="F193" i="13"/>
  <c r="S191" i="13"/>
  <c r="O191" i="13"/>
  <c r="F191" i="13"/>
  <c r="S190" i="13"/>
  <c r="O190" i="13"/>
  <c r="F190" i="13"/>
  <c r="S189" i="13"/>
  <c r="O189" i="13"/>
  <c r="F189" i="13"/>
  <c r="S187" i="13"/>
  <c r="O187" i="13"/>
  <c r="F187" i="13"/>
  <c r="S186" i="13"/>
  <c r="O186" i="13"/>
  <c r="F186" i="13"/>
  <c r="S185" i="13"/>
  <c r="O185" i="13"/>
  <c r="F185" i="13"/>
  <c r="S183" i="13"/>
  <c r="O183" i="13"/>
  <c r="F183" i="13"/>
  <c r="S182" i="13"/>
  <c r="O182" i="13"/>
  <c r="F182" i="13"/>
  <c r="S181" i="13"/>
  <c r="O181" i="13"/>
  <c r="F181" i="13"/>
  <c r="S180" i="13"/>
  <c r="O180" i="13"/>
  <c r="F180" i="13"/>
  <c r="S179" i="13"/>
  <c r="O179" i="13"/>
  <c r="F179" i="13"/>
  <c r="S177" i="13"/>
  <c r="O177" i="13"/>
  <c r="F177" i="13"/>
  <c r="S176" i="13"/>
  <c r="O176" i="13"/>
  <c r="F176" i="13"/>
  <c r="S175" i="13"/>
  <c r="O175" i="13"/>
  <c r="F175" i="13"/>
  <c r="S174" i="13"/>
  <c r="O174" i="13"/>
  <c r="F174" i="13"/>
  <c r="S173" i="13"/>
  <c r="O173" i="13"/>
  <c r="F173" i="13"/>
  <c r="S172" i="13"/>
  <c r="O172" i="13"/>
  <c r="F172" i="13"/>
  <c r="S171" i="13"/>
  <c r="O171" i="13"/>
  <c r="F171" i="13"/>
  <c r="S170" i="13"/>
  <c r="O170" i="13"/>
  <c r="F170" i="13"/>
  <c r="S169" i="13"/>
  <c r="O169" i="13"/>
  <c r="F169" i="13"/>
  <c r="S168" i="13"/>
  <c r="O168" i="13"/>
  <c r="F168" i="13"/>
  <c r="S167" i="13"/>
  <c r="O167" i="13"/>
  <c r="F167" i="13"/>
  <c r="S166" i="13"/>
  <c r="O166" i="13"/>
  <c r="F166" i="13"/>
  <c r="S165" i="13"/>
  <c r="O165" i="13"/>
  <c r="F165" i="13"/>
  <c r="S164" i="13"/>
  <c r="O164" i="13"/>
  <c r="F164" i="13"/>
  <c r="S163" i="13"/>
  <c r="O163" i="13"/>
  <c r="F163" i="13"/>
  <c r="S162" i="13"/>
  <c r="O162" i="13"/>
  <c r="F162" i="13"/>
  <c r="S161" i="13"/>
  <c r="O161" i="13"/>
  <c r="F161" i="13"/>
  <c r="S160" i="13"/>
  <c r="O160" i="13"/>
  <c r="F160" i="13"/>
  <c r="S159" i="13"/>
  <c r="O159" i="13"/>
  <c r="F159" i="13"/>
  <c r="S158" i="13"/>
  <c r="O158" i="13"/>
  <c r="F158" i="13"/>
  <c r="S157" i="13"/>
  <c r="O157" i="13"/>
  <c r="F157" i="13"/>
  <c r="S156" i="13"/>
  <c r="O156" i="13"/>
  <c r="F156" i="13"/>
  <c r="S155" i="13"/>
  <c r="O155" i="13"/>
  <c r="F155" i="13"/>
  <c r="S154" i="13"/>
  <c r="O154" i="13"/>
  <c r="F154" i="13"/>
  <c r="S153" i="13"/>
  <c r="O153" i="13"/>
  <c r="F153" i="13"/>
  <c r="S152" i="13"/>
  <c r="O152" i="13"/>
  <c r="F152" i="13"/>
  <c r="S151" i="13"/>
  <c r="O151" i="13"/>
  <c r="F151" i="13"/>
  <c r="S150" i="13"/>
  <c r="O150" i="13"/>
  <c r="F150" i="13"/>
  <c r="S149" i="13"/>
  <c r="O149" i="13"/>
  <c r="F149" i="13"/>
  <c r="S148" i="13"/>
  <c r="O148" i="13"/>
  <c r="F148" i="13"/>
  <c r="S147" i="13"/>
  <c r="O147" i="13"/>
  <c r="F147" i="13"/>
  <c r="S146" i="13"/>
  <c r="O146" i="13"/>
  <c r="F146" i="13"/>
  <c r="S145" i="13"/>
  <c r="O145" i="13"/>
  <c r="F145" i="13"/>
  <c r="S143" i="13"/>
  <c r="O143" i="13"/>
  <c r="F143" i="13"/>
  <c r="S142" i="13"/>
  <c r="O142" i="13"/>
  <c r="F142" i="13"/>
  <c r="S141" i="13"/>
  <c r="O141" i="13"/>
  <c r="F141" i="13"/>
  <c r="S140" i="13"/>
  <c r="O140" i="13"/>
  <c r="F140" i="13"/>
  <c r="S139" i="13"/>
  <c r="O139" i="13"/>
  <c r="F139" i="13"/>
  <c r="S138" i="13"/>
  <c r="O138" i="13"/>
  <c r="F138" i="13"/>
  <c r="S137" i="13"/>
  <c r="O137" i="13"/>
  <c r="F137" i="13"/>
  <c r="S136" i="13"/>
  <c r="O136" i="13"/>
  <c r="F136" i="13"/>
  <c r="S135" i="13"/>
  <c r="O135" i="13"/>
  <c r="F135" i="13"/>
  <c r="S134" i="13"/>
  <c r="O134" i="13"/>
  <c r="F134" i="13"/>
  <c r="S133" i="13"/>
  <c r="O133" i="13"/>
  <c r="F133" i="13"/>
  <c r="S132" i="13"/>
  <c r="O132" i="13"/>
  <c r="F132" i="13"/>
  <c r="S131" i="13"/>
  <c r="O131" i="13"/>
  <c r="F131" i="13"/>
  <c r="S130" i="13"/>
  <c r="O130" i="13"/>
  <c r="F130" i="13"/>
  <c r="S129" i="13"/>
  <c r="O129" i="13"/>
  <c r="F129" i="13"/>
  <c r="S128" i="13"/>
  <c r="O128" i="13"/>
  <c r="F128" i="13"/>
  <c r="S127" i="13"/>
  <c r="O127" i="13"/>
  <c r="F127" i="13"/>
  <c r="S126" i="13"/>
  <c r="O126" i="13"/>
  <c r="F126" i="13"/>
  <c r="S125" i="13"/>
  <c r="O125" i="13"/>
  <c r="F125" i="13"/>
  <c r="S124" i="13"/>
  <c r="O124" i="13"/>
  <c r="F124" i="13"/>
  <c r="S123" i="13"/>
  <c r="O123" i="13"/>
  <c r="F123" i="13"/>
  <c r="S122" i="13"/>
  <c r="O122" i="13"/>
  <c r="F122" i="13"/>
  <c r="S121" i="13"/>
  <c r="O121" i="13"/>
  <c r="F121" i="13"/>
  <c r="S120" i="13"/>
  <c r="O120" i="13"/>
  <c r="F120" i="13"/>
  <c r="S119" i="13"/>
  <c r="O119" i="13"/>
  <c r="F119" i="13"/>
  <c r="S118" i="13"/>
  <c r="O118" i="13"/>
  <c r="F118" i="13"/>
  <c r="S117" i="13"/>
  <c r="O117" i="13"/>
  <c r="F117" i="13"/>
  <c r="S116" i="13"/>
  <c r="O116" i="13"/>
  <c r="F116" i="13"/>
  <c r="S115" i="13"/>
  <c r="O115" i="13"/>
  <c r="F115" i="13"/>
  <c r="S114" i="13"/>
  <c r="O114" i="13"/>
  <c r="F114" i="13"/>
  <c r="S113" i="13"/>
  <c r="O113" i="13"/>
  <c r="F113" i="13"/>
  <c r="S111" i="13"/>
  <c r="O111" i="13"/>
  <c r="F111" i="13"/>
  <c r="S110" i="13"/>
  <c r="O110" i="13"/>
  <c r="F110" i="13"/>
  <c r="S109" i="13"/>
  <c r="O109" i="13"/>
  <c r="F109" i="13"/>
  <c r="S108" i="13"/>
  <c r="O108" i="13"/>
  <c r="F108" i="13"/>
  <c r="S107" i="13"/>
  <c r="O107" i="13"/>
  <c r="F107" i="13"/>
  <c r="S106" i="13"/>
  <c r="O106" i="13"/>
  <c r="F106" i="13"/>
  <c r="S105" i="13"/>
  <c r="O105" i="13"/>
  <c r="F105" i="13"/>
  <c r="S104" i="13"/>
  <c r="O104" i="13"/>
  <c r="F104" i="13"/>
  <c r="S103" i="13"/>
  <c r="O103" i="13"/>
  <c r="F103" i="13"/>
  <c r="S102" i="13"/>
  <c r="O102" i="13"/>
  <c r="F102" i="13"/>
  <c r="S101" i="13"/>
  <c r="O101" i="13"/>
  <c r="F101" i="13"/>
  <c r="S100" i="13"/>
  <c r="O100" i="13"/>
  <c r="F100" i="13"/>
  <c r="S99" i="13"/>
  <c r="O99" i="13"/>
  <c r="F99" i="13"/>
  <c r="S98" i="13"/>
  <c r="O98" i="13"/>
  <c r="F98" i="13"/>
  <c r="S97" i="13"/>
  <c r="O97" i="13"/>
  <c r="F97" i="13"/>
  <c r="S96" i="13"/>
  <c r="O96" i="13"/>
  <c r="F96" i="13"/>
  <c r="S95" i="13"/>
  <c r="O95" i="13"/>
  <c r="F95" i="13"/>
  <c r="S94" i="13"/>
  <c r="O94" i="13"/>
  <c r="F94" i="13"/>
  <c r="S93" i="13"/>
  <c r="O93" i="13"/>
  <c r="F93" i="13"/>
  <c r="S92" i="13"/>
  <c r="O92" i="13"/>
  <c r="F92" i="13"/>
  <c r="S91" i="13"/>
  <c r="O91" i="13"/>
  <c r="F91" i="13"/>
  <c r="S90" i="13"/>
  <c r="O90" i="13"/>
  <c r="F90" i="13"/>
  <c r="S89" i="13"/>
  <c r="O89" i="13"/>
  <c r="F89" i="13"/>
  <c r="S88" i="13"/>
  <c r="O88" i="13"/>
  <c r="F88" i="13"/>
  <c r="S87" i="13"/>
  <c r="O87" i="13"/>
  <c r="F87" i="13"/>
  <c r="S86" i="13"/>
  <c r="O86" i="13"/>
  <c r="F86" i="13"/>
  <c r="S85" i="13"/>
  <c r="O85" i="13"/>
  <c r="F85" i="13"/>
  <c r="S83" i="13"/>
  <c r="O83" i="13"/>
  <c r="F83" i="13"/>
  <c r="S82" i="13"/>
  <c r="O82" i="13"/>
  <c r="F82" i="13"/>
  <c r="S81" i="13"/>
  <c r="O81" i="13"/>
  <c r="F81" i="13"/>
  <c r="S80" i="13"/>
  <c r="O80" i="13"/>
  <c r="F80" i="13"/>
  <c r="S79" i="13"/>
  <c r="O79" i="13"/>
  <c r="F79" i="13"/>
  <c r="S77" i="13"/>
  <c r="O77" i="13"/>
  <c r="F77" i="13"/>
  <c r="S76" i="13"/>
  <c r="O76" i="13"/>
  <c r="F76" i="13"/>
  <c r="S75" i="13"/>
  <c r="O75" i="13"/>
  <c r="F75" i="13"/>
  <c r="S74" i="13"/>
  <c r="O74" i="13"/>
  <c r="F74" i="13"/>
  <c r="S73" i="13"/>
  <c r="O73" i="13"/>
  <c r="F73" i="13"/>
  <c r="S72" i="13"/>
  <c r="O72" i="13"/>
  <c r="F72" i="13"/>
  <c r="S71" i="13"/>
  <c r="O71" i="13"/>
  <c r="F71" i="13"/>
  <c r="S70" i="13"/>
  <c r="O70" i="13"/>
  <c r="F70" i="13"/>
  <c r="S69" i="13"/>
  <c r="O69" i="13"/>
  <c r="F69" i="13"/>
  <c r="S68" i="13"/>
  <c r="O68" i="13"/>
  <c r="F68" i="13"/>
  <c r="S67" i="13"/>
  <c r="O67" i="13"/>
  <c r="F67" i="13"/>
  <c r="S66" i="13"/>
  <c r="O66" i="13"/>
  <c r="F66" i="13"/>
  <c r="S65" i="13"/>
  <c r="O65" i="13"/>
  <c r="F65" i="13"/>
  <c r="S64" i="13"/>
  <c r="O64" i="13"/>
  <c r="F64" i="13"/>
  <c r="S63" i="13"/>
  <c r="O63" i="13"/>
  <c r="F63" i="13"/>
  <c r="S62" i="13"/>
  <c r="O62" i="13"/>
  <c r="F62" i="13"/>
  <c r="S61" i="13"/>
  <c r="O61" i="13"/>
  <c r="F61" i="13"/>
  <c r="S60" i="13"/>
  <c r="O60" i="13"/>
  <c r="F60" i="13"/>
  <c r="S59" i="13"/>
  <c r="O59" i="13"/>
  <c r="F59" i="13"/>
  <c r="S58" i="13"/>
  <c r="O58" i="13"/>
  <c r="F58" i="13"/>
  <c r="S57" i="13"/>
  <c r="O57" i="13"/>
  <c r="F57" i="13"/>
  <c r="S55" i="13"/>
  <c r="O55" i="13"/>
  <c r="F55" i="13"/>
  <c r="S54" i="13"/>
  <c r="O54" i="13"/>
  <c r="F54" i="13"/>
  <c r="S53" i="13"/>
  <c r="O53" i="13"/>
  <c r="F53" i="13"/>
  <c r="S52" i="13"/>
  <c r="O52" i="13"/>
  <c r="F52" i="13"/>
  <c r="S51" i="13"/>
  <c r="O51" i="13"/>
  <c r="F51" i="13"/>
  <c r="S50" i="13"/>
  <c r="O50" i="13"/>
  <c r="F50" i="13"/>
  <c r="S49" i="13"/>
  <c r="O49" i="13"/>
  <c r="F49" i="13"/>
  <c r="S48" i="13"/>
  <c r="O48" i="13"/>
  <c r="F48" i="13"/>
  <c r="S47" i="13"/>
  <c r="O47" i="13"/>
  <c r="F47" i="13"/>
  <c r="S46" i="13"/>
  <c r="O46" i="13"/>
  <c r="F46" i="13"/>
  <c r="S45" i="13"/>
  <c r="O45" i="13"/>
  <c r="F45" i="13"/>
  <c r="S44" i="13"/>
  <c r="O44" i="13"/>
  <c r="F44" i="13"/>
  <c r="S43" i="13"/>
  <c r="O43" i="13"/>
  <c r="F43" i="13"/>
  <c r="S42" i="13"/>
  <c r="O42" i="13"/>
  <c r="F42" i="13"/>
  <c r="S41" i="13"/>
  <c r="O41" i="13"/>
  <c r="F41" i="13"/>
  <c r="S40" i="13"/>
  <c r="O40" i="13"/>
  <c r="F40" i="13"/>
  <c r="S38" i="13"/>
  <c r="O38" i="13"/>
  <c r="F38" i="13"/>
  <c r="S37" i="13"/>
  <c r="O37" i="13"/>
  <c r="F37" i="13"/>
  <c r="S36" i="13"/>
  <c r="O36" i="13"/>
  <c r="F36" i="13"/>
  <c r="S35" i="13"/>
  <c r="O35" i="13"/>
  <c r="F35" i="13"/>
  <c r="S34" i="13"/>
  <c r="O34" i="13"/>
  <c r="F34" i="13"/>
  <c r="S33" i="13"/>
  <c r="O33" i="13"/>
  <c r="F33" i="13"/>
  <c r="S32" i="13"/>
  <c r="O32" i="13"/>
  <c r="F32" i="13"/>
  <c r="S31" i="13"/>
  <c r="O31" i="13"/>
  <c r="F31" i="13"/>
  <c r="S30" i="13"/>
  <c r="O30" i="13"/>
  <c r="F30" i="13"/>
  <c r="S29" i="13"/>
  <c r="O29" i="13"/>
  <c r="F29" i="13"/>
  <c r="S28" i="13"/>
  <c r="O28" i="13"/>
  <c r="F28" i="13"/>
  <c r="S27" i="13"/>
  <c r="O27" i="13"/>
  <c r="F27" i="13"/>
  <c r="S26" i="13"/>
  <c r="O26" i="13"/>
  <c r="F26" i="13"/>
  <c r="S25" i="13"/>
  <c r="O25" i="13"/>
  <c r="F25" i="13"/>
  <c r="S24" i="13"/>
  <c r="O24" i="13"/>
  <c r="F24" i="13"/>
  <c r="S23" i="13"/>
  <c r="O23" i="13"/>
  <c r="F23" i="13"/>
  <c r="S22" i="13"/>
  <c r="O22" i="13"/>
  <c r="F22" i="13"/>
  <c r="S21" i="13"/>
  <c r="O21" i="13"/>
  <c r="F21" i="13"/>
  <c r="S20" i="13"/>
  <c r="O20" i="13"/>
  <c r="F20" i="13"/>
  <c r="S19" i="13"/>
  <c r="O19" i="13"/>
  <c r="F19" i="13"/>
  <c r="S18" i="13"/>
  <c r="O18" i="13"/>
  <c r="F18" i="13"/>
  <c r="L9" i="13"/>
  <c r="K6" i="13"/>
  <c r="K2" i="13"/>
  <c r="AK52" i="11"/>
  <c r="X52" i="11"/>
  <c r="AR45" i="11"/>
  <c r="AR43" i="11"/>
  <c r="AR24" i="11"/>
  <c r="AR18" i="11"/>
  <c r="L6" i="5" l="1"/>
  <c r="AR21" i="11" s="1"/>
  <c r="L6" i="1"/>
  <c r="AR27" i="11" s="1"/>
  <c r="AR35" i="11" l="1"/>
  <c r="AR29" i="11"/>
</calcChain>
</file>

<file path=xl/comments1.xml><?xml version="1.0" encoding="utf-8"?>
<comments xmlns="http://schemas.openxmlformats.org/spreadsheetml/2006/main">
  <authors>
    <author>DIMA</author>
    <author>Colorline</author>
  </authors>
  <commentList>
    <comment ref="W21" authorId="0" shapeId="0">
      <text>
        <r>
          <rPr>
            <b/>
            <sz val="9"/>
            <color indexed="81"/>
            <rFont val="Tahoma"/>
            <family val="2"/>
            <charset val="204"/>
          </rPr>
          <t>БЕГОНИИ, ГЛАДИОЛУСЫ, ГЕОРГИНЫ,
ГЛОКСИНИИ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Увеличенная фасовка корней. Хранение в до посадки в холодильнике. Для ландшафтных работ и доращивания.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5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Увеличенная фасовка луковиц. Хранение в до посадки в холодильнике. Для ландшафтных работ или выгонки.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<sst xmlns="http://schemas.openxmlformats.org/spreadsheetml/2006/main" count="28847" uniqueCount="7488">
  <si>
    <t>TINY ROCKET</t>
  </si>
  <si>
    <t>ТАЙНИ РОКЕТ</t>
  </si>
  <si>
    <t>насыщенно-красный с проступающими чёрными пятнами по центру лепестка</t>
  </si>
  <si>
    <t>CHIANTI</t>
  </si>
  <si>
    <t>КЬЯНТИ</t>
  </si>
  <si>
    <t>нежно-розовый с ярко-розовыми прожилками, зеленоватый в центре</t>
  </si>
  <si>
    <t>MAPIRA</t>
  </si>
  <si>
    <t>МАПИРА</t>
  </si>
  <si>
    <t>чёрный с переливом в бордовый, оранжевые тычинки</t>
  </si>
  <si>
    <t>MONA</t>
  </si>
  <si>
    <t>EASY DANCE</t>
  </si>
  <si>
    <t>ИЗИ ДАНС</t>
  </si>
  <si>
    <t>светло-жёлтые кончики и центр, тёмно-фиолетовое большое пятно посередине лепестка</t>
  </si>
  <si>
    <t>ICE BERRY</t>
  </si>
  <si>
    <t>АЙС БЕРРИ</t>
  </si>
  <si>
    <t>палево-розовый с белёсым центром</t>
  </si>
  <si>
    <t>BLOOD BROTHERS</t>
  </si>
  <si>
    <t>БЛООД БРАЗЕРС</t>
  </si>
  <si>
    <t>малиново-красный, глянцевый, махровый</t>
  </si>
  <si>
    <t>DOUBLE PLEASURE</t>
  </si>
  <si>
    <t>ALBUFEIRA</t>
  </si>
  <si>
    <t>АЛЬБУФЕЙРА</t>
  </si>
  <si>
    <t xml:space="preserve">перламутрово-розовый с белым центром         </t>
  </si>
  <si>
    <t>ШАМПАНЬ ДИАМОНД</t>
  </si>
  <si>
    <t>ESPRIT</t>
  </si>
  <si>
    <t>ЕСПРИТ</t>
  </si>
  <si>
    <t xml:space="preserve">оранжево-медовый  </t>
  </si>
  <si>
    <t>13/14</t>
  </si>
  <si>
    <t>ANAIS ANAIS</t>
  </si>
  <si>
    <t>АНАИС АНАИС</t>
  </si>
  <si>
    <t>белый с желтыми полосами по центру лепестков, гофрированная</t>
  </si>
  <si>
    <t>BEBOP</t>
  </si>
  <si>
    <t>БЕБОП</t>
  </si>
  <si>
    <t>CIRCUS</t>
  </si>
  <si>
    <t>ЦИРКУС</t>
  </si>
  <si>
    <t>розовый с тёмно-розовым крапом, жёлто-зелёным центром и оранжевыми полосами вдоль лепестков, 22см</t>
  </si>
  <si>
    <t>COMMITMENT</t>
  </si>
  <si>
    <t>КОММИТМЕНТ</t>
  </si>
  <si>
    <t>тёмно-бордовый, глянцевый, с жёлтой серединкой</t>
  </si>
  <si>
    <t>GRAN TOURISMO</t>
  </si>
  <si>
    <t>ГРАН ТУРИЗМО</t>
  </si>
  <si>
    <t>ярко-красный,глянцевый, с жёлтым центром, 25см</t>
  </si>
  <si>
    <t>KISSPROOF</t>
  </si>
  <si>
    <t>КИССПРУФ</t>
  </si>
  <si>
    <t>пурпурный,глянцевый, белая кайма, тычинки оранжевые, темный крап</t>
  </si>
  <si>
    <t>PIQUET</t>
  </si>
  <si>
    <t>ПИКЕТ</t>
  </si>
  <si>
    <t>КРУПНЫЙ сиреневый с белёсым центром и жёлтой сердцевиной, 22см</t>
  </si>
  <si>
    <t>BELLSONG</t>
  </si>
  <si>
    <t>БЕЛЛСОНГ</t>
  </si>
  <si>
    <t>ОЧЕНЬ КРУПНЫЙ нежнейший розовый</t>
  </si>
  <si>
    <t>EAGLE</t>
  </si>
  <si>
    <t>ИГЛ</t>
  </si>
  <si>
    <t>белый, с ярко-розовым крупным крапом</t>
  </si>
  <si>
    <t>FLAVIA</t>
  </si>
  <si>
    <t>ФЛАВИЯ</t>
  </si>
  <si>
    <t>ШОУ-БОКСЫ.</t>
  </si>
  <si>
    <t xml:space="preserve">Ознакомьтесь с условиями заказа на вкладке "УСЛОВИЯ"
</t>
  </si>
  <si>
    <t>Мэнли</t>
  </si>
  <si>
    <t>Обдам</t>
  </si>
  <si>
    <t>Ширяш (eremurus)</t>
  </si>
  <si>
    <t>Упаковка/Фасовка, шт</t>
  </si>
  <si>
    <t>Ирис сетч.</t>
  </si>
  <si>
    <t>фиолетовый</t>
  </si>
  <si>
    <t>Трителейя</t>
  </si>
  <si>
    <t>Хохлатка (Corydalis)</t>
  </si>
  <si>
    <t>№</t>
  </si>
  <si>
    <t>Сорт</t>
  </si>
  <si>
    <t>Цвет, 
краткое описание</t>
  </si>
  <si>
    <t>высота, см</t>
  </si>
  <si>
    <t>Луковиц в упак-ке</t>
  </si>
  <si>
    <t>Цена оптовая, руб./упак.</t>
  </si>
  <si>
    <t>CL</t>
  </si>
  <si>
    <t>ШТРИХКОД</t>
  </si>
  <si>
    <t>Цена
за 1 лук.</t>
  </si>
  <si>
    <t>Серия "COLOR LINE"</t>
  </si>
  <si>
    <t>за 1 упа
ковку</t>
  </si>
  <si>
    <t>Заказ,
упаковок</t>
  </si>
  <si>
    <t>ПРОСЬБА НЕ ВНОСИТЬ В ФОРМУ ИЗМЕНЕНИЯ, НЕ УДАЛЯТЬ СТРОКИ и СТОЛБЦЫ, НЕ МЕНЯТЬ МЕСТАМИ!!!</t>
  </si>
  <si>
    <t>Asiatic Hybrids / Азиатские гибриды / Серия Танго</t>
  </si>
  <si>
    <t>ГОЛДЕН СТОУН</t>
  </si>
  <si>
    <t>GOLDEN STONE</t>
  </si>
  <si>
    <t>жёлтый с бордово-красным напылением до середины цветка в центре, 20см</t>
  </si>
  <si>
    <t>ОКЕАН БРИЗ</t>
  </si>
  <si>
    <t>OCEAN BREEZE</t>
  </si>
  <si>
    <t>алый с чёрным плотным напылением до середины лепестка</t>
  </si>
  <si>
    <t>ПУРПЛ АЙ</t>
  </si>
  <si>
    <t>PURPLE EYE</t>
  </si>
  <si>
    <t>ярко-розовый с почти чёрным центром и напылением, 16см</t>
  </si>
  <si>
    <t>УАЙТ ПИКСЕЛЬ</t>
  </si>
  <si>
    <t>белый, многочисленные пурпурные крапинки на лепестках вокруг центра, 20см</t>
  </si>
  <si>
    <t>ТАЙНИ БИ</t>
  </si>
  <si>
    <t>TINY BEE</t>
  </si>
  <si>
    <t>канареечно-жёлтый с редким коричневым крапом вокруг центра</t>
  </si>
  <si>
    <t>красный</t>
  </si>
  <si>
    <t>ярко-красный</t>
  </si>
  <si>
    <t>Asiatic Hybrids / Азиатские гибриды</t>
  </si>
  <si>
    <t>АМЕРИКА</t>
  </si>
  <si>
    <t>AMERICA</t>
  </si>
  <si>
    <t xml:space="preserve">насыщенно-розовый с светлым краем и малиновой серединой, крап </t>
  </si>
  <si>
    <t>АРОЗА ДЖУЕЛ</t>
  </si>
  <si>
    <t>AROSA JEWEL</t>
  </si>
  <si>
    <t>ярко-розовый</t>
  </si>
  <si>
    <t>БЛЕК АУТ</t>
  </si>
  <si>
    <t>BLACK OUT</t>
  </si>
  <si>
    <t>ярко-красный с темной звездой и крапом в середине</t>
  </si>
  <si>
    <t>БЛЭК ДЖЕК</t>
  </si>
  <si>
    <t>BLACK JACK</t>
  </si>
  <si>
    <t>тёмно-бордовый, иссися-тёмный к центру, глянцевый</t>
  </si>
  <si>
    <t>огненно-оранжевый</t>
  </si>
  <si>
    <t>ярко-розовый, перламутровый</t>
  </si>
  <si>
    <t>ЛАНДИНИ</t>
  </si>
  <si>
    <t>LANDINI</t>
  </si>
  <si>
    <t>черный</t>
  </si>
  <si>
    <t>алый</t>
  </si>
  <si>
    <t>МОНА</t>
  </si>
  <si>
    <t>лим.желт.</t>
  </si>
  <si>
    <t>НАВОННА</t>
  </si>
  <si>
    <t>NAVONA</t>
  </si>
  <si>
    <t>белый, тычинки темные</t>
  </si>
  <si>
    <t>ПОЛИАННА</t>
  </si>
  <si>
    <t>POLLYANNA</t>
  </si>
  <si>
    <t>желтый с бронзовыми мазками к центру лепестка, редкий крап</t>
  </si>
  <si>
    <t>алый, глянцевый</t>
  </si>
  <si>
    <t>ЭЛЕГАНЦА</t>
  </si>
  <si>
    <t>ELEGANZA</t>
  </si>
  <si>
    <t>жёлтый, с медовым центром, с коричневыми тычинками и редким коричневым крапом</t>
  </si>
  <si>
    <t>Asiatic Hybrids / Азиатские гибриды / Биколор</t>
  </si>
  <si>
    <t>БЕЛО ГОРИЗОНТ</t>
  </si>
  <si>
    <t>BELO HORIZONTE</t>
  </si>
  <si>
    <t>жёлтый с красными пятнами и тёмно-коричневым частым крапом, 15-20см</t>
  </si>
  <si>
    <t>ЛЕВИ</t>
  </si>
  <si>
    <t>LEVI</t>
  </si>
  <si>
    <t>белый центр, розовые кончики лепестков</t>
  </si>
  <si>
    <t>ЛЕДИ ЭЛИАН</t>
  </si>
  <si>
    <t>LADY ELIANE</t>
  </si>
  <si>
    <t>нежно-розовый с бордовыми штрихами и крапом</t>
  </si>
  <si>
    <t>оранжевый с жёлтым центром</t>
  </si>
  <si>
    <t>ЛОЛЛИПОП</t>
  </si>
  <si>
    <t>LOLLYPOP</t>
  </si>
  <si>
    <t>белый, розовый на концах лепестков</t>
  </si>
  <si>
    <t>МАРЛЕН</t>
  </si>
  <si>
    <t>MARLENE</t>
  </si>
  <si>
    <t>светлый центр, нежно-розовые кончики лепестков</t>
  </si>
  <si>
    <t>НЭТТИЗ ПРАЙД</t>
  </si>
  <si>
    <t>NETTY'S PRIDE</t>
  </si>
  <si>
    <t>центр-чёрный, ближе к середине-красный, концы-белые</t>
  </si>
  <si>
    <t>ОРАНЖ ЭЛЕКТРИК</t>
  </si>
  <si>
    <t>ORANGE ELECTRIC</t>
  </si>
  <si>
    <t>яркий светло-оранжевый с широким белым краем, крап</t>
  </si>
  <si>
    <t>ПАТРИЦИЯ ПРАЙД</t>
  </si>
  <si>
    <t>PATRICIA'S PRIDE</t>
  </si>
  <si>
    <t>кремово-белый, в центре-белый, ближе к центру насыщенно-бордовый, почти чёрный.</t>
  </si>
  <si>
    <t>СПОТ ОН</t>
  </si>
  <si>
    <t>SPOT ON</t>
  </si>
  <si>
    <t>Ярко-розовый, сиреневый к центру, пурпурный крап</t>
  </si>
  <si>
    <t>Asiatic Hybrids / Азиатские гибриды / Махровые</t>
  </si>
  <si>
    <t>белый, махровый</t>
  </si>
  <si>
    <t>ТАЙГЕРВУДС</t>
  </si>
  <si>
    <t>TIGERWOODS</t>
  </si>
  <si>
    <t>белый, с ярко-малиновыми пососами и ярко-малиновым крапом по всей поверхности</t>
  </si>
  <si>
    <t>белый с электрически-розовым</t>
  </si>
  <si>
    <t>Свит Роузи</t>
  </si>
  <si>
    <t>яркий насыщенно-розовый</t>
  </si>
  <si>
    <t>Станнинг Стар</t>
  </si>
  <si>
    <t>оригинальная расцветка. Ярко-абрикосовый с нежно-абрикосовым</t>
  </si>
  <si>
    <t>Том Пус</t>
  </si>
  <si>
    <t>двухцветный: основание от желтого до оранжевого, верх - ярко розовый</t>
  </si>
  <si>
    <t>Флэминг Флаг</t>
  </si>
  <si>
    <t>фиолетовый с белым , перистый</t>
  </si>
  <si>
    <t>Фулл Хаус</t>
  </si>
  <si>
    <t>тел./факс: (495) 974-88-36, 935-86-42</t>
  </si>
  <si>
    <t>Условия размещения предварительного заказа:</t>
  </si>
  <si>
    <t xml:space="preserve">Заполненную и подписанную ЗАЯВКУ Вы можете выслать по электронной почте или привезти ее лично в офис на электронном носителе. </t>
  </si>
  <si>
    <t xml:space="preserve">Для заключения договора поставки необходимы следующие документы:
</t>
  </si>
  <si>
    <t>Возможно отсутствие некоторых сортов после подтверждения заявки по результатам сбора и обработки урожая.</t>
  </si>
  <si>
    <t>350.000 руб.</t>
  </si>
  <si>
    <t>700.000 руб.</t>
  </si>
  <si>
    <t>Белфорт</t>
  </si>
  <si>
    <t>Дабл Тач</t>
  </si>
  <si>
    <t>Криспион Лов</t>
  </si>
  <si>
    <t>РедВуд</t>
  </si>
  <si>
    <t>Файери Дрим</t>
  </si>
  <si>
    <t>Эстатик</t>
  </si>
  <si>
    <t>Авангард</t>
  </si>
  <si>
    <t>ванильно-жёлтый</t>
  </si>
  <si>
    <t>Авейрон</t>
  </si>
  <si>
    <t>ярко-розовый с перламутровым краем и зеленоватыми внешними лепестками</t>
  </si>
  <si>
    <t>Дабл Ширли</t>
  </si>
  <si>
    <t>сиренево-белый меланж</t>
  </si>
  <si>
    <t>Дабл Ю</t>
  </si>
  <si>
    <t>розовый с перламутровым блеском</t>
  </si>
  <si>
    <t>Сандаунер</t>
  </si>
  <si>
    <t>оранжево-красный с желтой полосой по центру лепестков</t>
  </si>
  <si>
    <t>Файери Клаб</t>
  </si>
  <si>
    <t>рубиновый</t>
  </si>
  <si>
    <t>рубиново-красный, бахрома с белыми вкраплениями</t>
  </si>
  <si>
    <t>Кашарель</t>
  </si>
  <si>
    <t>цвет розового фламинго с белой бахромой</t>
  </si>
  <si>
    <t>Кристал Стар</t>
  </si>
  <si>
    <t>Нью Санта</t>
  </si>
  <si>
    <t>красный матовый с чисто-белой бахромой</t>
  </si>
  <si>
    <t>Пурпл Кристал</t>
  </si>
  <si>
    <t>тёмно-фиолетовый с белым основанием</t>
  </si>
  <si>
    <t>Виктория Сикрет</t>
  </si>
  <si>
    <t>фиолетовый, переливистый</t>
  </si>
  <si>
    <t>Бьюти оф Спринг</t>
  </si>
  <si>
    <t>жёлтый с красным кантом и розовым напылением по внешней и внутренней части лепестков</t>
  </si>
  <si>
    <t>Блашинг Брайд</t>
  </si>
  <si>
    <t>ванильный с ярко0розовым широким краем</t>
  </si>
  <si>
    <t>Джаст Киссед</t>
  </si>
  <si>
    <t>белый с ярко-малиновым широким краем лепестков</t>
  </si>
  <si>
    <t>Рапсоди оф Смайлс</t>
  </si>
  <si>
    <t>оранжево-красный с жёлтым меланж</t>
  </si>
  <si>
    <t>Гвен</t>
  </si>
  <si>
    <t>белый с нежно-сиреневым краем</t>
  </si>
  <si>
    <t>Мики Шик</t>
  </si>
  <si>
    <t>розовато-кремовый с ярко-розовыми краями и полосками по центру</t>
  </si>
  <si>
    <t>Роман Эмпаер</t>
  </si>
  <si>
    <t>Санкетчер</t>
  </si>
  <si>
    <t>жёлтый с ярко-алым верхом</t>
  </si>
  <si>
    <t>Фонтенбло</t>
  </si>
  <si>
    <t>тёмно-бордовый с чисто-белым краем</t>
  </si>
  <si>
    <t>Эффэер</t>
  </si>
  <si>
    <t>Литтл Герл</t>
  </si>
  <si>
    <t>кремовое основание, нежнейшее розовое напыление</t>
  </si>
  <si>
    <t>Глюк</t>
  </si>
  <si>
    <t>тёмно-розовый с ванильной каймой</t>
  </si>
  <si>
    <t>Стреза</t>
  </si>
  <si>
    <t>кумачёво-красный центр, жёлтые края</t>
  </si>
  <si>
    <t>Бордер Легенд</t>
  </si>
  <si>
    <t>белый край, ярко-розовый центр, чёрные мазки у основания</t>
  </si>
  <si>
    <t>Поко Локо</t>
  </si>
  <si>
    <t>Флэминг Пуриссима</t>
  </si>
  <si>
    <t>кремово-жёлтое основание, розовое напыление в центре, ярко-розовый край</t>
  </si>
  <si>
    <t>Многоцветный</t>
  </si>
  <si>
    <t>белый с жёлтым центром. цветы чрезвычайно душистые.</t>
  </si>
  <si>
    <t>Одалиска</t>
  </si>
  <si>
    <t>лиловый с жёлтым центром</t>
  </si>
  <si>
    <t>Персиан Перл</t>
  </si>
  <si>
    <t>пурпурный с жемчужно-белыми полосам на внешних лепестках, фиолетово-пурпурные внутри, с желтой сердцевиной</t>
  </si>
  <si>
    <t>Ред Хантер</t>
  </si>
  <si>
    <t>ярко-алый с голубоватой листвой</t>
  </si>
  <si>
    <t>Аква</t>
  </si>
  <si>
    <t>ярко-голубой, переливается с белым</t>
  </si>
  <si>
    <t>Блю Джиант</t>
  </si>
  <si>
    <t>лазурево-голубой с плотными и крупными соцветиями</t>
  </si>
  <si>
    <t>Йеллоустоун</t>
  </si>
  <si>
    <t>светло-жёлтый, очень свежий</t>
  </si>
  <si>
    <t>Пинк Элефант</t>
  </si>
  <si>
    <t>нежнейший розовый, перламутровый</t>
  </si>
  <si>
    <t>глубокий, синий цвет со светлой каймой</t>
  </si>
  <si>
    <t>Мадам Софи</t>
  </si>
  <si>
    <t>Альтруист</t>
  </si>
  <si>
    <t>(крупнокор.) околоцветник необычного кремово-оранжевого цвета с ярко-оранжевой коронкой</t>
  </si>
  <si>
    <t>Сентинель</t>
  </si>
  <si>
    <t>Сноу Фриллз</t>
  </si>
  <si>
    <t>Фортиссимо</t>
  </si>
  <si>
    <t>Д-р Виттевеен</t>
  </si>
  <si>
    <t>махр.чисто белые лепестки с махровой и гофрированной ярко-жёлтой коронкой</t>
  </si>
  <si>
    <t>Кэнди Принцесс</t>
  </si>
  <si>
    <t>белый с бронзово-жёлтой махровой коронкой</t>
  </si>
  <si>
    <t>Пинк Шампань</t>
  </si>
  <si>
    <t>11 см в диам!! Махр. белый с махр. коронкой цвета яичного желтка</t>
  </si>
  <si>
    <t>Флауэр Сюрпрайз</t>
  </si>
  <si>
    <t>белый с махровой коронкой нежнейше-лососевого "тающего" цвета</t>
  </si>
  <si>
    <t>10-15см</t>
  </si>
  <si>
    <t>Стрипед Бьюти</t>
  </si>
  <si>
    <t>сине-сиреневый с полосками</t>
  </si>
  <si>
    <t>КРОКУС БОТАНИЧЕСКИЙ</t>
  </si>
  <si>
    <t>Адванс (хриз.)</t>
  </si>
  <si>
    <t>Ард Шенк (хриз.)</t>
  </si>
  <si>
    <t>Джипси Гёрл (хриз.)</t>
  </si>
  <si>
    <t>Крем Бьюти (хриз.)</t>
  </si>
  <si>
    <t>Леди Киллер (хриз.)</t>
  </si>
  <si>
    <t>Принс Клаус (хриз.)</t>
  </si>
  <si>
    <t>Спринг Бьюти (зибера)</t>
  </si>
  <si>
    <t>Триколор (зибера)</t>
  </si>
  <si>
    <t>Конкэрор (осеннецвет.)</t>
  </si>
  <si>
    <t>Броунз Бьюти</t>
  </si>
  <si>
    <t>тёмно-жёлтый с бронзовыми прожилками, верхние лепестки бронзовые</t>
  </si>
  <si>
    <t>Пионер</t>
  </si>
  <si>
    <t xml:space="preserve">фиолетовый с жёлтым мазком  </t>
  </si>
  <si>
    <t>Пурпл Джем</t>
  </si>
  <si>
    <t>тёмно-фиолетовый, нижние лепестки почти чёрные, с белым мазком</t>
  </si>
  <si>
    <t>Шейла Энн</t>
  </si>
  <si>
    <t>верхние лепестки нежно голубые, нижние светло-голубые с белыми штрихами и пятнышками и жёлтым мазком</t>
  </si>
  <si>
    <t>Данфорда</t>
  </si>
  <si>
    <t>жёлтый с зеленым крапом</t>
  </si>
  <si>
    <t>синий, пышно метельчатый</t>
  </si>
  <si>
    <t>нежно-голубой</t>
  </si>
  <si>
    <t>жёлтый с коричневой каймой</t>
  </si>
  <si>
    <t>лазурный</t>
  </si>
  <si>
    <t>нежно-голубой с белой каймой</t>
  </si>
  <si>
    <t>Пинк Сюрпрайз</t>
  </si>
  <si>
    <t>нежнейший светло-палево-розовый</t>
  </si>
  <si>
    <t>тёмно-синий с белой каймой</t>
  </si>
  <si>
    <t>Гарланд Стар</t>
  </si>
  <si>
    <t>оранжевый, с темно-оранжевым</t>
  </si>
  <si>
    <t>Радде</t>
  </si>
  <si>
    <t>лаймовый</t>
  </si>
  <si>
    <t>60-80</t>
  </si>
  <si>
    <t>темно-желтый с ярко-выраженными темно-бордовыми прожилками</t>
  </si>
  <si>
    <t>Блю Шейдс</t>
  </si>
  <si>
    <t>Уайт Сплендор</t>
  </si>
  <si>
    <t>Гладиолус</t>
  </si>
  <si>
    <t>Византийский</t>
  </si>
  <si>
    <t>40-60</t>
  </si>
  <si>
    <t>Моли (золотой)</t>
  </si>
  <si>
    <t>Хамелеон</t>
  </si>
  <si>
    <t>кремово-розовый с тёмно-розовыми линиями по центру лепестков</t>
  </si>
  <si>
    <t>Хиз Экселленс</t>
  </si>
  <si>
    <t>сиреневый, очень плотный шар</t>
  </si>
  <si>
    <t>Хэер</t>
  </si>
  <si>
    <t>нетипичная для дек. лука форма, "косматенький", зелёный с бордовым центром</t>
  </si>
  <si>
    <t>80-100</t>
  </si>
  <si>
    <t>Черный</t>
  </si>
  <si>
    <t>Шуберта</t>
  </si>
  <si>
    <t>Оксалис (Кислица)</t>
  </si>
  <si>
    <t>Айрон Кросс</t>
  </si>
  <si>
    <t>15-30</t>
  </si>
  <si>
    <t>Ливанская</t>
  </si>
  <si>
    <t xml:space="preserve">нежно-голубой  </t>
  </si>
  <si>
    <t>Ливанская Альба</t>
  </si>
  <si>
    <t>Руди</t>
  </si>
  <si>
    <t>сиреневый с фиолетовыми линиями по центру</t>
  </si>
  <si>
    <t>Сильвер Куин</t>
  </si>
  <si>
    <t>кремовый с серебряными линиями по центру лепестков</t>
  </si>
  <si>
    <t>Фокси</t>
  </si>
  <si>
    <t>нежно-голубой с фиолетовыми линиями по центру лепестков</t>
  </si>
  <si>
    <t>30-40</t>
  </si>
  <si>
    <t>Белый (Махров.)</t>
  </si>
  <si>
    <t>Желтый (Махров.)</t>
  </si>
  <si>
    <t>Синий (Махров.)</t>
  </si>
  <si>
    <t>руб.</t>
  </si>
  <si>
    <t>шт.</t>
  </si>
  <si>
    <t>ярко-жёлтый с винно-красным обширным пятном и жёлтым центром, 23см</t>
  </si>
  <si>
    <t>MISTER CAS</t>
  </si>
  <si>
    <t>МИСТЕР КАС</t>
  </si>
  <si>
    <t>бледно-жёлтый, с медово-жёлтым центром и тёмно-красными штрижками ближе к центру</t>
  </si>
  <si>
    <t>винно-красный с жёлтыми кончиками</t>
  </si>
  <si>
    <t>О.Т. ГИБРИДЫ</t>
  </si>
  <si>
    <t xml:space="preserve">белые лепестки с пурпурно-лиловым краем,чёрный центр, </t>
  </si>
  <si>
    <t>WHISTLER</t>
  </si>
  <si>
    <t>УИСТЛЕР</t>
  </si>
  <si>
    <t>лососевые лепестки, бордовое плотное напыление, жёлтые тычинки</t>
  </si>
  <si>
    <t>Asiatic Hybrids / Азиатские гибриды / Серия TINY, генетически низкорослые до 45 см</t>
  </si>
  <si>
    <t>ТЮЛЬПАНЫ ТРИУМФ (TULIPS TRIUMPH)</t>
  </si>
  <si>
    <t>Айс Лолли</t>
  </si>
  <si>
    <t>жёлтый с розовым напылением по центру</t>
  </si>
  <si>
    <t>Андре Ситроен</t>
  </si>
  <si>
    <t>Априкот Фокс</t>
  </si>
  <si>
    <t>жёлтый кремовый с тёмно-розовым напылением, бархатный</t>
  </si>
  <si>
    <t>Арабиан Мистери</t>
  </si>
  <si>
    <t>темно-сиреневый с белой каймой</t>
  </si>
  <si>
    <t>Армани</t>
  </si>
  <si>
    <t>винный с белой каймой</t>
  </si>
  <si>
    <t>Барселона</t>
  </si>
  <si>
    <t>ярко-розовый, стебель темно-бордовый!</t>
  </si>
  <si>
    <t>Блэк Джек</t>
  </si>
  <si>
    <t>темно-фиолетовый</t>
  </si>
  <si>
    <t>Блю Риббон</t>
  </si>
  <si>
    <t>Болроял Пинк</t>
  </si>
  <si>
    <t>2-х цветный: верхняя половина ярко-розовая, нижняя половина кремовая</t>
  </si>
  <si>
    <t>Бостон</t>
  </si>
  <si>
    <t>Гавота</t>
  </si>
  <si>
    <t>фиолетово-бордовый с широкой желтой каймой</t>
  </si>
  <si>
    <t>Голден Дайнести</t>
  </si>
  <si>
    <t>желтовато-кремовое основание бокала, жёлтый край с розовым напылением</t>
  </si>
  <si>
    <t>Гранд Перфекшн</t>
  </si>
  <si>
    <t>белый с винно-красными перьями</t>
  </si>
  <si>
    <t>Джекпот</t>
  </si>
  <si>
    <t>темно-фиолетовый с широкой белой каймой</t>
  </si>
  <si>
    <t>Зурел</t>
  </si>
  <si>
    <t>2-х цв. Белый с темно-бордовыми перьями</t>
  </si>
  <si>
    <t>Кейп Таун</t>
  </si>
  <si>
    <t>ярко-жёлтый с ярко-красной каймой, очень эффектный, крупные и сильные соцветия</t>
  </si>
  <si>
    <t>13/15</t>
  </si>
  <si>
    <t>Хелмар</t>
  </si>
  <si>
    <t>желтый с темно-фиолетовыми перьями</t>
  </si>
  <si>
    <t>Хемисфер</t>
  </si>
  <si>
    <t>тёмно-сиреневый</t>
  </si>
  <si>
    <t>Пол Ширер</t>
  </si>
  <si>
    <t>полностью черный!</t>
  </si>
  <si>
    <t>Принцесса Ирен</t>
  </si>
  <si>
    <t>АННАМАРИ ДРИМ</t>
  </si>
  <si>
    <t>ANNEMARIE' DREAM</t>
  </si>
  <si>
    <t>АФРОДИТА</t>
  </si>
  <si>
    <t>APHRODITE</t>
  </si>
  <si>
    <t>желтый, кончики лепестков розовые, махровый</t>
  </si>
  <si>
    <t>ДАБЛ ПЛЕЖЕ</t>
  </si>
  <si>
    <t>малиново-красный с белым центром</t>
  </si>
  <si>
    <t>красный, махровый</t>
  </si>
  <si>
    <t>РЕД ТВИН</t>
  </si>
  <si>
    <t>RED TWIN</t>
  </si>
  <si>
    <t>СПРИНГ ПИНК</t>
  </si>
  <si>
    <t>SPRING PINK</t>
  </si>
  <si>
    <t>розовый</t>
  </si>
  <si>
    <t>ФАТА МОРГАНА</t>
  </si>
  <si>
    <t>FATA MORGANA</t>
  </si>
  <si>
    <t>лимонно-желтый, в центре темный крап, махровый</t>
  </si>
  <si>
    <t>ЦЕРЕС</t>
  </si>
  <si>
    <t>CERES</t>
  </si>
  <si>
    <t>малиново-красный, махровый</t>
  </si>
  <si>
    <t>ЭЛОДИ</t>
  </si>
  <si>
    <t>ELODIE</t>
  </si>
  <si>
    <t>розовый, темно-розовый крап</t>
  </si>
  <si>
    <t>L.A. Hybrids (longiflorum  x asiatic) / ЛА гибриды</t>
  </si>
  <si>
    <t>АЙЛИНЕР</t>
  </si>
  <si>
    <t>EYELINER</t>
  </si>
  <si>
    <t xml:space="preserve">белый с черной обводкой по краям лепестков </t>
  </si>
  <si>
    <t>АРБАТАКС</t>
  </si>
  <si>
    <t>ARBATAX</t>
  </si>
  <si>
    <t>ярко-розовый с белой сердцевиной</t>
  </si>
  <si>
    <t>АРКАХОН</t>
  </si>
  <si>
    <t>ARCACHON</t>
  </si>
  <si>
    <t>белый</t>
  </si>
  <si>
    <t>БАХ</t>
  </si>
  <si>
    <t>BACH</t>
  </si>
  <si>
    <t>БЕЙОНС</t>
  </si>
  <si>
    <t>BEYONCE</t>
  </si>
  <si>
    <t>Двухцветная: Ярко-розовые кончики, кремовый с розовым оттенком в центре</t>
  </si>
  <si>
    <t>БЛЭКБЕРН</t>
  </si>
  <si>
    <t>BLACKBURN</t>
  </si>
  <si>
    <t>БРАЙТ ДИАМОНД</t>
  </si>
  <si>
    <t>BRIGHT DIAMOND</t>
  </si>
  <si>
    <t>БРИНДИЗИ</t>
  </si>
  <si>
    <t>BRINDISI</t>
  </si>
  <si>
    <t>перламутрово-светло-розовый</t>
  </si>
  <si>
    <t>ГОЛДЕН ТИКУУН</t>
  </si>
  <si>
    <t>GOLDEN TYCOON</t>
  </si>
  <si>
    <t>насыщенно-желтый с коричневыми тычинками</t>
  </si>
  <si>
    <t>КАВАЛЕЗЕ</t>
  </si>
  <si>
    <t>CAVALESE</t>
  </si>
  <si>
    <t>сиренево-розовый с белым центром и редким тёмном крапом</t>
  </si>
  <si>
    <t>КАРМИН ДИАМОНД</t>
  </si>
  <si>
    <t>CARMINE DIAMOND</t>
  </si>
  <si>
    <t>карминно-красный с редким тёмноым крапом</t>
  </si>
  <si>
    <t>чисто-белый</t>
  </si>
  <si>
    <t>КУРЬЕР</t>
  </si>
  <si>
    <t xml:space="preserve">COURIER </t>
  </si>
  <si>
    <t>белый, центр зеленоватый, тычинки коричневые</t>
  </si>
  <si>
    <t>ЛИТВА</t>
  </si>
  <si>
    <t>LITOUWEN</t>
  </si>
  <si>
    <t>сиренево-розовый</t>
  </si>
  <si>
    <t>НЭШВИЛЛЬ</t>
  </si>
  <si>
    <t>NASHVILLE</t>
  </si>
  <si>
    <t>ярко-жёлтый</t>
  </si>
  <si>
    <t>ярко-малиновый</t>
  </si>
  <si>
    <t>ПУРПЛ ДИАМОНД</t>
  </si>
  <si>
    <t>PURPLE DIAMOND</t>
  </si>
  <si>
    <t>РЕД АЛЕРТ</t>
  </si>
  <si>
    <t>RED ALERT</t>
  </si>
  <si>
    <t>ярко-красный,глянцевый</t>
  </si>
  <si>
    <t>ТРОПИК ДИАМОНД</t>
  </si>
  <si>
    <t>TROPIC DIAMOND</t>
  </si>
  <si>
    <t>тёмно-розовый с белёсым центром</t>
  </si>
  <si>
    <t>ФАНЖИО</t>
  </si>
  <si>
    <t>FANGIO</t>
  </si>
  <si>
    <t>темно-алый, в центре темный, редкий крап</t>
  </si>
  <si>
    <t>ФОРЦА РЕД</t>
  </si>
  <si>
    <t>FORZA RED</t>
  </si>
  <si>
    <t>перламутрово-красный</t>
  </si>
  <si>
    <t>ЦЕРЕЗА</t>
  </si>
  <si>
    <t>ярко-алый</t>
  </si>
  <si>
    <t>ЦИГАЛОН</t>
  </si>
  <si>
    <t>CIGALON</t>
  </si>
  <si>
    <t>Бордовый, очень глянцевый</t>
  </si>
  <si>
    <t>CHAMPAGNE DIAMOND</t>
  </si>
  <si>
    <t>ШУГАР ДИАМОНД</t>
  </si>
  <si>
    <t>SUGAR DIAMOND</t>
  </si>
  <si>
    <t>нежно-сиреневый с белёсым центром</t>
  </si>
  <si>
    <t>ЭЛЬ ДИВО</t>
  </si>
  <si>
    <t>EL DIVO</t>
  </si>
  <si>
    <t>ЭРКОЛАНО</t>
  </si>
  <si>
    <t>ERCOLANO</t>
  </si>
  <si>
    <t>белый с зеленоватым оттенком к центру, тычинки коричневые</t>
  </si>
  <si>
    <t>Oriental Hybrids / Восточные гибриды / Махровые</t>
  </si>
  <si>
    <t>ДИСТАНТ ДРАМ</t>
  </si>
  <si>
    <t>DISTANT DRUM</t>
  </si>
  <si>
    <t>ГУСТОМАХРОВЫЙ.  ярко-розовый с тёмно-розовой полосой вдоль лепестка и тонкой белой каймой</t>
  </si>
  <si>
    <t>МЭДЖИК СТАР</t>
  </si>
  <si>
    <t>MAGIC STAR</t>
  </si>
  <si>
    <t>ГУСТОМАХРОВЫЙ.  розовый с красной полосой по центру лепестка, красным редким крапом и белой кантом по краю лепестков</t>
  </si>
  <si>
    <t>Oriental Hybrids / Восточные гибриды</t>
  </si>
  <si>
    <t>белый с оранжевыми тычинками</t>
  </si>
  <si>
    <t>АКЕМИ</t>
  </si>
  <si>
    <t>AKEMI</t>
  </si>
  <si>
    <t>Равномерный окрас ярко-розового цвета! Пыльники оранжевые. Крупный цветки</t>
  </si>
  <si>
    <t>АЛМА АТА</t>
  </si>
  <si>
    <t xml:space="preserve">ALMA ATA </t>
  </si>
  <si>
    <t>белый, с коричневыми тычинками, слегка волнистый край</t>
  </si>
  <si>
    <t>АРАБИАН РЕД</t>
  </si>
  <si>
    <t>ARABIAN RED</t>
  </si>
  <si>
    <t>ярко-красный с пурпурной сердцевиной</t>
  </si>
  <si>
    <t>АРЕНА</t>
  </si>
  <si>
    <t>ARENA</t>
  </si>
  <si>
    <t>белый, с жёлто-красными полосками посередине лепестка, красный крап</t>
  </si>
  <si>
    <t>БАККАРДИ</t>
  </si>
  <si>
    <t>BACCARDI</t>
  </si>
  <si>
    <t>тёмно-красный, рубиновый с тёмным редким крапом и волнистым краем лепестка</t>
  </si>
  <si>
    <t>БЕРНИНИ</t>
  </si>
  <si>
    <t>BERNINI</t>
  </si>
  <si>
    <t>ярко-розовый с зеленой сердцевиной, крапом у центра и тонкой белой каймой, гофре</t>
  </si>
  <si>
    <t>БРЕК ДАНС</t>
  </si>
  <si>
    <t>BREAK DANCE</t>
  </si>
  <si>
    <t>лимонно-жёлтый с широкой белой каймой и коричневыми тычинками</t>
  </si>
  <si>
    <t>ДИЗЗИ</t>
  </si>
  <si>
    <t>DIZZY</t>
  </si>
  <si>
    <t>бледно-розовый с красными полосками в центре лепестков и красным крапом, тычинки оранжевые, гофре</t>
  </si>
  <si>
    <t>ЖОЗЕФИНА</t>
  </si>
  <si>
    <t>JOSEPHINE</t>
  </si>
  <si>
    <t>нежно-сиреневый с лиловым крапом, лёгкое гофре</t>
  </si>
  <si>
    <t>ЛЕГЕНДА</t>
  </si>
  <si>
    <t>LEGEND</t>
  </si>
  <si>
    <t>белый с ярко-жёлтыми полосками и зелёным центром</t>
  </si>
  <si>
    <t>ЛЕЙК МИЧИГАН</t>
  </si>
  <si>
    <t>LAKE MICHIGAN</t>
  </si>
  <si>
    <t>светло-сиреневый, белый в центре, лёгкое гофре</t>
  </si>
  <si>
    <t>малиновый, глянцевый с красной полосой по длине лепестков и белой каймой, частый крап до середины лепестка, гофре</t>
  </si>
  <si>
    <t>сиреневато-розовый</t>
  </si>
  <si>
    <t>САНКЕТЧЕР</t>
  </si>
  <si>
    <t>SUNCATCHER</t>
  </si>
  <si>
    <t>лимонно-жёлтый с белой каймой</t>
  </si>
  <si>
    <t>СИБИРЬ</t>
  </si>
  <si>
    <t>SIBERIA</t>
  </si>
  <si>
    <t>белый, тычинки ярко-оранжевые, легкое гофре по краю</t>
  </si>
  <si>
    <t>СТАРГЕЙЗЕР</t>
  </si>
  <si>
    <t>STARGAZER</t>
  </si>
  <si>
    <t>малиново-красный с белой каймой и темным крапом по всей длине лепестков</t>
  </si>
  <si>
    <t>СТАРФАЙТЕР</t>
  </si>
  <si>
    <t>STARFIGHTER</t>
  </si>
  <si>
    <t>ярко-коралловый, с широкой белой каймой и красным крапом по всей длине лепестков, легкое гофре</t>
  </si>
  <si>
    <t>2-х цв. оранжево-кр. и фиолет. перьями</t>
  </si>
  <si>
    <t>Пурпл Лэди</t>
  </si>
  <si>
    <t>насыщенно-фиолетовый, глянцевый</t>
  </si>
  <si>
    <t>Реа</t>
  </si>
  <si>
    <t>рубиново-красный, очень глянцевый</t>
  </si>
  <si>
    <t>Ред Марк</t>
  </si>
  <si>
    <t>Ремз Сенсейшн</t>
  </si>
  <si>
    <t>красный с кремовым, перистый</t>
  </si>
  <si>
    <t>Ремз Фаворит</t>
  </si>
  <si>
    <t>тёмно-красный с белым краем, перистый</t>
  </si>
  <si>
    <t>Рональдо</t>
  </si>
  <si>
    <t>Роял ван дер Марк</t>
  </si>
  <si>
    <t>2-х цв. Темно-розовый и желто-зеленый внутри</t>
  </si>
  <si>
    <t>Роял Вирджин</t>
  </si>
  <si>
    <t>белый, хорошо устойчив к заболеваниям</t>
  </si>
  <si>
    <t>Роял Тен</t>
  </si>
  <si>
    <t>ЭКСТРАВАГАНЦА</t>
  </si>
  <si>
    <t>EXTRAVAGANZE</t>
  </si>
  <si>
    <t>ОЧЕНЬ ЭФФЕКТНЫЕ крупные цветки, белые с многочисленным лиловым крапом и штрижками по всему лепестку</t>
  </si>
  <si>
    <t>Longiflorum / Длинноцветковые гибриды</t>
  </si>
  <si>
    <t>МИЯБИ</t>
  </si>
  <si>
    <t>MIYABI</t>
  </si>
  <si>
    <t>яркий сиренево-розовый</t>
  </si>
  <si>
    <t>ЦИРАНО</t>
  </si>
  <si>
    <t>CYRANO</t>
  </si>
  <si>
    <t>белый с большим пурпурным пятном</t>
  </si>
  <si>
    <t>ЭЛЕГАНТ ЛЕДИ</t>
  </si>
  <si>
    <t>ELEGANT LADY</t>
  </si>
  <si>
    <t>L.O. Longiflorum Type / LOL - гибриды</t>
  </si>
  <si>
    <t>ДОЛЬЧЕТТО</t>
  </si>
  <si>
    <t>DOLCETTO</t>
  </si>
  <si>
    <t>перламутрово-розовый с коричневыми тычинками</t>
  </si>
  <si>
    <t>ИЛЛЮЗИВ</t>
  </si>
  <si>
    <t>ILLUSIVE</t>
  </si>
  <si>
    <t>ПРИНС ПРОМИС</t>
  </si>
  <si>
    <t>PRINCE PROMISE</t>
  </si>
  <si>
    <t>перламутрово-розовый, светло-розовый к кончикам лепестков</t>
  </si>
  <si>
    <t>кремово-белый, сердцевина темно-розовая</t>
  </si>
  <si>
    <t>L.O. Oriental Type / LOO - гибриды</t>
  </si>
  <si>
    <t>БРАЙТ БРИЛЛИАНТ</t>
  </si>
  <si>
    <t>BRIGHT BRILIANT</t>
  </si>
  <si>
    <t>белые, очень крупные цветки диам. до 35-40 см</t>
  </si>
  <si>
    <t>НЮАНС</t>
  </si>
  <si>
    <t xml:space="preserve">NUANCE </t>
  </si>
  <si>
    <t>белый с розовыми стрелками и крапом</t>
  </si>
  <si>
    <t>УАЙТ ТРИУМФ</t>
  </si>
  <si>
    <t>WHITE TRIUMPH</t>
  </si>
  <si>
    <t>белый с зелёным центром</t>
  </si>
  <si>
    <t>OA Hybrids ( Oriental x Asiatic ) / OA - гибриды</t>
  </si>
  <si>
    <t>САННИ КРАУН</t>
  </si>
  <si>
    <t>SUNNY CROWN</t>
  </si>
  <si>
    <t>светло-желтый, от сердцевины ярко-розовые стреловидные мазки</t>
  </si>
  <si>
    <t>ОТ Hybrids ( Oriental x Trumpet ) / ОТ гибриды</t>
  </si>
  <si>
    <t>АЛТАРИ</t>
  </si>
  <si>
    <t>ALTARI</t>
  </si>
  <si>
    <t>кремовый, с малиновой сердцевиной от центра до середины лепестка</t>
  </si>
  <si>
    <t>БЕВЕРЛИ ДРИМ</t>
  </si>
  <si>
    <t>BEVERLY'S DREAM</t>
  </si>
  <si>
    <t xml:space="preserve">белый, винно-красный, звездообразный от центра до середины лепестка </t>
  </si>
  <si>
    <t>лимонно-жёлтый</t>
  </si>
  <si>
    <t>БУГИ ВУГИ</t>
  </si>
  <si>
    <t>BOOGIE VOOGIE</t>
  </si>
  <si>
    <t>кремовый, с сиреневым окаймлением, крупные цветки</t>
  </si>
  <si>
    <t>белый с медово-жёлтым центром и тёмно-розовой полосой по тыльной стороне лепестка, на 3 год выростает до 2,2 м и дает до 30 очень крупных соцветий</t>
  </si>
  <si>
    <t>ДЕББИ</t>
  </si>
  <si>
    <t>DEBBY</t>
  </si>
  <si>
    <t>винно-красный с лососевой каймой</t>
  </si>
  <si>
    <t>ЙЕЛЛОУИН</t>
  </si>
  <si>
    <t>YELLOWEEN</t>
  </si>
  <si>
    <t>ярко-желтый, тычинки коричневые</t>
  </si>
  <si>
    <t>CONCA D'OR</t>
  </si>
  <si>
    <t>лимонно-жёлтый с чёрными тычинками</t>
  </si>
  <si>
    <t>ЛАВОН</t>
  </si>
  <si>
    <t>LAVON</t>
  </si>
  <si>
    <t>жёлтый с красными полосками от центра до 2/3 лепестка</t>
  </si>
  <si>
    <t>винно-красный с белой широкой каймой</t>
  </si>
  <si>
    <t>ЛЕСЛИ ВУДРИФ</t>
  </si>
  <si>
    <t>LESLEY WOODRIFF</t>
  </si>
  <si>
    <t>бордовый с белыми кончиками и жёлто-зелёной сердцевиной</t>
  </si>
  <si>
    <t>МИСС ФЕЯ</t>
  </si>
  <si>
    <t>MISS FEYA</t>
  </si>
  <si>
    <t>тёмно-красный с тёмным крапом и белой тонкой каймой по краю</t>
  </si>
  <si>
    <t>МОНТЕГО БЭЙ</t>
  </si>
  <si>
    <t>MONTEGO BAY</t>
  </si>
  <si>
    <t>НИМФА</t>
  </si>
  <si>
    <t>розовато-кремовый с ярко-красным центром и жёлтой сердцевиной</t>
  </si>
  <si>
    <t>ОН СТЕЙДЖ</t>
  </si>
  <si>
    <t>ON STAGE</t>
  </si>
  <si>
    <t>ПРИТТИ ВУМЕН</t>
  </si>
  <si>
    <t>PRETTY WOMEN</t>
  </si>
  <si>
    <t>кремовый с розовым к центру, ОЧЕНЬ Крупный цветок</t>
  </si>
  <si>
    <t>ПУРПЛ ПРИНС</t>
  </si>
  <si>
    <t>PURPLE PRINCE</t>
  </si>
  <si>
    <t>бордовый, глянцевый, на 3 год выростает до 2,2 м и дает до 30 очень крупных соцветий</t>
  </si>
  <si>
    <t>РЕД ДАТЧ</t>
  </si>
  <si>
    <t>RED DUTCH</t>
  </si>
  <si>
    <t xml:space="preserve">винно-красный от центра на две трети лепестка, кончики ярко-желтые </t>
  </si>
  <si>
    <t>РОБЕРТ ГРИЗБАХ</t>
  </si>
  <si>
    <t>ROBERT GRIESBACH</t>
  </si>
  <si>
    <t>белый с винно-красным обширным пятном и жёлто-зелёным центром</t>
  </si>
  <si>
    <t>РОБЕРТ СУОНСОН</t>
  </si>
  <si>
    <t>ROBERT SWANSON</t>
  </si>
  <si>
    <t>кремово-жёлтый, рубиновый от центра до 2/3 лепестка</t>
  </si>
  <si>
    <t>РОБИНА</t>
  </si>
  <si>
    <t>ROBINA</t>
  </si>
  <si>
    <t>рубиновый, с небольшим желтым центром</t>
  </si>
  <si>
    <t>РОССЕЛИНИ</t>
  </si>
  <si>
    <t>ROSSELINI</t>
  </si>
  <si>
    <t>розовый с зелёной сердцевинкой, на 3 год выростает до 2,2 м и дает до 30 очень крупных соцветий</t>
  </si>
  <si>
    <t>САБАНЕТА</t>
  </si>
  <si>
    <t>SABANETA</t>
  </si>
  <si>
    <t>светло-абрикосовый, горловина оранжево-лососевого цвета, сердцевина желтая, крап</t>
  </si>
  <si>
    <t>СПЕЙС МОУНТЕЙН</t>
  </si>
  <si>
    <t>SPACE MOUNTAIN</t>
  </si>
  <si>
    <t>светло-розовый с пурпурными прожилками и желтой сердцевиной</t>
  </si>
  <si>
    <t>ФЛЭШПОИНТ</t>
  </si>
  <si>
    <t>FLASHPOINT</t>
  </si>
  <si>
    <t>ФРИЗО</t>
  </si>
  <si>
    <t>FRISO</t>
  </si>
  <si>
    <t>белый, пурпурный от центра до середины лепестка</t>
  </si>
  <si>
    <t>ХОЛЛАНД БЬЮТИ</t>
  </si>
  <si>
    <t>HOLLAND BEAUTY</t>
  </si>
  <si>
    <t>малиновые лепестки с кремовой каймой</t>
  </si>
  <si>
    <t xml:space="preserve">Trumpet / Трубчатые гибриды </t>
  </si>
  <si>
    <t>АФРИКАН КУИН</t>
  </si>
  <si>
    <t>AFRICAN QUEEN</t>
  </si>
  <si>
    <t>кремово-оранжевый с бронзовыми подпалинами с внешней стороны цветка</t>
  </si>
  <si>
    <t>ГОЛДЕН СПЛЕНДОР</t>
  </si>
  <si>
    <t>GOLDEN SPLENDOUR</t>
  </si>
  <si>
    <t>желтый, с бронзовыми подпалинами у края лепестка, внешняя сторона цветка бронзовая</t>
  </si>
  <si>
    <t>ПИНК ПЕРФЕКШН</t>
  </si>
  <si>
    <t>PINK PERFECTION</t>
  </si>
  <si>
    <t>бело-розовый, края насыщенно-розовые, внешняя сторона цветка ярко-розовая, с внутренней и внешней стороны лепестка красные полосы</t>
  </si>
  <si>
    <t>РЕГАЛЕ</t>
  </si>
  <si>
    <t xml:space="preserve">REGALE </t>
  </si>
  <si>
    <t>внутри цветок белый с желтым центром, внешняя сторона белая с розовыми и пурпурными полосами</t>
  </si>
  <si>
    <t>РЕГАЛЕ АЛБУМ</t>
  </si>
  <si>
    <t>REGALE ALBUM</t>
  </si>
  <si>
    <t>белый, с желтым внутри цветка, тычинки желтые</t>
  </si>
  <si>
    <t>Tigrinum / Тигровые</t>
  </si>
  <si>
    <t>ФЛОРА ПЛЕНА</t>
  </si>
  <si>
    <t>FLORA PLENA</t>
  </si>
  <si>
    <t xml:space="preserve">МАХРОВЫЕ цветки оранжевого цвета с пурпурным крапом, чалмовидные. </t>
  </si>
  <si>
    <t>TETRAPLOID Tigrinum / ТЕТРАПЛОИДНЫЕ</t>
  </si>
  <si>
    <t>Species / Редкие гибриды</t>
  </si>
  <si>
    <t>АУР. ГОЛД БЕНД</t>
  </si>
  <si>
    <t>AURATUM GOLD BAND</t>
  </si>
  <si>
    <t>Крупный цветок белого цвета с желтой крупной полосой от сердцевины к концу, яркий крап, красно-коричневые пыльники, 25см</t>
  </si>
  <si>
    <t>БЛЭК БЬЮТИ</t>
  </si>
  <si>
    <t>BLACK BEAUTY</t>
  </si>
  <si>
    <t>Многоцветковая лилия, цветки пурпурно-красного цвета с темн-красными точками , чалмовидные. Для заднего плана бордюра</t>
  </si>
  <si>
    <t>ГЕНРИ</t>
  </si>
  <si>
    <t>HENRYI</t>
  </si>
  <si>
    <t>Многоцветковая лилия, 1.8-2,4м! цветки абрикосового цвета с темно-красными бородками, чалмовидные. Для заднего плана бордюра</t>
  </si>
  <si>
    <t xml:space="preserve">ЛЕДИ АЛИСА </t>
  </si>
  <si>
    <t>LADY ALICE</t>
  </si>
  <si>
    <t>Многоцветковая лилия, лепестки белого цвета с насыщенно-абрикосовым центром и оранжевыми бородками, чалмовидные. Для заднего плана бордюра</t>
  </si>
  <si>
    <t>НИЗКОРОСЛЫЕ Asiatic Hybrids / Азиатские гибриды</t>
  </si>
  <si>
    <t>НИЗКОРОСЛЫЕ  Oriental Hybrids / Восточные гибриды</t>
  </si>
  <si>
    <t>ЛУКОВИЦЫ БОЛЬШОГО РАЗМЕРА ДЛЯ ВЫГОНКИ</t>
  </si>
  <si>
    <t>ВОСТОЧНЫЕ ГИБРИДЫ</t>
  </si>
  <si>
    <t>СИБИРЬ 18/20</t>
  </si>
  <si>
    <t>SIBERIA 18/20</t>
  </si>
  <si>
    <t>Л.О. ГИБРИДЫ</t>
  </si>
  <si>
    <t>ТРИУМФАТОР 18/20</t>
  </si>
  <si>
    <t>TRIUMPHATOR 18/20</t>
  </si>
  <si>
    <t>Предложение без обязательств до момента подтверждения заказа.</t>
  </si>
  <si>
    <t>Некоторые сорта доступны в ограниченном количестве.</t>
  </si>
  <si>
    <t>белый, соцветия направлены вверх</t>
  </si>
  <si>
    <t>ЗАКАЗ-ФОРМА</t>
  </si>
  <si>
    <t>gardenbulbs@yandex.ru</t>
  </si>
  <si>
    <t>Мелроуз</t>
  </si>
  <si>
    <t>сиреневый с белой каймой</t>
  </si>
  <si>
    <t>Мондиал</t>
  </si>
  <si>
    <t>Монселла</t>
  </si>
  <si>
    <t>желтый с красн. полос.</t>
  </si>
  <si>
    <t>Монте Бью</t>
  </si>
  <si>
    <t xml:space="preserve">жёлтый  </t>
  </si>
  <si>
    <t>Монте Карло</t>
  </si>
  <si>
    <t>Монте Оранж</t>
  </si>
  <si>
    <t>оранжево-красный, с желтым донцем</t>
  </si>
  <si>
    <t>Монтрё</t>
  </si>
  <si>
    <t>Урал</t>
  </si>
  <si>
    <t>ярко-розовый с белыми переливами</t>
  </si>
  <si>
    <t>Орка</t>
  </si>
  <si>
    <t>розовато-жёлтый</t>
  </si>
  <si>
    <t>Пинк Миракл</t>
  </si>
  <si>
    <t>розовый с белыми переливами, перламутровый</t>
  </si>
  <si>
    <t>Ред Бейби Долл</t>
  </si>
  <si>
    <t>насыщенно-красный, ближе к бордовому, глянцевый</t>
  </si>
  <si>
    <t>Рембранд</t>
  </si>
  <si>
    <t>Роял Акрес</t>
  </si>
  <si>
    <t>Силеста</t>
  </si>
  <si>
    <t>винно-красный с желтой каймой</t>
  </si>
  <si>
    <t xml:space="preserve">махровый белый  </t>
  </si>
  <si>
    <t>Петит Фо</t>
  </si>
  <si>
    <t>махр. коронка в форме тарталетки пастельно-желто-розовая</t>
  </si>
  <si>
    <t>Пинк Парадайз</t>
  </si>
  <si>
    <t>Покупатель:</t>
  </si>
  <si>
    <t>предв.сумма без уч. %</t>
  </si>
  <si>
    <t>Сорт. Описание</t>
  </si>
  <si>
    <t>РАЗМЕР</t>
  </si>
  <si>
    <t>Цена за коробку</t>
  </si>
  <si>
    <t>Предварит. сумма заказа</t>
  </si>
  <si>
    <t>ШОУ-БОКСЫ. (1/4 OPEN FRONT)</t>
  </si>
  <si>
    <t>Тюльпан</t>
  </si>
  <si>
    <t>10/11</t>
  </si>
  <si>
    <t>11/12</t>
  </si>
  <si>
    <t>оранжевый</t>
  </si>
  <si>
    <t>Гиацинт</t>
  </si>
  <si>
    <t>15/16</t>
  </si>
  <si>
    <t>Нарцисс</t>
  </si>
  <si>
    <t>10/12</t>
  </si>
  <si>
    <t>кремовый</t>
  </si>
  <si>
    <t>12/14</t>
  </si>
  <si>
    <t>14/16</t>
  </si>
  <si>
    <t>Лук декор.</t>
  </si>
  <si>
    <t>18/20</t>
  </si>
  <si>
    <t>Анемона</t>
  </si>
  <si>
    <t>смесь</t>
  </si>
  <si>
    <t>5/+</t>
  </si>
  <si>
    <t>5/6</t>
  </si>
  <si>
    <t>Колхикум</t>
  </si>
  <si>
    <t>13/+</t>
  </si>
  <si>
    <t>I</t>
  </si>
  <si>
    <t>Фрезия</t>
  </si>
  <si>
    <t>Фритиллярия</t>
  </si>
  <si>
    <t>Мускари</t>
  </si>
  <si>
    <t>8/9</t>
  </si>
  <si>
    <t>6/+</t>
  </si>
  <si>
    <t>Ранункулюс</t>
  </si>
  <si>
    <t>Сцилла</t>
  </si>
  <si>
    <t>7/8</t>
  </si>
  <si>
    <t>Камассия</t>
  </si>
  <si>
    <t>Хионодокса</t>
  </si>
  <si>
    <t>Крокус</t>
  </si>
  <si>
    <t>5/7</t>
  </si>
  <si>
    <t>8/+</t>
  </si>
  <si>
    <t>Ирис голл.</t>
  </si>
  <si>
    <t>4/5</t>
  </si>
  <si>
    <t>Ирис</t>
  </si>
  <si>
    <t>6/7</t>
  </si>
  <si>
    <t>Пушкиния</t>
  </si>
  <si>
    <t>12/+</t>
  </si>
  <si>
    <r>
      <t xml:space="preserve">Заказ </t>
    </r>
    <r>
      <rPr>
        <b/>
        <i/>
        <u/>
        <sz val="10"/>
        <rFont val="Arial"/>
        <family val="2"/>
        <charset val="204"/>
      </rPr>
      <t>коробок</t>
    </r>
  </si>
  <si>
    <t>голубой</t>
  </si>
  <si>
    <t>сиреневый</t>
  </si>
  <si>
    <t>Голд Февер</t>
  </si>
  <si>
    <t>11/+</t>
  </si>
  <si>
    <t>ярко-сиреневый</t>
  </si>
  <si>
    <t>Дабл Принцесс</t>
  </si>
  <si>
    <t xml:space="preserve">тёмно-розовый  </t>
  </si>
  <si>
    <t>Диор</t>
  </si>
  <si>
    <t>Кардинал Мидцентри</t>
  </si>
  <si>
    <t>Картуш</t>
  </si>
  <si>
    <t>белый с ярко-розовой каймой</t>
  </si>
  <si>
    <t>Коламбус</t>
  </si>
  <si>
    <t>малиновый с белой каймой</t>
  </si>
  <si>
    <t>Маргарита</t>
  </si>
  <si>
    <t>пурпурно-фиолетовый</t>
  </si>
  <si>
    <t>жёлтый</t>
  </si>
  <si>
    <t>Истертайд</t>
  </si>
  <si>
    <t>Калгари</t>
  </si>
  <si>
    <t>махр. кремово-белый</t>
  </si>
  <si>
    <t>Ле Торш</t>
  </si>
  <si>
    <t>Май Стори</t>
  </si>
  <si>
    <t>Монца</t>
  </si>
  <si>
    <t>Мэдисон</t>
  </si>
  <si>
    <t>чисто белый, с желто-оранжевой густомахровой коронкой</t>
  </si>
  <si>
    <t>Хотпантс</t>
  </si>
  <si>
    <t>двухцветный: белый с фиолетовым</t>
  </si>
  <si>
    <t>Хэппи Дженерейшн</t>
  </si>
  <si>
    <t>белый с красными перьями, желтой основой</t>
  </si>
  <si>
    <t>Ширли</t>
  </si>
  <si>
    <t>Ширли Дрим</t>
  </si>
  <si>
    <t>Эль Сид</t>
  </si>
  <si>
    <t>красный, с жёлтым краем, перистый</t>
  </si>
  <si>
    <t>Эрмитаж</t>
  </si>
  <si>
    <t>оранжевый с тёмными перьями</t>
  </si>
  <si>
    <t>Ян Сайнетт</t>
  </si>
  <si>
    <t>розово-красный с желтой каймой</t>
  </si>
  <si>
    <t>Яп Гроот</t>
  </si>
  <si>
    <t>кремовый с желтыми перьями + декоративная листва</t>
  </si>
  <si>
    <t>ТЮЛЬПАНЫ ГРЕЙГА (TULIPS GREIGII)</t>
  </si>
  <si>
    <t>Али Баба</t>
  </si>
  <si>
    <t>розово-красный, декоративная листва</t>
  </si>
  <si>
    <t>Ауторити</t>
  </si>
  <si>
    <t>внутри белый, снаружи красный с белой каймой, декоративная листва</t>
  </si>
  <si>
    <t>Виннипег</t>
  </si>
  <si>
    <t>18см</t>
  </si>
  <si>
    <t>Дабл Ред Ридинг Худ</t>
  </si>
  <si>
    <t>махровый, алый, очень экзотического вида при распускании бутона, декоративная листва</t>
  </si>
  <si>
    <t>Ораторио</t>
  </si>
  <si>
    <t>светло-розовый , декоративная листва</t>
  </si>
  <si>
    <t>Перфекционист</t>
  </si>
  <si>
    <t>высокий бокал, красный центр, чисто-белая кайма</t>
  </si>
  <si>
    <t>Профессор Де Моззери</t>
  </si>
  <si>
    <t>нежно-розовый с кремовой каймой,  декоративная листва</t>
  </si>
  <si>
    <t>Царь Петр</t>
  </si>
  <si>
    <t>белый с полосой розово-красный крапинок, декоративная листва</t>
  </si>
  <si>
    <t>Юнайтед Стейтс</t>
  </si>
  <si>
    <t>нежно-розовый с ярко-желтой каймой,  декоративная листва</t>
  </si>
  <si>
    <t>ТЮЛЬПАНЫ КАУФМАНА (TULIPS KAUFFMANNIANA)</t>
  </si>
  <si>
    <t>Анкилла</t>
  </si>
  <si>
    <t>снаружи красный с белой каймой, когда бокал открывается - внутри белый с розовой горловиной,  декоративная листва</t>
  </si>
  <si>
    <t>Корона</t>
  </si>
  <si>
    <t>снаружи красный с кремово-желтой каймой, когда бокал открывается - внутри светло-желтый с розовой горловиной,  декоративная листва</t>
  </si>
  <si>
    <t>Лов Сонг</t>
  </si>
  <si>
    <t>оранжево-алый</t>
  </si>
  <si>
    <t>Хертс Делайт</t>
  </si>
  <si>
    <t>12см</t>
  </si>
  <si>
    <t>Шекспир</t>
  </si>
  <si>
    <t>оранжевый снаружи, внутри двухцветный: в центре желтый с оранжево-красной каймой и подпалинами</t>
  </si>
  <si>
    <t>Шоувиннер</t>
  </si>
  <si>
    <t>ТЮЛЬПАНЫ ФОСТЕРА (TULIPS FOSTERIANA)</t>
  </si>
  <si>
    <t>Рози Дрим</t>
  </si>
  <si>
    <t>ярко-розовый с кремово-желтой каймой</t>
  </si>
  <si>
    <t>Альба Коурелеа Окулята</t>
  </si>
  <si>
    <t>Брайт Джем</t>
  </si>
  <si>
    <t xml:space="preserve">медово-жёлтый    </t>
  </si>
  <si>
    <t>Леди Джейн</t>
  </si>
  <si>
    <t>белые внутри с жёлтым центром, палево-розовые снаружи</t>
  </si>
  <si>
    <t>Лилипут</t>
  </si>
  <si>
    <t>малиново-красные, крошечные, почти как крокусы, глянцевые, очень трогательные</t>
  </si>
  <si>
    <t>Литтл Бьюти</t>
  </si>
  <si>
    <t>красный с фиолетово-сиреневым центром</t>
  </si>
  <si>
    <t>Литтл Принцесс</t>
  </si>
  <si>
    <t>лососевый с буро-жёлтым центром</t>
  </si>
  <si>
    <t>Лилак Уандер</t>
  </si>
  <si>
    <t>нежнейший розовый с жёлтым центром</t>
  </si>
  <si>
    <t>Тарда</t>
  </si>
  <si>
    <t>ярко-жёлтый с белыми кончиками</t>
  </si>
  <si>
    <t>Блю</t>
  </si>
  <si>
    <t>14/15</t>
  </si>
  <si>
    <t>Пинк</t>
  </si>
  <si>
    <t>Перпл</t>
  </si>
  <si>
    <t>Уайт</t>
  </si>
  <si>
    <t>Аваланч</t>
  </si>
  <si>
    <t>НОВИНКА! 
чисто-белый</t>
  </si>
  <si>
    <t>Аида</t>
  </si>
  <si>
    <t>ультрамарин</t>
  </si>
  <si>
    <t>Айлос</t>
  </si>
  <si>
    <t>фиолетовый с белой каймой</t>
  </si>
  <si>
    <t>Анна Лиза</t>
  </si>
  <si>
    <t>Анна Мария</t>
  </si>
  <si>
    <t>тёмно-розовый с белой каймой</t>
  </si>
  <si>
    <t>Антарктика</t>
  </si>
  <si>
    <t>Априкот Пашшн</t>
  </si>
  <si>
    <t>абрикосово-розовый</t>
  </si>
  <si>
    <t>Априкот Стар</t>
  </si>
  <si>
    <t>НОВИНКА! 
кремово-нежнейший абрикосовый оттенок</t>
  </si>
  <si>
    <t>Атлантик</t>
  </si>
  <si>
    <t>фиолетовый с голубым</t>
  </si>
  <si>
    <t>Блю Джакет</t>
  </si>
  <si>
    <t>синий с темно-син. венами</t>
  </si>
  <si>
    <t>Блю Стар</t>
  </si>
  <si>
    <t>Вудсток</t>
  </si>
  <si>
    <t>переливающийся бордовый</t>
  </si>
  <si>
    <t>Вуурбак</t>
  </si>
  <si>
    <t>красно-розовый с сиреневым отливом</t>
  </si>
  <si>
    <t>16/+</t>
  </si>
  <si>
    <t>Дельфт Блю</t>
  </si>
  <si>
    <t>Джипси Куин</t>
  </si>
  <si>
    <t>Джипси Принцесс</t>
  </si>
  <si>
    <t>светло-жёлтый</t>
  </si>
  <si>
    <t>Ибис</t>
  </si>
  <si>
    <t>Йеллоу Куин</t>
  </si>
  <si>
    <t>кремово-желтый</t>
  </si>
  <si>
    <t>Карнеги</t>
  </si>
  <si>
    <t>Мария</t>
  </si>
  <si>
    <t>ярко-синий</t>
  </si>
  <si>
    <t>Мисс Сайгон</t>
  </si>
  <si>
    <t>нежно-сиреневый</t>
  </si>
  <si>
    <t>Одиссей</t>
  </si>
  <si>
    <t>Олл Стар</t>
  </si>
  <si>
    <t>Пасифик Оушн</t>
  </si>
  <si>
    <t>Перпл Сенсейшн</t>
  </si>
  <si>
    <t>нежно-сиреневый с белой каймой</t>
  </si>
  <si>
    <t>Пинк Перл</t>
  </si>
  <si>
    <t>розовый с темно-розовыми венами</t>
  </si>
  <si>
    <t>Питер Стуйвезант</t>
  </si>
  <si>
    <t>фиолетово-синий</t>
  </si>
  <si>
    <t>Пол Херманн</t>
  </si>
  <si>
    <t>фиолетовый с сиреневой каймой</t>
  </si>
  <si>
    <t>Пурпл Воис</t>
  </si>
  <si>
    <t>Ред Мэджик</t>
  </si>
  <si>
    <t>красный с белыми глазками</t>
  </si>
  <si>
    <t>Сити оф Харлем</t>
  </si>
  <si>
    <t>Скай Джакет</t>
  </si>
  <si>
    <t>небесно-голубой с голубыми венами</t>
  </si>
  <si>
    <t>Сплендид Корнелия</t>
  </si>
  <si>
    <t>светлый сиренево-розовый</t>
  </si>
  <si>
    <t>Уайт Перл</t>
  </si>
  <si>
    <t>Фондант</t>
  </si>
  <si>
    <t>компактный, нежнейший розовый, перламутровый</t>
  </si>
  <si>
    <t>Ян Бос</t>
  </si>
  <si>
    <t>ГИАЦИНТЫ 17/18</t>
  </si>
  <si>
    <t>Айлос 17/18</t>
  </si>
  <si>
    <t>17/18</t>
  </si>
  <si>
    <t>Вудсток 17/18</t>
  </si>
  <si>
    <t>Джипси Куин 17/18</t>
  </si>
  <si>
    <t>Сити оф Харлем 17/18</t>
  </si>
  <si>
    <t>Ян Бос 17/18</t>
  </si>
  <si>
    <t>ГИАЦИНТЫ МАХРОВЫЕ</t>
  </si>
  <si>
    <t>Блю Танго</t>
  </si>
  <si>
    <t>Генерал Колер</t>
  </si>
  <si>
    <t>небесно-голубой</t>
  </si>
  <si>
    <t>Дабл Эрос</t>
  </si>
  <si>
    <t>Полосатый: белый с ярко-розовым</t>
  </si>
  <si>
    <t>Кристал Пэлас</t>
  </si>
  <si>
    <t>темно-синий со светлым краем</t>
  </si>
  <si>
    <t>Ред Диамонд</t>
  </si>
  <si>
    <t>сиренево-красный</t>
  </si>
  <si>
    <t>Розетте</t>
  </si>
  <si>
    <t>тёмно-розовый с белым</t>
  </si>
  <si>
    <t>Роял Нави</t>
  </si>
  <si>
    <t>Холлихок</t>
  </si>
  <si>
    <t>карминно-красный</t>
  </si>
  <si>
    <t>ГИАЦИНТЫ МУЛЬТИЦВЕТКОВЫЕ</t>
  </si>
  <si>
    <t>Блю Фестивал</t>
  </si>
  <si>
    <t xml:space="preserve">светло-синий </t>
  </si>
  <si>
    <t>Пинк Фестивал</t>
  </si>
  <si>
    <t>17/+</t>
  </si>
  <si>
    <t>Уайт Фестивал</t>
  </si>
  <si>
    <t>Бритиш Гэмбл</t>
  </si>
  <si>
    <t>Пинк Силк</t>
  </si>
  <si>
    <t>(трубчат.) околоцветник белый, коронка розовая</t>
  </si>
  <si>
    <t>Сагитта</t>
  </si>
  <si>
    <t>(трубчат.) околоцветник нежно-желтоватого оттенка, коронка розовая</t>
  </si>
  <si>
    <t>Эппл Пай</t>
  </si>
  <si>
    <t>(сплит) околоцветник белый, коронка розовая, волнистая по краям, всетло-розовая к сердцевине. Очень крупная</t>
  </si>
  <si>
    <t>НАРЦИССЫ КРУПНОКОРОНЧАТЫЕ, СПЛИТ, ГОФРИРОВАННЫЕ</t>
  </si>
  <si>
    <t>Авалон</t>
  </si>
  <si>
    <t>(крупнокор.) околоцветник двухцветный: от белого центра до зеленовато-жёлтого на кончиках лепестков, коронка белая</t>
  </si>
  <si>
    <t>Амадеус Моцарт</t>
  </si>
  <si>
    <t>Априкот Вирл</t>
  </si>
  <si>
    <t>(сплит) белый с широкой волнистой коронкой нежно-лососевого цвета, центр жёлтый</t>
  </si>
  <si>
    <t>Артикол</t>
  </si>
  <si>
    <t>Белла Виста</t>
  </si>
  <si>
    <t>(крупнокор. гофр.) чисто-белый с темно-оранжевой сильно-гофрированной полумахровой коронкой</t>
  </si>
  <si>
    <t>Бельканто</t>
  </si>
  <si>
    <t>(сплит) чисто белый с нежно желтой очень крупной слегка гофрир. коронкой</t>
  </si>
  <si>
    <t>Берлин</t>
  </si>
  <si>
    <t>(крупнокор. гофр.) жёлтый, коронка сильно гофрированная с широкой оранжевой каймой</t>
  </si>
  <si>
    <t>Блюз</t>
  </si>
  <si>
    <t>(крупнокор. гофр.) чисто-белый с ярко-жёлтой сильно-гофрированной коронкой</t>
  </si>
  <si>
    <t>Блэйзинг Стартлет</t>
  </si>
  <si>
    <t>Вальц</t>
  </si>
  <si>
    <t>Венгерская Расподия</t>
  </si>
  <si>
    <t>Галактик Стар</t>
  </si>
  <si>
    <t>Дельта</t>
  </si>
  <si>
    <t>(сплит) белый с 2-х цв. коронкой с заворач. лепестками : белыми с желто-оранж. звездой</t>
  </si>
  <si>
    <t>Диар Лов</t>
  </si>
  <si>
    <t>(сплит) белый, коронка нежно-лососево-розовая, махровая, гофрированная</t>
  </si>
  <si>
    <t>Донау Парк</t>
  </si>
  <si>
    <t>(крупнокор.) кремово-желтый околоцветник с белыми с желтыми полосками заворачивающимися лепестками, формой "звезды"</t>
  </si>
  <si>
    <t>Кассата</t>
  </si>
  <si>
    <t>(сплит) белый с нежно-жёлтой коронкой</t>
  </si>
  <si>
    <t>Колбланк</t>
  </si>
  <si>
    <t>(сплит) белый с белой коронкой, слегка волнистой</t>
  </si>
  <si>
    <t>Кул Флейм</t>
  </si>
  <si>
    <t>Лемон Бьюти</t>
  </si>
  <si>
    <t>(крупнокор.) белый с ярко-лимонно-жёлтой коронкой с белой каймой по краю</t>
  </si>
  <si>
    <t>Лов Колл</t>
  </si>
  <si>
    <t>(сплит) белый с ярко-жёлтой махровой коронкой</t>
  </si>
  <si>
    <t>Малли</t>
  </si>
  <si>
    <t>Маунт Худ</t>
  </si>
  <si>
    <t>(крупнокор.)  белый, с кремово-белой коронкой</t>
  </si>
  <si>
    <t>Мэри Дж.Лиретте</t>
  </si>
  <si>
    <t>Модерн Арт</t>
  </si>
  <si>
    <t>Мондрагон</t>
  </si>
  <si>
    <t>(сплит) желтый с оранжевой коронкой со складками</t>
  </si>
  <si>
    <t>Оранджери</t>
  </si>
  <si>
    <t>(сплит) белый с тёмно-жёлтой, гофрированной коронкой</t>
  </si>
  <si>
    <t>Паризьен</t>
  </si>
  <si>
    <t>(сплит) белый с жёлтой, гофрированной коронкой</t>
  </si>
  <si>
    <t>Пинк Уандер</t>
  </si>
  <si>
    <t>(сплит) белый, с гофрир. коронкой, белой с нежно-розовой каймой</t>
  </si>
  <si>
    <t>Пинк Шарм</t>
  </si>
  <si>
    <t>(крупнокорончатые) белый с 2-х цв. коронкой: от розового к белому в центре</t>
  </si>
  <si>
    <t>Прекоушес</t>
  </si>
  <si>
    <t>(крупнокор. гофр.) белый с желтовато-розовой гофрированной коронкой</t>
  </si>
  <si>
    <t>Принтал</t>
  </si>
  <si>
    <t>(сплит гофр.) 2-х ярусный цветок. Коронка гофрир. 2-х цв. Белая и лимонно-желтая</t>
  </si>
  <si>
    <t>Риот</t>
  </si>
  <si>
    <t>Рэйнбоу оф Колорс</t>
  </si>
  <si>
    <t>Санни Гёрлфренд</t>
  </si>
  <si>
    <t>Саунд</t>
  </si>
  <si>
    <t>Слим Уитман</t>
  </si>
  <si>
    <t>(крупнокор.) белый, коронка тёмно-жёлтая со светло-жёлтой каймой, гофрированная</t>
  </si>
  <si>
    <t>Соверейн</t>
  </si>
  <si>
    <t>(сплит) белый с тёмно-жёлтой, гофрированной коронкой со светло-жёлтой каймой</t>
  </si>
  <si>
    <t>Тиритомба</t>
  </si>
  <si>
    <t xml:space="preserve">(крупнокор.) темно-желтый с красновато-оранжевой крупной гофрированной коронкой. Во время цветения коронка становится более красной. </t>
  </si>
  <si>
    <t>Треполо</t>
  </si>
  <si>
    <t>(крупнокор.) белый с оранжевой коронкой в форме звезды, с заворач. лепестками</t>
  </si>
  <si>
    <t>Триколлет</t>
  </si>
  <si>
    <t>Физантс Ай</t>
  </si>
  <si>
    <t>(крупнокор.) белый, коронка тёмно-зелёная в центре, по краю-тонкая малиново-красная кайма</t>
  </si>
  <si>
    <t>Фейт</t>
  </si>
  <si>
    <t>Фрилёз</t>
  </si>
  <si>
    <t>(сплит) белый с ярко-жёлтой гфорированной полумахровой волнистой коронкой</t>
  </si>
  <si>
    <t>Хромоколор</t>
  </si>
  <si>
    <t>(крупнокор.) ярко-выраженные, чистые цвета, лепестки белые, коронка оранжево-розовая, слегка гофрированная</t>
  </si>
  <si>
    <t>Чайниз Корал</t>
  </si>
  <si>
    <t>Чейнджинг-Колор</t>
  </si>
  <si>
    <t>Шантерель</t>
  </si>
  <si>
    <t>(сплит) белый с ярко-жёлтой волнистой коронкой</t>
  </si>
  <si>
    <t>Шрайк</t>
  </si>
  <si>
    <t>Эдинбург</t>
  </si>
  <si>
    <t>Абба</t>
  </si>
  <si>
    <t>Бридал Краун</t>
  </si>
  <si>
    <t>Голден Рейн</t>
  </si>
  <si>
    <t>Ёрлишер</t>
  </si>
  <si>
    <t>Йеллоу Чирфулнесс</t>
  </si>
  <si>
    <t>махр. мнгцв. желт.</t>
  </si>
  <si>
    <t>Сэр Уинстон Черчиль</t>
  </si>
  <si>
    <t>махр. мнгцв. белый</t>
  </si>
  <si>
    <t>НАРЦИССЫ МАХРОВЫЕ</t>
  </si>
  <si>
    <t>Айс Кинг</t>
  </si>
  <si>
    <t>махровый, густомахровая желто-белая коронка</t>
  </si>
  <si>
    <t>Акрополис</t>
  </si>
  <si>
    <t>махр. белый с красным</t>
  </si>
  <si>
    <t>Альбус Пленус Одоратус</t>
  </si>
  <si>
    <t>махр. белый, коронка жёлтая с красной тонкой каймой</t>
  </si>
  <si>
    <t>Апофеоз</t>
  </si>
  <si>
    <t>махр. Лимонно-жёлтый с тёмно-жёлтой махровой коронкой</t>
  </si>
  <si>
    <t>Арт Дизайн</t>
  </si>
  <si>
    <t>Аскот</t>
  </si>
  <si>
    <t xml:space="preserve">махровый светло-желтый цветок, с ярко-оранжевыми гофрир. вставками </t>
  </si>
  <si>
    <t>Атолл Палас</t>
  </si>
  <si>
    <t>Ван Сион</t>
  </si>
  <si>
    <t>жёлтый с густомахровой коронкой</t>
  </si>
  <si>
    <t>Вейв</t>
  </si>
  <si>
    <t>Вествард</t>
  </si>
  <si>
    <t>махр. белый с  лимонно-жёлтой с белым махровой коронкой</t>
  </si>
  <si>
    <t>Гай Кибо</t>
  </si>
  <si>
    <t>Гай Табор</t>
  </si>
  <si>
    <t>Голден Дукат</t>
  </si>
  <si>
    <t>махр. желтый, крупный цветок</t>
  </si>
  <si>
    <t>Дабл Бьюти</t>
  </si>
  <si>
    <t>махровый пастельно-жёлтый с ярко-жёлтой махровой коронкой</t>
  </si>
  <si>
    <t>Дельнашо</t>
  </si>
  <si>
    <t>махр. белый с розовым</t>
  </si>
  <si>
    <t>Дик Уайлден</t>
  </si>
  <si>
    <t>махр. желтый</t>
  </si>
  <si>
    <t>Ирен Коупленд</t>
  </si>
  <si>
    <t>данные считаются автоматически</t>
  </si>
  <si>
    <t>индекс, почтовый адрес</t>
  </si>
  <si>
    <t>телефоны (с кодом города!)</t>
  </si>
  <si>
    <t>1.</t>
  </si>
  <si>
    <t>2.</t>
  </si>
  <si>
    <t>3.</t>
  </si>
  <si>
    <t>скидка,%</t>
  </si>
  <si>
    <t>e-mail</t>
  </si>
  <si>
    <t>на сумму от</t>
  </si>
  <si>
    <t>100.000 руб.</t>
  </si>
  <si>
    <t>200.000 руб.</t>
  </si>
  <si>
    <t>500.000 руб.</t>
  </si>
  <si>
    <t>900.000 руб.</t>
  </si>
  <si>
    <t>ХОСПОТ</t>
  </si>
  <si>
    <t>HOTSPOT</t>
  </si>
  <si>
    <t>ОЧЕНЬ ЭФФЕКТНЫЕ белые цветки с красно-розовыми широкими лучами вдоль лепестка и крап</t>
  </si>
  <si>
    <t>Поп ай</t>
  </si>
  <si>
    <t>Раффлс</t>
  </si>
  <si>
    <t>махровый лимонно-жёлтый</t>
  </si>
  <si>
    <t>Реплет</t>
  </si>
  <si>
    <t xml:space="preserve">махровый белый цветок, с ярко-оранжево-розовыми гофрир. вставками (коронкой)    </t>
  </si>
  <si>
    <t>Рип ван Винкль</t>
  </si>
  <si>
    <t>махровый жёлтый, необычная форма лепестков, похож на хризантему</t>
  </si>
  <si>
    <t>Рози Клауд</t>
  </si>
  <si>
    <t>Роуз оф Май</t>
  </si>
  <si>
    <t>многоцветковый и махровый. Белый</t>
  </si>
  <si>
    <t>Сноуболл</t>
  </si>
  <si>
    <t>Таити</t>
  </si>
  <si>
    <t>махр. желтый с оранжевым</t>
  </si>
  <si>
    <t>Техас</t>
  </si>
  <si>
    <t>Уайт Лион</t>
  </si>
  <si>
    <t>махровый белый с нежно-жёлтым</t>
  </si>
  <si>
    <t>Уайт Марвел</t>
  </si>
  <si>
    <t>белый с густомахровой коронкой</t>
  </si>
  <si>
    <t>Уайт Медал</t>
  </si>
  <si>
    <t>махр. белый</t>
  </si>
  <si>
    <t>Флауэр Парад</t>
  </si>
  <si>
    <t xml:space="preserve">махр. кремовый с ярко-оранжевой коронкой </t>
  </si>
  <si>
    <t>Флаер</t>
  </si>
  <si>
    <t>махр. кремово-желтый, коронка махровая желтая</t>
  </si>
  <si>
    <t>Шерборн</t>
  </si>
  <si>
    <t>Экзотик Бьюти</t>
  </si>
  <si>
    <t>Экстраваганца</t>
  </si>
  <si>
    <t>КРОКУСЫ, КОЛХИКУМЫ</t>
  </si>
  <si>
    <t>Вангард</t>
  </si>
  <si>
    <t>бело- ярко-сиреневый</t>
  </si>
  <si>
    <t>Гранд Мэтр</t>
  </si>
  <si>
    <t>Жанна Дарк</t>
  </si>
  <si>
    <t>белый с жёлтыми тычинками</t>
  </si>
  <si>
    <t>Йеллоу Маммот</t>
  </si>
  <si>
    <t>Кинг оф Стрипд</t>
  </si>
  <si>
    <t>бело- ярко-сиреневый, полосатый</t>
  </si>
  <si>
    <t>Негро Бой</t>
  </si>
  <si>
    <t>Оранж Монарх</t>
  </si>
  <si>
    <t>жёлтый с тёмно-бордовым меланжем</t>
  </si>
  <si>
    <t>Пиквик</t>
  </si>
  <si>
    <t>бело-нежно-сиреневый, полосатый</t>
  </si>
  <si>
    <t>Ремембранс</t>
  </si>
  <si>
    <t>сиреневый с беловатым отливом</t>
  </si>
  <si>
    <t>Флауэр Рекорд</t>
  </si>
  <si>
    <t>насыщенно-сиреневый с жёлтыми тычинками</t>
  </si>
  <si>
    <t>КРОКУС ОСЕННЕЦВЕТУЩИЙ</t>
  </si>
  <si>
    <t>Зонатус (осеннецвет.)</t>
  </si>
  <si>
    <t>КОЛХИКУМ ОСЕННЕЦВЕТУЩИЙ</t>
  </si>
  <si>
    <t>Альбопленум (осеннецвет.)</t>
  </si>
  <si>
    <t>Зе Гиант (осеннецвет.)</t>
  </si>
  <si>
    <t>15-20см</t>
  </si>
  <si>
    <t>Лилак Уандер (осеннецвет.)</t>
  </si>
  <si>
    <t>сиренево-розовый с белым центром</t>
  </si>
  <si>
    <t>Уотерлили (осеннецвет.)</t>
  </si>
  <si>
    <t>ИРИС ГОЛЛАНДСКИЙ (IRIS HOLLANDICA)</t>
  </si>
  <si>
    <t>синий с жёлтым мазком по центру нижнего лепестка</t>
  </si>
  <si>
    <t>Джипси Бьюти</t>
  </si>
  <si>
    <t>верхние лепестки синие, нижние лепестки бурые с жёлтым мазком и тонкими жёлтыми полосками</t>
  </si>
  <si>
    <t>верхние лепестки коричневато-сиреневые, нижние лепестки жёлтые в тонкую коричневую полоску</t>
  </si>
  <si>
    <t>Мистик Бьюти</t>
  </si>
  <si>
    <t>верхние лепестки тёмно-голубые, нижние лепестки с жёлтым мазком по центру и сине-голубой полоской</t>
  </si>
  <si>
    <t>Ориентал Бьюти</t>
  </si>
  <si>
    <t>верхние лепестки нежно-голубые, нижние-жёлтые</t>
  </si>
  <si>
    <t>Отумн Принцесс</t>
  </si>
  <si>
    <t>нижние лепестки жёлтые, верхние-бронзовые</t>
  </si>
  <si>
    <t>Пурпл Сенсейшн</t>
  </si>
  <si>
    <t>Ред Эмбер</t>
  </si>
  <si>
    <t>верхние лепестки лиловые, нижние лепестки коричневатые с жёлтым мазком</t>
  </si>
  <si>
    <t>Расти Бьюти</t>
  </si>
  <si>
    <t>верхние лепестки бурые, нижние-жёлтые</t>
  </si>
  <si>
    <t>Сильвери Бьюти</t>
  </si>
  <si>
    <t>верхние лепестки нежно-голубые, нижние лепестки белые с жёлтым мазком от центра</t>
  </si>
  <si>
    <t>Скай Бьюти</t>
  </si>
  <si>
    <t xml:space="preserve">верхние лепестки голубые, нижние лепестки нежно-голубые с жёлтым мазком по центру </t>
  </si>
  <si>
    <t>Уайт Бьюти</t>
  </si>
  <si>
    <t>ИРИС СЕТЧАТЫЙ (IRIS RETICULATA)</t>
  </si>
  <si>
    <t>Алида</t>
  </si>
  <si>
    <t>голубой с синим центром, жёлтым мазком и жёлтыми штрихами</t>
  </si>
  <si>
    <t>Гармония</t>
  </si>
  <si>
    <t>синий с жёлтым мазком и белыми штрихами</t>
  </si>
  <si>
    <t>Паулина</t>
  </si>
  <si>
    <t>верхние лепестки фиолетовые, нижние-почти чёрные, с белым мазком и штрихами</t>
  </si>
  <si>
    <t>Пикси</t>
  </si>
  <si>
    <t>фиолетовый с жёлтым мазком и белыми штрихами</t>
  </si>
  <si>
    <t>ИРИСЫ РАЗНЫЕ</t>
  </si>
  <si>
    <t>Бухарский</t>
  </si>
  <si>
    <t>верхние кремово-жёлтые, нижние лепестки тёмно-жёлтые с бордовыми штрихами</t>
  </si>
  <si>
    <t>Катарина Ходкин</t>
  </si>
  <si>
    <t>верхние лепестки сиреневые, нижние похожи на перо экзотической птицы с фиолетовыми штрихами и жёлтым пятном</t>
  </si>
  <si>
    <t>МУСКАРИ</t>
  </si>
  <si>
    <t>9/10</t>
  </si>
  <si>
    <t>Биг Смайл</t>
  </si>
  <si>
    <t>голубой с белой каймой</t>
  </si>
  <si>
    <t>Блю Спайк</t>
  </si>
  <si>
    <t>Валери Финнис</t>
  </si>
  <si>
    <t>Венус</t>
  </si>
  <si>
    <t>Голден Фрагранс</t>
  </si>
  <si>
    <t>Комозум Плюмозум</t>
  </si>
  <si>
    <t>сиреневый  метельчатый</t>
  </si>
  <si>
    <t>Неглектум</t>
  </si>
  <si>
    <t>Латифолиум</t>
  </si>
  <si>
    <t>в распустившемся виде голубой, в нераспустившемся - тёмно-синий</t>
  </si>
  <si>
    <t>Океан Мэджик</t>
  </si>
  <si>
    <t>Пепперминт</t>
  </si>
  <si>
    <t>Суперстар</t>
  </si>
  <si>
    <t>Уайт Мэджик</t>
  </si>
  <si>
    <t>Фэнтези Криэйшн</t>
  </si>
  <si>
    <t>ФРИТИЛЛЯРИЯ</t>
  </si>
  <si>
    <t>Аврора</t>
  </si>
  <si>
    <t>90-100</t>
  </si>
  <si>
    <t>20/24</t>
  </si>
  <si>
    <t>Лютеа</t>
  </si>
  <si>
    <t>Персика</t>
  </si>
  <si>
    <t>тёмно-фиолетово-бордовый</t>
  </si>
  <si>
    <t>75-100</t>
  </si>
  <si>
    <t>Рубра</t>
  </si>
  <si>
    <t>Мелеагрис Альба</t>
  </si>
  <si>
    <t>15-20</t>
  </si>
  <si>
    <t>Мелеагрис, смесь</t>
  </si>
  <si>
    <t>кремовый и бронзовый</t>
  </si>
  <si>
    <t>7/+</t>
  </si>
  <si>
    <t>Михайловски</t>
  </si>
  <si>
    <t>медный с желтой каймой</t>
  </si>
  <si>
    <t>Ува Вульпис</t>
  </si>
  <si>
    <t>Бунгеи</t>
  </si>
  <si>
    <t>Клеопатра</t>
  </si>
  <si>
    <t>Романс</t>
  </si>
  <si>
    <t>лососёво-розовый</t>
  </si>
  <si>
    <t>125-200</t>
  </si>
  <si>
    <t>Шелфорд смесь</t>
  </si>
  <si>
    <t>Адмирал</t>
  </si>
  <si>
    <t>15</t>
  </si>
  <si>
    <t>Биколор</t>
  </si>
  <si>
    <t>Бланда смесь</t>
  </si>
  <si>
    <t>Брайд</t>
  </si>
  <si>
    <t>Говернор</t>
  </si>
  <si>
    <t>Голландия</t>
  </si>
  <si>
    <t>Гора Эверест</t>
  </si>
  <si>
    <t>Де Каен смесь</t>
  </si>
  <si>
    <t>Лорд Лейтенант</t>
  </si>
  <si>
    <t>М-р Фоккер</t>
  </si>
  <si>
    <t>Св.Бриджит, смесь</t>
  </si>
  <si>
    <t>Сильфид</t>
  </si>
  <si>
    <t>50-80</t>
  </si>
  <si>
    <t>Гладиатор</t>
  </si>
  <si>
    <t>нежно-сиреневый, крупный</t>
  </si>
  <si>
    <t>Голубой</t>
  </si>
  <si>
    <t>Кристофа</t>
  </si>
  <si>
    <t>Айвори Куин</t>
  </si>
  <si>
    <t>25-30</t>
  </si>
  <si>
    <t>Круглоголовый</t>
  </si>
  <si>
    <t>Маунт Эверест</t>
  </si>
  <si>
    <t>70-90</t>
  </si>
  <si>
    <t>Форлок</t>
  </si>
  <si>
    <t>тёмно-бордовый с белым "опушением", верхняя часть соцветия имеет вытянутые стебли</t>
  </si>
  <si>
    <t>Блю Мелоди</t>
  </si>
  <si>
    <t>ярко-синий , декоративная листва</t>
  </si>
  <si>
    <t>50-60</t>
  </si>
  <si>
    <t>Подснежник</t>
  </si>
  <si>
    <t>Флоре Плено</t>
  </si>
  <si>
    <t>10-15</t>
  </si>
  <si>
    <t>Белый</t>
  </si>
  <si>
    <t>Желтый</t>
  </si>
  <si>
    <t>Красный</t>
  </si>
  <si>
    <t>Оранжевый</t>
  </si>
  <si>
    <t>Розовый</t>
  </si>
  <si>
    <t>Смесь</t>
  </si>
  <si>
    <t>Спараксис</t>
  </si>
  <si>
    <t>Триколор, смесь</t>
  </si>
  <si>
    <t>Литардьера</t>
  </si>
  <si>
    <t>Мищенко</t>
  </si>
  <si>
    <t>Роуз</t>
  </si>
  <si>
    <t>Сибирская</t>
  </si>
  <si>
    <t>ярко-лазуревый</t>
  </si>
  <si>
    <t>60-70</t>
  </si>
  <si>
    <t>Смесь, махров.</t>
  </si>
  <si>
    <t>махровая смесь</t>
  </si>
  <si>
    <t>Блю Гиант</t>
  </si>
  <si>
    <t>Розеа</t>
  </si>
  <si>
    <t>Г.П. Бакер</t>
  </si>
  <si>
    <t>Цикламен</t>
  </si>
  <si>
    <t>8</t>
  </si>
  <si>
    <t>Плющелистный</t>
  </si>
  <si>
    <t>Эритрониум</t>
  </si>
  <si>
    <t>Пагода</t>
  </si>
  <si>
    <t>жёлтый с бронзовым кольцом</t>
  </si>
  <si>
    <t>20-25</t>
  </si>
  <si>
    <t>Уважаемые, покупатели!</t>
  </si>
  <si>
    <t>Нашу продукцию вы можете приобрести в г. Москве по адресу:</t>
  </si>
  <si>
    <t xml:space="preserve">http://www.gardenbulbs.ru </t>
  </si>
  <si>
    <r>
      <t xml:space="preserve">Colorline </t>
    </r>
    <r>
      <rPr>
        <b/>
        <sz val="20"/>
        <color indexed="10"/>
        <rFont val="Times New Roman"/>
        <family val="1"/>
        <charset val="204"/>
      </rPr>
      <t>™</t>
    </r>
  </si>
  <si>
    <t>новинка</t>
  </si>
  <si>
    <t>раз
мер луковиц</t>
  </si>
  <si>
    <t>ТЮЛЬПАНЫ. Упаковка в п/эт. пакет + полноцветная картинка</t>
  </si>
  <si>
    <t>СУПЕР-ТЮЛЬПАНЫ "ДВОЙНОЙ ЭФФЕКТ"</t>
  </si>
  <si>
    <t>Адоре</t>
  </si>
  <si>
    <t>45см</t>
  </si>
  <si>
    <t>Айс Крим</t>
  </si>
  <si>
    <t>Акилла</t>
  </si>
  <si>
    <t>50см</t>
  </si>
  <si>
    <t>Александра</t>
  </si>
  <si>
    <t>Бастия</t>
  </si>
  <si>
    <t>Бейби Блю</t>
  </si>
  <si>
    <t>10см</t>
  </si>
  <si>
    <t>Белиция</t>
  </si>
  <si>
    <t>55см</t>
  </si>
  <si>
    <t>Брест</t>
  </si>
  <si>
    <t>Бруклин</t>
  </si>
  <si>
    <t>Голд Даст</t>
  </si>
  <si>
    <t>Грин Стар</t>
  </si>
  <si>
    <t>Дабл Художник</t>
  </si>
  <si>
    <t>Джетфайр</t>
  </si>
  <si>
    <t>60см</t>
  </si>
  <si>
    <t>15см</t>
  </si>
  <si>
    <t>Йеллоу Бейби</t>
  </si>
  <si>
    <t>Йеллоу Краун</t>
  </si>
  <si>
    <t>40см</t>
  </si>
  <si>
    <t>Йеллоу Спайдер</t>
  </si>
  <si>
    <t>Кингстон</t>
  </si>
  <si>
    <t>Криспион Суит</t>
  </si>
  <si>
    <t>Куинсленд</t>
  </si>
  <si>
    <t>Кул Кристал</t>
  </si>
  <si>
    <t>Лион Кинг</t>
  </si>
  <si>
    <t>Маруун</t>
  </si>
  <si>
    <t>Маскотт</t>
  </si>
  <si>
    <t>Матчпоинт</t>
  </si>
  <si>
    <t>Мон Амур</t>
  </si>
  <si>
    <t>Монте Спайдер</t>
  </si>
  <si>
    <t>Негрита Дабл</t>
  </si>
  <si>
    <t>Попкорн</t>
  </si>
  <si>
    <t>25см</t>
  </si>
  <si>
    <t>Пурпл Тауэр</t>
  </si>
  <si>
    <t>Сенсуал Тач</t>
  </si>
  <si>
    <t>Сноу Кристал</t>
  </si>
  <si>
    <t>Уайт Либерстар</t>
  </si>
  <si>
    <t>Уникум Праестанс</t>
  </si>
  <si>
    <t>20см</t>
  </si>
  <si>
    <t>Фринджет Бьюти</t>
  </si>
  <si>
    <t>Фринджет Фэмили</t>
  </si>
  <si>
    <t>Холланд Бейби</t>
  </si>
  <si>
    <t>Шарминг Лейди</t>
  </si>
  <si>
    <t>Эвита</t>
  </si>
  <si>
    <t>Экзотик Сан</t>
  </si>
  <si>
    <t>Экзотик Эмперор</t>
  </si>
  <si>
    <t>35см</t>
  </si>
  <si>
    <t>Эсприт</t>
  </si>
  <si>
    <t>ТЮЛЬПАНЫ МАХРОВЫЕ РАННИЕ</t>
  </si>
  <si>
    <t>30см</t>
  </si>
  <si>
    <t>Бэкпакер</t>
  </si>
  <si>
    <t>темно-сиреневый</t>
  </si>
  <si>
    <t>Верона</t>
  </si>
  <si>
    <t>желтый</t>
  </si>
  <si>
    <t>Виллем ван Оранж</t>
  </si>
  <si>
    <t>красно-оранжевый с зелеными полосами</t>
  </si>
  <si>
    <t>Викинг</t>
  </si>
  <si>
    <t>Глобал Дезаер</t>
  </si>
  <si>
    <t>Крем Флаг</t>
  </si>
  <si>
    <t>кремовый с зеленоватыми штрихами</t>
  </si>
  <si>
    <t>Матч</t>
  </si>
  <si>
    <t>кремово-желтый снизу и темно-розовый сверху</t>
  </si>
  <si>
    <t>Мисс Элеганс</t>
  </si>
  <si>
    <t>нежно-розовый с белым</t>
  </si>
  <si>
    <t>Мистресс Мистик</t>
  </si>
  <si>
    <t>Мулен Руж</t>
  </si>
  <si>
    <t>розово-красный край, белый центр</t>
  </si>
  <si>
    <t>Олл Зэт Джазз</t>
  </si>
  <si>
    <t>палево-розовый центр, кремовый край</t>
  </si>
  <si>
    <t>Пассионале</t>
  </si>
  <si>
    <t>Уайт Дезаер</t>
  </si>
  <si>
    <t>Флэш Поинт</t>
  </si>
  <si>
    <t>перламутрово-розовый</t>
  </si>
  <si>
    <t>Шоукейс</t>
  </si>
  <si>
    <t>бордовый</t>
  </si>
  <si>
    <t>ТЮЛЬПАНЫ МАХРОВЫЕ ПОЗДНИЕ. СМЕСИ НОВЕЙШИХ СОРТОВ</t>
  </si>
  <si>
    <t>Дабл Дифференс Меланж</t>
  </si>
  <si>
    <t>Смесь новейших сортов, производимых в малых количествах на каждый сорт, более светлых оттенков красного (розовых, алых, оранжевых и т.п.)</t>
  </si>
  <si>
    <t>40-50см</t>
  </si>
  <si>
    <t>Дабл Дифференс Микс</t>
  </si>
  <si>
    <t>Смесь новейших сортов, производимых в малых количествах на каждый сорт, темно-красных оттенков</t>
  </si>
  <si>
    <t>ТЮЛЬПАНЫ МАХРОВЫЕ ПОЗДНИЕ</t>
  </si>
  <si>
    <t>Абигайл</t>
  </si>
  <si>
    <t>Айс Уандер</t>
  </si>
  <si>
    <t>белый с темно-розовыми внешними лепестками</t>
  </si>
  <si>
    <t>Айс Эйдж</t>
  </si>
  <si>
    <t>Акебоно</t>
  </si>
  <si>
    <t>желтый с редким красным напылением и красной тонкой каймой, внешние лепестки с зеленой полосой</t>
  </si>
  <si>
    <t>Аллегретто</t>
  </si>
  <si>
    <t>красный с желт каймой</t>
  </si>
  <si>
    <t>Анжелика</t>
  </si>
  <si>
    <t>розовый с светло-розовой каймой</t>
  </si>
  <si>
    <t>Антрацит</t>
  </si>
  <si>
    <t>темно-бордовый</t>
  </si>
  <si>
    <t>Блэк Хироу</t>
  </si>
  <si>
    <t>черно-красный и махр. Куин оф найт</t>
  </si>
  <si>
    <t>Блю Диамонд</t>
  </si>
  <si>
    <t>лиловый</t>
  </si>
  <si>
    <t>Блю Спектакль</t>
  </si>
  <si>
    <t>Бритт</t>
  </si>
  <si>
    <t>Веддинг Гифт</t>
  </si>
  <si>
    <t>ярко-розовый с белыми подпалинами</t>
  </si>
  <si>
    <t>Гербранд Кифт</t>
  </si>
  <si>
    <t>Голден Ницца</t>
  </si>
  <si>
    <t>ярко-желтый с темно-красными полосками</t>
  </si>
  <si>
    <t>жёлтый с розовым напылением</t>
  </si>
  <si>
    <t>Даббл Бьюти оф Апельдорн</t>
  </si>
  <si>
    <t>Дабл Торонто</t>
  </si>
  <si>
    <t>Дабл Фокус</t>
  </si>
  <si>
    <t>ярко-красный с широкой жёлтой каймой, контрастный</t>
  </si>
  <si>
    <t>Драмлайн</t>
  </si>
  <si>
    <t>Дрим Тач</t>
  </si>
  <si>
    <t>ДэнсЛайн</t>
  </si>
  <si>
    <t>белый с ярко-красными штрихами</t>
  </si>
  <si>
    <t>Дядюшка Том</t>
  </si>
  <si>
    <t>шикарно-бордовый</t>
  </si>
  <si>
    <t>МВ49</t>
  </si>
  <si>
    <t>жёлтый, очень изящной формы</t>
  </si>
  <si>
    <t>Йеллоу Помпонетт</t>
  </si>
  <si>
    <t>жёлтый, похож на пиончики</t>
  </si>
  <si>
    <t>Карнавал де Ницца</t>
  </si>
  <si>
    <t>белый с красными полос.</t>
  </si>
  <si>
    <t>Касабланка</t>
  </si>
  <si>
    <t>Крем Апстар</t>
  </si>
  <si>
    <t>кремово-желтый с нежно-розовой широкой каймой</t>
  </si>
  <si>
    <t>Куинсдей</t>
  </si>
  <si>
    <t>Ла Белле Эпок</t>
  </si>
  <si>
    <t>палево-тёмно-розовый с розовато-кремовым верхней частью лепестков, РОСКОШНЫЙ</t>
  </si>
  <si>
    <t>Лилак Перфекшн</t>
  </si>
  <si>
    <t>фиолетовый с белым переливом</t>
  </si>
  <si>
    <t>Маунт Такома</t>
  </si>
  <si>
    <t>Ментон Экзотик</t>
  </si>
  <si>
    <t>лососевый</t>
  </si>
  <si>
    <t>Миранда</t>
  </si>
  <si>
    <t>красный с белыми подпалинами, глянцевый</t>
  </si>
  <si>
    <t>Оранж Принцесс</t>
  </si>
  <si>
    <t xml:space="preserve">оранжевый  </t>
  </si>
  <si>
    <t>Пеббл</t>
  </si>
  <si>
    <t>винно-красный с жёлтой каймой по краю</t>
  </si>
  <si>
    <t>Пинк Стар</t>
  </si>
  <si>
    <t>перламутрово-розовый, пионовидный</t>
  </si>
  <si>
    <t>Ред Нова</t>
  </si>
  <si>
    <t>кумачово-красный, глянцевый, с темно-фиолетовым напылением и причудлио изрезанными лепестками</t>
  </si>
  <si>
    <t>Ред Принцесс</t>
  </si>
  <si>
    <t>Санловер</t>
  </si>
  <si>
    <t>оранжевый с красными "перьями" по лепестку 
пионовидный</t>
  </si>
  <si>
    <t>Свит Дезаер</t>
  </si>
  <si>
    <t>сиреневый с кремовым в центре</t>
  </si>
  <si>
    <t>Топ Липс</t>
  </si>
  <si>
    <t>розовый с белой каймой, декоративная листва</t>
  </si>
  <si>
    <t>Уайт Хёрт</t>
  </si>
  <si>
    <t>Финола</t>
  </si>
  <si>
    <t>кремово-розовый с темно-розовым</t>
  </si>
  <si>
    <t>Флэминг Эвита</t>
  </si>
  <si>
    <t>белые крайние лепестки с ярко-жёлтыми центральными лепестками</t>
  </si>
  <si>
    <t>Фримен</t>
  </si>
  <si>
    <t>Шато</t>
  </si>
  <si>
    <t>ТЮЛЬПАНЫ ЛИЛИЕЦВЕТНЫЕ</t>
  </si>
  <si>
    <t>Акита</t>
  </si>
  <si>
    <t>ярко-красный с белой каймой</t>
  </si>
  <si>
    <t>Аладдин</t>
  </si>
  <si>
    <t>красный с тонкой желт. каймой</t>
  </si>
  <si>
    <t>Балерина</t>
  </si>
  <si>
    <t>тёмно-жёлтый с розовым напылением</t>
  </si>
  <si>
    <t>Баллада</t>
  </si>
  <si>
    <t>сиренево-розовый с широкой белой каймой</t>
  </si>
  <si>
    <t>Баллада Голд</t>
  </si>
  <si>
    <t>Бургунди</t>
  </si>
  <si>
    <t>черно-фиолетовый</t>
  </si>
  <si>
    <t>Джаз</t>
  </si>
  <si>
    <t>розовый, глянцевый</t>
  </si>
  <si>
    <t>Йонина</t>
  </si>
  <si>
    <t>Клавдия</t>
  </si>
  <si>
    <t>розовый с белой каймой</t>
  </si>
  <si>
    <t>темно-красный</t>
  </si>
  <si>
    <t>Лили Нита</t>
  </si>
  <si>
    <t>сиренево-красный, переливистый, с кремовым донцем</t>
  </si>
  <si>
    <t>Мариетте</t>
  </si>
  <si>
    <t>темно-розовый</t>
  </si>
  <si>
    <t>Мэй Тайм</t>
  </si>
  <si>
    <t>темно-бордовый с сиреневым краем</t>
  </si>
  <si>
    <t>Мэрилин</t>
  </si>
  <si>
    <t>белый с красными полосками</t>
  </si>
  <si>
    <t>Перпл Дрим</t>
  </si>
  <si>
    <t>Питер Де Люр</t>
  </si>
  <si>
    <t>кумачово-красный, глянцевый</t>
  </si>
  <si>
    <t>тёмно-бордовый с белой каймой</t>
  </si>
  <si>
    <t>Ред Шайн</t>
  </si>
  <si>
    <t>Саппоро</t>
  </si>
  <si>
    <t>кремово-белый</t>
  </si>
  <si>
    <t>Сиэттл</t>
  </si>
  <si>
    <t>насыщенно-желтый, большие бутоны</t>
  </si>
  <si>
    <t>Соннет</t>
  </si>
  <si>
    <t>лиловый с жёлтой каймой</t>
  </si>
  <si>
    <t>Трес Шик</t>
  </si>
  <si>
    <t>Уайт Триумфатор</t>
  </si>
  <si>
    <t>Файр Вингз</t>
  </si>
  <si>
    <t>ярко-красный с контрастно-жёлтым, перистый рисунок</t>
  </si>
  <si>
    <t>Чайна Пинк</t>
  </si>
  <si>
    <t>темно-розовый с розовой каймой</t>
  </si>
  <si>
    <t>Элегант Леди</t>
  </si>
  <si>
    <t>кремовый с темно-розовым напылением к кончикам</t>
  </si>
  <si>
    <t>ТЮЛЬПАНЫ МНОГОЦВЕТКОВЫЕ</t>
  </si>
  <si>
    <t>Авеню</t>
  </si>
  <si>
    <t>винно-красный, многоцветковый</t>
  </si>
  <si>
    <t>Альбион Стар</t>
  </si>
  <si>
    <t>(Грейга) кремовый с розовым напылением</t>
  </si>
  <si>
    <t>Антуанетта</t>
  </si>
  <si>
    <t>Аутбрек</t>
  </si>
  <si>
    <t>желтый, ярко-красная контрастная кайма, многоцветковый</t>
  </si>
  <si>
    <t>Вайс Берлинер</t>
  </si>
  <si>
    <t>Г.Д. Геншер</t>
  </si>
  <si>
    <t>нежно-жёлтый</t>
  </si>
  <si>
    <t>Дель Пьеро</t>
  </si>
  <si>
    <t>белый с сиреневой полосой</t>
  </si>
  <si>
    <t>Дракон Кинг</t>
  </si>
  <si>
    <t>розовый с желтоватой каймой</t>
  </si>
  <si>
    <t>Дрим Клаб</t>
  </si>
  <si>
    <t>Жоржет</t>
  </si>
  <si>
    <t>Квебек</t>
  </si>
  <si>
    <t>(Грейга) розовый с кремовой широкой каймой</t>
  </si>
  <si>
    <t>Клод Нине</t>
  </si>
  <si>
    <t>кремовый с розовым опалом</t>
  </si>
  <si>
    <t>Кэнди Клаб</t>
  </si>
  <si>
    <t>кремово-белый с розовыми штрихами</t>
  </si>
  <si>
    <t>Мерри Гоу Раунд</t>
  </si>
  <si>
    <t>алый, многоцветковый</t>
  </si>
  <si>
    <t>Модерн Стайл</t>
  </si>
  <si>
    <t>белый с фиолетовым напылением</t>
  </si>
  <si>
    <t>Пурпл Букет</t>
  </si>
  <si>
    <t>Ред Жоржет</t>
  </si>
  <si>
    <t>Саншайн Клаб</t>
  </si>
  <si>
    <t>Серенити</t>
  </si>
  <si>
    <t>красный с сиреневым отливом</t>
  </si>
  <si>
    <t>Сити Флауэр</t>
  </si>
  <si>
    <t>(Грейга) жёлтый с широкой розовой полосой</t>
  </si>
  <si>
    <t>Торонто</t>
  </si>
  <si>
    <t>(Грейга) коралловый</t>
  </si>
  <si>
    <t>Тринити</t>
  </si>
  <si>
    <t>Тукан</t>
  </si>
  <si>
    <t>Уоллфлауэр</t>
  </si>
  <si>
    <t>Флэминг Клаб</t>
  </si>
  <si>
    <t>кремовый с винно-красным перистым рисунком</t>
  </si>
  <si>
    <t>Фэтс Домино</t>
  </si>
  <si>
    <t>Хэппи Фэмили</t>
  </si>
  <si>
    <t>темно-розовый с розовым</t>
  </si>
  <si>
    <t>ТЮЛЬПАНЫ БАХРОМЧАТЫЕ</t>
  </si>
  <si>
    <t>Алеппо</t>
  </si>
  <si>
    <t>кораллово-розовый с кремово-жёлтой широкой каймой</t>
  </si>
  <si>
    <t>Американ Игл</t>
  </si>
  <si>
    <t>Ариа Кард</t>
  </si>
  <si>
    <t>кремовый с сиреневым напылением по краю лепестка</t>
  </si>
  <si>
    <t>Барбадос</t>
  </si>
  <si>
    <t>Белль Сонг</t>
  </si>
  <si>
    <t>розовый с белой полоск. и бахр.</t>
  </si>
  <si>
    <t>Блэк Джевел</t>
  </si>
  <si>
    <t>бордово-черный с желто-коричневой бахр.</t>
  </si>
  <si>
    <t>Блю Херон</t>
  </si>
  <si>
    <t>фиолетовый с сереневым краем</t>
  </si>
  <si>
    <t>Боллрум</t>
  </si>
  <si>
    <t>Бульдог</t>
  </si>
  <si>
    <t>тёмно-фиолетовый</t>
  </si>
  <si>
    <t>Валерий Гергиев</t>
  </si>
  <si>
    <t>Варблер</t>
  </si>
  <si>
    <t>Визионер</t>
  </si>
  <si>
    <t>Винсент ван Гог</t>
  </si>
  <si>
    <t>почти черный тюльпан, долгоцветущий. Во время цветения становится всё темнее и темнее</t>
  </si>
  <si>
    <t>Горилла</t>
  </si>
  <si>
    <t>Дайтона</t>
  </si>
  <si>
    <t>Даллас</t>
  </si>
  <si>
    <t>ярко-розовый с белой бахромой, желтое дно</t>
  </si>
  <si>
    <t>Джоинт Дивижн</t>
  </si>
  <si>
    <t>Дэвенпорт</t>
  </si>
  <si>
    <t>красный с желтой бахромой</t>
  </si>
  <si>
    <t>Изуми</t>
  </si>
  <si>
    <t xml:space="preserve">розовый с белой бахромой </t>
  </si>
  <si>
    <t>Канаста</t>
  </si>
  <si>
    <t>красный с белой бахр.</t>
  </si>
  <si>
    <t>Карусель</t>
  </si>
  <si>
    <t>кремово-белый с ярко-розовыми штрихами</t>
  </si>
  <si>
    <t>Кембридж</t>
  </si>
  <si>
    <t>Кубинская Ночь</t>
  </si>
  <si>
    <t>Кудряшка Сью</t>
  </si>
  <si>
    <t>Кьюмминс</t>
  </si>
  <si>
    <t>Ламбада</t>
  </si>
  <si>
    <t>розовый с желтой бахромой</t>
  </si>
  <si>
    <t>Линжери</t>
  </si>
  <si>
    <t>Лувр</t>
  </si>
  <si>
    <t>Майа</t>
  </si>
  <si>
    <t>Мазда</t>
  </si>
  <si>
    <t>Мустанг</t>
  </si>
  <si>
    <t>Овьедо</t>
  </si>
  <si>
    <t>Пальмарес</t>
  </si>
  <si>
    <t>красный с жёлтой каймой</t>
  </si>
  <si>
    <t>Пасифик Перл</t>
  </si>
  <si>
    <t>красный с восковым налетом</t>
  </si>
  <si>
    <t>Ред Винг</t>
  </si>
  <si>
    <t>насыщенно-красный, глянцевый</t>
  </si>
  <si>
    <t>ярко-красный, декоративная листва с тёмными полосками</t>
  </si>
  <si>
    <t>Сантендер</t>
  </si>
  <si>
    <t>розово-сиреневый</t>
  </si>
  <si>
    <t>Северный полюс</t>
  </si>
  <si>
    <t>Сиеста</t>
  </si>
  <si>
    <t>Тревеллер</t>
  </si>
  <si>
    <t>Фабио</t>
  </si>
  <si>
    <t>темно-красный с желтой бахромой</t>
  </si>
  <si>
    <t>Фламенко</t>
  </si>
  <si>
    <t>жёлтый с красными полосками</t>
  </si>
  <si>
    <t>Фринджет Солтице</t>
  </si>
  <si>
    <t>красный с жёлтым, меланжевый</t>
  </si>
  <si>
    <t>Фэнси Фрилс</t>
  </si>
  <si>
    <t>нежно-розовый</t>
  </si>
  <si>
    <t>Ханимун</t>
  </si>
  <si>
    <t>Хьюс Тен Бош</t>
  </si>
  <si>
    <t>ТЮЛЬПАНЫ ПОПУГАЙНЫЕ</t>
  </si>
  <si>
    <t>Априкот Пэррот</t>
  </si>
  <si>
    <t>абрикос. с розовой каймой и зел. мазками</t>
  </si>
  <si>
    <t>Блэк Пэррот</t>
  </si>
  <si>
    <t>черно-бордовый</t>
  </si>
  <si>
    <t>Блю Пэррот</t>
  </si>
  <si>
    <t>Блюмекс Фаворит</t>
  </si>
  <si>
    <t>красный с красно-коричневым и зеленым</t>
  </si>
  <si>
    <t>Бастонье Пэррот</t>
  </si>
  <si>
    <t>красный с бордовым напылением</t>
  </si>
  <si>
    <t>Брайт Пэррот</t>
  </si>
  <si>
    <t>ярко-красный с желтым краем</t>
  </si>
  <si>
    <t>Дорманс Рекорд</t>
  </si>
  <si>
    <t>красный с жёлтыми подпалинами</t>
  </si>
  <si>
    <t>Ельзенбург</t>
  </si>
  <si>
    <t>белый с сиреневым краем</t>
  </si>
  <si>
    <t>ярко оранжевый с желтым с буроватой полосой по центру</t>
  </si>
  <si>
    <t>Карибиан Пэррот</t>
  </si>
  <si>
    <t>Либретто Пэррот</t>
  </si>
  <si>
    <t>розовый с кремовым, меланжевый</t>
  </si>
  <si>
    <t>Негрита Пэррот</t>
  </si>
  <si>
    <t>Рай</t>
  </si>
  <si>
    <t>фиолетовый с желтым и зеленым</t>
  </si>
  <si>
    <t>Супер Пэррот</t>
  </si>
  <si>
    <t>белый с зелеными мазками 20см</t>
  </si>
  <si>
    <t>Техас Голд</t>
  </si>
  <si>
    <t>жёлтый с зелёными перьями</t>
  </si>
  <si>
    <t>Уайт Пэррот</t>
  </si>
  <si>
    <t>Флэминг Пэррот</t>
  </si>
  <si>
    <t>кремовый с красным, гофрированный</t>
  </si>
  <si>
    <t>Эйр</t>
  </si>
  <si>
    <t>нежно-розовый, перламутровый с зелёными вкраплениями</t>
  </si>
  <si>
    <t>Эстелла Рийнвельд</t>
  </si>
  <si>
    <t>белый с красными языками пламени</t>
  </si>
  <si>
    <t>ТЮЛЬПАНЫ ВИРИДИФЛОРА / ЗЕЛЕНОЦВЕТНЫЕ</t>
  </si>
  <si>
    <t>Артист</t>
  </si>
  <si>
    <t>бледно-лососево-розовый с бурыми полосками по центру лепестков</t>
  </si>
  <si>
    <t>Виришик</t>
  </si>
  <si>
    <t>электрически-розовый край, зелёная полоса в центре</t>
  </si>
  <si>
    <t>Голден Артист</t>
  </si>
  <si>
    <t>лепесток розовый, в центре насыщенно-зелёная полоса, по краю жёлтая кайма</t>
  </si>
  <si>
    <t>Голливуд Стар</t>
  </si>
  <si>
    <t>оранжево-красный с зелёной полосой и тёмно-фиолетовыми подпалинами по центру лепестка</t>
  </si>
  <si>
    <t>Грёнлэнд</t>
  </si>
  <si>
    <t>ярко-розовый с зелеными полосами</t>
  </si>
  <si>
    <t>Найтрайдер</t>
  </si>
  <si>
    <t>в центре зелёная, полоса край сиреневый</t>
  </si>
  <si>
    <t>Чайна Таун</t>
  </si>
  <si>
    <t>кремово-розовый с зелеными полосами</t>
  </si>
  <si>
    <t>Эсперанто</t>
  </si>
  <si>
    <t>ярко-розовый с зелёными перьями</t>
  </si>
  <si>
    <t>ТЮЛЬПАНЫ ДАРВИНОВСКИЕ (TULIPS DARWIN HYBRID)</t>
  </si>
  <si>
    <t>Американ Дрим</t>
  </si>
  <si>
    <t>красный с жёлтой полосой по центру</t>
  </si>
  <si>
    <t>Гарант</t>
  </si>
  <si>
    <t>жёлтый с декоративной листвой: по краю желтая кайма</t>
  </si>
  <si>
    <t>Голден Парад</t>
  </si>
  <si>
    <t>жёлтый с еле заметным красным кантом</t>
  </si>
  <si>
    <t>Тоттори</t>
  </si>
  <si>
    <t>трех-цветный, крупный бокал, листва как группы Грейга, с темно-фиолетовыми полосами</t>
  </si>
  <si>
    <t>Уорлд Пис</t>
  </si>
  <si>
    <t>Хакуун</t>
  </si>
  <si>
    <t>ТЮЛЬПАНЫ ПРОСТЫЕ РАННИЕ (TULIPS SINGLE EARLY)</t>
  </si>
  <si>
    <t>Космополитен</t>
  </si>
  <si>
    <t>пастельно-розовый</t>
  </si>
  <si>
    <t>Перпл Принс</t>
  </si>
  <si>
    <t>ТЮЛЬПАНЫ ПРОСТЫЕ ПОЗДНИЕ (TULIPS SINGLE LATE)</t>
  </si>
  <si>
    <t>Блашинг Леди</t>
  </si>
  <si>
    <t>розовый с желтой каймой</t>
  </si>
  <si>
    <t>Виолет Бьюти</t>
  </si>
  <si>
    <t>Кафе Нуар</t>
  </si>
  <si>
    <t>Куин оф Найт</t>
  </si>
  <si>
    <t>бордово-черный</t>
  </si>
  <si>
    <t>синий</t>
  </si>
  <si>
    <t>Скай Хай Скарлет</t>
  </si>
  <si>
    <t>один самых высоких, алый</t>
  </si>
  <si>
    <t>Уорлд Експрешшн</t>
  </si>
  <si>
    <t>1.500.000 руб.</t>
  </si>
  <si>
    <t>BLACK EYE</t>
  </si>
  <si>
    <t>БЛЭК АЙ</t>
  </si>
  <si>
    <t>LION HEART</t>
  </si>
  <si>
    <t>ЛАЙОН ХАРТ</t>
  </si>
  <si>
    <t>желтый с большой лилово-чёрной сердцевиной</t>
  </si>
  <si>
    <t>BRIGHT JOY</t>
  </si>
  <si>
    <t>БРАЙТ ДЖОЙ</t>
  </si>
  <si>
    <t>Ярко-оранжевый с желтым пятном в центре и коричневым редким крапом</t>
  </si>
  <si>
    <t>DELICATE JOY</t>
  </si>
  <si>
    <t>ДЕЛИКЕЙТ ДЖОЙ</t>
  </si>
  <si>
    <t>DREAMING JOY</t>
  </si>
  <si>
    <t>ДРИМИНГ ДЖОЙ</t>
  </si>
  <si>
    <t>ярко-жёлтый с красновато-оранжевым напылением по центру лепестков</t>
  </si>
  <si>
    <t>MOUNTAIN JOY</t>
  </si>
  <si>
    <t>МАУНТЕЙН ДЖОЙ</t>
  </si>
  <si>
    <t>ярко-красный, глянцевый</t>
  </si>
  <si>
    <t>MUST SEE</t>
  </si>
  <si>
    <t>МАСТ СИ</t>
  </si>
  <si>
    <t>оранжевый с бордовым крапом, меняется до кремового с лаймовым центром, бордовым крапом и розовым румянцем, махровый</t>
  </si>
  <si>
    <t>Ярко красный, глянцевый</t>
  </si>
  <si>
    <t>KELSO</t>
  </si>
  <si>
    <t>КЕЛСО</t>
  </si>
  <si>
    <t>белый, с чуть желтоватым центром</t>
  </si>
  <si>
    <t>MY WEDDING</t>
  </si>
  <si>
    <t>МАЙ ВЕДДИНГ</t>
  </si>
  <si>
    <t>МАХРОВЫЙ, белый, лёгкое гофре по краю лепестка</t>
  </si>
  <si>
    <t>ROSELILY® NATALIA</t>
  </si>
  <si>
    <t>ROSELILY® НАТАЛИЯ</t>
  </si>
  <si>
    <t>МАХРОВЫЙ, розовый с белой каймой, ароматный без пыльцы</t>
  </si>
  <si>
    <t>Большой цветок! нежно-розовый с ярко-розовым крапом, с белой сердцевинкой, диам. цветка 24 см</t>
  </si>
  <si>
    <t>COLOR PARADE</t>
  </si>
  <si>
    <t>КОЛОР ПАРАД</t>
  </si>
  <si>
    <t>фламинго с желто-розовыми прожилками и тонкой белой каймой, редкий крап, гофре</t>
  </si>
  <si>
    <t>FURIO</t>
  </si>
  <si>
    <t>ФУРИО</t>
  </si>
  <si>
    <t>ярко-малиновый с чисто-белым кантом по волнистому краю лепестков</t>
  </si>
  <si>
    <t>PURPLE FLAG</t>
  </si>
  <si>
    <t>ПУРПЛ ФЛАГ</t>
  </si>
  <si>
    <t>ярко-розовый  с тёмно-розовым крапом, цветок Ø - 25см</t>
  </si>
  <si>
    <t>TASMAN</t>
  </si>
  <si>
    <t>ТАСМАН</t>
  </si>
  <si>
    <t>розово-красный с белой каймой и тёмно-красным частым крапом , цветок Ø - 25см</t>
  </si>
  <si>
    <t>CONCORDIA</t>
  </si>
  <si>
    <t>КОНКОРДИЯ</t>
  </si>
  <si>
    <t>&gt;150</t>
  </si>
  <si>
    <t>ЙЕЛЛОУ ПАУЭР</t>
  </si>
  <si>
    <t>FOREVER</t>
  </si>
  <si>
    <t>ФОРЕВЕ</t>
  </si>
  <si>
    <t>белый с желтоватым центром</t>
  </si>
  <si>
    <t>белый с жёлтой звездой от центра</t>
  </si>
  <si>
    <t>PALAZZO</t>
  </si>
  <si>
    <t>ПАЛАЦЦО</t>
  </si>
  <si>
    <t xml:space="preserve"> малиново-красный</t>
  </si>
  <si>
    <t>16/18</t>
  </si>
  <si>
    <t>PASSION MOON</t>
  </si>
  <si>
    <t>ПАШШН МУН</t>
  </si>
  <si>
    <t>кремовый с пурпурным обширным пятном в центре и жёлтым напылением</t>
  </si>
  <si>
    <t>SENSI</t>
  </si>
  <si>
    <t>СЕНСИ</t>
  </si>
  <si>
    <t>нежно-лососево-розовый</t>
  </si>
  <si>
    <t>ORANGE PLANET</t>
  </si>
  <si>
    <t>ОРАНЖ ПЛАНЕТ</t>
  </si>
  <si>
    <t xml:space="preserve">Upfacing - все цветки направлены вверх, медово-жёлтый </t>
  </si>
  <si>
    <t>YELLOW PLANET</t>
  </si>
  <si>
    <t>ЙЕЛЛОУ ПЛАНЕТ</t>
  </si>
  <si>
    <t>Upfacing -все цветки направлены вверх, ярко-жёлтый</t>
  </si>
  <si>
    <t>Lilium Golden Stone</t>
  </si>
  <si>
    <t>Lilium Lion Heart</t>
  </si>
  <si>
    <t>Lilium Ocean Breeze</t>
  </si>
  <si>
    <t>Lilium Purple Eye</t>
  </si>
  <si>
    <t>Lilium Tiny Bee</t>
  </si>
  <si>
    <t>Lilium Tiny Rocket</t>
  </si>
  <si>
    <t>Lilium America</t>
  </si>
  <si>
    <t>Lilium Arosa Jewel</t>
  </si>
  <si>
    <t>Lilium Black Jack</t>
  </si>
  <si>
    <t>Lilium Black Out</t>
  </si>
  <si>
    <t>Lilium Chianti</t>
  </si>
  <si>
    <t>Lilium Eleganza</t>
  </si>
  <si>
    <t>Lilium Landini</t>
  </si>
  <si>
    <t>Lilium Mapira</t>
  </si>
  <si>
    <t>Lilium Mona</t>
  </si>
  <si>
    <t>Lilium Navona</t>
  </si>
  <si>
    <t>Lilium Polyanna</t>
  </si>
  <si>
    <t>Lilium Belo Horizonte</t>
  </si>
  <si>
    <t>Lilium Lady Eliane</t>
  </si>
  <si>
    <t>Lilium Levi</t>
  </si>
  <si>
    <t>Lilium Lollypop</t>
  </si>
  <si>
    <t>Lilium Marlene</t>
  </si>
  <si>
    <t>Lilium Nettys Pride</t>
  </si>
  <si>
    <t>Lilium Orange Electric</t>
  </si>
  <si>
    <t>Lilium Patricias Pride</t>
  </si>
  <si>
    <t>Lilium Spot On</t>
  </si>
  <si>
    <t>Lilium Annemarie Dream</t>
  </si>
  <si>
    <t>Lilium Aphrodite</t>
  </si>
  <si>
    <t>Lilium Blood Brothers</t>
  </si>
  <si>
    <t>Lilium Ceres</t>
  </si>
  <si>
    <t>Lilium Double Pleasure</t>
  </si>
  <si>
    <t>Lilium Elodie</t>
  </si>
  <si>
    <t>Lilium Fata Morgana</t>
  </si>
  <si>
    <t>Lilium Red Twin</t>
  </si>
  <si>
    <t>Lilium Spring Pink</t>
  </si>
  <si>
    <t>Lilium Albuflera</t>
  </si>
  <si>
    <t>Lilium Arbatax</t>
  </si>
  <si>
    <t>Lilium Arcachon</t>
  </si>
  <si>
    <t>Lilium Bach</t>
  </si>
  <si>
    <t>Lilium Beyonce</t>
  </si>
  <si>
    <t>Lilium Blackburn</t>
  </si>
  <si>
    <t>Lilium Bright Diamond</t>
  </si>
  <si>
    <t>Lilium Brindisi</t>
  </si>
  <si>
    <t>Lilium Carmine Diamond</t>
  </si>
  <si>
    <t>Lilium Cavalese</t>
  </si>
  <si>
    <t>Lilium Champagne Diamond</t>
  </si>
  <si>
    <t>Lilium Cigalon</t>
  </si>
  <si>
    <t>Lilium Courier</t>
  </si>
  <si>
    <t>Lilium El Divo</t>
  </si>
  <si>
    <t>Lilium Ercolano</t>
  </si>
  <si>
    <t>Lilium Esprit</t>
  </si>
  <si>
    <t>Lilium Eyeliner</t>
  </si>
  <si>
    <t>Lilium Fangio</t>
  </si>
  <si>
    <t>Lilium Forza Red</t>
  </si>
  <si>
    <t>Lilium Golden Tycoon</t>
  </si>
  <si>
    <t>Lilium Litouwen</t>
  </si>
  <si>
    <t>Lilium Nashville</t>
  </si>
  <si>
    <t>Lilium Purple Diamond</t>
  </si>
  <si>
    <t>Lilium Red Alert</t>
  </si>
  <si>
    <t>Lilium Sugar Diamond</t>
  </si>
  <si>
    <t>Lilium Tropic Diamond</t>
  </si>
  <si>
    <t>Lilium Distant Drum</t>
  </si>
  <si>
    <t>Lilium Magic Star</t>
  </si>
  <si>
    <t>Lilium My Wedding</t>
  </si>
  <si>
    <t>Roselily Natalia</t>
  </si>
  <si>
    <t>Lilium Akemi</t>
  </si>
  <si>
    <t>Lilium Alma Ata</t>
  </si>
  <si>
    <t>Lilium Anais Anais</t>
  </si>
  <si>
    <t>Lilium Arabian Red</t>
  </si>
  <si>
    <t>Lilium Arena</t>
  </si>
  <si>
    <t>Lilium Auratum Gold Band</t>
  </si>
  <si>
    <t>Lilium Baccardi</t>
  </si>
  <si>
    <t>Lilium Bebop</t>
  </si>
  <si>
    <t>Lilium Bernini</t>
  </si>
  <si>
    <t>Lilium Break Dance</t>
  </si>
  <si>
    <t>Lilium Color Parade</t>
  </si>
  <si>
    <t>Lilium Commitment</t>
  </si>
  <si>
    <t>Lilium Dizzy</t>
  </si>
  <si>
    <t>Lilium Extravaganze</t>
  </si>
  <si>
    <t>Lilium Furio</t>
  </si>
  <si>
    <t>Lilium Hotspot</t>
  </si>
  <si>
    <t>Lilium Josephine</t>
  </si>
  <si>
    <t>Lilium Kissproof</t>
  </si>
  <si>
    <t>Lilium Lake Michigan</t>
  </si>
  <si>
    <t>Lilium Legend</t>
  </si>
  <si>
    <t>Lilium Mero Star</t>
  </si>
  <si>
    <t>Lilium Piquet</t>
  </si>
  <si>
    <t>Lilium Siberia</t>
  </si>
  <si>
    <t>Lilium Starfighter</t>
  </si>
  <si>
    <t>Lilium Stargazer</t>
  </si>
  <si>
    <t>Lilium Suncatcher</t>
  </si>
  <si>
    <t>Lilium Tigerwoods</t>
  </si>
  <si>
    <t>Lilium Cyrano</t>
  </si>
  <si>
    <t>Lilium Elegant Lady</t>
  </si>
  <si>
    <t>Lilium Miyabi</t>
  </si>
  <si>
    <t>Lilium What's Up</t>
  </si>
  <si>
    <t>Lilium Bellsong</t>
  </si>
  <si>
    <t>Lilium Dolcetto</t>
  </si>
  <si>
    <t>Lilium Illusive</t>
  </si>
  <si>
    <t>Lilium Prince Promise</t>
  </si>
  <si>
    <t>Lilium Triumphator</t>
  </si>
  <si>
    <t>Lilium Bright Brilliant</t>
  </si>
  <si>
    <t>Lilium Eagle</t>
  </si>
  <si>
    <t>Lilium Nuance</t>
  </si>
  <si>
    <t>Lilium White Triumph</t>
  </si>
  <si>
    <t>Lilium Sunny Crown</t>
  </si>
  <si>
    <t>Lilium Altari</t>
  </si>
  <si>
    <t>Lilium Beverlys Dream</t>
  </si>
  <si>
    <t>Lilium Boogie Woogie</t>
  </si>
  <si>
    <t>Lilium Conca D'or</t>
  </si>
  <si>
    <t>Lilium Debby</t>
  </si>
  <si>
    <t>Lilium Flashpoint</t>
  </si>
  <si>
    <t>Lilium Flavia</t>
  </si>
  <si>
    <t>Lilium Friso</t>
  </si>
  <si>
    <t>Lilium Holland Beauty</t>
  </si>
  <si>
    <t>Lilium Lavon</t>
  </si>
  <si>
    <t>Lilium Lesley Woodriff</t>
  </si>
  <si>
    <t>Lilium Miss Feya</t>
  </si>
  <si>
    <t>Lilium Montego Bay</t>
  </si>
  <si>
    <t>Lilium Olympic Flame</t>
  </si>
  <si>
    <t>Lilium On Stage</t>
  </si>
  <si>
    <t>Lilium Pretty Women</t>
  </si>
  <si>
    <t>Lilium Purple Prince</t>
  </si>
  <si>
    <t>Lilium Red Dutch</t>
  </si>
  <si>
    <t>Lilium Robert Griesbach</t>
  </si>
  <si>
    <t>Lilium Robert Swanson</t>
  </si>
  <si>
    <t>Lilium Robina</t>
  </si>
  <si>
    <t>Lilium Rosselini</t>
  </si>
  <si>
    <t>Lilium Sabaneta</t>
  </si>
  <si>
    <t>Lilium Space Mountain</t>
  </si>
  <si>
    <t>Lilium Yelloween</t>
  </si>
  <si>
    <t>Lilium African Queen</t>
  </si>
  <si>
    <t>Lilium Golden Splendour</t>
  </si>
  <si>
    <t>Lilium Up. Orange Planet</t>
  </si>
  <si>
    <t>Lilium Pink Perfection</t>
  </si>
  <si>
    <t>Lilium Regale</t>
  </si>
  <si>
    <t>Lilium Regale Album</t>
  </si>
  <si>
    <t>Lilium Up. Yellow Planet</t>
  </si>
  <si>
    <t>Lilium Flore Plena</t>
  </si>
  <si>
    <t>Lilium Black Beauty</t>
  </si>
  <si>
    <t>Lilium Henryii</t>
  </si>
  <si>
    <t>Lilium Lady Alice</t>
  </si>
  <si>
    <t>Ссылки на фото</t>
  </si>
  <si>
    <t>Tulipa Adore</t>
  </si>
  <si>
    <t>Tulipa Alexandra</t>
  </si>
  <si>
    <t>Tulipa Aquilla</t>
  </si>
  <si>
    <t>Tulipa Baby Blue</t>
  </si>
  <si>
    <t>Tulipa Bastia</t>
  </si>
  <si>
    <t>Tulipa Belfort 1</t>
  </si>
  <si>
    <t>Tulipa Belfort 2</t>
  </si>
  <si>
    <t>Tulipa Belicia</t>
  </si>
  <si>
    <t>Tulipa Brest</t>
  </si>
  <si>
    <t>Tulipa Charming Lady</t>
  </si>
  <si>
    <t>Tulipa Cool Crystal</t>
  </si>
  <si>
    <t>Tulipa Crispion Love</t>
  </si>
  <si>
    <t>Tulipa Crispion Sweet</t>
  </si>
  <si>
    <t>Tulipa Double Flaming Parrot</t>
  </si>
  <si>
    <t>Tulipa Double Touch 1</t>
  </si>
  <si>
    <t>Tulipa Double Touch 2</t>
  </si>
  <si>
    <t>Датч Пионер</t>
  </si>
  <si>
    <t>Элегант Краун</t>
  </si>
  <si>
    <t>Tulipa Estatic</t>
  </si>
  <si>
    <t>Tulipa Evita</t>
  </si>
  <si>
    <t>Tulipa Exotic Emperor</t>
  </si>
  <si>
    <t>Tulipa Exotic Sun</t>
  </si>
  <si>
    <t>Экскуист</t>
  </si>
  <si>
    <t>Tulipa Fiery Dream</t>
  </si>
  <si>
    <t>Tulipa Fringed Beauty</t>
  </si>
  <si>
    <t>Tulipa Fringed Family</t>
  </si>
  <si>
    <t>Tulipa Gold Dust</t>
  </si>
  <si>
    <t>Tulipa Green Star</t>
  </si>
  <si>
    <t>Tulipa Gudoshnik Double</t>
  </si>
  <si>
    <t>Харбор Лайт</t>
  </si>
  <si>
    <t>Tulipa Holland Baby</t>
  </si>
  <si>
    <t>Tulipa Ice Cream</t>
  </si>
  <si>
    <t>Tulipa Jetfire</t>
  </si>
  <si>
    <t>Tulipa Kingston</t>
  </si>
  <si>
    <t>Tulipa Lion King</t>
  </si>
  <si>
    <t>Маделон</t>
  </si>
  <si>
    <t>Мариола</t>
  </si>
  <si>
    <t>Tulipa Maroon</t>
  </si>
  <si>
    <t>Tulipa Mascotte</t>
  </si>
  <si>
    <t>Tulipa Matchpoint</t>
  </si>
  <si>
    <t>Tulipa Mon Amour</t>
  </si>
  <si>
    <t>Tulipa Monte Spider</t>
  </si>
  <si>
    <t>Навона</t>
  </si>
  <si>
    <t>Tulipa Popcorn</t>
  </si>
  <si>
    <t>Tulipa Purple Tower 1</t>
  </si>
  <si>
    <t>Tulipa Purple Tower 2</t>
  </si>
  <si>
    <t>Tulipa Queensland</t>
  </si>
  <si>
    <t>Tulipa Redwood 1</t>
  </si>
  <si>
    <t>Tulipa Redwood 2</t>
  </si>
  <si>
    <t>Рококо Дабл</t>
  </si>
  <si>
    <t>Tulipa Sensual Touch</t>
  </si>
  <si>
    <t>Tulipa Snow Crystal</t>
  </si>
  <si>
    <t>Tulipa Unicum Praestans</t>
  </si>
  <si>
    <t>Tulipa White Liberstar</t>
  </si>
  <si>
    <t>Tulipa Yellow Baby</t>
  </si>
  <si>
    <t>Tulipa Yellow Crown</t>
  </si>
  <si>
    <t>Tulipa Yellow Spider</t>
  </si>
  <si>
    <t>Tulipa Abba</t>
  </si>
  <si>
    <t>Tulipa Avant Garde</t>
  </si>
  <si>
    <t>Tulipa Backpacker</t>
  </si>
  <si>
    <t>Калимеро</t>
  </si>
  <si>
    <t>лимонно-жёлтый, лист с белой каймой</t>
  </si>
  <si>
    <t>Tulipa Cardinal Mindszenty</t>
  </si>
  <si>
    <t>Tulipa Cartouche</t>
  </si>
  <si>
    <t>Колор Бёрст</t>
  </si>
  <si>
    <t>тёмно-фиолетовый снизу, сверху сиреневый с белёсым кантом</t>
  </si>
  <si>
    <t>ярко-коралловый с жёлтыми подпалинами</t>
  </si>
  <si>
    <t>Tulipa Cilesta</t>
  </si>
  <si>
    <t>Tulipa Columbus</t>
  </si>
  <si>
    <t>Tulipa Dior</t>
  </si>
  <si>
    <t>Tulipa Double Princess</t>
  </si>
  <si>
    <t>Ферст Прайс</t>
  </si>
  <si>
    <t>Tulipa Flash Point</t>
  </si>
  <si>
    <t>Tulipa Global Desire</t>
  </si>
  <si>
    <t>Tulipa Gold Fever</t>
  </si>
  <si>
    <t>Tulipa Margarita</t>
  </si>
  <si>
    <t>Tulipa Melrose</t>
  </si>
  <si>
    <t>Tulipa Mondial</t>
  </si>
  <si>
    <t>Tulipa Monsella</t>
  </si>
  <si>
    <t>Tulipa Monte Beau</t>
  </si>
  <si>
    <t>Tulipa Monte Carlo</t>
  </si>
  <si>
    <t>Tulipa Monte Orange</t>
  </si>
  <si>
    <t>Tulipa Montreux</t>
  </si>
  <si>
    <t>Tulipa Oeral</t>
  </si>
  <si>
    <t>Tulipa Orca</t>
  </si>
  <si>
    <t>Tulipa Pink Miracle</t>
  </si>
  <si>
    <t>Tulipa Red Baby Doll</t>
  </si>
  <si>
    <t>Робиньо</t>
  </si>
  <si>
    <t>Tulipa Royal Acres</t>
  </si>
  <si>
    <t>Tulipa Showcase</t>
  </si>
  <si>
    <t>Силк Роуд</t>
  </si>
  <si>
    <t>кремовый с нежно-розовыми тонкими прожилками</t>
  </si>
  <si>
    <t>Tulipa Verona</t>
  </si>
  <si>
    <t>Tulipa Viking</t>
  </si>
  <si>
    <t>Tulipa White Desire</t>
  </si>
  <si>
    <t>Tulipa Willem Van Oranje</t>
  </si>
  <si>
    <t>Даззлинг Дабл Микс</t>
  </si>
  <si>
    <t>Tulipa Double Differance Melange</t>
  </si>
  <si>
    <t>Tulipa Double Differance Mix</t>
  </si>
  <si>
    <t>Tulipa Abigail</t>
  </si>
  <si>
    <t>Tulipa Akebono</t>
  </si>
  <si>
    <t>Tulipa Alegretto</t>
  </si>
  <si>
    <t>Эмейзинг Грэйс</t>
  </si>
  <si>
    <t>Tulipa Angelique</t>
  </si>
  <si>
    <t>Tulipa Antraciet</t>
  </si>
  <si>
    <t>Tulipa Aveyron 1</t>
  </si>
  <si>
    <t>Tulipa Aveyron 2</t>
  </si>
  <si>
    <t>Бинг Кросби Дабл</t>
  </si>
  <si>
    <t xml:space="preserve">ярко-красный с лёгким бронзовым напылением, внешние лепестки зелёные </t>
  </si>
  <si>
    <t>Tulipa Black Hero</t>
  </si>
  <si>
    <t>Tulipa Blue Diamond</t>
  </si>
  <si>
    <t>Tulipa Blue Spectacle</t>
  </si>
  <si>
    <t>Tulipa Britt</t>
  </si>
  <si>
    <t>Кэнди Тайм</t>
  </si>
  <si>
    <t>ярко-розовый с перламутровым свечением по краю лепестков</t>
  </si>
  <si>
    <t>Tulipa Carnaval De Nice</t>
  </si>
  <si>
    <t>Tulipa Casablanca</t>
  </si>
  <si>
    <t>Tulipa Chato</t>
  </si>
  <si>
    <t>Коппер Имедж</t>
  </si>
  <si>
    <t>кремово-розовый с ярко-розовым (румяным) меланжем</t>
  </si>
  <si>
    <t>Tulipa Creme Upstar</t>
  </si>
  <si>
    <t>Tulipa Double Focus</t>
  </si>
  <si>
    <t>Tulipa Double Shirley 1</t>
  </si>
  <si>
    <t>Tulipa Double Shirley 2</t>
  </si>
  <si>
    <t>Tulipa Double Toronto</t>
  </si>
  <si>
    <t>Tulipa Double You</t>
  </si>
  <si>
    <t>Tulipa Dream Touch</t>
  </si>
  <si>
    <t>Tulipa Drumline</t>
  </si>
  <si>
    <t>Фэнтези Леди</t>
  </si>
  <si>
    <t>тёмно-лилово-розовый с белой каймой</t>
  </si>
  <si>
    <t>Tulipa Finola</t>
  </si>
  <si>
    <t>Tulipa Flaming Evita</t>
  </si>
  <si>
    <t>Tulipa Freeman</t>
  </si>
  <si>
    <t>Tulipa Gerbrand Kieft</t>
  </si>
  <si>
    <t>Tulipa Golden Nizza</t>
  </si>
  <si>
    <t>Tulipa Ice Age</t>
  </si>
  <si>
    <t>Tulipa Ice Wonder</t>
  </si>
  <si>
    <t>Tulipa La Belle Epoque</t>
  </si>
  <si>
    <t>Tulipa Lilac Perfection</t>
  </si>
  <si>
    <t>Tulipa Menton Exotic</t>
  </si>
  <si>
    <t>Tulipa Miranda</t>
  </si>
  <si>
    <t>Tulipa Mount Tacoma</t>
  </si>
  <si>
    <t>Tulipa MV49</t>
  </si>
  <si>
    <t>Ночной Дозор</t>
  </si>
  <si>
    <t>Tulipa Negrita Double</t>
  </si>
  <si>
    <t>известный и любимый сорт обрёл махровую форму! Насыщенно-фиолетовый, глянцевый, внешние лепестки с тёмным напылением</t>
  </si>
  <si>
    <t>Tulipa Normandie</t>
  </si>
  <si>
    <t>Tulipa Orange Princess</t>
  </si>
  <si>
    <t>Tulipa Pebble</t>
  </si>
  <si>
    <t>Tulipa Pink Star</t>
  </si>
  <si>
    <t>Tulipa Red Nova</t>
  </si>
  <si>
    <t>Tulipa Red Princess</t>
  </si>
  <si>
    <t>тёмно-бордовый, при раскрытии в центре ярко-алый, на некоторых лепестках на кончиках зелёные штрихи</t>
  </si>
  <si>
    <t>Tulipa Sundowner 1</t>
  </si>
  <si>
    <t>Tulipa Sundowner 2</t>
  </si>
  <si>
    <t>Tulipa Sweet Desire</t>
  </si>
  <si>
    <t>Tulipa Top Lips</t>
  </si>
  <si>
    <t>Tulipa Uncle Tom</t>
  </si>
  <si>
    <t>Tulipa Wedding Gift</t>
  </si>
  <si>
    <t>Tulipa White Heart</t>
  </si>
  <si>
    <t>Tulipa Yellow Pompenette</t>
  </si>
  <si>
    <t>Tulipa Akita</t>
  </si>
  <si>
    <t>Tulipa Aladdin</t>
  </si>
  <si>
    <t>Tulipa Ballade</t>
  </si>
  <si>
    <t>Tulipa Ballade Gold</t>
  </si>
  <si>
    <t>Tulipa Ballerina</t>
  </si>
  <si>
    <t>Будлайт</t>
  </si>
  <si>
    <t>канареечно-жёлтый с белой широкой каймой</t>
  </si>
  <si>
    <t>Tulipa Burgundy</t>
  </si>
  <si>
    <t>Tulipa China Pink</t>
  </si>
  <si>
    <t>Tulipa Claudia</t>
  </si>
  <si>
    <t>Tulipa Elegant Lady</t>
  </si>
  <si>
    <t>Tulipa Fire Wings</t>
  </si>
  <si>
    <t>Файр Уорк</t>
  </si>
  <si>
    <t>ярко-красное пламя снизу, сверху широкая жёлтая кайма</t>
  </si>
  <si>
    <t>Холланд Шик</t>
  </si>
  <si>
    <t>белый с розовым напылением сверху до середины лепестка</t>
  </si>
  <si>
    <t>Tulipa Jazz</t>
  </si>
  <si>
    <t>Tulipa Mariette</t>
  </si>
  <si>
    <t>Tulipa Marilyn</t>
  </si>
  <si>
    <t>Tulipa May Time</t>
  </si>
  <si>
    <t>Tulipa Pieter De Leur</t>
  </si>
  <si>
    <t>Tulipa Purple Dream</t>
  </si>
  <si>
    <t>Tulipa Red Shine</t>
  </si>
  <si>
    <t>Реквест</t>
  </si>
  <si>
    <t>Tulipa Sapporo</t>
  </si>
  <si>
    <t>Tulipa Seattle</t>
  </si>
  <si>
    <t>Tulipa Sonnet</t>
  </si>
  <si>
    <t>Tulipa Tres Chic</t>
  </si>
  <si>
    <t>Tulipa Vendee Globe</t>
  </si>
  <si>
    <t>Tulipa White Triumphator</t>
  </si>
  <si>
    <t>Tulipa Yonina</t>
  </si>
  <si>
    <t>Tulipa Albion Star</t>
  </si>
  <si>
    <t>Tulipa Antoinette</t>
  </si>
  <si>
    <t>Tulipa Avenue</t>
  </si>
  <si>
    <t>Tulipa Candy Club</t>
  </si>
  <si>
    <t>Tulipa City Flower</t>
  </si>
  <si>
    <t>Tulipa Cloud Nine</t>
  </si>
  <si>
    <t>Tulipa Del Piero</t>
  </si>
  <si>
    <t>Tulipa Dream Club</t>
  </si>
  <si>
    <t>Tulipa Fats Domino</t>
  </si>
  <si>
    <t>Tulipa Fiery Club</t>
  </si>
  <si>
    <t>Tulipa Flaming Club</t>
  </si>
  <si>
    <t>Tulipa Georgette</t>
  </si>
  <si>
    <t>Tulipa H. D. Genscher</t>
  </si>
  <si>
    <t>Tulipa Happy Family</t>
  </si>
  <si>
    <t>Tulipa Merry Go Round</t>
  </si>
  <si>
    <t>Tulipa Modern Style</t>
  </si>
  <si>
    <t>Многоцветковые, смесь</t>
  </si>
  <si>
    <t>Смесь популярных сортов (многоцветк.)</t>
  </si>
  <si>
    <t>45-50см</t>
  </si>
  <si>
    <t>Найт Клаб</t>
  </si>
  <si>
    <t>ярко-лиловый с темно-сиреневым напылением</t>
  </si>
  <si>
    <t>Tulipa Outbreak</t>
  </si>
  <si>
    <t>Tulipa Purple Bouquet</t>
  </si>
  <si>
    <t>Tulipa Quebec</t>
  </si>
  <si>
    <t>Tulipa Red Georgette</t>
  </si>
  <si>
    <t>Tulipa Serenity</t>
  </si>
  <si>
    <t>Tulipa Sunshine Club</t>
  </si>
  <si>
    <t>Tulipa Toronto</t>
  </si>
  <si>
    <t>Tulipa Toucan</t>
  </si>
  <si>
    <t>Tulipa Trinity</t>
  </si>
  <si>
    <t>Tulipa Wallflower</t>
  </si>
  <si>
    <t>Tulipa Weisse Berliner</t>
  </si>
  <si>
    <t>Tulipa Aleppo</t>
  </si>
  <si>
    <t>Tulipa American Eagle</t>
  </si>
  <si>
    <t>Tulipa Aria Card</t>
  </si>
  <si>
    <t>Осер</t>
  </si>
  <si>
    <t>кремовый с широкой розовой каймой</t>
  </si>
  <si>
    <t>Tulipa Barbados</t>
  </si>
  <si>
    <t>Tulipa Bell Song</t>
  </si>
  <si>
    <t>Tulipa Black Jewel</t>
  </si>
  <si>
    <t>Tulipa Blue Heron</t>
  </si>
  <si>
    <t>Tulipa Bulldog</t>
  </si>
  <si>
    <t>Tulipa Cacharel</t>
  </si>
  <si>
    <t>Tulipa Cambridge</t>
  </si>
  <si>
    <t>Tulipa Canasta</t>
  </si>
  <si>
    <t>Tulipa Carroussel</t>
  </si>
  <si>
    <t>Tulipa Crystal Star</t>
  </si>
  <si>
    <t>Tulipa Cuban Night</t>
  </si>
  <si>
    <t>Tulipa Cummins</t>
  </si>
  <si>
    <t>Tulipa Curly Sue</t>
  </si>
  <si>
    <t>Tulipa Dallas</t>
  </si>
  <si>
    <t>Tulipa Davenport</t>
  </si>
  <si>
    <t>Tulipa Daytona</t>
  </si>
  <si>
    <t>Tulipa Fabio</t>
  </si>
  <si>
    <t>Tulipa Fancy Frills</t>
  </si>
  <si>
    <t>Tulipa Flamenco</t>
  </si>
  <si>
    <t>Бахромчатые, смесь сортов</t>
  </si>
  <si>
    <t>Смесь популярных сортов (бахромч.)</t>
  </si>
  <si>
    <t>Tulipa Fringed Solstice</t>
  </si>
  <si>
    <t>Галерея</t>
  </si>
  <si>
    <t>кремовый, сверху с нежно-розовым румянцем, бахрома белая</t>
  </si>
  <si>
    <t>Tulipa Gorilla</t>
  </si>
  <si>
    <t>Tulipa Honeymoon</t>
  </si>
  <si>
    <t>Tulipa Huis Ten Bosch</t>
  </si>
  <si>
    <t>Tulipa Izumi</t>
  </si>
  <si>
    <t>Tulipa Joint Devision</t>
  </si>
  <si>
    <t>Лабрадор</t>
  </si>
  <si>
    <t>Tulipa Lambada</t>
  </si>
  <si>
    <t>Tulipa Lingerie</t>
  </si>
  <si>
    <t>Tulipa Louvre</t>
  </si>
  <si>
    <t>Лувр Оранж</t>
  </si>
  <si>
    <t>фиолетово-лиловый с оранжевой каймой, эффект "внутреннего свечения"</t>
  </si>
  <si>
    <t>Tulipa Maja</t>
  </si>
  <si>
    <t>Tulipa Mazda</t>
  </si>
  <si>
    <t>Майами Сансет</t>
  </si>
  <si>
    <t>сиренево-лиловый с оранжевой каймой</t>
  </si>
  <si>
    <t>Tulipa Mustang</t>
  </si>
  <si>
    <t>Tulipa New Santa</t>
  </si>
  <si>
    <t>Tulipa North Pole</t>
  </si>
  <si>
    <t>Tulipa Oviedo</t>
  </si>
  <si>
    <t>Tulipa Pacific Pearl</t>
  </si>
  <si>
    <t>Tulipa Purple Crystal</t>
  </si>
  <si>
    <t>Tulipa Red Wing</t>
  </si>
  <si>
    <t>Tulipa Santander</t>
  </si>
  <si>
    <t>Tulipa Siesta</t>
  </si>
  <si>
    <t>Сигнатюр</t>
  </si>
  <si>
    <t>Tulipa Traveller</t>
  </si>
  <si>
    <t>Tulipa Valery Gergiev</t>
  </si>
  <si>
    <t>Tulipa Versace</t>
  </si>
  <si>
    <t>Tulipa Vincent van Gogh</t>
  </si>
  <si>
    <t>Tulipa Visionair</t>
  </si>
  <si>
    <t>Tulipa Warbler</t>
  </si>
  <si>
    <t>Tulipa Air</t>
  </si>
  <si>
    <t>Tulipa Apricot Parrot</t>
  </si>
  <si>
    <t>Tulipa Bastogne Parrot</t>
  </si>
  <si>
    <t>Tulipa Black Parrot</t>
  </si>
  <si>
    <t>Tulipa Blue Parrot</t>
  </si>
  <si>
    <t>Tulipa Blumex Favorite</t>
  </si>
  <si>
    <t>Tulipa Bright Parrot</t>
  </si>
  <si>
    <t>Tulipa Carribean Parrot</t>
  </si>
  <si>
    <t>Tulipa Doorman's Record</t>
  </si>
  <si>
    <t>Tulipa Elsenburg</t>
  </si>
  <si>
    <t>Tulipa Estella Rijveld</t>
  </si>
  <si>
    <t>Tulipa Flaming Parrot</t>
  </si>
  <si>
    <t>Фрозен Найт</t>
  </si>
  <si>
    <t>чёрный</t>
  </si>
  <si>
    <t>Tulipa Libretto Parrot</t>
  </si>
  <si>
    <t>Мадонна</t>
  </si>
  <si>
    <t>чуть розовато-кремово-белый с широким перистым зелёным рисунков от основания лепестков</t>
  </si>
  <si>
    <t>Tulipa Negrita Parrot</t>
  </si>
  <si>
    <t>Пэррот Кинг</t>
  </si>
  <si>
    <t>причудливо-оригинальный, по краю лепестков красно-оранжевый, ближе к центру жёлтый с зелёными мазками</t>
  </si>
  <si>
    <t>Попугайные, смесь</t>
  </si>
  <si>
    <t>Смесь популярных сортов (попуг.)</t>
  </si>
  <si>
    <t>Tulipa Rai</t>
  </si>
  <si>
    <t>Tulipa Super Parrot</t>
  </si>
  <si>
    <t>Tulipa Texas Gold</t>
  </si>
  <si>
    <t>Tulipa Victoria's Secret 1</t>
  </si>
  <si>
    <t>Tulipa Victoria's Secret 2</t>
  </si>
  <si>
    <t>Tulipa White Parrot</t>
  </si>
  <si>
    <t>Tulipa China Town</t>
  </si>
  <si>
    <t>Tulipa Esperanto</t>
  </si>
  <si>
    <t>Tulipa Groenland</t>
  </si>
  <si>
    <t>Tulipa Hollywood Star</t>
  </si>
  <si>
    <t>Tulipa Nightrider</t>
  </si>
  <si>
    <t>Tulipa Virichic</t>
  </si>
  <si>
    <t>Tulipa American Dream</t>
  </si>
  <si>
    <t>Tulipa Beauty of Spring 1</t>
  </si>
  <si>
    <t>Tulipa Beauty of Spring 2</t>
  </si>
  <si>
    <t>Tulipa Garant</t>
  </si>
  <si>
    <t>Tulipa Golden Parade</t>
  </si>
  <si>
    <t>Tulipa Hakuun</t>
  </si>
  <si>
    <t>Tulipa Tottori</t>
  </si>
  <si>
    <t>Tulipa World Peace</t>
  </si>
  <si>
    <t>Tulipa Cosmopolitan</t>
  </si>
  <si>
    <t>Хот Хани Рэг</t>
  </si>
  <si>
    <t>65см</t>
  </si>
  <si>
    <t>Лайт энд Дрим</t>
  </si>
  <si>
    <t xml:space="preserve">сиреневый с розовой каймой </t>
  </si>
  <si>
    <t>Tulipa Purple Prince</t>
  </si>
  <si>
    <t>Tulipa Blushing Bride</t>
  </si>
  <si>
    <t>Tulipa Blushing Lady</t>
  </si>
  <si>
    <t>Tulipa Cafe Noir</t>
  </si>
  <si>
    <t>Дом Педро</t>
  </si>
  <si>
    <t>Tulipa Just Kissed 1</t>
  </si>
  <si>
    <t>Tulipa Just Kissed 2</t>
  </si>
  <si>
    <t>Tulipa Rhapsody of Smiles</t>
  </si>
  <si>
    <t>Tulipa Sky High Scarlet</t>
  </si>
  <si>
    <t>Tulipa Violet Beauty</t>
  </si>
  <si>
    <t>Tulipa World Expression</t>
  </si>
  <si>
    <t>Tulipa Affaire 1</t>
  </si>
  <si>
    <t>Tulipa Affaire 2</t>
  </si>
  <si>
    <t>Tulipa All that Jazz</t>
  </si>
  <si>
    <t>Андорра</t>
  </si>
  <si>
    <t>малиново-розовый, с светлым краем, листья с желтоватым кантом, волнистые</t>
  </si>
  <si>
    <t>Tulipa Andre Citroen</t>
  </si>
  <si>
    <t>Tulipa Apricot Foxx</t>
  </si>
  <si>
    <t>Акварель</t>
  </si>
  <si>
    <t>розовато-кремовый с ярко-красным краем, который имеет жёлтую подбивку</t>
  </si>
  <si>
    <t>Tulipa Arabian Mystery</t>
  </si>
  <si>
    <t>Tulipa Armani</t>
  </si>
  <si>
    <t>Tulipa Barcelona</t>
  </si>
  <si>
    <t>Tulipa Blue Ribbon</t>
  </si>
  <si>
    <t>Tulipa Bolroyal Pink</t>
  </si>
  <si>
    <t>Tulipa Boston</t>
  </si>
  <si>
    <t>Tulipa Cape Town</t>
  </si>
  <si>
    <t>Карамба</t>
  </si>
  <si>
    <t>кремово-белый с широким малиново-розовым пером по центру лепестка</t>
  </si>
  <si>
    <t>Сёркит</t>
  </si>
  <si>
    <t>Доберман</t>
  </si>
  <si>
    <t>бронзово-бордовый, тёмный с жёлтым краем</t>
  </si>
  <si>
    <t>Tulipa El Cid</t>
  </si>
  <si>
    <t>Tulipa Flaming Flag</t>
  </si>
  <si>
    <t>Tulipa Fontainebleau 1</t>
  </si>
  <si>
    <t>Tulipa Fontainebleau 2</t>
  </si>
  <si>
    <t>Tulipa Gavota</t>
  </si>
  <si>
    <t>Tulipa Golden Dynasty</t>
  </si>
  <si>
    <t>Tulipa Grand Perfection</t>
  </si>
  <si>
    <t>Грин Спирит</t>
  </si>
  <si>
    <t>ярко-салатовый с белым широким краем</t>
  </si>
  <si>
    <t>Tulipa Gwen</t>
  </si>
  <si>
    <t>Tulipa Happy Generation</t>
  </si>
  <si>
    <t>Хэппи Пипл</t>
  </si>
  <si>
    <t>жёлтый снизу, по центру лепестков желтый цвет доходит до кончиков, остальная часть лепестков сверху белая</t>
  </si>
  <si>
    <t>Tulipa Havran</t>
  </si>
  <si>
    <t>Хавран</t>
  </si>
  <si>
    <t>Tulipa Helmar</t>
  </si>
  <si>
    <t>Tulipa Hemisphere</t>
  </si>
  <si>
    <t>Tulipa Hermitage</t>
  </si>
  <si>
    <t>Tulipa Hotpants</t>
  </si>
  <si>
    <t>Tulipa Ice Lolly</t>
  </si>
  <si>
    <t>Tulipa Jaap Groot</t>
  </si>
  <si>
    <t>Tulipa Jackpot</t>
  </si>
  <si>
    <t>Tulipa Jan Seignette</t>
  </si>
  <si>
    <t>Tulipa Match</t>
  </si>
  <si>
    <t>Tulipa Mickey Chic 1</t>
  </si>
  <si>
    <t>Tulipa Mickey Chic 2</t>
  </si>
  <si>
    <t>Tulipa Miss Elegance</t>
  </si>
  <si>
    <t>Tulipa Mistress Mystic</t>
  </si>
  <si>
    <t>Tulipa Moulin Rouge</t>
  </si>
  <si>
    <t>Мавота</t>
  </si>
  <si>
    <t>тёмно-бордовый с лососевым краем</t>
  </si>
  <si>
    <t>Tulipa Passionale</t>
  </si>
  <si>
    <t>Tulipa Paul Scherer</t>
  </si>
  <si>
    <t>Tulipa Prinsess Irene</t>
  </si>
  <si>
    <t>Tulipa Purple Lady</t>
  </si>
  <si>
    <t>Tulipa Rea</t>
  </si>
  <si>
    <t>Tulipa Red Mark</t>
  </si>
  <si>
    <t>Реджойс</t>
  </si>
  <si>
    <t>розовато-кремовый, очень нежный</t>
  </si>
  <si>
    <t>Tulipa Rems Favourite</t>
  </si>
  <si>
    <t>Tulipa Rems Sensation</t>
  </si>
  <si>
    <t>Tulipa Roman Empire 1</t>
  </si>
  <si>
    <t>Tulipa Roman Empire 2</t>
  </si>
  <si>
    <t>Tulipa Ronaldo</t>
  </si>
  <si>
    <t>Tulipa Royal Ten</t>
  </si>
  <si>
    <t>Tulipa Royal Van Der Mark</t>
  </si>
  <si>
    <t>Tulipa Royal Virgin</t>
  </si>
  <si>
    <t>Tulipa Shirley</t>
  </si>
  <si>
    <t>Tulipa Shirley's Dream</t>
  </si>
  <si>
    <t>Tulipa Stunning Star</t>
  </si>
  <si>
    <t>Tulipa Sweet Rosy</t>
  </si>
  <si>
    <t>Tulipa Tom Pouce</t>
  </si>
  <si>
    <t>Tulipa Zurel</t>
  </si>
  <si>
    <t>Tulipa Ali Baba</t>
  </si>
  <si>
    <t>Tulipa Authority</t>
  </si>
  <si>
    <t>Tulipa Czaar Peter</t>
  </si>
  <si>
    <t>Tulipa Double Red Riding Hood</t>
  </si>
  <si>
    <t>Tulipa Little Girl</t>
  </si>
  <si>
    <t>Tulipa Oratorio</t>
  </si>
  <si>
    <t>Tulipa Perfectionist</t>
  </si>
  <si>
    <t>Tulipa Professor De Mosseri</t>
  </si>
  <si>
    <t>Tulipa United States</t>
  </si>
  <si>
    <t>Tulipa Winnipeg</t>
  </si>
  <si>
    <t>Tulipa Ancilla</t>
  </si>
  <si>
    <t>Tulipa Corona</t>
  </si>
  <si>
    <t>Tulipa Gluck 1</t>
  </si>
  <si>
    <t>Tulipa Gluck 2</t>
  </si>
  <si>
    <t>Tulipa Heart's Delight</t>
  </si>
  <si>
    <t>Tulipa Love Song</t>
  </si>
  <si>
    <t>Tulipa Shakespeare</t>
  </si>
  <si>
    <t>Tulipa Showwinner</t>
  </si>
  <si>
    <t>Tulipa Stresa 1</t>
  </si>
  <si>
    <t>Tulipa Stresa 2</t>
  </si>
  <si>
    <t>Tulipa Border Legend</t>
  </si>
  <si>
    <t>Tulipa Flaming Purissima</t>
  </si>
  <si>
    <t>Tulipa Poco Loco 1</t>
  </si>
  <si>
    <t>Tulipa Poco Loco 2</t>
  </si>
  <si>
    <t>Tulipa Rosy Dream</t>
  </si>
  <si>
    <t>Tulipa batalinii Bright Gem</t>
  </si>
  <si>
    <t>Tulipa Lady Jane</t>
  </si>
  <si>
    <t>Tulipa bakeri Lilac Wonder</t>
  </si>
  <si>
    <t>Tulipa Little Beauty</t>
  </si>
  <si>
    <t>Tulipa Little Princess</t>
  </si>
  <si>
    <t>Tulipa Polychroma (biflora) 1</t>
  </si>
  <si>
    <t>Tulipa Polychroma (biflora) 2</t>
  </si>
  <si>
    <t>Tulipa Red Hunter</t>
  </si>
  <si>
    <t>Tulipa Tarda</t>
  </si>
  <si>
    <t>ГИАЦИНТЫ. Упаковка в п/эт. пакет + полноцветная картинка</t>
  </si>
  <si>
    <t>Hyacinth Blue</t>
  </si>
  <si>
    <t>Hyacinth Pink</t>
  </si>
  <si>
    <t>Hyacinth Purple</t>
  </si>
  <si>
    <t>Hyacinth White</t>
  </si>
  <si>
    <t>Hyacinth Aida</t>
  </si>
  <si>
    <t>Hyacinth Aiolos</t>
  </si>
  <si>
    <t>Hyacinth All Stars</t>
  </si>
  <si>
    <t>Hyacinth Anna Liza</t>
  </si>
  <si>
    <t>Hyacinth Anna Marie</t>
  </si>
  <si>
    <t>Hyacinth Antarctica</t>
  </si>
  <si>
    <t>Hyacinth Apricot Passion</t>
  </si>
  <si>
    <t>Hyacinth Apricot Star</t>
  </si>
  <si>
    <t>Hyacinth Aqua</t>
  </si>
  <si>
    <t>Hyacinth Atlantic</t>
  </si>
  <si>
    <t>Hyacinth Avalanche</t>
  </si>
  <si>
    <t>Hyacinth Blue Giant</t>
  </si>
  <si>
    <t>Hyacinth Blue Jacket</t>
  </si>
  <si>
    <t>Блю Трофи</t>
  </si>
  <si>
    <t xml:space="preserve">ярко-фиолетовый   </t>
  </si>
  <si>
    <t>Hyacinth Blue Star</t>
  </si>
  <si>
    <t>Hyacinth Carnegie</t>
  </si>
  <si>
    <t>Hyacinth China Pink</t>
  </si>
  <si>
    <t>Hyacinth City Of Haarlem</t>
  </si>
  <si>
    <t>Hyacinth Delft Blue</t>
  </si>
  <si>
    <t>Hyacinth Fondant</t>
  </si>
  <si>
    <t>Hyacinth Gipsy Princess</t>
  </si>
  <si>
    <t>Hyacinth Gipsy Queen</t>
  </si>
  <si>
    <t>Hyacinth Ibis</t>
  </si>
  <si>
    <t>Hyacinth Jan Bos</t>
  </si>
  <si>
    <t>Кох-и-Ноор</t>
  </si>
  <si>
    <t>Hyacinth Louvre</t>
  </si>
  <si>
    <t>Hyacinth Marie</t>
  </si>
  <si>
    <t>Hyacinth Miss Saigon</t>
  </si>
  <si>
    <t>Hyacinth Odysseus</t>
  </si>
  <si>
    <t>Hyacinth Pacific Ocean</t>
  </si>
  <si>
    <t>Hyacinth Paul Hermann</t>
  </si>
  <si>
    <t>Hyacinth Peter Stuyvesant</t>
  </si>
  <si>
    <t>Hyacinth Pink Elefant</t>
  </si>
  <si>
    <t>Hyacinth Pink Pearl</t>
  </si>
  <si>
    <t>Hyacinth Purple Sensation</t>
  </si>
  <si>
    <t>Hyacinth Red Magic</t>
  </si>
  <si>
    <t>Hyacinth Rembrandt</t>
  </si>
  <si>
    <t>Hyacinth Sky Jacket</t>
  </si>
  <si>
    <t>Hyacinth Splendid Cornelia</t>
  </si>
  <si>
    <t>Hyacinth Vuurbaak</t>
  </si>
  <si>
    <t>Hyacinth White Pearl</t>
  </si>
  <si>
    <t>Hyacinth Woodstock</t>
  </si>
  <si>
    <t>Hyacinth Yellow Queen</t>
  </si>
  <si>
    <t>Hyacinth Yellowstone</t>
  </si>
  <si>
    <t>Hyacinth Blue Tango</t>
  </si>
  <si>
    <t>Hyacinth Crystal Palace</t>
  </si>
  <si>
    <t>Hyacinth Double Eros</t>
  </si>
  <si>
    <t>Hyacinth General Kohler</t>
  </si>
  <si>
    <t>Hyacinth Hollyhock</t>
  </si>
  <si>
    <t>Hyacinth Madame Sophie</t>
  </si>
  <si>
    <t>Hyacinth Red Diamond</t>
  </si>
  <si>
    <t>Hyacinth Rosette</t>
  </si>
  <si>
    <t>Hyacinth Royal Navy</t>
  </si>
  <si>
    <t>Hyacinth Snow Crystal</t>
  </si>
  <si>
    <t>Hyacinth Blue Festival</t>
  </si>
  <si>
    <t>Hyacinth Pink Festival</t>
  </si>
  <si>
    <t>Hyacinth White Festival</t>
  </si>
  <si>
    <t>НАРЦИССЫ. Упаковка в п/эт. пакет + полноцветная картинка</t>
  </si>
  <si>
    <t>Narcissus Apple Pie</t>
  </si>
  <si>
    <t>Narcissus Britisch Gamble</t>
  </si>
  <si>
    <t>Шарм!</t>
  </si>
  <si>
    <t xml:space="preserve">ярко-выраженная розовая коронка, лепестки белые, с желтым пятном у коронки (крупнокор.) </t>
  </si>
  <si>
    <t>Narcissus Pink Silk</t>
  </si>
  <si>
    <t>Сабина Хэй</t>
  </si>
  <si>
    <t>Лепестки медно-оранжевые, коронка короткая, ярко-оранжевая, почти красная. Лучший цвет достигается в полутени! (мелкокоронч.)</t>
  </si>
  <si>
    <t>Narcissus Sagitta</t>
  </si>
  <si>
    <t>Свирл</t>
  </si>
  <si>
    <t>густобахромчатая, махровая оранжевая крупная коронка, околоцветник белый (крупнокор.)</t>
  </si>
  <si>
    <t>УНИКАЛЬНЫЙ! околоцветник жёлтый, коронка крупная, оранжевая, небольшие складочки равномерно распределены (крупнокор.)</t>
  </si>
  <si>
    <t>Narcissus Altruist</t>
  </si>
  <si>
    <t>Narcissus Amadeus Mozart</t>
  </si>
  <si>
    <t>Narcissus Apricot Whirl</t>
  </si>
  <si>
    <t>Narcissus Articol</t>
  </si>
  <si>
    <t>Narcissus Avalon</t>
  </si>
  <si>
    <t>Narcissus Belcanto</t>
  </si>
  <si>
    <t>Narcissus Bella Vista</t>
  </si>
  <si>
    <t>Narcissus Berlin</t>
  </si>
  <si>
    <t>Narcissus Blazing Starlet</t>
  </si>
  <si>
    <t>Narcissus Blues</t>
  </si>
  <si>
    <t>Narcissus Cassata</t>
  </si>
  <si>
    <t>Narcissus Changing-Color</t>
  </si>
  <si>
    <t>Narcissus Chanterelle</t>
  </si>
  <si>
    <t>Narcissus Chinese Coral</t>
  </si>
  <si>
    <t>Narcissus Chromacolor</t>
  </si>
  <si>
    <t>Narcissus Colblanc</t>
  </si>
  <si>
    <t>Narcissus Cool Flame</t>
  </si>
  <si>
    <t>Narcissus Cum Laude</t>
  </si>
  <si>
    <t>Кам Лауд</t>
  </si>
  <si>
    <t>Narcissus Dear Love</t>
  </si>
  <si>
    <t>Narcissus Delta</t>
  </si>
  <si>
    <t>Narcissus Donau Park</t>
  </si>
  <si>
    <t>Narcissus Edinburgh</t>
  </si>
  <si>
    <t>Narcissus Faith</t>
  </si>
  <si>
    <t>Narcissus Fortissimo</t>
  </si>
  <si>
    <t>Narcissus Frileuse</t>
  </si>
  <si>
    <t>Narcissus Galactic Star</t>
  </si>
  <si>
    <t>Narcissus Hungarian Rhapsody</t>
  </si>
  <si>
    <t>Лас Вегас</t>
  </si>
  <si>
    <t>(крупнокор.) лимонно-жёлтая коронка, гофрир. по краю, околоцветник белый</t>
  </si>
  <si>
    <t>Narcissus Lemon Beauty</t>
  </si>
  <si>
    <t>Narcissus Love Call</t>
  </si>
  <si>
    <t>Narcissus Mallee</t>
  </si>
  <si>
    <t>Narcissus Mary G Lirette</t>
  </si>
  <si>
    <t>Мирар</t>
  </si>
  <si>
    <t>(крупнокор.) коронка очень красивая махровая, волнистая по краю тёмно-жёлтая, околоцветник жёлтый</t>
  </si>
  <si>
    <t>Narcissus Modern Art</t>
  </si>
  <si>
    <t>Narcissus Mondragon</t>
  </si>
  <si>
    <t>Narcissus Mount Hood</t>
  </si>
  <si>
    <t>Narcissus Orangery</t>
  </si>
  <si>
    <t>Narcissus Parisienne</t>
  </si>
  <si>
    <t>Narcissus Pensioner</t>
  </si>
  <si>
    <t>Пенсионер</t>
  </si>
  <si>
    <t>Narcissus Pheasant's Eye</t>
  </si>
  <si>
    <t>Narcissus Pink Charm</t>
  </si>
  <si>
    <t>Пинк Парасол</t>
  </si>
  <si>
    <t>(трумпет) розовая гофрированная коронка, кремовый околоцветник</t>
  </si>
  <si>
    <t>Narcissus Pink Wonder</t>
  </si>
  <si>
    <t>Пипит</t>
  </si>
  <si>
    <t>(жонкил.) Сильный аромат! Жёлтый околоцветник, бледно-жёлтая, почти белая коронка. На каждом стебле до 4-5 цветков.</t>
  </si>
  <si>
    <t>Фисташка</t>
  </si>
  <si>
    <t>(трумпет) нежно-зеленовато- кремовый околоцветник, коронка с ободком желтовато-лимонного окраса,  эффект подсвечивания коронки на фоне более бледного околоцветника</t>
  </si>
  <si>
    <t>Narcissus Precocious</t>
  </si>
  <si>
    <t>Narcissus Printal</t>
  </si>
  <si>
    <t>Narcissus Rainbow of Colours</t>
  </si>
  <si>
    <t>Рэспберри Крем</t>
  </si>
  <si>
    <t>Narcissus Riot</t>
  </si>
  <si>
    <t>Narcissus Sentinel</t>
  </si>
  <si>
    <t>Narcissus Sentinel var 1</t>
  </si>
  <si>
    <t>УНИКАЛЬНЫЙ!!! белый с жёлтой коронкой, которая постепенно становится всё более интенсивнее розовой</t>
  </si>
  <si>
    <t>Narcissus Shrike</t>
  </si>
  <si>
    <t>Narcissus Slim Whitman</t>
  </si>
  <si>
    <t>Narcissus Snow Frills</t>
  </si>
  <si>
    <t>Narcissus Sound</t>
  </si>
  <si>
    <t>Narcissus Sunny Girlfriend</t>
  </si>
  <si>
    <t>Narcissus Sunny Side Up</t>
  </si>
  <si>
    <t>Санни Сайд Ап</t>
  </si>
  <si>
    <t>Narcissus Tiritomba</t>
  </si>
  <si>
    <t>Narcissus Trepolo</t>
  </si>
  <si>
    <t>Narcissus Tricollet</t>
  </si>
  <si>
    <t>Narcissus Walz</t>
  </si>
  <si>
    <t>Narcissus Abba</t>
  </si>
  <si>
    <t>Narcissus Bridal Crown</t>
  </si>
  <si>
    <t>Narcissus Golden Rain</t>
  </si>
  <si>
    <t>Narcissus Erlicheer</t>
  </si>
  <si>
    <t>Narcissus Yellow Cheerfulness</t>
  </si>
  <si>
    <t>Narcissus Sir Winston Churchill</t>
  </si>
  <si>
    <t>Narcissus Acropolis</t>
  </si>
  <si>
    <t>Narcissus Albus Plenus Odoratus</t>
  </si>
  <si>
    <t>Narcissus Apotheose</t>
  </si>
  <si>
    <t>Narcissus Art Design</t>
  </si>
  <si>
    <t>Narcissus Ascot</t>
  </si>
  <si>
    <t>Narcissus Atholl Palace</t>
  </si>
  <si>
    <t>Борделайт</t>
  </si>
  <si>
    <t>Narcissus Calgary</t>
  </si>
  <si>
    <t>Narcissus Candy Princess</t>
  </si>
  <si>
    <t>Narcissus Delnashaugh</t>
  </si>
  <si>
    <t>Narcissus Dick Wilden</t>
  </si>
  <si>
    <t>Narcissus Double Beauty</t>
  </si>
  <si>
    <t>Дабл Форчун</t>
  </si>
  <si>
    <t>махр. желтый с махровой коронкой такого же цвета</t>
  </si>
  <si>
    <t>Narcissus Dubbele Campernelle</t>
  </si>
  <si>
    <t>Narcissus Eastertide 1</t>
  </si>
  <si>
    <t>Narcissus Eastertide 2</t>
  </si>
  <si>
    <t>Narcissus Exotic Beauty</t>
  </si>
  <si>
    <t>Narcissus Extravaganza</t>
  </si>
  <si>
    <t>Narcissus Flower-Parade</t>
  </si>
  <si>
    <t>Narcissus Flyer</t>
  </si>
  <si>
    <t>Narcissus Full House</t>
  </si>
  <si>
    <t>Narcissus Gay Kybo</t>
  </si>
  <si>
    <t>Narcissus Gay Tabor</t>
  </si>
  <si>
    <t>Narcissus Golden Ducat</t>
  </si>
  <si>
    <t>Narcissus Ice King</t>
  </si>
  <si>
    <t>Narcissus Irene Copeland</t>
  </si>
  <si>
    <t>Narcissus Le Torch</t>
  </si>
  <si>
    <t>Narcissus Madison</t>
  </si>
  <si>
    <t>Narcissus Manly</t>
  </si>
  <si>
    <t>Narcissus Monza</t>
  </si>
  <si>
    <t>Narcissus My Story</t>
  </si>
  <si>
    <t>Narcissus Obdam</t>
  </si>
  <si>
    <t>Narcissus Petit Four</t>
  </si>
  <si>
    <t>Narcissus Pink Champagne</t>
  </si>
  <si>
    <t>Narcissus Pink Paradise</t>
  </si>
  <si>
    <t>Narcissus Popeye</t>
  </si>
  <si>
    <t>Narcissus Queensday</t>
  </si>
  <si>
    <t>Narcissus Raffles</t>
  </si>
  <si>
    <t>Narcissus Replete</t>
  </si>
  <si>
    <t>Narcissus Rip Van Winkle</t>
  </si>
  <si>
    <t>Narcissus Rosy Cloud</t>
  </si>
  <si>
    <t>Narcissus Sherborne</t>
  </si>
  <si>
    <t>Narcissus Snowball</t>
  </si>
  <si>
    <t>Narcissus Sweet Pomponette</t>
  </si>
  <si>
    <t>Narcissus Tahiti</t>
  </si>
  <si>
    <t>Narcissus Texas</t>
  </si>
  <si>
    <t>Narcissus Van Sion</t>
  </si>
  <si>
    <t>Вулканелло</t>
  </si>
  <si>
    <t>махр. жёлтый, с ярко-оранжевой, почти красной махровой коронкой</t>
  </si>
  <si>
    <t>Narcissus Wave</t>
  </si>
  <si>
    <t>Narcissus Westward</t>
  </si>
  <si>
    <t>Narcissus White Lion</t>
  </si>
  <si>
    <t>Narcissus White Marvel</t>
  </si>
  <si>
    <t>Narcissus White Medal</t>
  </si>
  <si>
    <t>Crocus Flower Record</t>
  </si>
  <si>
    <t>Crocus Grand Maitre</t>
  </si>
  <si>
    <t>Crocus Jeanne d' Arc</t>
  </si>
  <si>
    <t>Crocus King of the Striped</t>
  </si>
  <si>
    <t>Crocus Negro Boy</t>
  </si>
  <si>
    <t>Crocus Orange Monarch</t>
  </si>
  <si>
    <t>Crocus Pickwick</t>
  </si>
  <si>
    <t>Crocus Remembrance</t>
  </si>
  <si>
    <t>Crocus Striped Beauty</t>
  </si>
  <si>
    <t>Crocus Vanguard</t>
  </si>
  <si>
    <t>Crocus Yellow Mammoth</t>
  </si>
  <si>
    <t>Crocus chrysanthus Advance</t>
  </si>
  <si>
    <t>желтый, снаружи с фиолетовыми эффектными овалами и штрихами</t>
  </si>
  <si>
    <t>Crocus chrysanthus Ard Schenk</t>
  </si>
  <si>
    <t>белый с желтой серцевиной</t>
  </si>
  <si>
    <t>Блю Перл (хриз.)</t>
  </si>
  <si>
    <t>белый, голубой снаружи, жёлтый центр</t>
  </si>
  <si>
    <t>Геральд (хриз.)</t>
  </si>
  <si>
    <t>жёлтый, снаружи бронзовый</t>
  </si>
  <si>
    <t>Crocus chrysanthus Gipsy Girl</t>
  </si>
  <si>
    <t>желтый, снаружи коричнево-полосатый</t>
  </si>
  <si>
    <t>Crocus chrysanthus Cream Beauty</t>
  </si>
  <si>
    <t>кремовый, снаружи небольшие серо-зеленые овалы</t>
  </si>
  <si>
    <t>Crocus chrysanthus Ladykiller</t>
  </si>
  <si>
    <t>белый, снаружи фиолетовый</t>
  </si>
  <si>
    <t>Пиктуратус (верс.)</t>
  </si>
  <si>
    <t>белый с жёлтым центром и тёмно фиолетовыми длинными штрихами</t>
  </si>
  <si>
    <t>Crocus chrysanthus Prins Claus</t>
  </si>
  <si>
    <t>белый, снаружи овальные голубые пятна</t>
  </si>
  <si>
    <t>Романс (хриз.)</t>
  </si>
  <si>
    <t>Руби Джиант (томм.)</t>
  </si>
  <si>
    <t>в закрытом виде-фиолетовый, в открытом-ярко-сиреневый с более светлым центром</t>
  </si>
  <si>
    <t>Crocus sieberi Spring Beauty</t>
  </si>
  <si>
    <t>сиреневый, снаружи белый с темно-синим эффектным овалом</t>
  </si>
  <si>
    <t>Crocus sieberi Tricolor</t>
  </si>
  <si>
    <t>темно-лиловый, в центре двухцветный: белый с желтым</t>
  </si>
  <si>
    <t>Crocus zonatus (kotschianus)</t>
  </si>
  <si>
    <t>(kotschyanus) кораллово-розовый</t>
  </si>
  <si>
    <t>сиреневый с белёсым центром и тёмно-сиреневыми прожилками</t>
  </si>
  <si>
    <t>Colchicum autumnale Alboplenum</t>
  </si>
  <si>
    <t>(autumnale) махровый белый</t>
  </si>
  <si>
    <t>Colchicum giganteum The Gigant</t>
  </si>
  <si>
    <t>(giganteum) кремовый в начале цветения, позже становится розовым</t>
  </si>
  <si>
    <t>Colchicum Lilac Wonder</t>
  </si>
  <si>
    <t>Colchicum Waterlily</t>
  </si>
  <si>
    <t>(byzantinum) махровый, розовый</t>
  </si>
  <si>
    <t>Iris hollandica Autumn Princess</t>
  </si>
  <si>
    <t>Iris hollandica Bronze Beauty</t>
  </si>
  <si>
    <t>Iris hollandica Eye of the Tiger</t>
  </si>
  <si>
    <t>Iris hollandica Gipsy Beauty</t>
  </si>
  <si>
    <t>Iris hollandica Lion King</t>
  </si>
  <si>
    <t>Iris hollandica Mystic Beauty</t>
  </si>
  <si>
    <t>Iris hollandica Oriental Beauty</t>
  </si>
  <si>
    <t>Iris hollandica Pioneer</t>
  </si>
  <si>
    <t>Iris hollandica Red Ember</t>
  </si>
  <si>
    <t>Iris hollandica Rusty Beauty</t>
  </si>
  <si>
    <t>Iris hollandica Silvery Beauty</t>
  </si>
  <si>
    <t>Iris hollandica Sky Beauty</t>
  </si>
  <si>
    <t>Iris reticulata Alida</t>
  </si>
  <si>
    <t>Iris reticulata Harmony</t>
  </si>
  <si>
    <t>Iris reticulata Katharine Hodgkins</t>
  </si>
  <si>
    <t>Iris reticulata Pauline</t>
  </si>
  <si>
    <t>Iris reticulata Pixie</t>
  </si>
  <si>
    <t>Iris reticulata Purple Gem</t>
  </si>
  <si>
    <t>Iris reticulata Sheila Ann</t>
  </si>
  <si>
    <t>Iris juno bucharica</t>
  </si>
  <si>
    <t>Iris danfordiae</t>
  </si>
  <si>
    <t>Muscari Big Smile</t>
  </si>
  <si>
    <t>Muscari Blue Spike</t>
  </si>
  <si>
    <t>Muscari comosum Plumosum</t>
  </si>
  <si>
    <t>Muscari Fantasy Creation</t>
  </si>
  <si>
    <t>Muscari Golden Fragrance</t>
  </si>
  <si>
    <t>Muscari latifolium</t>
  </si>
  <si>
    <t>Muscari neglectum</t>
  </si>
  <si>
    <t>Muscari Ocean Magic</t>
  </si>
  <si>
    <t>Muscari Peppermint</t>
  </si>
  <si>
    <t>Muscari Pink Sunrise</t>
  </si>
  <si>
    <t>Muscari Superstar</t>
  </si>
  <si>
    <t>Muscari Valerie Finnis</t>
  </si>
  <si>
    <t>Muscari Venus</t>
  </si>
  <si>
    <t>Muscari White Magic</t>
  </si>
  <si>
    <t>Fritillaria imperialis Aurora</t>
  </si>
  <si>
    <t>Fritillaria imperialis Garland Star</t>
  </si>
  <si>
    <t>Fritillaria imperialis Lutea</t>
  </si>
  <si>
    <t>Fritillaria meleagris Alba</t>
  </si>
  <si>
    <t>Fritillaria Michailovsky</t>
  </si>
  <si>
    <t>Fritillaria Persica</t>
  </si>
  <si>
    <t>Fritillaria raddeana</t>
  </si>
  <si>
    <t>Fritillaria imperialis Rubra</t>
  </si>
  <si>
    <t>Fritillaria imperialis Striped Beauty</t>
  </si>
  <si>
    <t>Fritillaria uva-vulpis</t>
  </si>
  <si>
    <t>Eremurus Stenophyllus (bungei)</t>
  </si>
  <si>
    <t>Eremurus Cleopatra</t>
  </si>
  <si>
    <t>Eremurus Romance</t>
  </si>
  <si>
    <t>Eremurus Shellfrod hybr</t>
  </si>
  <si>
    <t>Hippeastrum Apple Blossom</t>
  </si>
  <si>
    <t>Амариллис</t>
  </si>
  <si>
    <t>Эппл Блоссом</t>
  </si>
  <si>
    <t>белый с нежно-розовым румянцем</t>
  </si>
  <si>
    <t>24/26</t>
  </si>
  <si>
    <t>Hippeastrum Christmas Gift</t>
  </si>
  <si>
    <t>Кристмас Гифт</t>
  </si>
  <si>
    <t>Hippeastrum Minerva</t>
  </si>
  <si>
    <t>Минерва</t>
  </si>
  <si>
    <t>красный с белой звездой в центре</t>
  </si>
  <si>
    <t>Hippeastrum Red Lion</t>
  </si>
  <si>
    <t>Ред Лион</t>
  </si>
  <si>
    <t>насыщенно-красный с тёмным центром</t>
  </si>
  <si>
    <t>Hippeastrum Exposure</t>
  </si>
  <si>
    <t>Экспожур</t>
  </si>
  <si>
    <t>ярко-розовый с белой звездой</t>
  </si>
  <si>
    <t>Hippeastrum Flamenco Queen</t>
  </si>
  <si>
    <t>Фламенко Куин</t>
  </si>
  <si>
    <t>белый фон, на нём бордовые тонкие линии и напыление</t>
  </si>
  <si>
    <t>Hippeastrum Gervase</t>
  </si>
  <si>
    <t>Гервазе</t>
  </si>
  <si>
    <t>красный цветок, один сегмент розово-белый</t>
  </si>
  <si>
    <t>Hippeastrum Dancing Queen</t>
  </si>
  <si>
    <t>Дансинг Куин</t>
  </si>
  <si>
    <t>белые лучи по центру лепестков и красные полоски МАХРОВЫЙ</t>
  </si>
  <si>
    <t>Hippeastrum Elvas</t>
  </si>
  <si>
    <t>Элвас</t>
  </si>
  <si>
    <t>белый с красным кантом и красным центром МАХРОВЫЙ</t>
  </si>
  <si>
    <t>Anemone coronaria The Admiral</t>
  </si>
  <si>
    <t>махровый перламутрово-розовый</t>
  </si>
  <si>
    <t>Anemone coronaria Bicolor</t>
  </si>
  <si>
    <t>белый с ярко-красным кольцом</t>
  </si>
  <si>
    <t>Anemone blanda Splendour Mixed</t>
  </si>
  <si>
    <t>Anemone blanda Blue Shades</t>
  </si>
  <si>
    <t>Anemone coronaria Bride</t>
  </si>
  <si>
    <t>Anemone coronaria The Governor</t>
  </si>
  <si>
    <t>махровый алый</t>
  </si>
  <si>
    <t>Anemone coronaria Hollandia</t>
  </si>
  <si>
    <t>Anemone coronaria Mount Everest</t>
  </si>
  <si>
    <t>махровый белый</t>
  </si>
  <si>
    <t>Anemone coronaria De Caen Mixed</t>
  </si>
  <si>
    <t>Anemone coronaria Lord Lieutenant</t>
  </si>
  <si>
    <t>махровый синий</t>
  </si>
  <si>
    <t>Anemone coronaria Mr.Fokker</t>
  </si>
  <si>
    <t>Anemone coronaria St.Brigid Mixed</t>
  </si>
  <si>
    <t>махровый смесь</t>
  </si>
  <si>
    <t>Anemone coronaria Sylphide</t>
  </si>
  <si>
    <t>Anemone blanda White Splendour</t>
  </si>
  <si>
    <t>Gladiolus communis Byzantinus</t>
  </si>
  <si>
    <t>лиловый с белыми линиями по центру нижних лепестков</t>
  </si>
  <si>
    <t>Camassia Blue Melody</t>
  </si>
  <si>
    <t>Allium Ivory Queen</t>
  </si>
  <si>
    <t>низкорослый, нежно-сиреневый</t>
  </si>
  <si>
    <t>Allium bulgaricum (nectaroscordum)</t>
  </si>
  <si>
    <t>кремовый с тёмно-розовой "звездой"</t>
  </si>
  <si>
    <t>Allium Gladiator</t>
  </si>
  <si>
    <t>Allium Caeruleum</t>
  </si>
  <si>
    <t>Allium Christophii</t>
  </si>
  <si>
    <t>Allium sphaerocephalon</t>
  </si>
  <si>
    <t>терракотово-красный</t>
  </si>
  <si>
    <t>Allium Mount Everest</t>
  </si>
  <si>
    <t>Allium moly</t>
  </si>
  <si>
    <t>миниатюрный, жёлтый</t>
  </si>
  <si>
    <t>Allium Purple Sensation</t>
  </si>
  <si>
    <t>Allium Forelock</t>
  </si>
  <si>
    <t>Allium Cameleon</t>
  </si>
  <si>
    <t>Allium His Excellence</t>
  </si>
  <si>
    <t>Allium Hair</t>
  </si>
  <si>
    <t>Allium nigrum</t>
  </si>
  <si>
    <t>Allium schubertii</t>
  </si>
  <si>
    <t>розовый, рыхлый шар</t>
  </si>
  <si>
    <t>Oxalis tetraphylla Iron Cross</t>
  </si>
  <si>
    <t>Цветки розово-красные, листва типа трилистника клевера зеленая, с фиолетовыми крестообразными пятнами</t>
  </si>
  <si>
    <t>Galanthus nivalis Flore Pleno</t>
  </si>
  <si>
    <t>махровый, белый с зелёным</t>
  </si>
  <si>
    <t>Puschkinia Libanotica</t>
  </si>
  <si>
    <t>Puschkinia  libanotica Alba</t>
  </si>
  <si>
    <t>Ranunculus White</t>
  </si>
  <si>
    <t>Ranunculus Yellow</t>
  </si>
  <si>
    <t>Ranunculus Red</t>
  </si>
  <si>
    <t>Ranunculus Orange</t>
  </si>
  <si>
    <t>Ranunculus Pink</t>
  </si>
  <si>
    <t>Пурпл</t>
  </si>
  <si>
    <t xml:space="preserve">тёмно-лиловый  </t>
  </si>
  <si>
    <t>Ranunculus Mixed</t>
  </si>
  <si>
    <t>Sparaxis tricolor mixed</t>
  </si>
  <si>
    <t>Scilla Litardierei</t>
  </si>
  <si>
    <t>Scilla Mischtschenkoana</t>
  </si>
  <si>
    <t>Двулистная</t>
  </si>
  <si>
    <t xml:space="preserve">ярко-голубой </t>
  </si>
  <si>
    <t>Triteleia Rudy</t>
  </si>
  <si>
    <t>Triteleia Silver Queen</t>
  </si>
  <si>
    <t>Triteleia Foxy</t>
  </si>
  <si>
    <t>Freesia Double White</t>
  </si>
  <si>
    <t>Freesia Double Yellow</t>
  </si>
  <si>
    <t>Freesia Double Blue</t>
  </si>
  <si>
    <t>Freesia Single Mixed</t>
  </si>
  <si>
    <t>Freesia Double Mixed</t>
  </si>
  <si>
    <t>Chionodoxa forbesii Blue Giant</t>
  </si>
  <si>
    <t>ярко-синий с белым центром</t>
  </si>
  <si>
    <t>Corydalis solida G.P.Baker</t>
  </si>
  <si>
    <t>Cyclamen Hederifolium</t>
  </si>
  <si>
    <t>кремовый с красным кольцом и жёлтым центром</t>
  </si>
  <si>
    <t>Erythronium Pagoda</t>
  </si>
  <si>
    <t>Новинка</t>
  </si>
  <si>
    <t>ИРИСЫ</t>
  </si>
  <si>
    <t>Iris germanica Alcazaar</t>
  </si>
  <si>
    <t>верхние лепестки лавандовые, нижние тёмно-фиолетовые, центр жёлтый</t>
  </si>
  <si>
    <t>Iris germanica Ambassadeur</t>
  </si>
  <si>
    <t>бархатно-фиолетовый с розовыми внутренними лепестками</t>
  </si>
  <si>
    <t>Iris germanica Amsterdam</t>
  </si>
  <si>
    <t>Iris germanica Arpege</t>
  </si>
  <si>
    <t>белый с сине-фиолетовым</t>
  </si>
  <si>
    <t>Iris germanica Attention Please</t>
  </si>
  <si>
    <t>темно-лиловый с желтым напылением</t>
  </si>
  <si>
    <t>Iris germanica Batik</t>
  </si>
  <si>
    <t>ярко-синий с частыми белыми прожилками</t>
  </si>
  <si>
    <t>Iris germanica Bedtime Story</t>
  </si>
  <si>
    <t>Iris germanica Berkeley Gold</t>
  </si>
  <si>
    <t>Iris germanica Black Knight</t>
  </si>
  <si>
    <t>тёмно-фиолетовый, почти чёрный</t>
  </si>
  <si>
    <t>Iris germanica Black Watch</t>
  </si>
  <si>
    <t>чёрно-фиолетовый</t>
  </si>
  <si>
    <t>Iris germanica Bluebird Wine</t>
  </si>
  <si>
    <t>верх сиреневый, низ-тёмно-лиловый</t>
  </si>
  <si>
    <t>Iris germanica Brown Lasso</t>
  </si>
  <si>
    <t>верх-канареечно-жёлтый, низ-светло-сиреневый с тёмно-жёлтой каймой</t>
  </si>
  <si>
    <t>Iris germanica Burgundy Brown</t>
  </si>
  <si>
    <t>красно-коричневый верх, низ-кремово-жёлтый с красно-коричневой каймой</t>
  </si>
  <si>
    <t>Iris germanica Vanity</t>
  </si>
  <si>
    <t>Iris germanica Crinoline</t>
  </si>
  <si>
    <t>сиренево-лиловый верх, низ светлый с широкой тёмно-лиловой каймой</t>
  </si>
  <si>
    <t>Iris germanica Natchez Trace</t>
  </si>
  <si>
    <t>оранжевый с красной губой</t>
  </si>
  <si>
    <t>Iris germanica Pink Horizon</t>
  </si>
  <si>
    <t>нежнейший  бледно-розовый</t>
  </si>
  <si>
    <t>Iris germanica Ride Joy</t>
  </si>
  <si>
    <t>верх-бордовый с жёлтым напылением, низ-бордовый с большим жёлтым пятном</t>
  </si>
  <si>
    <t>Iris germanica Sultans Palace</t>
  </si>
  <si>
    <t>коричнево-красный с жёлтым центром</t>
  </si>
  <si>
    <t>Iris germanica Cherished</t>
  </si>
  <si>
    <t xml:space="preserve">кремово-розовый  </t>
  </si>
  <si>
    <t>Iris germanica Chinquanq</t>
  </si>
  <si>
    <t>верх-голубой, низ-белый с фиолетовой каймой</t>
  </si>
  <si>
    <t>Iris germanica Echo De France</t>
  </si>
  <si>
    <t>верх-белый, низ-жёлтый</t>
  </si>
  <si>
    <t>Iris pumila Banbury Ruffles</t>
  </si>
  <si>
    <t>ГОФРИР. Бархатно-фиолетовый</t>
  </si>
  <si>
    <t>Iris louisiana Black Gamecock</t>
  </si>
  <si>
    <t>очень тёмный фиолетовый с жёлтыми полосками в центре</t>
  </si>
  <si>
    <t>Iris pumila Black Cherry Delight</t>
  </si>
  <si>
    <t>белый с лиловым пятном</t>
  </si>
  <si>
    <t>Iris pumila Bluedenim</t>
  </si>
  <si>
    <t>нежно-голубой с синими прожилками</t>
  </si>
  <si>
    <t>Iris pumila Brassie</t>
  </si>
  <si>
    <t>золотисто-жёлтый</t>
  </si>
  <si>
    <t>Iris pumila Cherry Garden</t>
  </si>
  <si>
    <t>бархатно-лиловый</t>
  </si>
  <si>
    <t>Гиацинтоидес</t>
  </si>
  <si>
    <t>Erythronium White Beauty</t>
  </si>
  <si>
    <t>CAPUCCINO</t>
  </si>
  <si>
    <t>КАПУЧЧИНО</t>
  </si>
  <si>
    <t>BURNING JOY</t>
  </si>
  <si>
    <t>БЕРНИНГ ДЖОЙ</t>
  </si>
  <si>
    <t>ELEGANT JOY</t>
  </si>
  <si>
    <t>MAJESTIC JOY</t>
  </si>
  <si>
    <t>МАДЖЕСТИК ДЖОЙ</t>
  </si>
  <si>
    <t>NOVA JOY</t>
  </si>
  <si>
    <t>НОВА ДЖОЙ</t>
  </si>
  <si>
    <t>MASCARA</t>
  </si>
  <si>
    <t>МАСКАРА</t>
  </si>
  <si>
    <t>TRESOR</t>
  </si>
  <si>
    <t>ТРЕЗОР</t>
  </si>
  <si>
    <t>YELLOW COUNTY</t>
  </si>
  <si>
    <t>ЙЕЛЛОУ КАУНТИ</t>
  </si>
  <si>
    <t>CEB LATTE</t>
  </si>
  <si>
    <t>КЕБ ЛАТТЕ</t>
  </si>
  <si>
    <t>CRAZY TWIN</t>
  </si>
  <si>
    <t>КРЕЙЗИ ТВИН</t>
  </si>
  <si>
    <t>DUTCH TWIN</t>
  </si>
  <si>
    <t>ДАТЧ ТВИН</t>
  </si>
  <si>
    <t>FUNNY TWIN</t>
  </si>
  <si>
    <t>ФАННИ ТВИН</t>
  </si>
  <si>
    <t>EREMO</t>
  </si>
  <si>
    <t>ЕРЕМО</t>
  </si>
  <si>
    <t>LADY LUCK</t>
  </si>
  <si>
    <t>ЛЕДИ ЛАК</t>
  </si>
  <si>
    <t>MALESCO</t>
  </si>
  <si>
    <t>МАЛЕСКО</t>
  </si>
  <si>
    <t>RIVERSIDE</t>
  </si>
  <si>
    <t>РИВЕРСАЙД</t>
  </si>
  <si>
    <t>SCIPIONE</t>
  </si>
  <si>
    <t>СЦИПИОНЕ</t>
  </si>
  <si>
    <t>POLAR STAR</t>
  </si>
  <si>
    <t>ПОЛАР СТАР</t>
  </si>
  <si>
    <t>ROSELILY® CAROLINA</t>
  </si>
  <si>
    <t>ROSELILY® КАРОЛИНА</t>
  </si>
  <si>
    <t>ROSELILY® ISABELLA</t>
  </si>
  <si>
    <t>ROSELILY® ИЗАБЕЛЛА</t>
  </si>
  <si>
    <t>BAFFERARI</t>
  </si>
  <si>
    <t>БАФФЕРАРИ</t>
  </si>
  <si>
    <t>CASA BLANCA</t>
  </si>
  <si>
    <t>КАСА БЛАНКА</t>
  </si>
  <si>
    <t>CHELSEA</t>
  </si>
  <si>
    <t>ЧЕЛСИ</t>
  </si>
  <si>
    <t>COLOR ESSENCE</t>
  </si>
  <si>
    <t>КОЛОР ЭССЕНС</t>
  </si>
  <si>
    <t>CRATER</t>
  </si>
  <si>
    <t>КРЭЙТЕР</t>
  </si>
  <si>
    <t>DYNAMITE</t>
  </si>
  <si>
    <t>ДИНАМИТ</t>
  </si>
  <si>
    <t>MONTEZUMA</t>
  </si>
  <si>
    <t>МОНТЕСУМА</t>
  </si>
  <si>
    <t>ST. TROPEZ</t>
  </si>
  <si>
    <t>СЕН-ТРОПЕ</t>
  </si>
  <si>
    <t>DIVINE</t>
  </si>
  <si>
    <t>ДИВАЙН</t>
  </si>
  <si>
    <t>WHITE SEA</t>
  </si>
  <si>
    <t>УАЙТ СИ</t>
  </si>
  <si>
    <t>BIG BROTHER</t>
  </si>
  <si>
    <t>БИГ БРАЗЕР</t>
  </si>
  <si>
    <t>DALIAN</t>
  </si>
  <si>
    <t>ДАЛИАН</t>
  </si>
  <si>
    <t>EXOTIC SUN</t>
  </si>
  <si>
    <t>ЭКЗОТИК САН</t>
  </si>
  <si>
    <t>GOLD CLASS</t>
  </si>
  <si>
    <t>ГОЛД КЛАСС</t>
  </si>
  <si>
    <t>MISTER PISTACHE</t>
  </si>
  <si>
    <t>МИСТЕР ФИСТАШ</t>
  </si>
  <si>
    <t>SOLANGE</t>
  </si>
  <si>
    <t>СОЛАНЖ</t>
  </si>
  <si>
    <t>TARRANGO</t>
  </si>
  <si>
    <t>ТАРРАНГО</t>
  </si>
  <si>
    <t>белый, многочисленные красно-коричневые крапинки на лепестках вокруг центра, 20 см</t>
  </si>
  <si>
    <t>красновато-оранжевый с жёлтыми небольшими мазками</t>
  </si>
  <si>
    <t>цвет розового фламинго , центр кремовый с бордовым крапом</t>
  </si>
  <si>
    <t>красные кончики, желтый центр</t>
  </si>
  <si>
    <t>бордовый с черно-фиолетовым напылением, черные сосочки</t>
  </si>
  <si>
    <t>оранжевый с коричневым крапом у центра</t>
  </si>
  <si>
    <t>махровый, лососевый, с белёсой полосой, создающей эффект бликования и переливистости, 15см</t>
  </si>
  <si>
    <t>ярко-абрикосовый</t>
  </si>
  <si>
    <t>нежно-сиреневый, с более тёмным сиреневым пятном ближе к центру</t>
  </si>
  <si>
    <t>яркий, лимонно-желтый, коричневые тычинки</t>
  </si>
  <si>
    <t>абрикосово-оранжевый</t>
  </si>
  <si>
    <t>МАХРОВЫЙ, белый со светло-зелёными лучами от центра, 20см</t>
  </si>
  <si>
    <t>МАХРОВЫЙ, белый с желтоватым центром, с волнистыми лепестками. Очень нарядная! Без пыльцы.</t>
  </si>
  <si>
    <t>МАХРОВЫЙ, ярко-розовый, с белой каймой, ароматный без пыльцы</t>
  </si>
  <si>
    <t>белый с жёлтой звездой от центра, цветок Ø - 24см</t>
  </si>
  <si>
    <t>белый, тычинки оранжевые, причудливо изогнутые лепестки, легкое гофре</t>
  </si>
  <si>
    <t>сиреневато-розовый с гофрированным краем, тёмно-розовый крап, 20см</t>
  </si>
  <si>
    <t>сиреневый с белёсым центром и жёлтыми лучами</t>
  </si>
  <si>
    <t>ярко-красный с переходом к пурпурному, 25см</t>
  </si>
  <si>
    <t>пурпурно-красный, пурпурный крап. Очень крупные ароматные цветки, 27,5см</t>
  </si>
  <si>
    <t>ярко-красный с темным крапом и гофрированным краем лепестков</t>
  </si>
  <si>
    <t>белый с желтоватым центром, оранжевые тычинки очень крупные цветки</t>
  </si>
  <si>
    <t>лиловый, диаметр цветков до 15см</t>
  </si>
  <si>
    <t>белоснежный с желтоватым горлом., тычинки оранжевые, цветки направлены вверх</t>
  </si>
  <si>
    <t>ОЧЕНЬ КРУПНЫЙ ванильно-жёлтый с чёрными тычинками, 28+ см</t>
  </si>
  <si>
    <t>темно-розовый с темно-винно-красной сердцевиной</t>
  </si>
  <si>
    <t>МАХРОВЫЙ жёлтый</t>
  </si>
  <si>
    <t>жёлтый с красным частым крапом</t>
  </si>
  <si>
    <t>к центру более красный, по краю сиренево-лиловый, диаметр 20см</t>
  </si>
  <si>
    <t>Размер</t>
  </si>
  <si>
    <t>Lilium Black Eye</t>
  </si>
  <si>
    <t>Lilium Capuccino</t>
  </si>
  <si>
    <t>Lilium Whistler</t>
  </si>
  <si>
    <t>Lilium Brihgt Joy</t>
  </si>
  <si>
    <t>Lilium Burning Joy</t>
  </si>
  <si>
    <t>Lilium Dreaming Joy</t>
  </si>
  <si>
    <t>Lilium Mountain Joy 1</t>
  </si>
  <si>
    <t>Lilium Tresor</t>
  </si>
  <si>
    <t>Lilium Yellow County</t>
  </si>
  <si>
    <t>Lilium Easy Dance</t>
  </si>
  <si>
    <t>Lilium Ice Berry</t>
  </si>
  <si>
    <t>Lilium Ceb Latte</t>
  </si>
  <si>
    <t>Lilium Eremo</t>
  </si>
  <si>
    <t>Lilium Kelso</t>
  </si>
  <si>
    <t>Lilium Lady Luck</t>
  </si>
  <si>
    <t>Lilium Scipione</t>
  </si>
  <si>
    <t>Lilium Polar Star</t>
  </si>
  <si>
    <t>Lilium Bafferari</t>
  </si>
  <si>
    <t>Lilium Casa Blanca</t>
  </si>
  <si>
    <t>Lilium Chelsea</t>
  </si>
  <si>
    <t>Lilium Circus</t>
  </si>
  <si>
    <t>Lilium Color Essence</t>
  </si>
  <si>
    <t>Lilium Dynamite</t>
  </si>
  <si>
    <t>Lilium Gran Tourismo</t>
  </si>
  <si>
    <t>Lilium Montezuma</t>
  </si>
  <si>
    <t>Lilium Tasman</t>
  </si>
  <si>
    <t>Lilium Divine</t>
  </si>
  <si>
    <t>Lilium Big Brother</t>
  </si>
  <si>
    <t>Lilium Dalian</t>
  </si>
  <si>
    <t>Lilium Forever</t>
  </si>
  <si>
    <t>Lilium Gold Class</t>
  </si>
  <si>
    <t>Lilium Mister Cas</t>
  </si>
  <si>
    <t>Lilium Mister Pistache</t>
  </si>
  <si>
    <t>Lilium Palazzo</t>
  </si>
  <si>
    <t>Lilium Passion Moon</t>
  </si>
  <si>
    <t>Lilium Sensi</t>
  </si>
  <si>
    <t>ШИРЯШ (EREMURUS)</t>
  </si>
  <si>
    <t>АМАРИЛЛИСЫ / ГИППЕАСТРУМЫ</t>
  </si>
  <si>
    <t>ГИАЦИНТЫ / Поставка в начале августа</t>
  </si>
  <si>
    <t>НАРЦИССЫ КОЛЛЕКЦИОННЫЕ, РЕДКИЕ, РОЗОВЫЕ</t>
  </si>
  <si>
    <t>Гиппеаструм Сонатини</t>
  </si>
  <si>
    <t>РАЗНОЛУКОВИЧНЫЕ</t>
  </si>
  <si>
    <t>17-й Век</t>
  </si>
  <si>
    <t>Блю Вау</t>
  </si>
  <si>
    <t>Дабл Флэминг Бёрд</t>
  </si>
  <si>
    <t>Дабл Флэминг Пэррот</t>
  </si>
  <si>
    <t>Голден Гейт</t>
  </si>
  <si>
    <t>Пинк Мэджик</t>
  </si>
  <si>
    <t>Виолет Прана</t>
  </si>
  <si>
    <t>Шамад</t>
  </si>
  <si>
    <t>Дабл Флэг</t>
  </si>
  <si>
    <t>Хай Роулер</t>
  </si>
  <si>
    <t>Пальмира</t>
  </si>
  <si>
    <t>Пурпл Пиони</t>
  </si>
  <si>
    <t>Зе Эдж</t>
  </si>
  <si>
    <t>Дабл Ароуз</t>
  </si>
  <si>
    <t>Тейблданс</t>
  </si>
  <si>
    <t>Ластинг Лов</t>
  </si>
  <si>
    <t>Вендее Глоуб</t>
  </si>
  <si>
    <t>Ай ту Холланд</t>
  </si>
  <si>
    <t>Эмейзинг Пэррот</t>
  </si>
  <si>
    <t>Диджей Пэррот</t>
  </si>
  <si>
    <t>Мистериос Пэррот</t>
  </si>
  <si>
    <t>Олимпик Флейм</t>
  </si>
  <si>
    <t>Русская Принцесса</t>
  </si>
  <si>
    <t>Сильверстрим</t>
  </si>
  <si>
    <t>Уорлдз Файр</t>
  </si>
  <si>
    <t>Ангелс Уиш</t>
  </si>
  <si>
    <t>Блю Эймебл</t>
  </si>
  <si>
    <t>Холланд Куин</t>
  </si>
  <si>
    <t>Авокадо</t>
  </si>
  <si>
    <t>Мадху</t>
  </si>
  <si>
    <t>Маскара</t>
  </si>
  <si>
    <t>Слава</t>
  </si>
  <si>
    <t>Спринг Брейк</t>
  </si>
  <si>
    <t>Стронг Файр</t>
  </si>
  <si>
    <t>Стронг Голд</t>
  </si>
  <si>
    <t>Стронг Лов</t>
  </si>
  <si>
    <t>Вампир</t>
  </si>
  <si>
    <t>Висперинг Дрим</t>
  </si>
  <si>
    <t>Дискавери</t>
  </si>
  <si>
    <t>Файрлайт</t>
  </si>
  <si>
    <t>Фреско</t>
  </si>
  <si>
    <t>Оушен Делайт</t>
  </si>
  <si>
    <t>Сильверстоун</t>
  </si>
  <si>
    <t>Гарден Клаб оф Америка</t>
  </si>
  <si>
    <t>Бантам</t>
  </si>
  <si>
    <t>Чардаш</t>
  </si>
  <si>
    <t>Фринжед Ринг</t>
  </si>
  <si>
    <t>Папильон Блан</t>
  </si>
  <si>
    <t>Редженерейшн</t>
  </si>
  <si>
    <t>Спектрум Фрагрант Смесь 45 дней</t>
  </si>
  <si>
    <t>Стейнлесс</t>
  </si>
  <si>
    <t>Дабл Фан</t>
  </si>
  <si>
    <t>Джерси Стар</t>
  </si>
  <si>
    <t>Тайгер Страйп Микс</t>
  </si>
  <si>
    <t>Романо</t>
  </si>
  <si>
    <t>Симфони</t>
  </si>
  <si>
    <t>Раскаль Малер</t>
  </si>
  <si>
    <t>Раскаль Вивальди</t>
  </si>
  <si>
    <t>Раскаль Бах</t>
  </si>
  <si>
    <t>Балентино</t>
  </si>
  <si>
    <t>Рэд Раскаль</t>
  </si>
  <si>
    <t>Пинк Раскаль</t>
  </si>
  <si>
    <t>Амбианс</t>
  </si>
  <si>
    <t>Самба</t>
  </si>
  <si>
    <t>Спотлайт</t>
  </si>
  <si>
    <t>Черри Нимф</t>
  </si>
  <si>
    <t>Свит Нимф</t>
  </si>
  <si>
    <t>Гравети Гиант</t>
  </si>
  <si>
    <t>алый с белой каймой по краю лепестков</t>
  </si>
  <si>
    <t>тёмно-лиловый с зеленой полосой посередине крайних нижних лепестков</t>
  </si>
  <si>
    <t>ярко-красный с шииокой жёлтой каймой</t>
  </si>
  <si>
    <t>черно-бордовый, глянцевый</t>
  </si>
  <si>
    <t xml:space="preserve">ярко-лиловый </t>
  </si>
  <si>
    <t>белый, листва тёмно-зелёная со светло-зелёной каймой</t>
  </si>
  <si>
    <t>нежно-розовый с белым, густомахровый</t>
  </si>
  <si>
    <t>перламутрово-розовый, нижние лепестки зеленые</t>
  </si>
  <si>
    <t>палево-розовый, очень нежный</t>
  </si>
  <si>
    <t>красный, БОЛЬШИЕ ЦВЕТКИ, многоцветковый</t>
  </si>
  <si>
    <t>ярко-красный с тончайшей желтой бахромой</t>
  </si>
  <si>
    <t>темно-красный с кремовой каймой</t>
  </si>
  <si>
    <t>СУПЕР-ЭКЗОТИКА! фиолетовый с белым "свечением" по краю лепестков</t>
  </si>
  <si>
    <t>желтый с красными перистыми  мазками по краю лепестков</t>
  </si>
  <si>
    <t>малиново-розовый с кремовой каймой</t>
  </si>
  <si>
    <t>красный с еле-заметным желтым кантом по краю лепестков</t>
  </si>
  <si>
    <t>белый с кремовой широкой полосой посередине лепестка</t>
  </si>
  <si>
    <t>темно-лиловый</t>
  </si>
  <si>
    <t>желтый с ярко-красными широкими языками "пламени" от основания бокала до кончиков лепестков</t>
  </si>
  <si>
    <t>ровный желтый цвет, коричневые стебли</t>
  </si>
  <si>
    <t>Кремово-желтый с фиолетовым краем</t>
  </si>
  <si>
    <t>бордовый, глянцевый, МНОГОЦВЕТКОВЫЙ</t>
  </si>
  <si>
    <t>темно-бордовый, глянцевый</t>
  </si>
  <si>
    <t>Серебряный с ярко-розовой полосой в центре</t>
  </si>
  <si>
    <t>тёмно-бордовый, почти черный с тёмно-розовой каймой</t>
  </si>
  <si>
    <t>Темно-красный, высокий стебель, крупный бокал. Прекрасен в срезке</t>
  </si>
  <si>
    <t>Желтый, высокий стебель, крупный бокал. Прекрасен в срезке</t>
  </si>
  <si>
    <t>Малиново-красный, высокий стебель, крупный бокал. Прекрасен в срезке</t>
  </si>
  <si>
    <t>рубиновый с белой каймой</t>
  </si>
  <si>
    <t>сиренево-голубой с медовым глазком</t>
  </si>
  <si>
    <t>лососевый с кремовой каймой</t>
  </si>
  <si>
    <t>ограниченное производство! уникальная расцветка, нежно-голубой с ярко-голубым</t>
  </si>
  <si>
    <t>темно-фиолетовый, коричневые стебли</t>
  </si>
  <si>
    <t>Коллекционный редкий сорт. Белый, коронка тоже белая маленькая, зеленая сердцевина (мелкокоронч.)</t>
  </si>
  <si>
    <t>Коллекционный, редкий сорт. Кипельно белый, коронка желтая с ярко-красной каймой. (мелкокоронч.)</t>
  </si>
  <si>
    <t xml:space="preserve">(бахромч.коронка) белый с оранж. коронкой Экслюзив! </t>
  </si>
  <si>
    <t xml:space="preserve">(сплит гофр.) белый, коронка гофированная двухцветная: розовая с желтым центром Экслюзив! </t>
  </si>
  <si>
    <t>(крупнокор) околоцветник желтый, коронка жёлтая с оранжевой каймой</t>
  </si>
  <si>
    <t xml:space="preserve">(сплит гофр.) светло-жёлтый с ярко-жёлтым гофре по краю коронки  Экслюзив! </t>
  </si>
  <si>
    <t xml:space="preserve">(сплит гофр.) Хамелеон. Волнистая коронка меняет цвет от светло-желтого до желто-оранжевого Экслюзив! </t>
  </si>
  <si>
    <t xml:space="preserve">(крупнокорончатые) белый с розовой гофриров. коронкой Экслюзив! </t>
  </si>
  <si>
    <t xml:space="preserve">(крупнокор.) белый с розовой гофр. коронкой Экслюзив!  </t>
  </si>
  <si>
    <t>(сплит гофр.) белый с 2-х цв. Коронкой: сливочно-розовой, ярко-розовой</t>
  </si>
  <si>
    <t>(крупнокор) околоцветник кремово-белый, махровая коронка цвета яичного желтка</t>
  </si>
  <si>
    <t xml:space="preserve">(жонкилиевые) белый, коронка медового цвета с сахарно-белой волнистой каймой Экслюзив! </t>
  </si>
  <si>
    <t xml:space="preserve">(крупнокорончатые) белый с нежно-розовой коронкой, гофр. Экслюзив!  </t>
  </si>
  <si>
    <t xml:space="preserve">(сплит гофр.) белый с ярко-лососевой каймой по краю гофрированной коронки Экслюзив!  </t>
  </si>
  <si>
    <t xml:space="preserve">(сплит) белый, коронка палево-жёлтая,во время цветения  интенсивность окраски меняется 
 Экслюзив! </t>
  </si>
  <si>
    <t xml:space="preserve">(бахромч.коронка) желтый с оранж. ГУСТОМАХРОВОЙ коронкой Экслюзив! </t>
  </si>
  <si>
    <t>(крупнокор) околоцветник белый, коронка волнистая, светло-лаймового цвета, с белыми вкраплениями</t>
  </si>
  <si>
    <t xml:space="preserve">(крупнокор. гофр.)  белый с ярко-розовой гофрированной коронкой. Очень контрастный.
Экслюзив! </t>
  </si>
  <si>
    <t>(сплит) лососево-розовая густомахровая, гофрированная коронка, околоцветник белый, ограниченное производство</t>
  </si>
  <si>
    <t xml:space="preserve">(крупнокор. бахр.)  белый, коронка ярко-розовая, гофрированная по всей своей поверхности
Экслюзив! </t>
  </si>
  <si>
    <t xml:space="preserve">(сплит гофр.) белый с розовой, махровой, гофрированный очень крупной коронкой
Экслюзив! </t>
  </si>
  <si>
    <t>УНИКАЛЬНЫЙ! лаймово-розовый с белёсым центром около коронки и белой гофрированной коронкой</t>
  </si>
  <si>
    <t>Эксклюзивная смесь из 7-10 сортов различных видов и форм, особенно ароматных.Общее цветение 45 дней!</t>
  </si>
  <si>
    <t>(крупнокор) белый околоцветник, белая коронка</t>
  </si>
  <si>
    <t>(сплит) кремовый, очень крупная кремовая коронка с лососевой широкой каймой, центр жёлтый</t>
  </si>
  <si>
    <t>(сплит гофр.) лимонно-желтый, очень крупная светло-желтая гофрированная коронка с желтой широкой каймой</t>
  </si>
  <si>
    <t xml:space="preserve">(сплит) белый, коронка оранж. плоская похожая на пропеллера Экслюзив! </t>
  </si>
  <si>
    <t xml:space="preserve">(сплит гофр.) белый с нежно-розовой гофр. коронкой Экслюзив!  </t>
  </si>
  <si>
    <t>кремовый, густомахровая коронка</t>
  </si>
  <si>
    <t>махровый белый с жёлтой махровой коронкой</t>
  </si>
  <si>
    <t>махровый белый с махровой желтой коронкой с оранжевой гофрированной каймой</t>
  </si>
  <si>
    <t>ГУСТОМАХРОВЫЙ лимонно-жёлтый</t>
  </si>
  <si>
    <t>Густомахровый.  
белый с густомахровой двуцветной белой и тёмно-жёлтой коронкой</t>
  </si>
  <si>
    <t xml:space="preserve">махровый лимонно-жёлтый с ярко-желтой гофрированной и махровой коронкой, крупный
Экслюзив! </t>
  </si>
  <si>
    <t>махр. Один из самых крупных сортов. Белоснежный с оранжево-розовым центром</t>
  </si>
  <si>
    <t>Очень крупный, махровый. Цветаслоновой кости, с золотисто-оранжевой многослойной махровой коронкой</t>
  </si>
  <si>
    <t>белый с желтым, многослойный, ГУСТОМАХРОВЫЙ, похож на георгину</t>
  </si>
  <si>
    <t>махровый желтый с оранжево-желтой махровой коронкой, Лепестки имеют заостренную форму, в виде звезды</t>
  </si>
  <si>
    <t>чисто белый, с желтой густомахровой коронкой, цветок крупный как пион</t>
  </si>
  <si>
    <t>лимонно-желтый, с оранжево-розовой густомахровой коронкой</t>
  </si>
  <si>
    <t>белый, с розовой густомахровой коронкой</t>
  </si>
  <si>
    <t>махр. белый с розово-белой гофрир. махровой коронкой</t>
  </si>
  <si>
    <t>белый, с желто-белой ГУСТОМАХРОВОЙ коронкой. Очень эффектный</t>
  </si>
  <si>
    <t xml:space="preserve">махровый лимонно-жёлтый с ярко-желтой густомахровой коронкой,
Экслюзив! </t>
  </si>
  <si>
    <t>махр. белый, желтая ГУСТОМАХРОВАЯ коронка, внутри ярко-выраженная белая кайма. Очень красивый</t>
  </si>
  <si>
    <t>Смесь из 5 сортов: Eye of the Tiger, Lion King, Mystic Beauty, Gipsy Beauty, Autumn Princess</t>
  </si>
  <si>
    <t>верхние лепестки фиолетовые с белым, нижние-желтые</t>
  </si>
  <si>
    <t>верхние лепестки белые, нижние желтые с оранжевым мазком</t>
  </si>
  <si>
    <t>30-40cm</t>
  </si>
  <si>
    <t xml:space="preserve">Red Rascal - красный  </t>
  </si>
  <si>
    <t>Pink Rascal - розовый с белым</t>
  </si>
  <si>
    <t>белый с красным напылением и штрихами</t>
  </si>
  <si>
    <t>ярко-красный с белой каймой и белой звездой</t>
  </si>
  <si>
    <t>белый центр, алые кончики</t>
  </si>
  <si>
    <t>биколор: ярко-красный с белым центром</t>
  </si>
  <si>
    <t>МАХРОВЫЙ красный</t>
  </si>
  <si>
    <t>МАХРОВЫЙ белый</t>
  </si>
  <si>
    <t>Белоцветник. Наиболее крупный сорт, размер колокольчиков 2-3 см</t>
  </si>
  <si>
    <t>60</t>
  </si>
  <si>
    <t>15/+</t>
  </si>
  <si>
    <t>20/25</t>
  </si>
  <si>
    <t>Tulipa 17th Century</t>
  </si>
  <si>
    <t>Tulipa Brooklyn</t>
  </si>
  <si>
    <t>Tulipa Dutch Pioneer</t>
  </si>
  <si>
    <t>Tulipa Elegant Crown</t>
  </si>
  <si>
    <t>Tulipa Madelon</t>
  </si>
  <si>
    <t>Tulipa Mariola</t>
  </si>
  <si>
    <t>Tulipa Navona</t>
  </si>
  <si>
    <t>Tulipa Rococo Double</t>
  </si>
  <si>
    <t>Tulipa Calimero 1</t>
  </si>
  <si>
    <t>Tulipa Calimero 2</t>
  </si>
  <si>
    <t>Tulipa Color Burst</t>
  </si>
  <si>
    <t>Tulipa First Price</t>
  </si>
  <si>
    <t>Tulipa Silk Road</t>
  </si>
  <si>
    <t>Tulipa Dazzling Double mix</t>
  </si>
  <si>
    <t>Tulipa Amazing Grace</t>
  </si>
  <si>
    <t>Tulipa Bing Crosby Peony</t>
  </si>
  <si>
    <t>Tulipa Candy Time</t>
  </si>
  <si>
    <t>Tulipa Copper Image</t>
  </si>
  <si>
    <t>Tulipa Danceline</t>
  </si>
  <si>
    <t>Tulipa Double Beauty of Apeldoorn</t>
  </si>
  <si>
    <t>Tulipa Fantasy Lady</t>
  </si>
  <si>
    <t>Tulipa Nachtwacht</t>
  </si>
  <si>
    <t>Tulipa Unique Renown</t>
  </si>
  <si>
    <t>Tulipa Budlight</t>
  </si>
  <si>
    <t>Tulipa Firework</t>
  </si>
  <si>
    <t>Tulipa Holland Chic</t>
  </si>
  <si>
    <t>Tulipa Lasting Love</t>
  </si>
  <si>
    <t>Tulipa Lilinita</t>
  </si>
  <si>
    <t>Tulipa Request</t>
  </si>
  <si>
    <t>Tulipa Multi-flowering mixed</t>
  </si>
  <si>
    <t>Tulipa Night Club</t>
  </si>
  <si>
    <t>Tulipa Auxerre 1</t>
  </si>
  <si>
    <t>Tulipa Auxerre 2</t>
  </si>
  <si>
    <t>Tulipa Galerie 1</t>
  </si>
  <si>
    <t>Tulipa Galerie 2</t>
  </si>
  <si>
    <t>Tulipa Labrador</t>
  </si>
  <si>
    <t>Tulipa Louvre Orange</t>
  </si>
  <si>
    <t>Tulipa Miami Sunset</t>
  </si>
  <si>
    <t>Tulipa Signature</t>
  </si>
  <si>
    <t>Tulipa Frozen Night 1</t>
  </si>
  <si>
    <t>Tulipa Frozen Night 2</t>
  </si>
  <si>
    <t>Tulipa Madonna</t>
  </si>
  <si>
    <t>Tulipa Parrot King</t>
  </si>
  <si>
    <t>Tulipa Parrot mixed</t>
  </si>
  <si>
    <t>Tulipa Princess Irene Parkiet</t>
  </si>
  <si>
    <t>Tulipa Artist</t>
  </si>
  <si>
    <t>Tulipa Golden Artist</t>
  </si>
  <si>
    <t>Tulipa Russian Princess</t>
  </si>
  <si>
    <t>Tulipa Hot Honey Rag</t>
  </si>
  <si>
    <t>Tulipa Light and Dreamy</t>
  </si>
  <si>
    <t>Tulipa Bleu Aimable</t>
  </si>
  <si>
    <t>Tulipa Dom Pedro</t>
  </si>
  <si>
    <t>Tulipa Andorra 1</t>
  </si>
  <si>
    <t>Tulipa Andorra 2</t>
  </si>
  <si>
    <t>Tulipa Aquarel</t>
  </si>
  <si>
    <t>Tulipa Avocado</t>
  </si>
  <si>
    <t>Tulipa Black Jack</t>
  </si>
  <si>
    <t>Tulipa Circuit</t>
  </si>
  <si>
    <t>Tulipa Doberman</t>
  </si>
  <si>
    <t>Tulipa Green Spirit</t>
  </si>
  <si>
    <t>Tulipa Happy People</t>
  </si>
  <si>
    <t>Tulipa Muvota</t>
  </si>
  <si>
    <t>Tulipa Rejoyce</t>
  </si>
  <si>
    <t>Tulipa Spryng Break 3NEW</t>
  </si>
  <si>
    <t>Hyacinth Blue Trophy</t>
  </si>
  <si>
    <t>Hyacinth City of Haarlem</t>
  </si>
  <si>
    <t>Hyacinth Koh-I-Noor</t>
  </si>
  <si>
    <t>Hyacinth Purple Voice</t>
  </si>
  <si>
    <t>Hyacinth Prince of Love</t>
  </si>
  <si>
    <t>Narcissus Oomph!</t>
  </si>
  <si>
    <t>Narcissus Sabina Hay</t>
  </si>
  <si>
    <t>Narcissus Swirl</t>
  </si>
  <si>
    <t>Narcissus Swirl 2</t>
  </si>
  <si>
    <t>Narcissus Akita</t>
  </si>
  <si>
    <t>Narcissus Las Vegas</t>
  </si>
  <si>
    <t>Narcissus Mirar</t>
  </si>
  <si>
    <t>Narcissus Pink Parasol</t>
  </si>
  <si>
    <t>Narcissus Pipit</t>
  </si>
  <si>
    <t>Narcissus Pistachio</t>
  </si>
  <si>
    <t>Narcissus Raspberry Creme</t>
  </si>
  <si>
    <t>Narcissus Snow Frills 2</t>
  </si>
  <si>
    <t>Narcissus Borderlight</t>
  </si>
  <si>
    <t>Narcissus Dr. Witteveen</t>
  </si>
  <si>
    <t>Narcissus Flower Surprise 1</t>
  </si>
  <si>
    <t>Narcissus Flower Surprise 2</t>
  </si>
  <si>
    <t>Narcissus Rose of May</t>
  </si>
  <si>
    <t>Narcissus Vulcanello</t>
  </si>
  <si>
    <t>Crocus chrysanthus Blue Pearl</t>
  </si>
  <si>
    <t>Crocus chrysanthus Herald</t>
  </si>
  <si>
    <t>Crocus chrysanthus Romance</t>
  </si>
  <si>
    <t>Crocus tommasinianus Ruby Giant</t>
  </si>
  <si>
    <t>Crocus versicolor Picturatus</t>
  </si>
  <si>
    <t>Fritillaria Meleagris mix</t>
  </si>
  <si>
    <t>Hippeastrum Spotlight</t>
  </si>
  <si>
    <t>Hippeastrum Tres Chic</t>
  </si>
  <si>
    <t>Hippeastrum Cherry Nymph</t>
  </si>
  <si>
    <t>Hippeastrum Sweet Nymph</t>
  </si>
  <si>
    <t>Leucojum aestivum Gravetye Giant</t>
  </si>
  <si>
    <t>Ranunculus Purple</t>
  </si>
  <si>
    <t>Scilla bifolia blue</t>
  </si>
  <si>
    <t>ПИОН</t>
  </si>
  <si>
    <t>АЛКАЗАР</t>
  </si>
  <si>
    <t>АМБАССАДОР</t>
  </si>
  <si>
    <t>АМСТЕРДАМ</t>
  </si>
  <si>
    <t>АПАЧИ УОРРИОР</t>
  </si>
  <si>
    <t>АРПЕЖ</t>
  </si>
  <si>
    <t>АТТЕНШН ПЛИЗ</t>
  </si>
  <si>
    <t>ОТУМН СИРКУС</t>
  </si>
  <si>
    <t>БАТИК</t>
  </si>
  <si>
    <t>БЕДТАЙМ СТОРИ</t>
  </si>
  <si>
    <t>БЕРКЛИ ГОЛД</t>
  </si>
  <si>
    <t>БИАНКА</t>
  </si>
  <si>
    <t>БЛЭК НАЙТ</t>
  </si>
  <si>
    <t>БЛЭК ТАФЕТТА</t>
  </si>
  <si>
    <t>БЛЭК УОТЧ</t>
  </si>
  <si>
    <t>БЛЮБЕРД ВАЙН</t>
  </si>
  <si>
    <t>БЛАШИНГ ПИНК</t>
  </si>
  <si>
    <t>БРАУН ЛАССО</t>
  </si>
  <si>
    <t>БУРГУНДИ БРАУН</t>
  </si>
  <si>
    <t>ЧЕРИШЕД</t>
  </si>
  <si>
    <t>ЧИНКУАН</t>
  </si>
  <si>
    <t>КРИНОЛИН</t>
  </si>
  <si>
    <t>ДАРКНЕСС</t>
  </si>
  <si>
    <t>ЭХО ДЕ ФРАНС</t>
  </si>
  <si>
    <t>ЭДИТ УОЛФОРД</t>
  </si>
  <si>
    <t>ИНТИ ГРЕЙСХАН</t>
  </si>
  <si>
    <t>ЛУП ЗЕ ЛУП</t>
  </si>
  <si>
    <t>НАТЧИЗ ТРЕЙС</t>
  </si>
  <si>
    <t>ПИНК ГОРИЗОНТ</t>
  </si>
  <si>
    <t>РАЙД ДЖОЙ</t>
  </si>
  <si>
    <t>РУБАН БЛЮ</t>
  </si>
  <si>
    <t>САМУРАЙ УОРРИОР</t>
  </si>
  <si>
    <t>СУЛТАН ПАЛАС</t>
  </si>
  <si>
    <t>ВАНИТИ</t>
  </si>
  <si>
    <t>ВИКТОРИЯ ФОЛЛС</t>
  </si>
  <si>
    <t>КОНКОРД КРАШ</t>
  </si>
  <si>
    <t>КОНТРАСТ ИН СТАЙЛС</t>
  </si>
  <si>
    <t>ДЭНС БАЛЕРИНА ДЭНС</t>
  </si>
  <si>
    <t>ДИАР ДЕЛАЙТ</t>
  </si>
  <si>
    <t>ДАБЛ СТАНДАРТ</t>
  </si>
  <si>
    <t>ХАРПСВИЛ ХЭППИНЕСС</t>
  </si>
  <si>
    <t>ИМПЕРИАЛ ОПАЛ</t>
  </si>
  <si>
    <t>КАБЛУИ</t>
  </si>
  <si>
    <t>КАБУУМ</t>
  </si>
  <si>
    <t>ЛЕМОН ВЕЙЛ</t>
  </si>
  <si>
    <t>МУН СИЛК</t>
  </si>
  <si>
    <t>ПИНК ПАРФЕЙТ</t>
  </si>
  <si>
    <t>РОАРИНГ ДЖЕЛЛИ</t>
  </si>
  <si>
    <t>САММЕР РЕВЕЛС</t>
  </si>
  <si>
    <t>ТАМБЛ БАГ</t>
  </si>
  <si>
    <t>ЭНН ЧАУНИНГ</t>
  </si>
  <si>
    <t>БЛЭК ГЕЙМКОК</t>
  </si>
  <si>
    <t>БАНБУРИ РАФФЛС</t>
  </si>
  <si>
    <t>БЛЭК ЧЕРРИ ДЕЛАЙТ</t>
  </si>
  <si>
    <t>БЛЮ ДЕНИМ</t>
  </si>
  <si>
    <t>БРАССИ</t>
  </si>
  <si>
    <t>КЭТС АЙ</t>
  </si>
  <si>
    <t>ЧЕРРИ ГАРДЕН</t>
  </si>
  <si>
    <t>РЭД ХЕРТ</t>
  </si>
  <si>
    <t>АДОЛЬФ РУССО</t>
  </si>
  <si>
    <t>БОУЛ ДЕ НЕЖЕ</t>
  </si>
  <si>
    <t>БАКАЙ БЕЛЛЕ</t>
  </si>
  <si>
    <t>ЧАРЛИЗ УАЙТ</t>
  </si>
  <si>
    <t>КОРАЛ ШАРМ</t>
  </si>
  <si>
    <t>КОРАЛ САНСЕТ</t>
  </si>
  <si>
    <t>КОРАЛ СУПРИМ</t>
  </si>
  <si>
    <t>Д-Р АЛЕКСАНДР ФЛЭМИНГ</t>
  </si>
  <si>
    <t>ДЮШЕСС ДЕ НЕМОРОУЗ</t>
  </si>
  <si>
    <t>ФЕЛИКС КРАУСС</t>
  </si>
  <si>
    <t>ФЕСТИВА МАКСИМА</t>
  </si>
  <si>
    <t>ГЕНЕРАЛ МАК МЭХОН</t>
  </si>
  <si>
    <t>ГЕНРИ БОКСТОК</t>
  </si>
  <si>
    <t>ИНСПЕКТОР ЛАВЕРНЬЕ</t>
  </si>
  <si>
    <t>КАРЛ РОЗЕНФЕЛЬД</t>
  </si>
  <si>
    <t>КОНИНГИН ВИЛЬГЕЛЬМИНА</t>
  </si>
  <si>
    <t>МИСТЕР ЭД</t>
  </si>
  <si>
    <t>НЭНСИ НОРА</t>
  </si>
  <si>
    <t>ПЕЧЕР</t>
  </si>
  <si>
    <t>ПРИМАВЕРА</t>
  </si>
  <si>
    <t>РЕД МЕДЖИК</t>
  </si>
  <si>
    <t>САРА БЕРНАР</t>
  </si>
  <si>
    <t>ШИРЛИ ТЕМПЛ</t>
  </si>
  <si>
    <t>СОРБЕТ</t>
  </si>
  <si>
    <t>СВОРД ДАНС</t>
  </si>
  <si>
    <t>золотистый с красно-коричневым и темно-красным</t>
  </si>
  <si>
    <t>Фиолетовая кайма по краю лепестков и интенсивное фиолетовое жилеование по всей поверхности лепестков</t>
  </si>
  <si>
    <t>розовый, с темно-розовым пунктиром</t>
  </si>
  <si>
    <t>верх фиолетовый, низ-чёрный, бархатный</t>
  </si>
  <si>
    <t>жёлтый с синей губой</t>
  </si>
  <si>
    <t>темно-синий со светлыми прожилками-полосками по лепесткам (похож. Батик)</t>
  </si>
  <si>
    <t>фиолетовый с белой губой и фиолетовой каймой</t>
  </si>
  <si>
    <t>нижние лепестки глубокого, темно-синего цвета с белым пятном у основания, верхние лепестки белые</t>
  </si>
  <si>
    <t>малиново-красный с небольшой жёлтой сеточкой</t>
  </si>
  <si>
    <t>МАХРОВЫЙ насыщенно-синий с жёлтоватым с синими прожилками  пятном</t>
  </si>
  <si>
    <t>ярко-сиреневый край , белая середина, жёлтый центр</t>
  </si>
  <si>
    <t>тёмно-розовые внешние лепестки, бледно-розовые внутренние</t>
  </si>
  <si>
    <t>МАХРОВЫЙ ярко-фиолетовый с жёлтым центром</t>
  </si>
  <si>
    <t>белый с желтовато-зеленым основанием</t>
  </si>
  <si>
    <t>МАХРОВЫЙ фиолетовый с жёлто-белым пятном</t>
  </si>
  <si>
    <t>МАХРОВЫЙ, фиолетовый с бело-жёлтым пятном</t>
  </si>
  <si>
    <t>МАХРОВЫЙ, фиолетовый с кремовым пятном</t>
  </si>
  <si>
    <t>палево-розовый с желтым пятном</t>
  </si>
  <si>
    <t>верхние лепестки белые, нижние зеленовато-желтые</t>
  </si>
  <si>
    <t>нежно-сиреневый , центр желтый, расположение лепестков как у розы</t>
  </si>
  <si>
    <t>лиловый с жёлтым центром, самые верхние лепестки -лавандовые</t>
  </si>
  <si>
    <t>лимонно-желтый</t>
  </si>
  <si>
    <t>МАХРОВЫЙ  темно-сиреневый с небольшим кремово-желтым пятном</t>
  </si>
  <si>
    <t>ярко-красный с желтым пятном</t>
  </si>
  <si>
    <t>необычная темно розовая окраска с большим темно-винно-вишневым пятном, Н-38см</t>
  </si>
  <si>
    <t>нижние лепестки с темно-бордовые с широкой светло-желтой каймой, верхние лепестки белые с сиреневым напылением, Н- 30 см</t>
  </si>
  <si>
    <t>МАХРОВЫЙ красный с сиреневым отливом</t>
  </si>
  <si>
    <t>2/3 n</t>
  </si>
  <si>
    <t>ПОЛУМАХРОВЫЙ тёмно-бордовый, глянцевый</t>
  </si>
  <si>
    <t>МАХРОВЫЙ белый с переходом в кремовый</t>
  </si>
  <si>
    <t>ПОЛУМАХРОВЫЙ кораллово-персиково-розовый</t>
  </si>
  <si>
    <t>МАХРОВЫЙ кораллово-красный</t>
  </si>
  <si>
    <t>ПОЛУМАХРОВЫЙ кораллово-розовый, перламутровый</t>
  </si>
  <si>
    <t>МАХРОВЫЙ насыщенный, электрически-розовый</t>
  </si>
  <si>
    <t>МАХРОВЫЙ карминно-красный</t>
  </si>
  <si>
    <t>МАХРОВЫЙ белый с ярко-розовым мазком</t>
  </si>
  <si>
    <t>МАХРОВЫЙ Большие карминно-красные цветки</t>
  </si>
  <si>
    <t>МАХРОВЫЙ винно-красный</t>
  </si>
  <si>
    <t>МАХРОВЫЙ бледно-перламутрово-розовый</t>
  </si>
  <si>
    <t>МАХРОВЫЙ нежнейший розовый, почти белый</t>
  </si>
  <si>
    <t>МАХРОВЫЙ розовый, переливистый</t>
  </si>
  <si>
    <t>МАХРОВЫЙ белый с желтоватым отсветом</t>
  </si>
  <si>
    <t>МАХРОВЫЙ нежный светло-жёлтый</t>
  </si>
  <si>
    <t>МАХРОВЫЙ ярко-красный</t>
  </si>
  <si>
    <t>МАХРОВЫЙ жемчужно-розовый</t>
  </si>
  <si>
    <t>МАХРОВЫЙбелый с розовой серединкой</t>
  </si>
  <si>
    <t>ЭКСТРА МАХРОВЫЙ нежно-светло-розовый</t>
  </si>
  <si>
    <t>МАХРОВЫЙ ТРЁХСЛОЙНЫЙ нежно-роэовый с кремовой"юбочкой" посередине</t>
  </si>
  <si>
    <t>МАХРОВЫЙ малиновая юбка, кремовый центр с розовым отливом</t>
  </si>
  <si>
    <t>Iris germanica Bianca</t>
  </si>
  <si>
    <t>Iris germanica Blushing Pink</t>
  </si>
  <si>
    <t>Iris germanica Black Tafetta</t>
  </si>
  <si>
    <t>Iris germanica Victoria Falls</t>
  </si>
  <si>
    <t>Iris germanica Darkness</t>
  </si>
  <si>
    <t>Iris germanica Inty Greyshum</t>
  </si>
  <si>
    <t>Iris germanica Loop The Loop</t>
  </si>
  <si>
    <t>Iris germanica Samurai Warrior</t>
  </si>
  <si>
    <t>Iris germanica Edith Wolford</t>
  </si>
  <si>
    <t>Iris sibirica Double Standard</t>
  </si>
  <si>
    <t>Iris sibirica Dear Delight</t>
  </si>
  <si>
    <t>Iris sibirica Dance Balerina Dance</t>
  </si>
  <si>
    <t>Iris sibirica Imperial Opal</t>
  </si>
  <si>
    <t>Iris sibirica Kabluey</t>
  </si>
  <si>
    <t>Iris sibirica Contrast In Styles</t>
  </si>
  <si>
    <t>Iris sibirica Lemon Veil</t>
  </si>
  <si>
    <t>Iris sibirica Moon Silk</t>
  </si>
  <si>
    <t>Iris sibirica Roaring Jelly</t>
  </si>
  <si>
    <t>Iris sibirica Summer Revels</t>
  </si>
  <si>
    <t>Iris sibirica Tumble Bug</t>
  </si>
  <si>
    <t>Iris sibirica Harpswell Happiness</t>
  </si>
  <si>
    <t>Iris pumila Cat's Eye</t>
  </si>
  <si>
    <t>Iris pumila Red Heart</t>
  </si>
  <si>
    <t>Paeonia Adolphe Rousseau</t>
  </si>
  <si>
    <t>Paeonia Buckeye Bell</t>
  </si>
  <si>
    <t>Paeonia Boule De Neige</t>
  </si>
  <si>
    <t>Paeonia General Macmahon</t>
  </si>
  <si>
    <t>Paeonia Henry Bockstoce</t>
  </si>
  <si>
    <t>Paeonia Dr Alexandr Fleming</t>
  </si>
  <si>
    <t>Paeonia Duchesse De Nemours</t>
  </si>
  <si>
    <t>Paeonia Inspecteur Lavergne</t>
  </si>
  <si>
    <t>Paeonia Karl Rosenfield</t>
  </si>
  <si>
    <t>Paeonia Koningin Wilhelmina</t>
  </si>
  <si>
    <t>Paeonia Coral Sunset</t>
  </si>
  <si>
    <t>Paeonia Coral Supreme</t>
  </si>
  <si>
    <t>Paeonia Coral Charm</t>
  </si>
  <si>
    <t>Paeonia Mr. Ed</t>
  </si>
  <si>
    <t>Paeonia Nancy Nora</t>
  </si>
  <si>
    <t>Paeonia Pecher</t>
  </si>
  <si>
    <t>Paeonia Primevere</t>
  </si>
  <si>
    <t>Paeonia Red Magic</t>
  </si>
  <si>
    <t>Paeonia Sarah Bernhardt</t>
  </si>
  <si>
    <t>Paeonia Sword Dance</t>
  </si>
  <si>
    <t>Paeonia Solange</t>
  </si>
  <si>
    <t>Paeonia Sorbet</t>
  </si>
  <si>
    <t>Paeonia Felix Crousse</t>
  </si>
  <si>
    <t>Paeonia Festiva Maxima</t>
  </si>
  <si>
    <t>Paeonia Charles White</t>
  </si>
  <si>
    <t>Paeonia Shirley Temple</t>
  </si>
  <si>
    <t>Narcissus Double Fortune</t>
  </si>
  <si>
    <t>Iris germanica Apache Warrior</t>
  </si>
  <si>
    <t>Скидка до 27%</t>
  </si>
  <si>
    <t>Просим по всем возникающим вопросам обращаться по тел. (495) 974-88-36, 935-86-42  или gardenbulbs@yandex.ru</t>
  </si>
  <si>
    <t>Просим по всем возникающим вопросам обращаться по тел. (495) 974-88-36 или gardenbulbs@yandex.ru</t>
  </si>
  <si>
    <t>Lilium Paris Heart</t>
  </si>
  <si>
    <t>PARIS HEART</t>
  </si>
  <si>
    <t>ПАРИЖ ХАРТ</t>
  </si>
  <si>
    <t>темно-оранжевые кончики в фиолетово-черным плотным напылением</t>
  </si>
  <si>
    <t>Lilium White Pixel</t>
  </si>
  <si>
    <t>WHITE PIXELS</t>
  </si>
  <si>
    <t>Lilium Tiny Double You</t>
  </si>
  <si>
    <t>TINY DOUBLE YOU</t>
  </si>
  <si>
    <t>ТАЙНИ ДАБЛ Ю</t>
  </si>
  <si>
    <t>махровый, оранжево-жёлтый, переливистый</t>
  </si>
  <si>
    <t>Lilium Tiny Padhye</t>
  </si>
  <si>
    <t>TINY PADHYE</t>
  </si>
  <si>
    <t>ТАЙНИ ПЭДХАЙ</t>
  </si>
  <si>
    <t>винно-красный с крупными белыми пятнами на кончиках лепестков</t>
  </si>
  <si>
    <t>Lilium Confetti Joy</t>
  </si>
  <si>
    <t>CONFETTI JOY</t>
  </si>
  <si>
    <t>КОНФЕТТИ ДЖОЙ</t>
  </si>
  <si>
    <t>розовато-кремовый с розовыми кончиками</t>
  </si>
  <si>
    <t>Lilium Elegant Joy</t>
  </si>
  <si>
    <t>ЭЛЕГАНТ ДЖОЙ</t>
  </si>
  <si>
    <t>Lilium Freckled Joy</t>
  </si>
  <si>
    <t>FRECKLED JOY</t>
  </si>
  <si>
    <t>ФРЕКЛЕД ДЖОЙ</t>
  </si>
  <si>
    <t>кремово-желтый с ярко-желтой звездой из центра и редким бордовым крапом</t>
  </si>
  <si>
    <t>Lilium Island Joy</t>
  </si>
  <si>
    <t>ISLAND JOY</t>
  </si>
  <si>
    <t>АЙЛЕНД ДЖОЙ</t>
  </si>
  <si>
    <t>насыщенно-розовый с сиреневатым отливом</t>
  </si>
  <si>
    <t>Lilium Majestic Joy</t>
  </si>
  <si>
    <t>Lilium Nova Joy</t>
  </si>
  <si>
    <t>Lilium Winning Joy</t>
  </si>
  <si>
    <t>WINNING JOY</t>
  </si>
  <si>
    <t>ВИННИНГ ДЖОЙ</t>
  </si>
  <si>
    <t>оранжево-коралловый с желтой звездой в центре и редким бордовым крапом</t>
  </si>
  <si>
    <t>Lilium Mascara</t>
  </si>
  <si>
    <t>Lilium Curitiba</t>
  </si>
  <si>
    <t>CURITIBA</t>
  </si>
  <si>
    <t>КУРИТИБА</t>
  </si>
  <si>
    <t>кремовые кончики, винно-бордовый центр</t>
  </si>
  <si>
    <t>Lilium Forever Susan</t>
  </si>
  <si>
    <t>FOREVER SUSAN</t>
  </si>
  <si>
    <t>ФОРЕВЕ СЬЮЗАН</t>
  </si>
  <si>
    <t>темно-красные лепестки, оранжеве на кончиках</t>
  </si>
  <si>
    <t>Хамелеон! Постепенно меняет цвет: кончики становятся медные, и ближе к центру с медным крапом / новое название Tribal Dance</t>
  </si>
  <si>
    <t>Lilium Ladylike 1</t>
  </si>
  <si>
    <t>LADYLIKE</t>
  </si>
  <si>
    <t>ЛЕДИЛАЙК</t>
  </si>
  <si>
    <t>ярко-жёлтый центр, перламутрово-розовые кончики лепестков</t>
  </si>
  <si>
    <t>Lilium Soracaba</t>
  </si>
  <si>
    <t>SORACABA</t>
  </si>
  <si>
    <t>СОРАКАБА</t>
  </si>
  <si>
    <t>нежнейший сатиново-розовый с кремовым центром</t>
  </si>
  <si>
    <t>Lilium Ventoux</t>
  </si>
  <si>
    <t>VENTOUX</t>
  </si>
  <si>
    <t>ВЕНТО</t>
  </si>
  <si>
    <t>зеленовато-светло-жёлтый с розовым центром и светло-розовой каймой</t>
  </si>
  <si>
    <t>Lilium Crazy Twin</t>
  </si>
  <si>
    <t>Махровый, крупные цветки, 18см, цвет удивительно переливается оттенками оранжевого жёлтого, с лёгким отблеском сиреневого</t>
  </si>
  <si>
    <t>Lilium Dutch Twin</t>
  </si>
  <si>
    <t>Махровый, крупные цветки, 18см, насыщенно-оранжевый, ровный цвет.</t>
  </si>
  <si>
    <t>Lilium Funny Twin</t>
  </si>
  <si>
    <t>Махровый, крупные цветки 18см, необычная форма внутренних лепестков, цвет ярко-оранжевый внутри, и более светлый к кончикам лепестков, похож на пламя.</t>
  </si>
  <si>
    <t>Lilium Kensington</t>
  </si>
  <si>
    <t>KENSINGTON</t>
  </si>
  <si>
    <t>КЕНСИНГТОН</t>
  </si>
  <si>
    <t>махровый, ярко-желтый</t>
  </si>
  <si>
    <t>Lilium Must See 1</t>
  </si>
  <si>
    <t>Lilium Spargo</t>
  </si>
  <si>
    <t>SPARGO</t>
  </si>
  <si>
    <t>СПАРГО</t>
  </si>
  <si>
    <t>темно-оранжевый с темнеющим центром</t>
  </si>
  <si>
    <t>Lilium Abrazo</t>
  </si>
  <si>
    <t>ABRAZO</t>
  </si>
  <si>
    <t>АБРАЗО</t>
  </si>
  <si>
    <t>алый, крупный цветок, сильный стебель</t>
  </si>
  <si>
    <t>Lilium Cogoleto</t>
  </si>
  <si>
    <t>COGOLETO</t>
  </si>
  <si>
    <t>КОГОЛЕТО</t>
  </si>
  <si>
    <t>нежно-розовый с темно-красным напылением по центруи краям лепестков. Очень эффектный.</t>
  </si>
  <si>
    <t>Lilium Constable</t>
  </si>
  <si>
    <t>CONSTABLE</t>
  </si>
  <si>
    <t>КОНСТЕБЛЬ</t>
  </si>
  <si>
    <t>ярко-красный глянцевый, 20см</t>
  </si>
  <si>
    <t>ярко0оранжевый</t>
  </si>
  <si>
    <t>Lilium Flintstone</t>
  </si>
  <si>
    <t>FLINTSTONE</t>
  </si>
  <si>
    <t>ФЛИНТСТОУН</t>
  </si>
  <si>
    <t>ярко-желтый, равномерный</t>
  </si>
  <si>
    <t>Lilium Fregona</t>
  </si>
  <si>
    <t>FREGONA</t>
  </si>
  <si>
    <t>ФРЕГОНА</t>
  </si>
  <si>
    <t>Lilium Indian Diamond</t>
  </si>
  <si>
    <t>INDIAN DIAMOND</t>
  </si>
  <si>
    <t>ИНДИАН ДИАМОНД</t>
  </si>
  <si>
    <t>тёмно-жёлтый</t>
  </si>
  <si>
    <t>Lilium Malesco</t>
  </si>
  <si>
    <t>Lilium Mynnou</t>
  </si>
  <si>
    <t>Lilium Original Love</t>
  </si>
  <si>
    <t>ORIGINAL LOVE</t>
  </si>
  <si>
    <t>ОРИДЖИНАЛ ЛОВ</t>
  </si>
  <si>
    <t>винно-красный с фиолетовым крапом</t>
  </si>
  <si>
    <t>Lilium Party Diamond</t>
  </si>
  <si>
    <t>PARTY DIAMOND</t>
  </si>
  <si>
    <t>ПАРТИ ДИАМОНД</t>
  </si>
  <si>
    <t>нежно-розовый с зеленоватым центром</t>
  </si>
  <si>
    <t>Lilium Ravello</t>
  </si>
  <si>
    <t>RAVELLO</t>
  </si>
  <si>
    <t>РАВЕЛЛО</t>
  </si>
  <si>
    <t>темно-абрикосовый, равномерный</t>
  </si>
  <si>
    <t>Lilium Red Rock</t>
  </si>
  <si>
    <t>RED ROCK</t>
  </si>
  <si>
    <t>РЭД РОК</t>
  </si>
  <si>
    <t>красный с редким черным крапом</t>
  </si>
  <si>
    <t>Lilium Renesse</t>
  </si>
  <si>
    <t>RENESSE</t>
  </si>
  <si>
    <t>РЕНЕССЕ</t>
  </si>
  <si>
    <t>Lilium Riverside</t>
  </si>
  <si>
    <t>Lilium South Quay</t>
  </si>
  <si>
    <t>SOUTH QUAY</t>
  </si>
  <si>
    <t>САУТ КУЭЙ</t>
  </si>
  <si>
    <t>Lilium Suncrest</t>
  </si>
  <si>
    <t>SUNCREST</t>
  </si>
  <si>
    <t>САНКРЕСТ</t>
  </si>
  <si>
    <t>желтый с бардовым напылением из крапа по всей длине лепестков</t>
  </si>
  <si>
    <t>Lilium Yerseke</t>
  </si>
  <si>
    <t>YERSEKE</t>
  </si>
  <si>
    <t>ЙЕРСЕКЕ</t>
  </si>
  <si>
    <t>атласно-розовый</t>
  </si>
  <si>
    <t>Roselily Carolina</t>
  </si>
  <si>
    <t>BIG BEN</t>
  </si>
  <si>
    <t>БИГ БЕН</t>
  </si>
  <si>
    <t>Lilium Big Edition</t>
  </si>
  <si>
    <t>BIG EDITION</t>
  </si>
  <si>
    <t>БИГ ЭДИШН</t>
  </si>
  <si>
    <t>кремово-розоватый с ярко-розовыми лучами по центру всего лепестка и редким темно-красным крапом</t>
  </si>
  <si>
    <t>BIG NEWS</t>
  </si>
  <si>
    <t>БИГ НЬЮС</t>
  </si>
  <si>
    <t>Lilium Bonanza</t>
  </si>
  <si>
    <t>BONANZA</t>
  </si>
  <si>
    <t>БОНАНЗА</t>
  </si>
  <si>
    <t>флюоресцентно-розовый с желтой звездой из центра и красным крапом</t>
  </si>
  <si>
    <t>Lilium Colorado</t>
  </si>
  <si>
    <t>COLORADO</t>
  </si>
  <si>
    <t>КОЛОРАДО</t>
  </si>
  <si>
    <t>розовый с ярко-розовой полосой по центру лепестка и такого же цвета редким крапом, белый кант по волнистому краю</t>
  </si>
  <si>
    <t>Lilium Corvara</t>
  </si>
  <si>
    <t>CORVARA</t>
  </si>
  <si>
    <t>КОРВАРА</t>
  </si>
  <si>
    <t>малиновый с белым кантом и тёмным крапом</t>
  </si>
  <si>
    <t>Lilium Crater</t>
  </si>
  <si>
    <t>насыщенно-розовый с зеленоватым центром и темно-розовым крапом, очень крупный цветок Ø - 25-30см</t>
  </si>
  <si>
    <t>КЕРЛИ СЬЮ</t>
  </si>
  <si>
    <t>нежно-розовый с темно-розовым крапом</t>
  </si>
  <si>
    <t>Lilium Dark Sensation</t>
  </si>
  <si>
    <t>DARK SENSATION</t>
  </si>
  <si>
    <t>ДАРК СЕНСЕЙШН</t>
  </si>
  <si>
    <t>малиново-красный с белой каймой, с частым темным крапом, диаметр 25-30см</t>
  </si>
  <si>
    <t>Lilium GAV(R) Frontpage</t>
  </si>
  <si>
    <t>красный с белым кантом, цветок Ø - 25см</t>
  </si>
  <si>
    <t>Lilium Luisa</t>
  </si>
  <si>
    <t>LUISA</t>
  </si>
  <si>
    <t>ЛУИЗА</t>
  </si>
  <si>
    <t>белый с желтыми линиями от центра до середины лепестка Ø25см</t>
  </si>
  <si>
    <t>Lilium Moscow</t>
  </si>
  <si>
    <t>MOSCOW</t>
  </si>
  <si>
    <t>МОСКВА</t>
  </si>
  <si>
    <t>МАЗЕРС ЧОИС</t>
  </si>
  <si>
    <t>Lilium Muscadet</t>
  </si>
  <si>
    <t>MUSCADET</t>
  </si>
  <si>
    <t>МУСКАДЕТ</t>
  </si>
  <si>
    <t>белый, с легким гофре, посередине лепестков малиновые стрелки и крап</t>
  </si>
  <si>
    <t>Lilium Paradise</t>
  </si>
  <si>
    <t>PARADISE</t>
  </si>
  <si>
    <t>ПАРАДИЗ</t>
  </si>
  <si>
    <t>еле заметный, нежнейший розовый</t>
  </si>
  <si>
    <t>Lilium Purple Flag</t>
  </si>
  <si>
    <t>Lilium Solution</t>
  </si>
  <si>
    <t>SOLUTION</t>
  </si>
  <si>
    <t>СОЛЮШН</t>
  </si>
  <si>
    <t>НОВИНКА! Белый с желтой звездой в центре, частым темно-розовым крапом и ярко-розовыми мазками посередине каждого лепестка</t>
  </si>
  <si>
    <t>Lilium Special News</t>
  </si>
  <si>
    <t>SPECIAL NEWS</t>
  </si>
  <si>
    <t>СПЕШЛ НЬЮС</t>
  </si>
  <si>
    <t>розово-красный с белой каймой и темно-красным крапом</t>
  </si>
  <si>
    <t>Lilium St Tropez</t>
  </si>
  <si>
    <t>Lilium Sumatra</t>
  </si>
  <si>
    <t>SUMATRA</t>
  </si>
  <si>
    <t>СУМАТРА</t>
  </si>
  <si>
    <t>пурпурно-красный, белая кайма, гофрированные лепестки, крап, 25-30см</t>
  </si>
  <si>
    <t>Lilium Va Banque</t>
  </si>
  <si>
    <t>VA BANQUE</t>
  </si>
  <si>
    <t>ВА-БАНК</t>
  </si>
  <si>
    <t>белый с оранжевыми тычинками, очень крупный цветок, раннее цветение</t>
  </si>
  <si>
    <t>Lilium Concordia</t>
  </si>
  <si>
    <t>Lilium Deliana</t>
  </si>
  <si>
    <t>DELIANA</t>
  </si>
  <si>
    <t>ДЕЛИАНА</t>
  </si>
  <si>
    <t>лимонно-желтый с коричневыми тычинками</t>
  </si>
  <si>
    <t>Lilium Lincoln</t>
  </si>
  <si>
    <t>LINCOLN</t>
  </si>
  <si>
    <t>ЛИНКОЛЬН</t>
  </si>
  <si>
    <t>перламутрово-розовый, атласный</t>
  </si>
  <si>
    <t>Lilium White Heaven</t>
  </si>
  <si>
    <t>WHITE HEAVEN</t>
  </si>
  <si>
    <t>УАЙТ ХЕВЕН</t>
  </si>
  <si>
    <t>белый, тычинки желто-оранжевые, центр светло-зеленый</t>
  </si>
  <si>
    <t>Lilium White Sea</t>
  </si>
  <si>
    <t>Lilium Global Arena</t>
  </si>
  <si>
    <t>GLOBAL ARENA</t>
  </si>
  <si>
    <t>ГЛОБАЛ АРЕНА</t>
  </si>
  <si>
    <t>белый с желтым горлом</t>
  </si>
  <si>
    <t>Lilium Yellow Power</t>
  </si>
  <si>
    <t>Lilium Carbonero</t>
  </si>
  <si>
    <t>CARBONERO</t>
  </si>
  <si>
    <t>КАРБОНЕРО</t>
  </si>
  <si>
    <t>темно-винно-красный</t>
  </si>
  <si>
    <t>Lilium Diamante</t>
  </si>
  <si>
    <t>DIAMANTE</t>
  </si>
  <si>
    <t>ДИАМАНТЕ</t>
  </si>
  <si>
    <t>матово-нежно-розовый с белым кантом и желтым центром, диам. 25 см</t>
  </si>
  <si>
    <t>Lilium Exotic Sun</t>
  </si>
  <si>
    <t>Lilium Guardia</t>
  </si>
  <si>
    <t>GUARDIA</t>
  </si>
  <si>
    <t>ГУАРДИА</t>
  </si>
  <si>
    <t>ярко-красновато-розовый</t>
  </si>
  <si>
    <t>Lilium Red Heart</t>
  </si>
  <si>
    <t>RED HEART</t>
  </si>
  <si>
    <t>РЕД ХЕРТ</t>
  </si>
  <si>
    <t>винно-бордовый</t>
  </si>
  <si>
    <t>Lilium Sheherezade</t>
  </si>
  <si>
    <t>SHEHEREZADE</t>
  </si>
  <si>
    <t>ШЕХЕРЕЗАДА</t>
  </si>
  <si>
    <t>насыщенно-бордовый от центра, кончики-белые</t>
  </si>
  <si>
    <t>Lilium Tabledance</t>
  </si>
  <si>
    <t>TABLEDANCE</t>
  </si>
  <si>
    <t>ТЕЙБЛДАНС</t>
  </si>
  <si>
    <t>розово-сиреневый, с белой сердцевиной</t>
  </si>
  <si>
    <t>Lilium Tarrango</t>
  </si>
  <si>
    <t>Lilium Zelmira</t>
  </si>
  <si>
    <t>ZELMIRA</t>
  </si>
  <si>
    <t>ЗЕЛМИРА</t>
  </si>
  <si>
    <t>Lilium Tiger Babies</t>
  </si>
  <si>
    <t>TIGER BABIES</t>
  </si>
  <si>
    <t>ТАЙГЕР БЕЙБИЗ</t>
  </si>
  <si>
    <t>нежно-абрикосовый с бордовым крапом по всей поверхности лепестков</t>
  </si>
  <si>
    <t>Lilium Yellow Bruse</t>
  </si>
  <si>
    <t>YELLOW BRUSE</t>
  </si>
  <si>
    <t>ЙЕЛЛОУ БРЮСЕ</t>
  </si>
  <si>
    <t>желтый с коричневым редким крапом и штрихами у центра</t>
  </si>
  <si>
    <t>Lilium Matrix 1</t>
  </si>
  <si>
    <t>MATRIX</t>
  </si>
  <si>
    <t>МАТРИКС</t>
  </si>
  <si>
    <t>двухцветная: лепестки красные к центру оранжевые, пыльники, красно-коричневые</t>
  </si>
  <si>
    <t>ФАСОВКА лук в упак-ке</t>
  </si>
  <si>
    <t>Latin name</t>
  </si>
  <si>
    <t>Tulipa Anfield</t>
  </si>
  <si>
    <t>Анфилд</t>
  </si>
  <si>
    <t>Tulipa Belfort</t>
  </si>
  <si>
    <t>Tulipa Blue Wow</t>
  </si>
  <si>
    <t>Tulipa Double Flaming Bird</t>
  </si>
  <si>
    <t>Tulipa Double Touch</t>
  </si>
  <si>
    <t>Tulipa Esprit</t>
  </si>
  <si>
    <t>Tulipa Exquisit</t>
  </si>
  <si>
    <t>Tulipa Golden Gate 1</t>
  </si>
  <si>
    <t>Tulipa Golden Gate 2</t>
  </si>
  <si>
    <t>Tulipa Golden Gate</t>
  </si>
  <si>
    <t>Tulipa Harbor Light</t>
  </si>
  <si>
    <t>Tulipa Pink Magic 1</t>
  </si>
  <si>
    <t>Tulipa Pink Magic 2</t>
  </si>
  <si>
    <t>Tulipa Pink Magic</t>
  </si>
  <si>
    <t>Tulipa Purple Tower</t>
  </si>
  <si>
    <t>Tulipa Violet Prana</t>
  </si>
  <si>
    <t>Tulipa White Ice</t>
  </si>
  <si>
    <t>Уайт Айс</t>
  </si>
  <si>
    <t>Tulipa Calimero</t>
  </si>
  <si>
    <t>Tulipa Chamade</t>
  </si>
  <si>
    <t>Tulipa Dazzling Desire</t>
  </si>
  <si>
    <t>Даззлинг Дезаер</t>
  </si>
  <si>
    <t>Tulipa Double Flag</t>
  </si>
  <si>
    <t>Tulipa Flaming Margarita</t>
  </si>
  <si>
    <t>Флэминг Маргарита</t>
  </si>
  <si>
    <t>новый представитель "флэмингов": кремовый с малиново-розовым "пламенем" от основания бокала по поверхностям всех лепестков, центр желтый</t>
  </si>
  <si>
    <t>Tulipa High Roler</t>
  </si>
  <si>
    <t>Tulipa Palmyra</t>
  </si>
  <si>
    <t>Tulipa Purple Peony</t>
  </si>
  <si>
    <t>Tulipa Robinho</t>
  </si>
  <si>
    <t>Tulipa The Edge</t>
  </si>
  <si>
    <t>Tulipa World Bowl</t>
  </si>
  <si>
    <t>Уорлд Боул</t>
  </si>
  <si>
    <t>ярко-темно-розовый с сиреневым отливом</t>
  </si>
  <si>
    <t>Tulipa Negrita Mix</t>
  </si>
  <si>
    <t>Негрита Микс</t>
  </si>
  <si>
    <t>Смесь сортов Негрита и Негрита Махровая. Отличное решение для создания яркого цветого акцента на клумбе.</t>
  </si>
  <si>
    <t>Tulipa Alicante</t>
  </si>
  <si>
    <t>Аликанте</t>
  </si>
  <si>
    <t>фиолетовый, очень эффектный</t>
  </si>
  <si>
    <t>ГУСТОМАХРОВЫЙ, переливы розового, сиреневого и оранжевого, очень похож на цветущий пион</t>
  </si>
  <si>
    <t>Tulipa Aveyron</t>
  </si>
  <si>
    <t>Tulipa Ballet</t>
  </si>
  <si>
    <t>Балет</t>
  </si>
  <si>
    <t>перламутрово-нежно-розовый, похож на ранункулюс</t>
  </si>
  <si>
    <t>Tulipa Double Arose</t>
  </si>
  <si>
    <t>Tulipa Double Shirley</t>
  </si>
  <si>
    <t>очень красив в бутоне и на всех стадиях роспуска, бутон в нежно-малиновых тонах с зелеными полосками на крайних лепестках, в роспуске цветок ярко-красно-малиновый, глянцевый</t>
  </si>
  <si>
    <t>Tulipa Globina</t>
  </si>
  <si>
    <t>Глобина</t>
  </si>
  <si>
    <t>Tulipa Sundowner</t>
  </si>
  <si>
    <t>Tulipa Sun Lover</t>
  </si>
  <si>
    <t>Tulipa Tabledance</t>
  </si>
  <si>
    <t>Юник Ренуан</t>
  </si>
  <si>
    <t>Tulipa Ballade Lady</t>
  </si>
  <si>
    <t>Баллада Леди</t>
  </si>
  <si>
    <t>кремовый с нежным лиловым напылением по краям лепестков</t>
  </si>
  <si>
    <t>Tulipa Jenny Butchard</t>
  </si>
  <si>
    <t>Дженни Батчард</t>
  </si>
  <si>
    <t>бордовый,глянцевый, очень изящный</t>
  </si>
  <si>
    <t>Tulipa Lily-flowering mix</t>
  </si>
  <si>
    <t>Лилиецветные, смесь</t>
  </si>
  <si>
    <t>Смесь популярных сортов (лилиецветн.)</t>
  </si>
  <si>
    <t>Tulipa Dragon King</t>
  </si>
  <si>
    <t>Tulipa Graceland</t>
  </si>
  <si>
    <t>Грейслэнд</t>
  </si>
  <si>
    <t>Tulipa Wonder Club</t>
  </si>
  <si>
    <t>Уандер Клаб</t>
  </si>
  <si>
    <t>ярко-желтый с насыщенно-красной широкой полосой по центру лепестков</t>
  </si>
  <si>
    <t>Tulipa Auxerre</t>
  </si>
  <si>
    <t>Tulipa Ballroom</t>
  </si>
  <si>
    <t>Tulipa Galerie</t>
  </si>
  <si>
    <t>Tulipa I To Holland</t>
  </si>
  <si>
    <t>Tulipa Neglige</t>
  </si>
  <si>
    <t>Неглиже</t>
  </si>
  <si>
    <t>белоснежный</t>
  </si>
  <si>
    <t>белый ГУСТОБАХРОМЧАТЫЙ</t>
  </si>
  <si>
    <t>Tulipa Yellow Valery</t>
  </si>
  <si>
    <t>Йеллоу Валерий</t>
  </si>
  <si>
    <t>Tulipa Amazing Parrot 1</t>
  </si>
  <si>
    <t>Tulipa Amazing Parrot 2</t>
  </si>
  <si>
    <t>УНИКАЛЬНЫЙ ЦВЕТ! розовато-абрикосовый с желтоватой каймой</t>
  </si>
  <si>
    <t>Tulipa Amazing Parrot</t>
  </si>
  <si>
    <t>Tulipa Deejay Parrot</t>
  </si>
  <si>
    <t>Tulipa Frozen Night</t>
  </si>
  <si>
    <t>Tulipa Mysterious Parrot</t>
  </si>
  <si>
    <t>Tulipa Banja Luka</t>
  </si>
  <si>
    <t>Банья Лука</t>
  </si>
  <si>
    <t>желтый с ярко-красными мазками</t>
  </si>
  <si>
    <t>Tulipa Beauty of Spring</t>
  </si>
  <si>
    <t>Tulipa Cash</t>
  </si>
  <si>
    <t>Кэш</t>
  </si>
  <si>
    <t>Tulipa Ollioules</t>
  </si>
  <si>
    <t>Оллиолес</t>
  </si>
  <si>
    <t>очень красивое сочетание матовых, "сатиновых" оттенков, центр палево-розовый, края чисто-белые</t>
  </si>
  <si>
    <t>Tulipa Olympic Flame</t>
  </si>
  <si>
    <t>Tulipa Red Impression</t>
  </si>
  <si>
    <t>Рэд Импрешшн</t>
  </si>
  <si>
    <t>светло-красный центр бокала, кайма ярко-красная, стебель темно-бронзовый</t>
  </si>
  <si>
    <t>Tulipa Silverstream</t>
  </si>
  <si>
    <t>Tulipa World's Fire</t>
  </si>
  <si>
    <t>Tulipa Angels Wish</t>
  </si>
  <si>
    <t>Tulipa Blushing Girl</t>
  </si>
  <si>
    <t>Блашинг Герл</t>
  </si>
  <si>
    <t>кремово-желтоватый с красной каймой</t>
  </si>
  <si>
    <t>Tulipa Holland Queen</t>
  </si>
  <si>
    <t>Tulipa Just Kissed</t>
  </si>
  <si>
    <t>Tulipa Queen of Night</t>
  </si>
  <si>
    <t>Tulipa Affaire</t>
  </si>
  <si>
    <t>Tulipa Alibi</t>
  </si>
  <si>
    <t>Алиби</t>
  </si>
  <si>
    <t>Tulipa Andorra</t>
  </si>
  <si>
    <t>Tulipa Arabian Beauty</t>
  </si>
  <si>
    <t>Арабиан Бьюти</t>
  </si>
  <si>
    <t>очень эффектный: фиолеовый с ярко-желтой каймой</t>
  </si>
  <si>
    <t>Tulipa Beauty Trend</t>
  </si>
  <si>
    <t>Бьюти Тренд</t>
  </si>
  <si>
    <t xml:space="preserve">кремово-розовый с красновато-розовой каймой </t>
  </si>
  <si>
    <t>Tulipa Brown Sugar 1</t>
  </si>
  <si>
    <t>Браун Шугар</t>
  </si>
  <si>
    <t>бронзово-бордовый с темно-желтой палевой каймой</t>
  </si>
  <si>
    <t>Tulipa Brown Sugar</t>
  </si>
  <si>
    <t>Tulipa Buster 1</t>
  </si>
  <si>
    <t>Бастер</t>
  </si>
  <si>
    <t>ярко-красный с чисто-белой каймой</t>
  </si>
  <si>
    <t>Tulipa Buster</t>
  </si>
  <si>
    <t>Tulipa Caramba (Blenda Flame)</t>
  </si>
  <si>
    <t>Tulipa Colorado Star</t>
  </si>
  <si>
    <t>Колорадо Стар</t>
  </si>
  <si>
    <t>Tulipa Flying Dragon</t>
  </si>
  <si>
    <t>Флаинг Дракон</t>
  </si>
  <si>
    <t>ярко-красный, кумачовый с желтой тонкой каймой</t>
  </si>
  <si>
    <t>Tulipa Fontainebleau</t>
  </si>
  <si>
    <t>Tulipa Holland Beauty</t>
  </si>
  <si>
    <t>Холланд Бьюти</t>
  </si>
  <si>
    <t>сиренево - розовый с белым краем</t>
  </si>
  <si>
    <t>Tulipa Kelly</t>
  </si>
  <si>
    <t>Келли</t>
  </si>
  <si>
    <t>Tulipa Lady Chantal</t>
  </si>
  <si>
    <t>Леди Шанталь</t>
  </si>
  <si>
    <t>Tulipa Madhu 2</t>
  </si>
  <si>
    <t>Tulipa Madhu</t>
  </si>
  <si>
    <t>Tulipa Mascara</t>
  </si>
  <si>
    <t>Tulipa Mickey Chic</t>
  </si>
  <si>
    <t>Tulipa Negrita</t>
  </si>
  <si>
    <t>Негрита</t>
  </si>
  <si>
    <t>Tulipa Ravana</t>
  </si>
  <si>
    <t>Равана</t>
  </si>
  <si>
    <t>бронзовой "пламя" от основания по всему центру лепестка, обрамлено желтым цветом, кайма оранжевая. Декоративная листва</t>
  </si>
  <si>
    <t>Tulipa Roman Empire</t>
  </si>
  <si>
    <t>Tulipa Slawa</t>
  </si>
  <si>
    <t>Tulipa Spryng Break</t>
  </si>
  <si>
    <t>Tulipa Striped Flag</t>
  </si>
  <si>
    <t>Стрипед Флаг</t>
  </si>
  <si>
    <t>кремовый с фиолетово-сиреневым плотным напылением</t>
  </si>
  <si>
    <t>Tulipa Strong Fire</t>
  </si>
  <si>
    <t>Tulipa Strong Gold</t>
  </si>
  <si>
    <t>Tulipa Strong Love</t>
  </si>
  <si>
    <t>Tulipa Suncatcher</t>
  </si>
  <si>
    <t>Tulipa Trick</t>
  </si>
  <si>
    <t>Трик</t>
  </si>
  <si>
    <t>редкое сочетание: сиреневато-розовый с красной каймой</t>
  </si>
  <si>
    <t>Tulipa Vampire</t>
  </si>
  <si>
    <t>Tulipa Vesna</t>
  </si>
  <si>
    <t>Весна</t>
  </si>
  <si>
    <t>ярко-красный, глянцевый , местами с черными прожилками</t>
  </si>
  <si>
    <t>Tulipa Whispering Dream</t>
  </si>
  <si>
    <t>Tulipa Gluck</t>
  </si>
  <si>
    <t>Tulipa Stresa</t>
  </si>
  <si>
    <t>Tulipa Poco Loco</t>
  </si>
  <si>
    <t>Tulipa Alba Coerulea Oculata</t>
  </si>
  <si>
    <t>Tulipa batalinii Bronze Charm</t>
  </si>
  <si>
    <t>Бронз Шарм</t>
  </si>
  <si>
    <t>кремово-желтый с легким бронзовым напылением</t>
  </si>
  <si>
    <t>Tulipa pulchella Lilliput</t>
  </si>
  <si>
    <t>Hyacinth Bestseller</t>
  </si>
  <si>
    <t>Бестселлер</t>
  </si>
  <si>
    <t>Hyacinth Caribbean Dream</t>
  </si>
  <si>
    <t>Кариббеан Дрим</t>
  </si>
  <si>
    <t>Hyacinth Discovery</t>
  </si>
  <si>
    <t>Hyacinth Firelight</t>
  </si>
  <si>
    <t>Hyacinth Fresco</t>
  </si>
  <si>
    <t>Hyacinth Fresco 2</t>
  </si>
  <si>
    <t>Hyacinth Ocean Delights</t>
  </si>
  <si>
    <t>Hyacinth Showmaster</t>
  </si>
  <si>
    <t>Шоумастер</t>
  </si>
  <si>
    <t>ярко-лиловый, стебль бронзового цвета</t>
  </si>
  <si>
    <t>Hyacinth Silverstone 1</t>
  </si>
  <si>
    <t>Hyacinth Silverstone 2</t>
  </si>
  <si>
    <t>Hyacinth Silverstone</t>
  </si>
  <si>
    <t>Narcissus Dallas</t>
  </si>
  <si>
    <t>Narcissus Garden Club of America</t>
  </si>
  <si>
    <t>Narcissus Banana Daquiri</t>
  </si>
  <si>
    <t>Банана Дайкири</t>
  </si>
  <si>
    <t>(сплит) очень большая желтая сплит-коронка, околоцветник чисто-белый</t>
  </si>
  <si>
    <t>Narcissus Bantam</t>
  </si>
  <si>
    <t>Narcissus Congress</t>
  </si>
  <si>
    <t>Конгресс</t>
  </si>
  <si>
    <t>(сплит) ярко-желтый с насыщенно-оранжевой коронкой</t>
  </si>
  <si>
    <t>z12/14</t>
  </si>
  <si>
    <t>Narcissus Curly</t>
  </si>
  <si>
    <t>Кёрли</t>
  </si>
  <si>
    <t>Narcissus Czardas</t>
  </si>
  <si>
    <t>Narcissus Dutch Master</t>
  </si>
  <si>
    <t>Датч Мастер</t>
  </si>
  <si>
    <t>(трубчат.) полностью желтый</t>
  </si>
  <si>
    <t>Очень крупный цветок, диаметр до 14 см. Жёлтый с оранжевой гофрированной коронкой</t>
  </si>
  <si>
    <t>Narcissus Fringed Ring</t>
  </si>
  <si>
    <t>Narcissus Galactic Star 2</t>
  </si>
  <si>
    <t>(трубч.)изящное и необычное сочетание: двухцветный, светло-жёлтый околоцветник с белым ореолом у основания коронки, с крупной коронкой, которая изначально зеленовато-желтая, затем становится белой коронкой</t>
  </si>
  <si>
    <t>(сплит гофр.) Хамелеон. Волнистая махровая коронка меняет цвет от желтого до оранжевого</t>
  </si>
  <si>
    <t>Narcissus Jetfire</t>
  </si>
  <si>
    <t>(трубч.) коронка ярко-оранжевая, околоцветник желтый</t>
  </si>
  <si>
    <t>Narcissus Mother Duck</t>
  </si>
  <si>
    <t>Мазер Дак</t>
  </si>
  <si>
    <t>(трубч.) ярко-лимонная коронка, лепестки околоцветника белые с желтой каймой по краям</t>
  </si>
  <si>
    <t>Narcissus Palette</t>
  </si>
  <si>
    <t>Палетте</t>
  </si>
  <si>
    <t>(сплит) очень необычная коронка, основная частькоронки ярко-желтая, а край коронки оранжевый, околоцветник белый</t>
  </si>
  <si>
    <t>Narcissus Papillon Blanc</t>
  </si>
  <si>
    <t>Narcissus Regeneration</t>
  </si>
  <si>
    <t>Narcissus Skype</t>
  </si>
  <si>
    <t>Скайп</t>
  </si>
  <si>
    <t>(трубч.) Новинка! Околоцветник белый, коронка лососево-розовая, более интенсивная с краю, гофрир.</t>
  </si>
  <si>
    <t>Narcissus Spectrum Fragrant mixed</t>
  </si>
  <si>
    <t>Narcissus Stainless</t>
  </si>
  <si>
    <t>Narcissus Sun Disc</t>
  </si>
  <si>
    <t>Сан Диск</t>
  </si>
  <si>
    <t>(мелкокоронч.) миниатюрный цветки около 3см! Кремовый с желтой коронкой</t>
  </si>
  <si>
    <t>Narcissus Tete a Tete</t>
  </si>
  <si>
    <t>Тет а Тет</t>
  </si>
  <si>
    <t>Narcissus Tete Boucle</t>
  </si>
  <si>
    <t>Тет Букле</t>
  </si>
  <si>
    <t>махр. мнгцв. лимонно-желтый</t>
  </si>
  <si>
    <t>Уникальная расцветка лепестков в коронке : жёлтые,  яркой оранжевой каймой. Околоцветнки белый. Махровый</t>
  </si>
  <si>
    <t>Narcissus Double Fashion</t>
  </si>
  <si>
    <t>Дабл Фэшион</t>
  </si>
  <si>
    <t>махровый желтый с оранжевой махровой коронкой</t>
  </si>
  <si>
    <t>Narcissus Double Fun</t>
  </si>
  <si>
    <t>Narcissus Dolce Vita</t>
  </si>
  <si>
    <t>Дольче Вита</t>
  </si>
  <si>
    <t>раннецветущий махровый сорт, очень крепкие стебли, устойчивая окраска и длительное цветение, желтый махровый околоцветник и красновато-оранжевая махровая коронка</t>
  </si>
  <si>
    <t>махр. желтый причудливой формы околоцветника, многоцветковый</t>
  </si>
  <si>
    <t>Narcissus Eastertide</t>
  </si>
  <si>
    <t xml:space="preserve">ЭКСКЛЮЗИВ! махр., коронка внешняя - белая, внутри РОЗОВАЯ и СУПЕРГУСТОМАХРОВАЯ, с эффектом "подсвечивания" </t>
  </si>
  <si>
    <t>Narcissus Flower Surprise</t>
  </si>
  <si>
    <t>Narcissus Jersey Star</t>
  </si>
  <si>
    <t>Narcissus Heamoor</t>
  </si>
  <si>
    <t>Хеамоор</t>
  </si>
  <si>
    <t>раннецветущий махровый сорт, очень сильные стебли, устойчивая окраска и длительный период цветения, равномерно ярко-желтый</t>
  </si>
  <si>
    <t>Narcissus Milena</t>
  </si>
  <si>
    <t>Милена</t>
  </si>
  <si>
    <t>Раннецветущий махровый сорт, очень сильные стебли, устойчивая окраска и длительный период цветения, УНИКАЛЬНАЯ ФОРМА крайние лепестки околоцветника отогнуты, трубчатая коронка с гофрированным краем заключает в себя остальные лепестки</t>
  </si>
  <si>
    <t>крупный махр. золотисто-желтый с желто-оранжевой коронкой. Назван в честь королевы Нидерландов.</t>
  </si>
  <si>
    <t>z10/12</t>
  </si>
  <si>
    <t>махровый, белый, крайние лепестки околоцветника отогнуты от остальных, и вся махровость сосредоточена в передней части цветка</t>
  </si>
  <si>
    <t>махр. ярко- желтый с желто-оранжевой махровой коронкой</t>
  </si>
  <si>
    <t>Crocus Yalta</t>
  </si>
  <si>
    <t>Ялта</t>
  </si>
  <si>
    <t>белые и сиреневые лепестки</t>
  </si>
  <si>
    <t>Crocus speciosus Albus (autumn)</t>
  </si>
  <si>
    <t>Спец. Альбус (осеннецвет.)</t>
  </si>
  <si>
    <t>Crocus cancellatus (autumn)</t>
  </si>
  <si>
    <t>Срешетчатый (осеннецвет.)</t>
  </si>
  <si>
    <t>сине-голубой меланж</t>
  </si>
  <si>
    <t>Crocus pulchellus Zephyr (autumn)</t>
  </si>
  <si>
    <t>Зефир (осеннецвет.)</t>
  </si>
  <si>
    <t>нежнейший лавандово-белый</t>
  </si>
  <si>
    <t>9-10см</t>
  </si>
  <si>
    <t>Iris hollandica Romano</t>
  </si>
  <si>
    <t>Iris hollandica Symphony</t>
  </si>
  <si>
    <t>Iris hollandica Tiger Stripe Mix</t>
  </si>
  <si>
    <t>Fritillaria rascal Bach</t>
  </si>
  <si>
    <t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горшков.Бронзовая листва и бронзовые стебли. Цветки палево-розового цвета</t>
  </si>
  <si>
    <t>Fritillaria rascal Vivaldi</t>
  </si>
  <si>
    <t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 Бронзовая листва и бронзовые стебли. Цветки желтого цвета</t>
  </si>
  <si>
    <t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 Бронзовая листва и бронзовые стебли. Цветки лососевого цвета</t>
  </si>
  <si>
    <t>Fritillaria Rascal Mahler</t>
  </si>
  <si>
    <t>Гиппеаструмы Sonatini поставка начало августа</t>
  </si>
  <si>
    <t>Hippeastrum Sonatini Alasca 1</t>
  </si>
  <si>
    <t>Hippeastrum Sonatini Alasca 2</t>
  </si>
  <si>
    <t>Аляска</t>
  </si>
  <si>
    <t>Hippeastrum Sonatini Alasca</t>
  </si>
  <si>
    <t>Hippeastrum Balentino 1</t>
  </si>
  <si>
    <t>Hippeastrum Balentino 2</t>
  </si>
  <si>
    <t>Balentino - красный с белыми мазками, стебли коричневые</t>
  </si>
  <si>
    <t>Hippeastrum Sonatini Eye Catcher 1</t>
  </si>
  <si>
    <t>Hippeastrum Sonatini Eye Catcher 2</t>
  </si>
  <si>
    <t>Ай Катчер</t>
  </si>
  <si>
    <t>красный с ярко выраженной белой звездой в центре</t>
  </si>
  <si>
    <t>Hippeastrum Sonatini Eye Catcher</t>
  </si>
  <si>
    <t>Hippeastrum Pink Rascal 1</t>
  </si>
  <si>
    <t>Hippeastrum Pink Rascal 2</t>
  </si>
  <si>
    <t>Hippeastrum Red Rascal 1</t>
  </si>
  <si>
    <t>Hippeastrum Red Rascal 2</t>
  </si>
  <si>
    <t>Hippeastrum Sonatini Viridi Rascal 1</t>
  </si>
  <si>
    <t>Hippeastrum Sonatini Viridi Rascal 2</t>
  </si>
  <si>
    <t>Вириди Раскаль</t>
  </si>
  <si>
    <t>производит 1-2 стеблей в первый год, на каждом из которых по 3-4 цветка размером 7-10 см в диаметре</t>
  </si>
  <si>
    <t>Hippeastrum Sonatini Viridi Rascal</t>
  </si>
  <si>
    <t>Hippeastrum Ambiance</t>
  </si>
  <si>
    <t>Hippeastrum Barbados</t>
  </si>
  <si>
    <t>Hippeastrum Samba</t>
  </si>
  <si>
    <t>Hippeastrum Marilyn</t>
  </si>
  <si>
    <t>МАХРОВЫЙ белый ОЧЕНЬ КРУПНЫЙ</t>
  </si>
  <si>
    <t>Anemone coronaria Admiral</t>
  </si>
  <si>
    <t>Anemone blanda mixed</t>
  </si>
  <si>
    <t>Anemone Blue Shades</t>
  </si>
  <si>
    <t>Anemone coronaria Governor</t>
  </si>
  <si>
    <t>Anemone De Caen mixed</t>
  </si>
  <si>
    <t>Anemone coronaria St.Brigid mixed</t>
  </si>
  <si>
    <t>Anemone White Splendour</t>
  </si>
  <si>
    <t>Hyacinthoides hispanica Blue</t>
  </si>
  <si>
    <t>Синий</t>
  </si>
  <si>
    <t>Стрелки высотой 25 — 30 см несут до 15 цветков. Цветет в конце весны — начале лета.</t>
  </si>
  <si>
    <t>Hyacinthoides hispanica White</t>
  </si>
  <si>
    <t>Hyacinthoides hispanica mixed</t>
  </si>
  <si>
    <t>смесь цветов</t>
  </si>
  <si>
    <t>Gladiolus Byzantinus</t>
  </si>
  <si>
    <t>Allium karat. Ivory Queen</t>
  </si>
  <si>
    <t>Allium caeruleum (azureum)</t>
  </si>
  <si>
    <t>Allium christophii</t>
  </si>
  <si>
    <t>Allium aflatunense Purple Sensation</t>
  </si>
  <si>
    <t>Allium His Excellency</t>
  </si>
  <si>
    <t>Allium vineale Hair</t>
  </si>
  <si>
    <t>Puschkinia Libanotica Alba</t>
  </si>
  <si>
    <t>Sparaxis tricolor</t>
  </si>
  <si>
    <t>Scilla bifolia Blue</t>
  </si>
  <si>
    <t>Scilla litardierei</t>
  </si>
  <si>
    <t>Scilla mischtschenkoana</t>
  </si>
  <si>
    <t>Scilla siberica</t>
  </si>
  <si>
    <t>Freesia Double Yelllow</t>
  </si>
  <si>
    <t>Freesia Double Purple</t>
  </si>
  <si>
    <t>Freesia Single mixed</t>
  </si>
  <si>
    <t>Freesia Double mixed</t>
  </si>
  <si>
    <t>Chionodoxa luciliae Violet Beauty</t>
  </si>
  <si>
    <t>Chionodoxa Mix</t>
  </si>
  <si>
    <t>смесь разных цветов</t>
  </si>
  <si>
    <t>Chionodoxa forbesii Rosea</t>
  </si>
  <si>
    <t>ИРИС ГЕРМАНСКИЙ</t>
  </si>
  <si>
    <t>ALCAZAR</t>
  </si>
  <si>
    <t>Iris germanica</t>
  </si>
  <si>
    <t>AMBASSADEUR</t>
  </si>
  <si>
    <t>AMSTERDAM</t>
  </si>
  <si>
    <t>APACHE WARRIOR</t>
  </si>
  <si>
    <t>ARPEGE</t>
  </si>
  <si>
    <t>ATTENTION PLEASE</t>
  </si>
  <si>
    <t>Iris germanica Autumn Circus</t>
  </si>
  <si>
    <t>AUTUMN CIRCUS</t>
  </si>
  <si>
    <t>BATIK</t>
  </si>
  <si>
    <t>BEDTIME STORY</t>
  </si>
  <si>
    <t>BERKELEY GOLD</t>
  </si>
  <si>
    <t>BIANCA</t>
  </si>
  <si>
    <t>BLACK KNIGHT</t>
  </si>
  <si>
    <t>BLACK TAFFETA</t>
  </si>
  <si>
    <t>BLACK WATCH</t>
  </si>
  <si>
    <t>BLUEBIRD WINE</t>
  </si>
  <si>
    <t>BLUSHING PINK</t>
  </si>
  <si>
    <t>BROWN LASSO</t>
  </si>
  <si>
    <t>Iris germanica Buckwheat</t>
  </si>
  <si>
    <t>БАКВИТ</t>
  </si>
  <si>
    <t>BUCKWHEAT</t>
  </si>
  <si>
    <t>желтый с темно-желтой губой и коричневым пунктиром. Повторноцветущий</t>
  </si>
  <si>
    <t>BURGUNDY BROWN</t>
  </si>
  <si>
    <t>Iris germanica Caliente</t>
  </si>
  <si>
    <t>КАЛЬЕНТЕ</t>
  </si>
  <si>
    <t>CALIENTE</t>
  </si>
  <si>
    <t>темно-винно-красный с антично-золотой бородой</t>
  </si>
  <si>
    <t>CHERISHED</t>
  </si>
  <si>
    <t>CHINQUANQ</t>
  </si>
  <si>
    <t>CRINOLINE</t>
  </si>
  <si>
    <t>DARKNESS</t>
  </si>
  <si>
    <t>ECHO DE FRANCE</t>
  </si>
  <si>
    <t>EDITH WOLFORD</t>
  </si>
  <si>
    <t>Iris germanica Haloween Halo</t>
  </si>
  <si>
    <t>ХЭЛЛОУИН ХАЛО</t>
  </si>
  <si>
    <t>HALOWEEN HALO</t>
  </si>
  <si>
    <t>верх-белый, низ-белый с жёлтой каймой, оранжевая бородка</t>
  </si>
  <si>
    <t>Iris germanica Howard Weed</t>
  </si>
  <si>
    <t>ГОВАРД УИИД</t>
  </si>
  <si>
    <t>HOWARD WEED</t>
  </si>
  <si>
    <t>абрикосовый с бордовой губой</t>
  </si>
  <si>
    <t>Iris germanica Immortality</t>
  </si>
  <si>
    <t>ИММОРТАЛИТИ</t>
  </si>
  <si>
    <t>IMMORTALITY</t>
  </si>
  <si>
    <t>INTY GREYSHUN</t>
  </si>
  <si>
    <t>Iris germanica Jane Philips</t>
  </si>
  <si>
    <t>ДЖЕЙН ФИЛИПС</t>
  </si>
  <si>
    <t>JANE PHILIPS</t>
  </si>
  <si>
    <t>Iris germanica Joanna</t>
  </si>
  <si>
    <t>ДЖОАННА</t>
  </si>
  <si>
    <t>JOANNA</t>
  </si>
  <si>
    <t>голубой с тёмно-фиолетовой губой</t>
  </si>
  <si>
    <t>Iris germanica Lemon Pop</t>
  </si>
  <si>
    <t>ЛЕМОН ПОП</t>
  </si>
  <si>
    <t>LEMON POP</t>
  </si>
  <si>
    <t>жёлтый с белым пятном</t>
  </si>
  <si>
    <t>LOOP THE LOOP</t>
  </si>
  <si>
    <t>NATCHEZ TRACE</t>
  </si>
  <si>
    <t>PINK HORIZON</t>
  </si>
  <si>
    <t>Iris germanica Provencal</t>
  </si>
  <si>
    <t>ПРОВАНСАЛЬ</t>
  </si>
  <si>
    <t>PROVENCAL</t>
  </si>
  <si>
    <t>жёлтый с фиолетово-лиловой широкой каймой</t>
  </si>
  <si>
    <t>RIDE JOY</t>
  </si>
  <si>
    <t>Iris germanica Ruban Bleu</t>
  </si>
  <si>
    <t>RUBAN BLEU</t>
  </si>
  <si>
    <t>SAMURAI WARRIOR</t>
  </si>
  <si>
    <t>SULTAN'S PALACE</t>
  </si>
  <si>
    <t>VANITY</t>
  </si>
  <si>
    <t>VICTORIA FALLS</t>
  </si>
  <si>
    <t>ИРИС СИБИРСКИЙ</t>
  </si>
  <si>
    <t>Iris sibirica</t>
  </si>
  <si>
    <t>CONCORD CRUSH</t>
  </si>
  <si>
    <t>CONTRAST IN STYLES</t>
  </si>
  <si>
    <t>DANCE BALLERINA DANCE</t>
  </si>
  <si>
    <t>Iris sibirica Dawn Waltz</t>
  </si>
  <si>
    <t>ДАУН ВАЛЬЦ</t>
  </si>
  <si>
    <t>DAWN WALTZ</t>
  </si>
  <si>
    <t>бледно-сиренево-розовый с жёлтым пятном и красными штрижками</t>
  </si>
  <si>
    <t>DEAR DELIGHT</t>
  </si>
  <si>
    <t>DOUBLE STANDARD</t>
  </si>
  <si>
    <t>HARPSWELL HAPPINESS</t>
  </si>
  <si>
    <t>IMPERIAL OPAL</t>
  </si>
  <si>
    <t>KABLUEY</t>
  </si>
  <si>
    <t>Iris sibirica Kaboom</t>
  </si>
  <si>
    <t>KABOOM</t>
  </si>
  <si>
    <t>LEMON VEIL</t>
  </si>
  <si>
    <t>MOON SILK</t>
  </si>
  <si>
    <t>Iris sibirica Pink Parfait</t>
  </si>
  <si>
    <t>PINK PARFAIT</t>
  </si>
  <si>
    <t>Iris sibirica Rikugi Sakura</t>
  </si>
  <si>
    <t>РИКУГИ САКУРА</t>
  </si>
  <si>
    <t>RIKUGI SAKURA</t>
  </si>
  <si>
    <t>нежно-лавандовый с жёлтым центром</t>
  </si>
  <si>
    <t>ROARING JELLY</t>
  </si>
  <si>
    <t>SUMMER REVELS</t>
  </si>
  <si>
    <t>TUMBLE BUG</t>
  </si>
  <si>
    <t>Iris louisiana Ann Chowning</t>
  </si>
  <si>
    <t>ANN CHOWNING</t>
  </si>
  <si>
    <t>Iris louisiana</t>
  </si>
  <si>
    <t>BLACK GAMECOCK</t>
  </si>
  <si>
    <t>Iris louisiana Bold Pretender</t>
  </si>
  <si>
    <t>БОЛД ПРЕТЕНДЕР</t>
  </si>
  <si>
    <t>BOLD PRETENDER</t>
  </si>
  <si>
    <t>кумачовый с жёлтым центром</t>
  </si>
  <si>
    <t>BANBURY RUFFLES</t>
  </si>
  <si>
    <t>Iris pumila</t>
  </si>
  <si>
    <t>BLACK CHERRY DELIGHT</t>
  </si>
  <si>
    <t>BLUE DENIM</t>
  </si>
  <si>
    <t>BRASSIE</t>
  </si>
  <si>
    <t>CAT'S EYE</t>
  </si>
  <si>
    <t>Iris pumila Yoyo</t>
  </si>
  <si>
    <t>ЙО ЙО</t>
  </si>
  <si>
    <t>YO YO</t>
  </si>
  <si>
    <t>сиреневый с лиловым пятном</t>
  </si>
  <si>
    <t>CHERRY GARDEN</t>
  </si>
  <si>
    <t>Paeonia Red</t>
  </si>
  <si>
    <t>Paeonia lactiflora</t>
  </si>
  <si>
    <t>Paeonia White</t>
  </si>
  <si>
    <t>Paeonia Pink</t>
  </si>
  <si>
    <t>МАХРОВЫЙ розовый</t>
  </si>
  <si>
    <t>ADOLPHE ROUSSEAU</t>
  </si>
  <si>
    <t>Paeonia Alice Harding</t>
  </si>
  <si>
    <t>АЛИСА ХАРДИНГ</t>
  </si>
  <si>
    <t>ALICE HARDING</t>
  </si>
  <si>
    <t>Paeonia Barbara</t>
  </si>
  <si>
    <t>БАРБАРА</t>
  </si>
  <si>
    <t>BARBARA</t>
  </si>
  <si>
    <t>МАХРОВЫЙ пурпурно-красный</t>
  </si>
  <si>
    <t>Paeonia Big Ben</t>
  </si>
  <si>
    <t>МАХРОВЫЙ лиловый</t>
  </si>
  <si>
    <t>Paeonia Bouchela</t>
  </si>
  <si>
    <t>БУШЕЛА</t>
  </si>
  <si>
    <t>BOUCHELA</t>
  </si>
  <si>
    <t>МАХРОВЫЙ насыщенно розовый, переливистый</t>
  </si>
  <si>
    <t>BOULE DE NEIGE</t>
  </si>
  <si>
    <t>Paeonia Bowl Of Beauty</t>
  </si>
  <si>
    <t>БОУЛ ОФ БЬЮТИ</t>
  </si>
  <si>
    <t>BOWL OF BEAUTY</t>
  </si>
  <si>
    <t>множество кремовых трубчатых лепестков в окружении ярко-розовых нежных лепестков. В центре ярко-розовые точки</t>
  </si>
  <si>
    <t>BUCKEYE BELLE</t>
  </si>
  <si>
    <t>Paeonia Bunker Hill</t>
  </si>
  <si>
    <t>БУНКЕР ХИЛЛ</t>
  </si>
  <si>
    <t>BUNKER HILL</t>
  </si>
  <si>
    <t>МАХРОВЫЙ сиренево-розовый</t>
  </si>
  <si>
    <t>Paeonia Carol</t>
  </si>
  <si>
    <t>КАРОЛ</t>
  </si>
  <si>
    <t>CAROL</t>
  </si>
  <si>
    <t>Paeonia hybrid</t>
  </si>
  <si>
    <t>Paeonia Catarina Fontijn</t>
  </si>
  <si>
    <t>КАТАРИНА ФОНТАЙН</t>
  </si>
  <si>
    <t>CATHARINA FONTYN</t>
  </si>
  <si>
    <t>МАХРОВЫЙ нежно-сиреневый с белым</t>
  </si>
  <si>
    <t>CHARLIES WHITE</t>
  </si>
  <si>
    <t>Paeonia Cora Stubs</t>
  </si>
  <si>
    <t>КОРА СТАБС</t>
  </si>
  <si>
    <t>CORA STUBS</t>
  </si>
  <si>
    <t>МАХРОВЫЙ сиренево-розовый с белым махровым центром</t>
  </si>
  <si>
    <t>CORAL CHARM</t>
  </si>
  <si>
    <t>CORAL SUNSET</t>
  </si>
  <si>
    <t>CORAL SUPREME</t>
  </si>
  <si>
    <t>Paeonia Do Tell</t>
  </si>
  <si>
    <t>ДУ ТЕЛЛ</t>
  </si>
  <si>
    <t>DO TELL</t>
  </si>
  <si>
    <t>ПОЛУМАХРОВЫЙ бледно-розовый, центр ярко-розовый</t>
  </si>
  <si>
    <t>DR. ALEXANDER FLEMMING</t>
  </si>
  <si>
    <t>DUCHESSE DE NEMOURS</t>
  </si>
  <si>
    <t>Paeonia Eden's Perfume</t>
  </si>
  <si>
    <t>ЭДЕНС ПАРФЮМ</t>
  </si>
  <si>
    <t>EDEN'S PERFUME</t>
  </si>
  <si>
    <t>МАХРОВЫЙ нежно-розовый с белым переливом</t>
  </si>
  <si>
    <t>МАХРОВЫЙ тёмно-розовый</t>
  </si>
  <si>
    <t xml:space="preserve">МАХРОВЫЙ сиренево-розовый </t>
  </si>
  <si>
    <t>FELIX CROUSSE</t>
  </si>
  <si>
    <t>FESTIVA MAXIMA</t>
  </si>
  <si>
    <t>GENERAL MAC MAHON</t>
  </si>
  <si>
    <t>HENRY BOCKSTOCE</t>
  </si>
  <si>
    <t>Paeonia Honey Gold</t>
  </si>
  <si>
    <t>ХАНИ ГОЛД</t>
  </si>
  <si>
    <t>HONEY GOLD</t>
  </si>
  <si>
    <t>МАХРОВЫЙНежнейше-роз. внешние леп. и верх +жёлт.центр</t>
  </si>
  <si>
    <t>INSPECTEUR LAVERGNE</t>
  </si>
  <si>
    <t>Paeonia Kansas</t>
  </si>
  <si>
    <t>КАНЗАС</t>
  </si>
  <si>
    <t>KANSAS</t>
  </si>
  <si>
    <t>МАХРОВЫЙ чисто-красный</t>
  </si>
  <si>
    <t>KARL ROSENFIELD</t>
  </si>
  <si>
    <t>KONINGIN WILHELMINA</t>
  </si>
  <si>
    <t>Paeonia Louis Van Houtte</t>
  </si>
  <si>
    <t>ЛУИС ВАН ХОТТ</t>
  </si>
  <si>
    <t>LOUIS VAN HOUTTE</t>
  </si>
  <si>
    <t>Paeonia Madame Emile Debatene</t>
  </si>
  <si>
    <t>МАДАМ ЭМИЛЬ ДЕБАТЕН</t>
  </si>
  <si>
    <t>MADAME EMILE DEBATENE</t>
  </si>
  <si>
    <t>МАХРОВЫЙ розовый с кремовым центром</t>
  </si>
  <si>
    <t>Paeonia Marie Lemoine</t>
  </si>
  <si>
    <t>МАРИ ЛЕМОЙН</t>
  </si>
  <si>
    <t>MARIE LEMOINE</t>
  </si>
  <si>
    <t>Paeonia Mutabilis Plena</t>
  </si>
  <si>
    <t>МУТАБИЛИС ПЛЕНА</t>
  </si>
  <si>
    <t>MUTABILIS PLENA</t>
  </si>
  <si>
    <t>МАХРОВЫЙ палево-розовый</t>
  </si>
  <si>
    <t>2/+ n</t>
  </si>
  <si>
    <t>Paeonia officinalis</t>
  </si>
  <si>
    <t>NANCY NORA</t>
  </si>
  <si>
    <t>Paeonia Nymphe</t>
  </si>
  <si>
    <t>NYMPHE</t>
  </si>
  <si>
    <t>кораллово-розовый с жёлтой сердцевинкой</t>
  </si>
  <si>
    <t>PECHER</t>
  </si>
  <si>
    <t>Paeonia Pink Hawaiian Coral</t>
  </si>
  <si>
    <t>ПИНК ГАВАЙАН КОРАЛ</t>
  </si>
  <si>
    <t>PINK HAWAIIAN CORAL</t>
  </si>
  <si>
    <t>МАХРОВЫЙ коралловый с переливом в нежно-розовый</t>
  </si>
  <si>
    <t>PRIMEVERE</t>
  </si>
  <si>
    <t>Paeonia Red Charm</t>
  </si>
  <si>
    <t>РЕД ШАРМ</t>
  </si>
  <si>
    <t>RED CHARM</t>
  </si>
  <si>
    <t>ЭКСТРА МАХРОВЫЙкроваво-красный</t>
  </si>
  <si>
    <t>RED MAGIC</t>
  </si>
  <si>
    <t>Paeonia Rosea Plena</t>
  </si>
  <si>
    <t>РОЗА ПЛЕНА</t>
  </si>
  <si>
    <t>ROSEA PLENA</t>
  </si>
  <si>
    <t>МАХРОВЫЙ розовый с белым переливом</t>
  </si>
  <si>
    <t>SARAH BERNHARDT</t>
  </si>
  <si>
    <t>Paeonia Sebastiaan Maas</t>
  </si>
  <si>
    <t>СЕБАСТИАН МААС</t>
  </si>
  <si>
    <t>SEBASTIAAN MAAS</t>
  </si>
  <si>
    <t>SHIRLEY TEMPLE</t>
  </si>
  <si>
    <t>SORBET</t>
  </si>
  <si>
    <t>SWORD DANCE</t>
  </si>
  <si>
    <t>Paeonia Top Brass</t>
  </si>
  <si>
    <t>ТОП БРАСС</t>
  </si>
  <si>
    <t>TOP BRASS</t>
  </si>
  <si>
    <t>МАХРОВЫЙ кремово-жёлтый с розоватым переливом</t>
  </si>
  <si>
    <t>Paeonia White Sara Bernard</t>
  </si>
  <si>
    <t>УАЙТ САРА БЕРНАРД</t>
  </si>
  <si>
    <t>WHITE SARAH BERNHARDT</t>
  </si>
  <si>
    <t>Paeonia White Wings</t>
  </si>
  <si>
    <t>УАЙТ ВИНГЗ</t>
  </si>
  <si>
    <t>WHITE WINGS</t>
  </si>
  <si>
    <t>хорошо выраженная жёлтая серединка в обрамлении нежнейших белых лепестков с ярко-розовыми мазками</t>
  </si>
  <si>
    <t>Paeonia Candy Striped</t>
  </si>
  <si>
    <t>КЭНДИ СТРАЙПЕД</t>
  </si>
  <si>
    <t>CANDY STRIPED</t>
  </si>
  <si>
    <t>МАХРОВЫЙ белый с малиновыми линиями и штрихами</t>
  </si>
  <si>
    <t>Paeonia Command Performance</t>
  </si>
  <si>
    <t>КОММАНД ПЕРФОРМАНС</t>
  </si>
  <si>
    <t>COMMAND PERFORMANCE</t>
  </si>
  <si>
    <t>МАХРОВЫЙ, малиново-красный, внешние лепестки как чаша для многочисленных внутренних</t>
  </si>
  <si>
    <t>Paeonia Gold Mine</t>
  </si>
  <si>
    <t>ГОЛД МАЙН</t>
  </si>
  <si>
    <t>GOLD MINE</t>
  </si>
  <si>
    <t>МАХРОВЫЙ Первый травянистый пион желтого цвета. Большие, ароматные золотисто-желтые цветы. Морозоустойчивый</t>
  </si>
  <si>
    <t>Paeonia Green Lotus</t>
  </si>
  <si>
    <t>ГРИН ЛОТОС</t>
  </si>
  <si>
    <t>GREEN LOTUS</t>
  </si>
  <si>
    <t>ПОЛУМАХРОВЫЙ очень живописный, белый с светло-зелёноватым перистым рисунком  и розовым мазком по краю лепестка, центр цветка -жёлтый</t>
  </si>
  <si>
    <t>МАХРОВЫЙ кумачовый</t>
  </si>
  <si>
    <t>Paeonia The Fawn</t>
  </si>
  <si>
    <t>ЗЕ ФАУН</t>
  </si>
  <si>
    <t>THE FAWN</t>
  </si>
  <si>
    <t>МАХРОВЫЙ кремово-розовый, на некоторых лепестках тонкий красный кант</t>
  </si>
  <si>
    <t>Латинское название</t>
  </si>
  <si>
    <t>Корни упакованы в п/эт. пакеты с торфом + полноцветная картинка. 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( 0+2 С)
В случае нарушения температурного режима товар может потерять качество.</t>
  </si>
  <si>
    <t>КУЛЬТУРА</t>
  </si>
  <si>
    <t>СОРТ</t>
  </si>
  <si>
    <t>NAME</t>
  </si>
  <si>
    <t>Описание</t>
  </si>
  <si>
    <t>размер</t>
  </si>
  <si>
    <t>Корней в уп.</t>
  </si>
  <si>
    <t>ЦЕНА за уп., руб.</t>
  </si>
  <si>
    <r>
      <t xml:space="preserve">ЗАКАЗ, </t>
    </r>
    <r>
      <rPr>
        <b/>
        <u/>
        <sz val="10"/>
        <rFont val="Arial"/>
        <family val="2"/>
        <charset val="204"/>
      </rPr>
      <t>упако-вок</t>
    </r>
  </si>
  <si>
    <t>Предв. Сумма заказа</t>
  </si>
  <si>
    <t>Цена
за 1 корень</t>
  </si>
  <si>
    <t>Tulipa Ballade White</t>
  </si>
  <si>
    <t>Tulipa Sunny Prince</t>
  </si>
  <si>
    <t>Tulipa Flaming Coquette</t>
  </si>
  <si>
    <t>Tulipa Spryng Break 1</t>
  </si>
  <si>
    <t>Narcissus Avalanche</t>
  </si>
  <si>
    <t>Narcissus Minnow</t>
  </si>
  <si>
    <t>Narcissus Thalia</t>
  </si>
  <si>
    <t>Narcissus Ice Follies</t>
  </si>
  <si>
    <t>Cyclamen hederifolium</t>
  </si>
  <si>
    <t>Корни упакованы в п/эт. пакеты с торфом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( 0+2 С)
В случае нарушения температурного режима товар может потерять качество.</t>
  </si>
  <si>
    <t>Просим по всем возникающим вопросам обращаться по тел. (495) 974-88-36  или gardenbulbs@yandex.ru</t>
  </si>
  <si>
    <t>ООО "Колорлайн Компани"</t>
  </si>
  <si>
    <t>Несоблюдение необходимых условий транспортировки и хранения может привести к порче товара. В этом случае</t>
  </si>
  <si>
    <t xml:space="preserve">Претензии по качеству принимаются в  письменном виде с приложенным фото в течение 5 (пяти) </t>
  </si>
  <si>
    <t xml:space="preserve">календарных дней, включая выходные и праздничные дни, с момента получения товара Покупателем. </t>
  </si>
  <si>
    <t xml:space="preserve">наша фирма оставляет за собой право не принимать претензии по качеству. </t>
  </si>
  <si>
    <t>4.</t>
  </si>
  <si>
    <t>ЛИЛИИ "COLOR LINE". Голландия</t>
  </si>
  <si>
    <t>Lilium Strawberry And Cream</t>
  </si>
  <si>
    <t>STRAWBERRY &amp; CREAM</t>
  </si>
  <si>
    <t>СТРОБЕРРИ ЭНД КРИМ</t>
  </si>
  <si>
    <t>кремовый с плотным тёмно-красным напылением до середины лепестка</t>
  </si>
  <si>
    <t>Lilium Tiny Parrot</t>
  </si>
  <si>
    <t>TINY PARROT</t>
  </si>
  <si>
    <t>ТАЙНИ ПЭРРОТ</t>
  </si>
  <si>
    <t xml:space="preserve">жёлтый с тёмно-красным частым крапом </t>
  </si>
  <si>
    <t>Lilium Tiny Shadow</t>
  </si>
  <si>
    <t>TINY SHADOW</t>
  </si>
  <si>
    <t>ТАЙНИ ШЭДОУ</t>
  </si>
  <si>
    <t>черный центр, алые кончики</t>
  </si>
  <si>
    <t>Lilium Daybreak Joy</t>
  </si>
  <si>
    <t>DAYBREAK JOY</t>
  </si>
  <si>
    <t>ДЭЙБРЕЙК ДЖОЙ</t>
  </si>
  <si>
    <t>лососево-алый с ярко-желтым центром</t>
  </si>
  <si>
    <t>МАХРОВЫЙ. Желтый - кремовый центр, розовые кончики</t>
  </si>
  <si>
    <t>Lilium Golden Joy</t>
  </si>
  <si>
    <t>GOLDEN JOY</t>
  </si>
  <si>
    <t>ГОЛДЕН ДЖОЙ</t>
  </si>
  <si>
    <t>Ярко-желтый с широкой абрикосовой полосой по всей длине лепестка</t>
  </si>
  <si>
    <t>МАХРОВЫЙ. ванильный с бордовым редким крапом</t>
  </si>
  <si>
    <t>Lilium Perfect Joy</t>
  </si>
  <si>
    <t>PERFECT JOY</t>
  </si>
  <si>
    <t>ПЕРФЕКТ ДЖОЙ</t>
  </si>
  <si>
    <t>палево-темно-розовый с кремово-белым центром, редкий темно-розовый крап</t>
  </si>
  <si>
    <t>Lilium Sunset Joy</t>
  </si>
  <si>
    <t>SUNSET JOY</t>
  </si>
  <si>
    <t>САНСЕТ ДЖОЙ</t>
  </si>
  <si>
    <t>жёлтый центр, ярко-розовые кончики</t>
  </si>
  <si>
    <t>Lilium Tangerine Joy</t>
  </si>
  <si>
    <t>TANGERINE JOY</t>
  </si>
  <si>
    <t>ТАНДЖЕРИН ДЖОЙ</t>
  </si>
  <si>
    <t>жёлтый центр, розовые кончики</t>
  </si>
  <si>
    <t>Lilium Black Charm</t>
  </si>
  <si>
    <t>BLACK CHARM</t>
  </si>
  <si>
    <t>БЛЭК ШАРМ</t>
  </si>
  <si>
    <t>очень темно-бордовый, почти черный, оранжевые тычинки</t>
  </si>
  <si>
    <t>Lilium Campeche</t>
  </si>
  <si>
    <t>CAMPECHE</t>
  </si>
  <si>
    <t>КАМПЕЧЕ</t>
  </si>
  <si>
    <t>Lilium Conception</t>
  </si>
  <si>
    <t>CONCEPTION</t>
  </si>
  <si>
    <t>КОНЦЕПШН</t>
  </si>
  <si>
    <t>пунцовый с оранжевыми тычинками</t>
  </si>
  <si>
    <t>Lilium Nello</t>
  </si>
  <si>
    <t>NELLO</t>
  </si>
  <si>
    <t>НЕЛЛО</t>
  </si>
  <si>
    <t>Lilium Arsenal</t>
  </si>
  <si>
    <t>ARSENAL</t>
  </si>
  <si>
    <t>АРСЕНАЛ</t>
  </si>
  <si>
    <t>ярко-розовый с жёлтым центром и редким тёмным крапом</t>
  </si>
  <si>
    <t>Lilium Rosellas Dream</t>
  </si>
  <si>
    <t>ROSELLA'S DREAM</t>
  </si>
  <si>
    <t>РОЗЕЛЛАЗ ДРИМ</t>
  </si>
  <si>
    <t>в центре на бледно-жёлтом фоне частый коричневый крап, концы - ярко-розовые</t>
  </si>
  <si>
    <t>Lilium Tribal Dance</t>
  </si>
  <si>
    <t>TRIBAL DANCE</t>
  </si>
  <si>
    <t>ТРИБАЛ ДАНС</t>
  </si>
  <si>
    <t>Lilium Tribal Kiss</t>
  </si>
  <si>
    <t>TRIBAL KISS</t>
  </si>
  <si>
    <t>ТРИБАЛ КИСС</t>
  </si>
  <si>
    <t>белый мс винно-юордовым напылением в центре</t>
  </si>
  <si>
    <t>Lilium Goldwing</t>
  </si>
  <si>
    <t>GOLDWING</t>
  </si>
  <si>
    <t>ГОЛДВИНГ</t>
  </si>
  <si>
    <t>лимонно-жёлтый с коричневыми тычинками</t>
  </si>
  <si>
    <t>Lilium Bentley</t>
  </si>
  <si>
    <t>BENTLEY</t>
  </si>
  <si>
    <t>БЕНТЛИ</t>
  </si>
  <si>
    <t>кремово-розовый с розовым кантом и кончиками, махровый</t>
  </si>
  <si>
    <t>EAGLE EYE</t>
  </si>
  <si>
    <t>ИГЛ АЙ</t>
  </si>
  <si>
    <t>ярко-оранжевый, с желтым осветлением по центру лепестков, махровый</t>
  </si>
  <si>
    <t>Lilium Sphinx</t>
  </si>
  <si>
    <t>SPHINX</t>
  </si>
  <si>
    <t>СФИНКС</t>
  </si>
  <si>
    <t>красно-оранжевый, махровый</t>
  </si>
  <si>
    <t>L.A. Hybrids POLLEN FREE / ЛА гибриды без пыльцы</t>
  </si>
  <si>
    <t>Lilium Yellow Cocote</t>
  </si>
  <si>
    <t>YELLOW COCOTE</t>
  </si>
  <si>
    <t>ЙЕЛЛОУ КОКОТ</t>
  </si>
  <si>
    <t>желтый с черной обводкой по краям лепестков, генетически без пыльцы!</t>
  </si>
  <si>
    <t>CEREZA</t>
  </si>
  <si>
    <t>CORALLO BEACH</t>
  </si>
  <si>
    <t>Lilium Dynamix</t>
  </si>
  <si>
    <t>DYNAMIX</t>
  </si>
  <si>
    <t>ДИНАМИКС</t>
  </si>
  <si>
    <t>алый, переливистый</t>
  </si>
  <si>
    <t>Lilium Fiamma</t>
  </si>
  <si>
    <t>FIAMMA</t>
  </si>
  <si>
    <t>ФИАММА</t>
  </si>
  <si>
    <t>оранжево-красный с желтым пятном у центра, эффект подсвечивания.</t>
  </si>
  <si>
    <t>Lilium Francesca</t>
  </si>
  <si>
    <t>FRANCESCA</t>
  </si>
  <si>
    <t>ФРАНЧЕСКА</t>
  </si>
  <si>
    <t>ровный,сиренево-розовый</t>
  </si>
  <si>
    <t>Lilium Methone</t>
  </si>
  <si>
    <t>METHONE</t>
  </si>
  <si>
    <t>МЕТОН</t>
  </si>
  <si>
    <t>Lilium Navarin</t>
  </si>
  <si>
    <t>NAVARIN</t>
  </si>
  <si>
    <t>НАВАРИН</t>
  </si>
  <si>
    <t>насыщенный, медово-жёлтый</t>
  </si>
  <si>
    <t>Lilium Sotara</t>
  </si>
  <si>
    <t>SOTARA</t>
  </si>
  <si>
    <t>СОТАРА</t>
  </si>
  <si>
    <t>Lilium Soft Music</t>
  </si>
  <si>
    <t>SOFT MUSIC</t>
  </si>
  <si>
    <t>СОФТ МЬЮЗИК</t>
  </si>
  <si>
    <t>МАХРОВЫЙ. белый с нежно-розовым краем и желтоватой полосой по центру</t>
  </si>
  <si>
    <t>Oriental Hybrids RoseLily/ Восточные гибриды / Махровые серии RoseLily</t>
  </si>
  <si>
    <t>Lilium Big News</t>
  </si>
  <si>
    <t>белый с темно-оранжевыми тычинками, очень крупные цветы, диам. до 30см</t>
  </si>
  <si>
    <t>Lilium Black Belt</t>
  </si>
  <si>
    <t>BLACK BELT</t>
  </si>
  <si>
    <t>БЛЭК БЕЛТ</t>
  </si>
  <si>
    <t>темно-красный, белый кант с сиреневатым свечением, бронзовый крап по большей поверхности лепестка</t>
  </si>
  <si>
    <t>Lilium Brasilia</t>
  </si>
  <si>
    <t>BRASILIA</t>
  </si>
  <si>
    <t>БРАЗИЛИЯ</t>
  </si>
  <si>
    <t>белый, узкое фиолетовое обрамление, гофрированные, диам. 22см</t>
  </si>
  <si>
    <t>Lilium Chil Out</t>
  </si>
  <si>
    <t>CHIL OUT</t>
  </si>
  <si>
    <t>ЧИЛ АУТ</t>
  </si>
  <si>
    <t>белый с ярко-жёлтой полосой по центру лепестка, волнистый край</t>
  </si>
  <si>
    <t>Lilium Curly Sue</t>
  </si>
  <si>
    <t>Lilium Dignity</t>
  </si>
  <si>
    <t>DIGNITY</t>
  </si>
  <si>
    <t>ДИГНИТИ</t>
  </si>
  <si>
    <t>белый с розово-красной линией посередине лепестка из центра и редким розово-красным крапом</t>
  </si>
  <si>
    <t>Lilium Graceland</t>
  </si>
  <si>
    <t>GRACELAND</t>
  </si>
  <si>
    <t>ГРЕЙСЛЭНД</t>
  </si>
  <si>
    <t>сиреневато-розовый с желтой звездой из центра</t>
  </si>
  <si>
    <t>MERO STAR</t>
  </si>
  <si>
    <t>МЕРО СТАР</t>
  </si>
  <si>
    <t>Lilium Monteneu</t>
  </si>
  <si>
    <t>MONTENEU</t>
  </si>
  <si>
    <t>МОНТЕНЮ</t>
  </si>
  <si>
    <t>белый с волнистыми краями, 25см</t>
  </si>
  <si>
    <t>Lilium Paradero</t>
  </si>
  <si>
    <t>пунцово-красный с белой каймой, лёгкое гофре</t>
  </si>
  <si>
    <t>Lilium Pink Exposure</t>
  </si>
  <si>
    <t>PINK EXPOSURE</t>
  </si>
  <si>
    <t>ПИНК ЭКСПОЖУР</t>
  </si>
  <si>
    <t>розовый с белой каймой , темно-розовыми линиями посередине лепестков и темно-розовым крапом</t>
  </si>
  <si>
    <t>Lilium Pinn Up</t>
  </si>
  <si>
    <t>PINN UP</t>
  </si>
  <si>
    <t>ПИНН АП</t>
  </si>
  <si>
    <t>ОЧЕНЬ КРУПНЫЙ розовый с белым центром и белым крапом, слегка волнистый край</t>
  </si>
  <si>
    <t>Lilium Salmon Star</t>
  </si>
  <si>
    <t>SALMON STAR</t>
  </si>
  <si>
    <t>САЛМОН СТАР</t>
  </si>
  <si>
    <t>нежно-лососевый с желтым центром и оранжевым крапом по всей длине лепестка</t>
  </si>
  <si>
    <t>Lilium Shandong</t>
  </si>
  <si>
    <t>SHANDONG</t>
  </si>
  <si>
    <t>ШАНЬДУНЬ</t>
  </si>
  <si>
    <t>Lilium World Trade</t>
  </si>
  <si>
    <t>WORLD TRADE</t>
  </si>
  <si>
    <t>УОРЛД ТРЕЙД</t>
  </si>
  <si>
    <t>для горшков и вазонов. белые граммофоны с зеленовато-желтым горлом</t>
  </si>
  <si>
    <t>Lilium Pink Brilliant</t>
  </si>
  <si>
    <t>PINK BRILJANT</t>
  </si>
  <si>
    <t>ПИНК БРИЛЛИАНТ</t>
  </si>
  <si>
    <t>ярко-розовый с белым кантом</t>
  </si>
  <si>
    <t>Lilium Adelante</t>
  </si>
  <si>
    <t>ADELANTE</t>
  </si>
  <si>
    <t>АДЕЛАНТЕ</t>
  </si>
  <si>
    <t>насыщенный тёмно-розовый с белёсым центром, 20см</t>
  </si>
  <si>
    <t>Lilium Anastasia</t>
  </si>
  <si>
    <t>ANASTASIA</t>
  </si>
  <si>
    <t>АНАСТАСИЯ</t>
  </si>
  <si>
    <t xml:space="preserve">белый на кончиках и в центре,  нежно-розовый от центра до середины лепестка, редкий крап </t>
  </si>
  <si>
    <t>APRICOT FUDGE</t>
  </si>
  <si>
    <t>АПРИКОТ ФЬЮДЖ</t>
  </si>
  <si>
    <t>СУПЕР НОВИНКА!!! Нежнейший лососево-кремовый , необычная форма лепестков, они похожи на тюльпановые</t>
  </si>
  <si>
    <t>Lilium Baruta</t>
  </si>
  <si>
    <t>BARUTA</t>
  </si>
  <si>
    <t>БАРУТА</t>
  </si>
  <si>
    <t>желтый с темно-желтой сердцевиной</t>
  </si>
  <si>
    <t>Lilium Baywatch</t>
  </si>
  <si>
    <t>BAYWATCH</t>
  </si>
  <si>
    <t>БЭЙУОТЧ</t>
  </si>
  <si>
    <t>жемчужно-розовый с белым кантом и желтоватым центром</t>
  </si>
  <si>
    <t>Lilium Beijing Moon</t>
  </si>
  <si>
    <t>BEIJING MOON</t>
  </si>
  <si>
    <t>ПЕКИН МУН</t>
  </si>
  <si>
    <t>белый с сиреневой каймой и жёлтым центром</t>
  </si>
  <si>
    <t>Lilium Competition</t>
  </si>
  <si>
    <t>COMPETITION</t>
  </si>
  <si>
    <t>КОМПЕТИШИОН</t>
  </si>
  <si>
    <t>сиренево-розовый, диам. 20-22 см</t>
  </si>
  <si>
    <t>HIGH TEA</t>
  </si>
  <si>
    <t>ХАЙ ТИ</t>
  </si>
  <si>
    <t>Lilium Honeymoon</t>
  </si>
  <si>
    <t>HONEYMOON</t>
  </si>
  <si>
    <t>ХАНИМУН</t>
  </si>
  <si>
    <t>"медовая луна" , светло-желтый, у центра более яркий желтый, очень высокий (на второй-третий год)</t>
  </si>
  <si>
    <t>Lilium Imprato</t>
  </si>
  <si>
    <t>IMPRATO</t>
  </si>
  <si>
    <t>ИМПРАТО</t>
  </si>
  <si>
    <t>Эксклюзив! Ярко-розовый, атласный, диам. 23см</t>
  </si>
  <si>
    <t>OLYMPIC TORCH</t>
  </si>
  <si>
    <t>ОЛИМПИК ТОРЧ</t>
  </si>
  <si>
    <t>Lilium Terrasol</t>
  </si>
  <si>
    <t>TERRASOL</t>
  </si>
  <si>
    <t>ТЕРРАСОЛ</t>
  </si>
  <si>
    <t>медово-желтый</t>
  </si>
  <si>
    <t>Lilium Zambesi</t>
  </si>
  <si>
    <t>ZAMBEZI</t>
  </si>
  <si>
    <t>ЗАМБЕЗИ</t>
  </si>
  <si>
    <t>Lilium Up. White Planet</t>
  </si>
  <si>
    <t>WHITE PLANET</t>
  </si>
  <si>
    <t>УАЙТ ПЛАНЕТ</t>
  </si>
  <si>
    <t>Upfacing -все цветки направлены вверх, кремовый с жёлтым центром</t>
  </si>
  <si>
    <t>Lilium Pieton</t>
  </si>
  <si>
    <t>PIETON</t>
  </si>
  <si>
    <t>ПАЙТОН</t>
  </si>
  <si>
    <t>желтый с винно-красными широкими пятнами от центра лепестка</t>
  </si>
  <si>
    <t>Lilium Salmon Flavour</t>
  </si>
  <si>
    <t>SALMON FLAVOUR</t>
  </si>
  <si>
    <t>САЛМОН ФЛЕЙВОУР</t>
  </si>
  <si>
    <t>Lilium Pearl Jessica</t>
  </si>
  <si>
    <t>PEARL JESSICA</t>
  </si>
  <si>
    <t>ПЕРЛ ДЖЕССИКА</t>
  </si>
  <si>
    <t>Lilium Pearl Stacey</t>
  </si>
  <si>
    <t>PEARL STACEY</t>
  </si>
  <si>
    <t>ПЕРЛ СТЭЙСИ</t>
  </si>
  <si>
    <t>Lilium Arabian Night</t>
  </si>
  <si>
    <t>ARABIAN NIGHT</t>
  </si>
  <si>
    <t>АРАБИАН НАЙТ</t>
  </si>
  <si>
    <t>Многоцветковая лилия, 1.8-2,4м! бордовая с ярко-жёлтым напылением , каймой и тычинками</t>
  </si>
  <si>
    <t>100-160</t>
  </si>
  <si>
    <t>Lilium Claude Shride 1</t>
  </si>
  <si>
    <t>CLAUDE SHRIDE</t>
  </si>
  <si>
    <t>КЛОД ШРАЙД</t>
  </si>
  <si>
    <t>Многоцветковая лилия, 1.8-2,4м! тёмно-красная с оранжевыми тычинками</t>
  </si>
  <si>
    <t>Lilium Slate's Morning 1</t>
  </si>
  <si>
    <t>SLATE'S MORNING</t>
  </si>
  <si>
    <t>СЛЕЙТС МОРНИНГ</t>
  </si>
  <si>
    <t>розовые кончики, жёлты центр с крапом</t>
  </si>
  <si>
    <t>STARGAZER 18/20</t>
  </si>
  <si>
    <t>СТАРГЕЙЗЕР 18/20</t>
  </si>
  <si>
    <t>YELLOWEEN 18/20</t>
  </si>
  <si>
    <t>ЙЕЛЛОУИН 18/20</t>
  </si>
  <si>
    <t>25-29 авг</t>
  </si>
  <si>
    <t>ИРИС</t>
  </si>
  <si>
    <t>РАЗНОЕ</t>
  </si>
  <si>
    <t>НАРЦИССЫ МНОГОЦВЕТКОВЫЕ (МАХРОВЫЕ И ПРОСТЫЕ)</t>
  </si>
  <si>
    <t>ФРИТИЛЛЯРИЯ RASCAL. СПЕЦИАЛЬНАЯ СЕЛЕКЦИЯ</t>
  </si>
  <si>
    <t>Эрантис (Весенник)</t>
  </si>
  <si>
    <t>Аннелинда</t>
  </si>
  <si>
    <t>Аннелинда Уайт</t>
  </si>
  <si>
    <t>Бризбейн</t>
  </si>
  <si>
    <t>Шарминг Бьюти</t>
  </si>
  <si>
    <t>Краун оф Дайнести</t>
  </si>
  <si>
    <t>Флейминг Бейби</t>
  </si>
  <si>
    <t>Стрипед Дресс</t>
  </si>
  <si>
    <t>Джиант Оранж Санрайз</t>
  </si>
  <si>
    <t>Пептолк</t>
  </si>
  <si>
    <t>Рэд Дресс</t>
  </si>
  <si>
    <t>Шугар Бёрд</t>
  </si>
  <si>
    <t>Элисон Бредли</t>
  </si>
  <si>
    <t>Дезирелле</t>
  </si>
  <si>
    <t>Фокстрот</t>
  </si>
  <si>
    <t>Кикстарт</t>
  </si>
  <si>
    <t>Лимузин</t>
  </si>
  <si>
    <t>Мэджик Прайс</t>
  </si>
  <si>
    <t>Промисс</t>
  </si>
  <si>
    <t>Самбука</t>
  </si>
  <si>
    <t>Шелл</t>
  </si>
  <si>
    <t>Вог</t>
  </si>
  <si>
    <t>Уайт Маунтейн</t>
  </si>
  <si>
    <t>Боул оф Бьюти</t>
  </si>
  <si>
    <t>Кардифф</t>
  </si>
  <si>
    <t>Хэппи Апстар</t>
  </si>
  <si>
    <t>Нормандия</t>
  </si>
  <si>
    <t>Пинксайз</t>
  </si>
  <si>
    <t>Пурпл Скай</t>
  </si>
  <si>
    <t>Стейтмент</t>
  </si>
  <si>
    <t>Баллада Уйат</t>
  </si>
  <si>
    <t>Грин Триумфатор</t>
  </si>
  <si>
    <t>Юми но Мурасаки</t>
  </si>
  <si>
    <t>Канада микс</t>
  </si>
  <si>
    <t>Оранж Букет</t>
  </si>
  <si>
    <t>Калибра</t>
  </si>
  <si>
    <t>Фринджет Рапсоди</t>
  </si>
  <si>
    <t>Лилак Кристалл</t>
  </si>
  <si>
    <t>Свит Симон</t>
  </si>
  <si>
    <t>Крэкер Пэррот</t>
  </si>
  <si>
    <t>Принцесса Ирен Пэррот</t>
  </si>
  <si>
    <t>Винтер Пэррот</t>
  </si>
  <si>
    <t>Доллз Микс</t>
  </si>
  <si>
    <t>Делайт Микс</t>
  </si>
  <si>
    <t>Лефебрс Мемори</t>
  </si>
  <si>
    <t>Флэминг Кокетт</t>
  </si>
  <si>
    <t>Санни Принс</t>
  </si>
  <si>
    <t>Атлантис</t>
  </si>
  <si>
    <t>Йеллоу Энджел</t>
  </si>
  <si>
    <t>Альбатрос</t>
  </si>
  <si>
    <t>Альма Павловиц</t>
  </si>
  <si>
    <t>Айаан</t>
  </si>
  <si>
    <t>Бангкок</t>
  </si>
  <si>
    <t>Карактер</t>
  </si>
  <si>
    <t>Континентал</t>
  </si>
  <si>
    <t>Дельта Уайт</t>
  </si>
  <si>
    <t>Ди Ди</t>
  </si>
  <si>
    <t>Датч Дизайн</t>
  </si>
  <si>
    <t>Фэй</t>
  </si>
  <si>
    <t>Иннуендо</t>
  </si>
  <si>
    <t>Джакузи</t>
  </si>
  <si>
    <t>Миссис Медведева</t>
  </si>
  <si>
    <t>Рэд Лайт</t>
  </si>
  <si>
    <t>Рембранд Микс</t>
  </si>
  <si>
    <t>Родео Драйв</t>
  </si>
  <si>
    <t>Супри Эротик</t>
  </si>
  <si>
    <t>Синаеда Амор</t>
  </si>
  <si>
    <t>Трипл А</t>
  </si>
  <si>
    <t>Ригас Баррикадес</t>
  </si>
  <si>
    <t>Виолацея Блэк Бейз</t>
  </si>
  <si>
    <t>Блю Перл</t>
  </si>
  <si>
    <t>Манхэттен</t>
  </si>
  <si>
    <t>Арт Парфюм</t>
  </si>
  <si>
    <t>Акцент</t>
  </si>
  <si>
    <t>Карлтон</t>
  </si>
  <si>
    <t>Айс Фоллис</t>
  </si>
  <si>
    <t>Ма Белль</t>
  </si>
  <si>
    <t>Мон Шери</t>
  </si>
  <si>
    <t>Сплиткорона, смесь</t>
  </si>
  <si>
    <t>Талия</t>
  </si>
  <si>
    <t>Валдром</t>
  </si>
  <si>
    <t>Уайлд Карнивал</t>
  </si>
  <si>
    <t>Хиллстар</t>
  </si>
  <si>
    <t>Минноу</t>
  </si>
  <si>
    <t>Паперуайт</t>
  </si>
  <si>
    <t>Уайт Чирфулнесс</t>
  </si>
  <si>
    <t>Дабл Кампернель</t>
  </si>
  <si>
    <t>Махровый, смесь</t>
  </si>
  <si>
    <t>Грейт Лип</t>
  </si>
  <si>
    <t>Пенкребар</t>
  </si>
  <si>
    <t>Свит Помпонетт</t>
  </si>
  <si>
    <t>Королькова</t>
  </si>
  <si>
    <t>Сноубантинг (хриз.)</t>
  </si>
  <si>
    <t>Уайтвелл Пурпл (томм.)</t>
  </si>
  <si>
    <t>Шафран посевной (осеннецвет.)</t>
  </si>
  <si>
    <t>Спец. Кассиопея (осеннецвет.)</t>
  </si>
  <si>
    <t>Раскаль Шопен</t>
  </si>
  <si>
    <t>Рубра Максима</t>
  </si>
  <si>
    <t>Уильям Рэкс</t>
  </si>
  <si>
    <t>Гранд Дива</t>
  </si>
  <si>
    <t>Спартакус</t>
  </si>
  <si>
    <t>Альфреско</t>
  </si>
  <si>
    <t>Арктик Нимф</t>
  </si>
  <si>
    <t>Дабл Делишез</t>
  </si>
  <si>
    <t>Дабл Дрим</t>
  </si>
  <si>
    <t>Притти Нимф</t>
  </si>
  <si>
    <t>Сплэш</t>
  </si>
  <si>
    <t>Бет Эванс</t>
  </si>
  <si>
    <t>Косский, гибрид</t>
  </si>
  <si>
    <t>зимний</t>
  </si>
  <si>
    <t>Денс-канис</t>
  </si>
  <si>
    <r>
      <rPr>
        <b/>
        <i/>
        <sz val="10"/>
        <rFont val="Arial"/>
        <family val="2"/>
        <charset val="204"/>
      </rPr>
      <t>МАХРОВЫЙ+ХАМЕЛЕОН</t>
    </r>
    <r>
      <rPr>
        <sz val="10"/>
        <rFont val="Arial"/>
        <family val="2"/>
        <charset val="204"/>
      </rPr>
      <t xml:space="preserve"> цвет постепенно переходит от нежно-абрикосового к малиновому через очень эффектный меланж двух окрасок</t>
    </r>
  </si>
  <si>
    <r>
      <t xml:space="preserve">тёмно-розовый с белёсым краем лепестков </t>
    </r>
    <r>
      <rPr>
        <b/>
        <i/>
        <sz val="10"/>
        <rFont val="Arial"/>
        <family val="2"/>
        <charset val="204"/>
      </rPr>
      <t>МНОГОЦВЕТКОВЫЙ +МАХРОВЫЙ</t>
    </r>
  </si>
  <si>
    <r>
      <t xml:space="preserve">оранжево-алый с жёлтыми подпалинами, похож на пламя </t>
    </r>
    <r>
      <rPr>
        <b/>
        <i/>
        <sz val="10"/>
        <rFont val="Arial"/>
        <family val="2"/>
        <charset val="204"/>
      </rPr>
      <t>ЛИЛИЕЦВЕТНЫЙ + БАХРОМЧАТЫЙ</t>
    </r>
  </si>
  <si>
    <r>
      <t xml:space="preserve">ярко-алый </t>
    </r>
    <r>
      <rPr>
        <b/>
        <i/>
        <sz val="10"/>
        <rFont val="Arial"/>
        <family val="2"/>
        <charset val="204"/>
      </rPr>
      <t>МАХРОВЫЙ + БАХРОМЧ.</t>
    </r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</si>
  <si>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   белый, светло-роз.
</t>
    </r>
    <r>
      <rPr>
        <b/>
        <i/>
        <sz val="10"/>
        <rFont val="Arial"/>
        <family val="2"/>
        <charset val="204"/>
      </rPr>
      <t>МНОГОЦВЕТКОВЫЙ+МАХРОВЫЙ</t>
    </r>
  </si>
  <si>
    <r>
      <t xml:space="preserve">кремово-белый, внешние лепестки с зелёной полосой, декоративная листва </t>
    </r>
    <r>
      <rPr>
        <b/>
        <i/>
        <sz val="10"/>
        <rFont val="Arial"/>
        <family val="2"/>
        <charset val="204"/>
      </rPr>
      <t>МНОГОЦВЕТКОВЫЙ + МАХРОВЫЙ</t>
    </r>
  </si>
  <si>
    <r>
      <t xml:space="preserve">желтый, контрастн. красный край
</t>
    </r>
    <r>
      <rPr>
        <b/>
        <i/>
        <sz val="10"/>
        <rFont val="Arial"/>
        <family val="2"/>
        <charset val="204"/>
      </rPr>
      <t>МНОГОЦВЕТКОВЫЙ+МАХРОВЫЙ</t>
    </r>
  </si>
  <si>
    <r>
      <t xml:space="preserve">сиреневый. </t>
    </r>
    <r>
      <rPr>
        <b/>
        <i/>
        <sz val="10"/>
        <rFont val="Arial"/>
        <family val="2"/>
        <charset val="204"/>
      </rPr>
      <t>МАХРОВЫЙ+СУПЕРКАРЛИК</t>
    </r>
  </si>
  <si>
    <r>
      <t xml:space="preserve">палево-бурый с желтым
</t>
    </r>
    <r>
      <rPr>
        <b/>
        <i/>
        <sz val="10"/>
        <rFont val="Arial"/>
        <family val="2"/>
        <charset val="204"/>
      </rPr>
      <t>МНОГОЦВЕТКОВЫЙ+МАХРОВЫЙ</t>
    </r>
  </si>
  <si>
    <r>
      <rPr>
        <b/>
        <i/>
        <sz val="10"/>
        <rFont val="Arial"/>
        <family val="2"/>
        <charset val="204"/>
      </rPr>
      <t>МАХРОВЫЙ+БАХРОМЧАТЫЙ</t>
    </r>
    <r>
      <rPr>
        <sz val="10"/>
        <rFont val="Arial"/>
        <family val="2"/>
        <charset val="204"/>
      </rPr>
      <t xml:space="preserve"> кораллово-красный, внешние лепестки зелёные с розовой бахромой</t>
    </r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</si>
  <si>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   от лимонно-желт. До белого с малиновой каймой
</t>
    </r>
    <r>
      <rPr>
        <b/>
        <i/>
        <sz val="10"/>
        <rFont val="Arial"/>
        <family val="2"/>
        <charset val="204"/>
      </rPr>
      <t>МНОГОЦВЕТКОВЫЙ+МАХРОВЫЙ</t>
    </r>
  </si>
  <si>
    <r>
      <rPr>
        <b/>
        <i/>
        <sz val="10"/>
        <rFont val="Arial"/>
        <family val="2"/>
        <charset val="204"/>
      </rPr>
      <t>ГУСТОМАХРОВЫЙ</t>
    </r>
    <r>
      <rPr>
        <sz val="10"/>
        <rFont val="Arial"/>
        <family val="2"/>
        <charset val="204"/>
      </rPr>
      <t>, ярко-фиолетовый, внешние лепестки зеленые</t>
    </r>
  </si>
  <si>
    <r>
      <t xml:space="preserve">тёмно-розовый с белой бахромой 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</si>
  <si>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>МАХРОВЫЙ +ГУСТОБАХРОМЧАТЫЙ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кораллово-красный с плотной желтой бахромой</t>
    </r>
  </si>
  <si>
    <r>
      <t xml:space="preserve">густомахровый, многоярусный с белой "шапочкой",
</t>
    </r>
    <r>
      <rPr>
        <b/>
        <i/>
        <sz val="10"/>
        <rFont val="Arial"/>
        <family val="2"/>
        <charset val="204"/>
      </rPr>
      <t>ГУСТОМАХРОВЫЙ</t>
    </r>
  </si>
  <si>
    <r>
      <t xml:space="preserve">гибрид от Анжелика. различные оттенки абрикосово-мандаринового с розовато-абрикосовыми внешними лепестками. </t>
    </r>
    <r>
      <rPr>
        <b/>
        <sz val="10"/>
        <rFont val="Arial"/>
        <family val="2"/>
        <charset val="204"/>
      </rPr>
      <t>МНГОЦВЕТКОВЫЙ+МАХРОВЫЙ</t>
    </r>
  </si>
  <si>
    <r>
      <t xml:space="preserve">розово-оранжевый со светл.
</t>
    </r>
    <r>
      <rPr>
        <b/>
        <i/>
        <sz val="10"/>
        <rFont val="Arial"/>
        <family val="2"/>
        <charset val="204"/>
      </rPr>
      <t>МНГОЦВЕТКОВЫЙ+МАХРОВЫЙ</t>
    </r>
  </si>
  <si>
    <t>лепестки ярко-розовые и кремовые, бахрома белая МАХРОВЫЙ+БАХРОМЧ.</t>
  </si>
  <si>
    <r>
      <rPr>
        <b/>
        <i/>
        <sz val="10"/>
        <rFont val="Arial"/>
        <family val="2"/>
        <charset val="204"/>
      </rPr>
      <t>МАХРОВЫЙ+БАХРОМЧ</t>
    </r>
    <r>
      <rPr>
        <sz val="10"/>
        <rFont val="Arial"/>
        <family val="2"/>
        <charset val="204"/>
      </rPr>
      <t xml:space="preserve">. розовый с белой бахромой </t>
    </r>
  </si>
  <si>
    <r>
      <t xml:space="preserve">розово-белый 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</si>
  <si>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Тип 'ПИКЧЕР', бутоны в виде короны </t>
    </r>
    <r>
      <rPr>
        <sz val="10"/>
        <rFont val="Arial"/>
        <family val="2"/>
        <charset val="204"/>
      </rPr>
      <t>перламутрово нежно-розовый с кремовым основанием</t>
    </r>
  </si>
  <si>
    <r>
      <rPr>
        <b/>
        <i/>
        <sz val="10"/>
        <rFont val="Arial"/>
        <family val="2"/>
        <charset val="204"/>
      </rPr>
      <t>ГУСТОМАХРОВЫЙ</t>
    </r>
    <r>
      <rPr>
        <sz val="10"/>
        <rFont val="Arial"/>
        <family val="2"/>
        <charset val="204"/>
      </rPr>
      <t xml:space="preserve"> многоярусный, лепестки нижних ярусов зеленые с малиновыми штрихами, лепестки верхних ярусов кремово-белые с малиновыми штрихами</t>
    </r>
  </si>
  <si>
    <r>
      <rPr>
        <sz val="10"/>
        <rFont val="Arial"/>
        <family val="2"/>
        <charset val="204"/>
      </rPr>
      <t>желтый с темно-красным, бокал крупный</t>
    </r>
    <r>
      <rPr>
        <i/>
        <sz val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ПОПУГАЙНЫЙ+МАХРОВЫЙ</t>
    </r>
  </si>
  <si>
    <r>
      <rPr>
        <b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  </t>
    </r>
    <r>
      <rPr>
        <b/>
        <i/>
        <sz val="10"/>
        <rFont val="Arial"/>
        <family val="2"/>
        <charset val="204"/>
      </rPr>
      <t>ГУСТОМАХРОВЫЙ</t>
    </r>
    <r>
      <rPr>
        <sz val="10"/>
        <rFont val="Arial"/>
        <family val="2"/>
        <charset val="204"/>
      </rPr>
      <t xml:space="preserve"> белый с розовой каймой до почти полностью малиново-розового</t>
    </r>
  </si>
  <si>
    <r>
      <t xml:space="preserve">бордово-красный с желтой каймой, похож на огонёк </t>
    </r>
    <r>
      <rPr>
        <b/>
        <i/>
        <sz val="10"/>
        <rFont val="Arial"/>
        <family val="2"/>
        <charset val="204"/>
      </rPr>
      <t>МАХРОВЫЙ + БАХРОМЧАТЫЙ</t>
    </r>
  </si>
  <si>
    <r>
      <t xml:space="preserve">(Leen van der mark Picture) </t>
    </r>
    <r>
      <rPr>
        <b/>
        <i/>
        <sz val="10"/>
        <rFont val="Arial"/>
        <family val="2"/>
        <charset val="204"/>
      </rPr>
      <t>Тип 'ПИКЧЕР', бутоны в виде короны</t>
    </r>
    <r>
      <rPr>
        <sz val="10"/>
        <rFont val="Arial"/>
        <family val="2"/>
        <charset val="204"/>
      </rPr>
      <t xml:space="preserve">  розово-красный с белым кантом </t>
    </r>
  </si>
  <si>
    <r>
      <t xml:space="preserve">абрикосово-оранжевый 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</si>
  <si>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 xml:space="preserve">МНОГОЦВЕТКОВЫЙ +МАХРОВЫЙ </t>
    </r>
    <r>
      <rPr>
        <sz val="10"/>
        <rFont val="Arial"/>
        <family val="2"/>
        <charset val="204"/>
      </rPr>
      <t>карминно-красный</t>
    </r>
  </si>
  <si>
    <r>
      <t xml:space="preserve">белый
</t>
    </r>
    <r>
      <rPr>
        <b/>
        <i/>
        <sz val="10"/>
        <rFont val="Arial"/>
        <family val="2"/>
        <charset val="204"/>
      </rPr>
      <t>МНГОЦВЕТКОВЫЙ+МАХРОВЫЙ</t>
    </r>
  </si>
  <si>
    <r>
      <t xml:space="preserve">лепестки белые и кремовые с зелеными штрихами </t>
    </r>
    <r>
      <rPr>
        <b/>
        <i/>
        <sz val="10"/>
        <rFont val="Arial"/>
        <family val="2"/>
        <charset val="204"/>
      </rPr>
      <t>МАХРОВЫЙ+ФОСТЕРИАНА</t>
    </r>
  </si>
  <si>
    <r>
      <t xml:space="preserve">медово-желтый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</si>
  <si>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сиренево-фиолетовый, многоярусный,нижние слои лепестков зелёные </t>
    </r>
    <r>
      <rPr>
        <b/>
        <i/>
        <sz val="10"/>
        <rFont val="Arial"/>
        <family val="2"/>
        <charset val="204"/>
      </rPr>
      <t>ГУСТОМАХРОВЫЙ</t>
    </r>
  </si>
  <si>
    <r>
      <rPr>
        <b/>
        <i/>
        <sz val="10"/>
        <rFont val="Arial"/>
        <family val="2"/>
        <charset val="204"/>
      </rPr>
      <t>МАХРОВЫЙ+БАХРОМЧ.</t>
    </r>
    <r>
      <rPr>
        <sz val="10"/>
        <rFont val="Arial"/>
        <family val="2"/>
        <charset val="204"/>
      </rPr>
      <t xml:space="preserve"> ярко-алый</t>
    </r>
  </si>
  <si>
    <r>
      <rPr>
        <b/>
        <i/>
        <sz val="10"/>
        <rFont val="Arial"/>
        <family val="2"/>
        <charset val="204"/>
      </rPr>
      <t xml:space="preserve">МАХРОВЫЙ + СУПЕРКАРЛИК </t>
    </r>
    <r>
      <rPr>
        <sz val="10"/>
        <rFont val="Arial"/>
        <family val="2"/>
        <charset val="204"/>
      </rPr>
      <t>цвета пламени от желтого до ярко-оранжевого в разной интенсивности</t>
    </r>
  </si>
  <si>
    <r>
      <t xml:space="preserve">винно-красный с жёлтой бахромой 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</si>
  <si>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темно-роз. с роз. бахромой </t>
    </r>
    <r>
      <rPr>
        <b/>
        <i/>
        <sz val="10"/>
        <rFont val="Arial"/>
        <family val="2"/>
        <charset val="204"/>
      </rPr>
      <t>МНГОЦВЕТКОВЫЙ+БАХРОМЧ.</t>
    </r>
  </si>
  <si>
    <t>полностью махровый, белый, лепестки волнистые, слегка бахромчатые</t>
  </si>
  <si>
    <r>
      <t xml:space="preserve">винно-красный, с желтой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</si>
  <si>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 xml:space="preserve">ГУСТОМАХРОВЫЙ+ГУСТОБАХРОМЧАТЫЙ </t>
    </r>
    <r>
      <rPr>
        <sz val="10"/>
        <rFont val="Arial"/>
        <family val="2"/>
        <charset val="204"/>
      </rPr>
      <t>жёлтый, внешние лепестки зелёные, бахрома с красными вкраплениями</t>
    </r>
  </si>
  <si>
    <r>
      <rPr>
        <sz val="10"/>
        <rFont val="Arial"/>
        <family val="2"/>
        <charset val="204"/>
      </rPr>
      <t xml:space="preserve">кремово-белый с зелеными "перьями" </t>
    </r>
    <r>
      <rPr>
        <b/>
        <i/>
        <sz val="10"/>
        <rFont val="Arial"/>
        <family val="2"/>
        <charset val="204"/>
      </rPr>
      <t>ЛИЛИЕЦВЕТНЫЙ + ЗЕЛЕНОЦВЕТНЫЙ</t>
    </r>
  </si>
  <si>
    <r>
      <rPr>
        <b/>
        <i/>
        <sz val="10"/>
        <rFont val="Arial"/>
        <family val="2"/>
        <charset val="204"/>
      </rPr>
      <t>ХАМЕЛЕОН+МАХРОВЫЙ</t>
    </r>
    <r>
      <rPr>
        <sz val="10"/>
        <rFont val="Arial"/>
        <family val="2"/>
        <charset val="204"/>
      </rPr>
      <t xml:space="preserve">
три перевоплощения во время цветения: от желтого с оранжевым меланжем - в румяно-красно-оранжевый меланж с штрихами - в ярко-красный</t>
    </r>
  </si>
  <si>
    <r>
      <t xml:space="preserve">многоярусный, не плотный,лепестки белые сверху и зелёные полосы внизу </t>
    </r>
    <r>
      <rPr>
        <b/>
        <i/>
        <sz val="10"/>
        <rFont val="Arial"/>
        <family val="2"/>
        <charset val="204"/>
      </rPr>
      <t>МАХРОВЫЙ + ЗЕЛЕНОЦВЕТНЫЙ</t>
    </r>
  </si>
  <si>
    <r>
      <t xml:space="preserve">красно-оранжевый
</t>
    </r>
    <r>
      <rPr>
        <b/>
        <i/>
        <sz val="10"/>
        <rFont val="Arial"/>
        <family val="2"/>
        <charset val="204"/>
      </rPr>
      <t>МНГОЦВЕТКОВЫЙ+МАХРОВЫЙ</t>
    </r>
  </si>
  <si>
    <r>
      <t xml:space="preserve">тёмно-розовые с зелёным внешние лепестки, в центре возвышающейся шапочкой белые лепестки </t>
    </r>
    <r>
      <rPr>
        <b/>
        <i/>
        <sz val="10"/>
        <rFont val="Arial"/>
        <family val="2"/>
        <charset val="204"/>
      </rPr>
      <t>ГУСТОМАХРОВЫЙ</t>
    </r>
  </si>
  <si>
    <r>
      <t xml:space="preserve">красный, 
</t>
    </r>
    <r>
      <rPr>
        <b/>
        <i/>
        <sz val="10"/>
        <rFont val="Arial"/>
        <family val="2"/>
        <charset val="204"/>
      </rPr>
      <t>МНГОЦВЕТКОВЫЙ+БАХРОМЧ</t>
    </r>
    <r>
      <rPr>
        <sz val="10"/>
        <rFont val="Arial"/>
        <family val="2"/>
      </rPr>
      <t>.</t>
    </r>
  </si>
  <si>
    <r>
      <t xml:space="preserve">красный 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</si>
  <si>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бархатно-бордовый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</si>
  <si>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sz val="10"/>
        <rFont val="Arial"/>
        <family val="2"/>
        <charset val="204"/>
      </rPr>
      <t>ЭКСКЛЮЗИВ!</t>
    </r>
    <r>
      <rPr>
        <sz val="10"/>
        <rFont val="Arial"/>
        <family val="2"/>
        <charset val="204"/>
      </rPr>
      <t xml:space="preserve"> перламутрово-малиновый с зеленоватостью на внешних лепестках. </t>
    </r>
    <r>
      <rPr>
        <b/>
        <i/>
        <sz val="10"/>
        <rFont val="Arial"/>
        <family val="2"/>
        <charset val="204"/>
      </rPr>
      <t>МНОГОЦВЕТКОВЫЙ + МАХРОВЫЙ</t>
    </r>
  </si>
  <si>
    <r>
      <t xml:space="preserve">лиловый с жёлтым центром </t>
    </r>
    <r>
      <rPr>
        <b/>
        <i/>
        <sz val="10"/>
        <rFont val="Arial"/>
        <family val="2"/>
        <charset val="204"/>
      </rPr>
      <t>МНОГОЦВЕТКОВЫЙ + МАХРОВЫЙ</t>
    </r>
  </si>
  <si>
    <r>
      <t xml:space="preserve">уникальный, насыщенно коричнево-малиновый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</si>
  <si>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сиреневый со светло-розовой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</si>
  <si>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фиолетов. со светл.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</si>
  <si>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желтый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</si>
  <si>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желтый, с раскидистыми лепестками
</t>
    </r>
    <r>
      <rPr>
        <b/>
        <i/>
        <sz val="10"/>
        <rFont val="Arial"/>
        <family val="2"/>
        <charset val="204"/>
      </rPr>
      <t>ЛИЛИЕЦВ.+МАХРОВЫЙ</t>
    </r>
  </si>
  <si>
    <r>
      <t xml:space="preserve">кумачёво-красный с сиреневатым налётом, глянцевый </t>
    </r>
    <r>
      <rPr>
        <b/>
        <i/>
        <sz val="10"/>
        <rFont val="Arial"/>
        <family val="2"/>
        <charset val="204"/>
      </rPr>
      <t>МНОГОЦВЕТКОВЫЙ + МАХРОВЫЙ</t>
    </r>
  </si>
  <si>
    <r>
      <rPr>
        <b/>
        <sz val="10"/>
        <rFont val="Arial"/>
        <family val="2"/>
        <charset val="204"/>
      </rPr>
      <t>МАХРОВЫЙ+ХАМЕЛЕОН</t>
    </r>
    <r>
      <rPr>
        <sz val="10"/>
        <rFont val="Arial"/>
        <family val="2"/>
        <charset val="204"/>
      </rPr>
      <t xml:space="preserve"> расцветки постепенно переходят от светло нежно-розовых оттенков к малиновым и темно-розовым через очень эффектный меланж окрасок</t>
    </r>
  </si>
  <si>
    <r>
      <rPr>
        <b/>
        <i/>
        <sz val="10"/>
        <rFont val="Arial"/>
        <family val="2"/>
        <charset val="204"/>
      </rPr>
      <t>Новинка селекции! МАХРОВЫЙ+БАХРОМЧАТЫЙ</t>
    </r>
    <r>
      <rPr>
        <sz val="10"/>
        <rFont val="Arial"/>
        <family val="2"/>
        <charset val="204"/>
      </rPr>
      <t xml:space="preserve"> палево-розовый с желтой каймой, нижние лепестки зеленоватые</t>
    </r>
  </si>
  <si>
    <r>
      <t xml:space="preserve">белый </t>
    </r>
    <r>
      <rPr>
        <b/>
        <i/>
        <sz val="10"/>
        <rFont val="Arial"/>
        <family val="2"/>
        <charset val="204"/>
      </rPr>
      <t>МАХРОВЫЙ+ СУПЕРКАРЛИК</t>
    </r>
  </si>
  <si>
    <r>
      <t xml:space="preserve">густомахровый, многоярусный с малиновой "шапочкой",
</t>
    </r>
    <r>
      <rPr>
        <b/>
        <i/>
        <sz val="10"/>
        <rFont val="Arial"/>
        <family val="2"/>
        <charset val="204"/>
      </rPr>
      <t>ГУСТОМАХРОВЫЙ+БАХРОМЧАТЫЙ</t>
    </r>
  </si>
  <si>
    <r>
      <t xml:space="preserve">розовый с белой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</si>
  <si>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 xml:space="preserve">Тип 'ПИКЧЕР', бутоны в виде короны </t>
    </r>
    <r>
      <rPr>
        <sz val="10"/>
        <rFont val="Arial"/>
        <family val="2"/>
        <charset val="204"/>
      </rPr>
      <t xml:space="preserve"> темно-вишневый с темным напылением</t>
    </r>
  </si>
  <si>
    <r>
      <t xml:space="preserve">ярко-красный с тёмным напылением по центру лепестков, глянцевый, нижние лепестки зелёные с красной каймой </t>
    </r>
    <r>
      <rPr>
        <b/>
        <i/>
        <sz val="10"/>
        <rFont val="Arial"/>
        <family val="2"/>
        <charset val="204"/>
      </rPr>
      <t>ПОПУГАЙНЫЙ + МАХРОВЫЙ</t>
    </r>
  </si>
  <si>
    <r>
      <t xml:space="preserve">оранжево-красный с желтой бахромой
</t>
    </r>
    <r>
      <rPr>
        <b/>
        <i/>
        <sz val="10"/>
        <rFont val="Arial"/>
        <family val="2"/>
        <charset val="204"/>
      </rPr>
      <t>МАХРОВЫЙ+БАХРОМЧ.</t>
    </r>
  </si>
  <si>
    <r>
      <t xml:space="preserve">белый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</si>
  <si>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i/>
        <sz val="10"/>
        <rFont val="Arial"/>
        <family val="2"/>
        <charset val="204"/>
      </rPr>
      <t xml:space="preserve">МАХРОВЫЙ +БАХРОМЧАТЫЙ </t>
    </r>
    <r>
      <rPr>
        <sz val="10"/>
        <rFont val="Arial"/>
        <family val="2"/>
        <charset val="204"/>
      </rPr>
      <t>лепестки белые у основания ,края лепестков сиреневато-розовые, бахромчатые</t>
    </r>
  </si>
  <si>
    <r>
      <t xml:space="preserve">красный, 
</t>
    </r>
    <r>
      <rPr>
        <b/>
        <i/>
        <sz val="10"/>
        <rFont val="Arial"/>
        <family val="2"/>
        <charset val="204"/>
      </rPr>
      <t>МНГОЦВЕТКОВЫЙ+ДЕКОРАТИВНАЯ ЛИСТВА</t>
    </r>
  </si>
  <si>
    <r>
      <rPr>
        <b/>
        <i/>
        <sz val="10"/>
        <rFont val="Arial"/>
        <family val="2"/>
        <charset val="204"/>
      </rPr>
      <t>МАХРОВЫЙ+МНОГОЦВЕТКОВЫЙ</t>
    </r>
    <r>
      <rPr>
        <sz val="10"/>
        <rFont val="Arial"/>
        <family val="2"/>
        <charset val="204"/>
      </rPr>
      <t xml:space="preserve"> в закрытом состоянии -зеленый, по мере раскрытия становится насыщенно-сиреневым</t>
    </r>
  </si>
  <si>
    <r>
      <t xml:space="preserve">кипельно-белый, </t>
    </r>
    <r>
      <rPr>
        <b/>
        <i/>
        <sz val="10"/>
        <rFont val="Arial"/>
        <family val="2"/>
        <charset val="204"/>
      </rPr>
      <t>МАХРОВЫЙ + БАХРОМЧ.</t>
    </r>
  </si>
  <si>
    <r>
      <t xml:space="preserve">белый </t>
    </r>
    <r>
      <rPr>
        <b/>
        <i/>
        <sz val="10"/>
        <rFont val="Arial"/>
        <family val="2"/>
        <charset val="204"/>
      </rPr>
      <t>ЛИЛИЕЦВ.+МАХРОВЫЙ</t>
    </r>
  </si>
  <si>
    <r>
      <t xml:space="preserve">желтый. </t>
    </r>
    <r>
      <rPr>
        <b/>
        <i/>
        <sz val="10"/>
        <rFont val="Arial"/>
        <family val="2"/>
        <charset val="204"/>
      </rPr>
      <t>МАХРОВЫЙ+СУПЕРКАРЛИК</t>
    </r>
  </si>
  <si>
    <r>
      <t xml:space="preserve">желтый, уникальной формы
</t>
    </r>
    <r>
      <rPr>
        <b/>
        <i/>
        <sz val="10"/>
        <rFont val="Arial"/>
        <family val="2"/>
        <charset val="204"/>
      </rPr>
      <t>Тип 'ПИКЧЕР', бутоны в виде короны</t>
    </r>
  </si>
  <si>
    <r>
      <t xml:space="preserve">желтый 
</t>
    </r>
    <r>
      <rPr>
        <b/>
        <i/>
        <sz val="10"/>
        <rFont val="Arial"/>
        <family val="2"/>
        <charset val="204"/>
      </rPr>
      <t>ЛИЛИЕЦВ.+МАХРОВЫЙ</t>
    </r>
  </si>
  <si>
    <t>темно-фиолетовый с темно красным</t>
  </si>
  <si>
    <r>
      <rPr>
        <b/>
        <sz val="10"/>
        <rFont val="Arial"/>
        <family val="2"/>
        <charset val="204"/>
      </rPr>
      <t xml:space="preserve">СНОВА В ПРОДАЖЕ! </t>
    </r>
    <r>
      <rPr>
        <sz val="10"/>
        <rFont val="Arial"/>
        <family val="2"/>
        <charset val="204"/>
      </rPr>
      <t>ярко-розовый с розовато-кремовой широкой каймой</t>
    </r>
  </si>
  <si>
    <t>плотно-розовый, по краю лепестка перламутрово-осветленный, внешние лепестки с зеленым пером по центру</t>
  </si>
  <si>
    <t>перламутрово-розовый с осветленным краем, внешние лепестки слегка зеленоватые</t>
  </si>
  <si>
    <t>ярко-желтый, внешние лепестки с острым центром,  слегка зеленоватые, выше внутренних лепестков</t>
  </si>
  <si>
    <t xml:space="preserve">ярко-красный, с редкими белыми линиями, глянцевые, лепестки заостренные </t>
  </si>
  <si>
    <t>ярко-красный, с осветленными кончиками, плотный махровый бутон, внешние лепестки зеленые</t>
  </si>
  <si>
    <r>
      <rPr>
        <i/>
        <sz val="10"/>
        <rFont val="Arial"/>
        <family val="2"/>
        <charset val="204"/>
      </rPr>
      <t xml:space="preserve">Эксклюзив! </t>
    </r>
    <r>
      <rPr>
        <sz val="10"/>
        <rFont val="Arial"/>
        <family val="2"/>
        <charset val="204"/>
      </rPr>
      <t>красный с малиново-бордовым оттенком,необычная форма лепестков</t>
    </r>
  </si>
  <si>
    <t>цвет фламинго по центру лепестка, широкий белый край, внешние лепестки могут быть зеленоватыми</t>
  </si>
  <si>
    <t>ярко-красный с широкой желтой полосой по краю</t>
  </si>
  <si>
    <t>розовый с осветлённым, "светящимся" краем, с белым центром</t>
  </si>
  <si>
    <t>густомахровый, многоярусный, белый, внешние лепестки зеленые, очень плотные</t>
  </si>
  <si>
    <t>Уникальная смесь новейших густомахровых сортов эффектных окрасок с "тающим" перламутром по краю лепестков на сильном стебле.</t>
  </si>
  <si>
    <r>
      <t xml:space="preserve">винно-красный, пирамидальное формирование цветка </t>
    </r>
    <r>
      <rPr>
        <b/>
        <sz val="10"/>
        <rFont val="Arial"/>
        <family val="2"/>
        <charset val="204"/>
      </rPr>
      <t>ГУСТОМАХРОВЫЙ</t>
    </r>
  </si>
  <si>
    <t>ванильно-жёлтый, со светящимся центром, легкий и воздушный, как желтый шифон, внешние лепестки с зелеными полосами</t>
  </si>
  <si>
    <t>густомахровый, многоярусный, внутренние лепестки ярко-красные, глянцевые, внешние лепестки зеленые с розовой широкой каймой</t>
  </si>
  <si>
    <r>
      <t xml:space="preserve">розовый </t>
    </r>
    <r>
      <rPr>
        <b/>
        <sz val="10"/>
        <rFont val="Arial"/>
        <family val="2"/>
        <charset val="204"/>
      </rPr>
      <t>ГУСТОМАХРОВЫЙ</t>
    </r>
  </si>
  <si>
    <r>
      <t xml:space="preserve">желтый с красными мазками, пирамидальное формирование цветка </t>
    </r>
    <r>
      <rPr>
        <b/>
        <sz val="10"/>
        <rFont val="Arial"/>
        <family val="2"/>
        <charset val="204"/>
      </rPr>
      <t>ГУСТОМАХРОВЫЙ</t>
    </r>
  </si>
  <si>
    <r>
      <t xml:space="preserve">кораллово-красный, лепестки перистой формы
</t>
    </r>
    <r>
      <rPr>
        <b/>
        <i/>
        <sz val="10"/>
        <rFont val="Arial"/>
        <family val="2"/>
        <charset val="204"/>
      </rPr>
      <t>ГУСТОМАХРОВЫЙ+МНОГОЦВЕТКОВЫЙ</t>
    </r>
  </si>
  <si>
    <r>
      <t xml:space="preserve">темно-рубиновый </t>
    </r>
    <r>
      <rPr>
        <b/>
        <sz val="10"/>
        <rFont val="Arial"/>
        <family val="2"/>
        <charset val="204"/>
      </rPr>
      <t>ГУСТОМАХРОВЫЙ</t>
    </r>
  </si>
  <si>
    <r>
      <t xml:space="preserve">темно-красный с белым краем
 </t>
    </r>
    <r>
      <rPr>
        <b/>
        <sz val="10"/>
        <rFont val="Arial"/>
        <family val="2"/>
        <charset val="204"/>
      </rPr>
      <t>ГУСТОМАХРОВЫЙ</t>
    </r>
  </si>
  <si>
    <r>
      <t xml:space="preserve">тёмно-жёлтый с бордовыми подпалинами </t>
    </r>
    <r>
      <rPr>
        <b/>
        <sz val="10"/>
        <rFont val="Arial"/>
        <family val="2"/>
        <charset val="204"/>
      </rPr>
      <t>ГУСТОМАХРОВЫЙ</t>
    </r>
  </si>
  <si>
    <r>
      <t xml:space="preserve">малинов. с белыми краями 
</t>
    </r>
    <r>
      <rPr>
        <b/>
        <sz val="10"/>
        <rFont val="Arial"/>
        <family val="2"/>
        <charset val="204"/>
      </rPr>
      <t>ГУСТОМАХРОВЫЙ</t>
    </r>
  </si>
  <si>
    <t>нежно-кремово-розовый, с более плотным нежно-розовым напылением по краю лепестков, декоративная полосатая зелено-бело -розовая листва</t>
  </si>
  <si>
    <r>
      <t xml:space="preserve">белый </t>
    </r>
    <r>
      <rPr>
        <b/>
        <sz val="10"/>
        <rFont val="Arial"/>
        <family val="2"/>
        <charset val="204"/>
      </rPr>
      <t>ГУСТОМАХРОВЫЙ</t>
    </r>
  </si>
  <si>
    <r>
      <rPr>
        <b/>
        <sz val="10"/>
        <rFont val="Arial"/>
        <family val="2"/>
        <charset val="204"/>
      </rPr>
      <t>ГУСТОМАХРОВЫЙ,</t>
    </r>
    <r>
      <rPr>
        <sz val="10"/>
        <rFont val="Arial"/>
        <family val="2"/>
        <charset val="204"/>
      </rPr>
      <t xml:space="preserve"> бордовый, глянцевый, переливистый, супер эффектный!</t>
    </r>
  </si>
  <si>
    <r>
      <t xml:space="preserve">белый с фиолетовой каймой </t>
    </r>
    <r>
      <rPr>
        <b/>
        <sz val="10"/>
        <rFont val="Arial Cyr"/>
        <charset val="204"/>
      </rPr>
      <t>МАХРОВЫЙ+МНОГОЦВЕТКОВЫЙ</t>
    </r>
  </si>
  <si>
    <t>МАХРОВЫЙ, многоярусный, ярко-розовый с перламутром, при раскрытии внутри белый с желтым центром, крупный, похож на цветок пиона</t>
  </si>
  <si>
    <t>очень эффектный, темно-малиново-розовый со светящимся краем</t>
  </si>
  <si>
    <t>красный с желто-бело -красным меланжем по краю лепестков</t>
  </si>
  <si>
    <r>
      <t xml:space="preserve">темно-розовый, пирамидальное формирование цветка </t>
    </r>
    <r>
      <rPr>
        <b/>
        <sz val="10"/>
        <rFont val="Arial"/>
        <family val="2"/>
        <charset val="204"/>
      </rPr>
      <t>ГУСТОМАХРОВЫЙ</t>
    </r>
  </si>
  <si>
    <t>плотный, сатиново-белый, идеальной формы</t>
  </si>
  <si>
    <t>лепестки особо удлиненные, узкие, слегка изогнутые и заостренные, цвет ванильно-желтый с зеленой полосой по центру лепестка</t>
  </si>
  <si>
    <r>
      <rPr>
        <b/>
        <i/>
        <sz val="10"/>
        <rFont val="Arial"/>
        <family val="2"/>
        <charset val="204"/>
      </rPr>
      <t>ХАМЕЛЕОН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В зависимости от освещения и угла обзора, цвет может представляться от сиренево-розового до лилово-бордового и темно-желтой каймой</t>
    </r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</si>
  <si>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желтого, через постепенное краснение, к полностью тёмно-красному бутону</t>
    </r>
  </si>
  <si>
    <t>очень крупный цветок. По форме цветка похож на лилиецветный. Снизу кремовый до половины, сверху ярко-розовый.</t>
  </si>
  <si>
    <t>малиновый с легким, слегка сиреневым напылением</t>
  </si>
  <si>
    <r>
      <rPr>
        <b/>
        <i/>
        <sz val="10"/>
        <rFont val="Arial"/>
        <family val="2"/>
        <charset val="204"/>
      </rPr>
      <t>ХАМЕЛЕОН.</t>
    </r>
    <r>
      <rPr>
        <sz val="10"/>
        <rFont val="Arial"/>
        <family val="2"/>
        <charset val="204"/>
      </rPr>
      <t xml:space="preserve"> От желт. с малин. мазками к красно-малиновому с желт. дном</t>
    </r>
  </si>
  <si>
    <t>Смесь многоцветковых сортов: Quebec+Toronto+Winnipeg</t>
  </si>
  <si>
    <t>невероятно живописная окраска бокала: желтый, кремово-белый с ярко-розовым напылением-каймой по краю лепестка, постепенно малиново-розовый цвет распространяется по всей поверхности бокала, создавая кремово-розовый меланж</t>
  </si>
  <si>
    <r>
      <rPr>
        <b/>
        <i/>
        <sz val="10"/>
        <rFont val="Arial"/>
        <family val="2"/>
        <charset val="204"/>
      </rPr>
      <t xml:space="preserve">ХАМЕЛЕОН </t>
    </r>
    <r>
      <rPr>
        <i/>
        <sz val="10"/>
        <rFont val="Arial"/>
        <family val="2"/>
        <charset val="204"/>
      </rPr>
      <t>сначала бутон кремово - желтый с ярко-розовым тонким кантом, затем бутон становится кремово-белым с более широкой ярко- розовой каймой</t>
    </r>
  </si>
  <si>
    <t>плотный, темно-оранжевый, почти алый</t>
  </si>
  <si>
    <r>
      <rPr>
        <b/>
        <i/>
        <sz val="10"/>
        <rFont val="Arial"/>
        <family val="2"/>
        <charset val="204"/>
      </rPr>
      <t>ХАМЕЛЕОН.</t>
    </r>
    <r>
      <rPr>
        <sz val="10"/>
        <rFont val="Arial"/>
        <family val="2"/>
        <charset val="204"/>
      </rPr>
      <t xml:space="preserve"> Во время цветения меняет цвет от желтого к палево-красному, многоцветковый</t>
    </r>
  </si>
  <si>
    <r>
      <t xml:space="preserve">желтый с красными полосками по центру, </t>
    </r>
    <r>
      <rPr>
        <i/>
        <u/>
        <sz val="10"/>
        <rFont val="Arial Cyr"/>
        <charset val="204"/>
      </rPr>
      <t>многоцветковый</t>
    </r>
  </si>
  <si>
    <r>
      <t xml:space="preserve">темно-сиреневый с кремово-белой бахромой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</si>
  <si>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кремово-желтый с оранжево-розовой каймой   </t>
    </r>
    <r>
      <rPr>
        <b/>
        <i/>
        <sz val="10"/>
        <rFont val="Arial Cyr"/>
        <charset val="204"/>
      </rPr>
      <t>ГУСТОБАХРОМЧАТЫЙ</t>
    </r>
  </si>
  <si>
    <r>
      <t xml:space="preserve">темно-красный 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</si>
  <si>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белый 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</si>
  <si>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бордово-черный с восковым налетом с черной бахромой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</si>
  <si>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фиолетовый с белой бахромой </t>
    </r>
    <r>
      <rPr>
        <b/>
        <i/>
        <sz val="10"/>
        <rFont val="Arial"/>
        <family val="2"/>
        <charset val="204"/>
      </rPr>
      <t>ГУСТОБАХРОМЧАТЫЙ</t>
    </r>
  </si>
  <si>
    <r>
      <rPr>
        <b/>
        <sz val="10"/>
        <rFont val="Arial"/>
        <family val="2"/>
        <charset val="204"/>
      </rPr>
      <t>ХАМЕЛЕОН,</t>
    </r>
    <r>
      <rPr>
        <sz val="10"/>
        <rFont val="Arial"/>
        <family val="2"/>
        <charset val="204"/>
      </rPr>
      <t xml:space="preserve"> желтый цвет лепестков постепенно заливается красным цветом, сначала слегка румянясь,а в итоге получается красный бокал со слегка сиреневым оттенком и с желтым меланжем</t>
    </r>
  </si>
  <si>
    <t>очень плотный, ярко-желтый цвет</t>
  </si>
  <si>
    <r>
      <t xml:space="preserve">нежно-розовый с белым дном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</si>
  <si>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жёлтый с коралловым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</si>
  <si>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черно-бордовый </t>
    </r>
    <r>
      <rPr>
        <b/>
        <i/>
        <sz val="10"/>
        <rFont val="Arial"/>
        <family val="2"/>
        <charset val="204"/>
      </rPr>
      <t>ГУСТОБАХРОМЧАТЫЙ</t>
    </r>
  </si>
  <si>
    <t>темно-сиреневый, с осветленным "заиндевевшим "  бахромчатым краем</t>
  </si>
  <si>
    <r>
      <t xml:space="preserve">кремовый с розовым напылением по краю лепестка
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</si>
  <si>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ярко-красный,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</si>
  <si>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белый снизу, верхлепестков сиреневый </t>
    </r>
    <r>
      <rPr>
        <b/>
        <i/>
        <sz val="10"/>
        <rFont val="Arial"/>
        <family val="2"/>
        <charset val="204"/>
      </rPr>
      <t>ГУСТОБАХРОМЧАТЫЙ</t>
    </r>
  </si>
  <si>
    <t>шикарный! Центр лепестка ярко-розовый, густобахромчатый белый край и белое донце</t>
  </si>
  <si>
    <t>кремово-розовый с ярко-розовым бахромчатым краем</t>
  </si>
  <si>
    <r>
      <t xml:space="preserve">темно-сиреневый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</si>
  <si>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ярко-красный, бахрома включает жёлтые вкрапления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</si>
  <si>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белый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</si>
  <si>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медово-жёлтый </t>
    </r>
    <r>
      <rPr>
        <b/>
        <i/>
        <sz val="10"/>
        <rFont val="Arial"/>
        <family val="2"/>
        <charset val="204"/>
      </rPr>
      <t>ГУСТОБАХРОМЧАТЫЙ</t>
    </r>
  </si>
  <si>
    <r>
      <t xml:space="preserve">лимонно-желтый, </t>
    </r>
    <r>
      <rPr>
        <b/>
        <i/>
        <sz val="10"/>
        <rFont val="Arial"/>
        <family val="2"/>
        <charset val="204"/>
      </rPr>
      <t>ГУСТОБАХРОМЧАТЫЙ</t>
    </r>
  </si>
  <si>
    <r>
      <rPr>
        <b/>
        <sz val="10"/>
        <rFont val="Arial"/>
        <family val="2"/>
        <charset val="204"/>
      </rPr>
      <t>СУПЕР-ЭКЗОТИКА!</t>
    </r>
    <r>
      <rPr>
        <sz val="10"/>
        <rFont val="Arial"/>
        <family val="2"/>
        <charset val="204"/>
      </rPr>
      <t xml:space="preserve"> Жёлтый с ярко-красным кантом</t>
    </r>
  </si>
  <si>
    <t>очень эффектный, малиново-темно-розовый с фиолетовыми лекими мазками и широкой белой каймой по краю</t>
  </si>
  <si>
    <t>Крупный цветок. Желтовато-кремовый с белой каймой и зелеными перышками по центру лепестков</t>
  </si>
  <si>
    <t>Одни из самых высоких тюльпанов! Смесь двух сортов. Пурпурно-розовый, с отблесками зеленого и фиолетового на внешней стороне лепестка и Насыщенно фиолетовый с отблесками зеленого и фиолетового на внешней стороне лепестка</t>
  </si>
  <si>
    <t>смесь 4 сортов одной цветовой группы, (однотонные светлее, ярче, с белой каймой)</t>
  </si>
  <si>
    <t>Ярко красный, высокий сорт на крепком стебле.</t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</si>
  <si>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кремового до светло-красного, проходя через постепенное проявление цвета</t>
    </r>
  </si>
  <si>
    <t>чисто-белый с ярко- желтым "языком пламени" от донца до кончика лепестка</t>
  </si>
  <si>
    <t>светло-желтый, с более высветленным центром</t>
  </si>
  <si>
    <t>темно-лиловый с широкой желтой полосой</t>
  </si>
  <si>
    <r>
      <rPr>
        <b/>
        <i/>
        <sz val="10"/>
        <rFont val="Arial"/>
        <family val="2"/>
        <charset val="204"/>
      </rPr>
      <t>Редкий сорт! Самый ароматный.</t>
    </r>
    <r>
      <rPr>
        <sz val="10"/>
        <rFont val="Arial"/>
        <family val="2"/>
        <charset val="204"/>
      </rPr>
      <t>Темно-бордовый с кофейными оттенками. Выведен в 1920 году. Ограниченное производство.</t>
    </r>
  </si>
  <si>
    <t xml:space="preserve">желтый  </t>
  </si>
  <si>
    <t xml:space="preserve">фиолетово-лиловый  </t>
  </si>
  <si>
    <t>черный с темно-бордовым отливом</t>
  </si>
  <si>
    <t>ярко-красный с широкой желтой каймой</t>
  </si>
  <si>
    <t>плотный, сатиново-желтый</t>
  </si>
  <si>
    <r>
      <t>ярко-розовый с нежнейшей розовой каймой, такое же нежно-розовое донце,</t>
    </r>
    <r>
      <rPr>
        <b/>
        <sz val="10"/>
        <rFont val="Arial"/>
        <family val="2"/>
        <charset val="204"/>
      </rPr>
      <t xml:space="preserve"> один из лучших розовых "триумфов" для выгонки</t>
    </r>
  </si>
  <si>
    <t>самый черный тюльпан, имеет длительный период цветения.</t>
  </si>
  <si>
    <t>белый с желтоватым донцем</t>
  </si>
  <si>
    <t>Уникальный Хамелеон. Белый с обширным темно-малиновым плотным напылением по центральной поверхности лепестка</t>
  </si>
  <si>
    <t>красный, кончики лепестков белые</t>
  </si>
  <si>
    <t>желтовато-кремовый центр, широкая ярко-розовая кайма</t>
  </si>
  <si>
    <t>пастельно-нежно-розовый с чуть более осветленными кончиками</t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</si>
  <si>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белого с розовым напылением по всем лепесткам до темно-розового</t>
    </r>
  </si>
  <si>
    <t>красивый двухцветный новый сорт с крупными цветками на крепких стеблях. Лепестки кремово-белые у основания с ярко-розовыми краями</t>
  </si>
  <si>
    <t>Уникальная расцветка. Нежнейший светло-сиреневатый с ярко сиреневой каймой по краю лепестков</t>
  </si>
  <si>
    <t>белый с кремовым центром лепестка</t>
  </si>
  <si>
    <t>смесь, тон+ изящные контрастные мазки по центру лепестков</t>
  </si>
  <si>
    <t>ярко-красный, плотный цвет</t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</si>
  <si>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белого с тонкой сиреневой каймой до сильного сиреневого напыления по всему лепестку</t>
    </r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</si>
  <si>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от кремового с тонкой сиреневой каймой до желтого с сильным сиреневым напылением по всему лепестку</t>
    </r>
  </si>
  <si>
    <r>
      <rPr>
        <b/>
        <i/>
        <sz val="10"/>
        <rFont val="Arial"/>
        <family val="2"/>
        <charset val="204"/>
      </rPr>
      <t>СУПЕР-ЭКЗОТИКА!  ХАМЕЛЕОН</t>
    </r>
    <r>
      <rPr>
        <sz val="10"/>
        <rFont val="Arial"/>
        <family val="2"/>
        <charset val="204"/>
      </rPr>
      <t xml:space="preserve"> сначала в центре кремовый по краям лепестков ярко-розовое напыление с желтой подсветкой, постепенно розовый становится более преобладающим, при полном раскрытии лепестков необычайно декоративный!</t>
    </r>
  </si>
  <si>
    <t>кремовый, сверху на кончике ярко-розовый румянец</t>
  </si>
  <si>
    <t>розовый с чуть более осветленным краем</t>
  </si>
  <si>
    <t>ярко-оранжевый с тонким желтым кантом по верху лепестка, как у тлеющего уголька</t>
  </si>
  <si>
    <t>Очень крупный цветок, алый, лепестки необычной, удлиненной формы, причудливо изогнуты, похожи на маленькое пламя, листва темно-зеленая с бронзовыми полосками. Размер цветка в диаметре более 20см</t>
  </si>
  <si>
    <t>внутри белый, снаружи ярко-розовый с белой каймой, декоративная листва</t>
  </si>
  <si>
    <t>белый с ярко-синим центром</t>
  </si>
  <si>
    <t>светло-лиловый с черным глазком в центре</t>
  </si>
  <si>
    <t>темно-фиолетовый, глянцевый</t>
  </si>
  <si>
    <t>Цвет синий</t>
  </si>
  <si>
    <r>
      <rPr>
        <b/>
        <sz val="10"/>
        <rFont val="Arial"/>
        <family val="2"/>
        <charset val="204"/>
      </rPr>
      <t xml:space="preserve">НОВИНКА! </t>
    </r>
    <r>
      <rPr>
        <sz val="10"/>
        <rFont val="Arial"/>
        <family val="2"/>
        <charset val="204"/>
      </rPr>
      <t>насыщенно-фиолетовый, стебли фиолетово-коричневые</t>
    </r>
  </si>
  <si>
    <r>
      <rPr>
        <b/>
        <sz val="10"/>
        <rFont val="Arial"/>
        <family val="2"/>
        <charset val="204"/>
      </rPr>
      <t>НОВИНКА!</t>
    </r>
    <r>
      <rPr>
        <sz val="10"/>
        <rFont val="Arial"/>
        <family val="2"/>
        <charset val="204"/>
      </rPr>
      <t xml:space="preserve"> новая тенденция в селекции гиацинтов. Основной цвет палево-голубой, а основание каждого цветочка из соцветия интенсивно синего цвета</t>
    </r>
  </si>
  <si>
    <r>
      <rPr>
        <b/>
        <sz val="10"/>
        <rFont val="Arial"/>
        <family val="2"/>
        <charset val="204"/>
      </rPr>
      <t xml:space="preserve">Возможна поставка в начале августа!  </t>
    </r>
    <r>
      <rPr>
        <sz val="10"/>
        <rFont val="Arial"/>
        <family val="2"/>
        <charset val="204"/>
      </rPr>
      <t>оранжевый</t>
    </r>
  </si>
  <si>
    <r>
      <rPr>
        <b/>
        <sz val="10"/>
        <rFont val="Arial"/>
        <family val="2"/>
        <charset val="204"/>
      </rPr>
      <t>НОВИНКА!</t>
    </r>
    <r>
      <rPr>
        <sz val="10"/>
        <rFont val="Arial"/>
        <family val="2"/>
        <charset val="204"/>
      </rPr>
      <t xml:space="preserve"> новая тенденция в селекции гиацинтов. Основной цвет еле голубой,почти белый, а основание каждого цветочка из соцветия интенсивно синего цвета</t>
    </r>
  </si>
  <si>
    <t>голубой, с синими лучами</t>
  </si>
  <si>
    <t>темно-сине-фиолетовый</t>
  </si>
  <si>
    <t xml:space="preserve">насыщенно-фиолетовый </t>
  </si>
  <si>
    <t>(махров.х цикламен.) Коллекционный редкий сорт, коронка плотно-махровая, лососево-мандаринового цвета, красиво-гофрированная по краю, лепестки околоцветника отогнуты назад, как у цикламенового класса, околоцветник светло-желтый, у основания белый, удивительно сладкий аромат</t>
  </si>
  <si>
    <t xml:space="preserve">околоцветник белый, коронка розовая (трубчат.) </t>
  </si>
  <si>
    <t>(крупнокор.) околоцветник белый, коронка ярко-лососевого цвета</t>
  </si>
  <si>
    <t>(крупнокор.) желтый с желтой гофрир. коронкой</t>
  </si>
  <si>
    <t>жёлтый с ярко-оранжевой махровой коронкой</t>
  </si>
  <si>
    <r>
      <t xml:space="preserve">(бахромч.коронка) белый с лимонно-желтой </t>
    </r>
    <r>
      <rPr>
        <b/>
        <i/>
        <sz val="10"/>
        <rFont val="Arial"/>
        <family val="2"/>
        <charset val="204"/>
      </rPr>
      <t xml:space="preserve">ГУСТОБАХРОМЧАТОЙ </t>
    </r>
    <r>
      <rPr>
        <sz val="10"/>
        <rFont val="Arial"/>
        <family val="2"/>
        <charset val="204"/>
      </rPr>
      <t xml:space="preserve">коронкой </t>
    </r>
  </si>
  <si>
    <r>
      <rPr>
        <b/>
        <i/>
        <sz val="10"/>
        <rFont val="Arial"/>
        <family val="2"/>
        <charset val="204"/>
      </rPr>
      <t xml:space="preserve">Эксклюзив! </t>
    </r>
    <r>
      <rPr>
        <sz val="10"/>
        <rFont val="Arial"/>
        <family val="2"/>
        <charset val="204"/>
      </rPr>
      <t>(крупнокор) околоцветник чуть розовато-кремовый, коронка, сильно гофрированная по краю, с оранжево-розовой каймой</t>
    </r>
  </si>
  <si>
    <t>(крупнокоронч.)  кремово-белые лепестки и очень широкой, широко-открытые, солнечно-желтые коронки, которые созревают до почти чисто-белого. Очень высокий</t>
  </si>
  <si>
    <t>(крупнокоронч.) белая, коронка лимонно-желтая, у основания коронки на околоцветнике желтое пятно, очень крупный нарцисс</t>
  </si>
  <si>
    <t>(крупнокор.) белые цветки с крупными розовыми гофрированными коронками</t>
  </si>
  <si>
    <t>(сплит) коронка с волнистым краем, нежно-розовая, у центра зеленовато-желтая, околоцветник белый</t>
  </si>
  <si>
    <t>(бахромч.коронка) белый, коронка желтая с сильногофрир. ярко-оранжевой каймой, крупный цветок</t>
  </si>
  <si>
    <t>смесь сортов со сплит-коронками разной окраски</t>
  </si>
  <si>
    <t>(сплит) коронка светло-желтая, околоцветник белый</t>
  </si>
  <si>
    <t>Очень крупный цветок. Сильно гофрированная ярко-оранжевая корона оформлена в совершенстве широкими желтыми лепестками.</t>
  </si>
  <si>
    <t>тацеттовидный образует шапку из 10-20 мелких нарциссиков (17 сестер) околоцветник белый, коронка желтая</t>
  </si>
  <si>
    <t>сладко ароматный. Дает два-три ярко лимонно-желтых цветка на одном стебле с воронковидными, кремово-белые чашками и стройной кроной.</t>
  </si>
  <si>
    <t>Дивный аромат, 3-5 цветков на одном стебле, с сочетанием кремово-белый и прозрачный желтый</t>
  </si>
  <si>
    <t>мнгцв. белый с бело-желт. махр. коронкой</t>
  </si>
  <si>
    <t>смесь махровых сортов разной окраски</t>
  </si>
  <si>
    <t>махр. Чисто белые лепестки околоцветника красиво перемежаются со смелыми яркими цитронно-желтыми лепестками</t>
  </si>
  <si>
    <t xml:space="preserve">Махровый и Многоцветоквый гибрид от сорта Тет-а-тет. Большие, полностью махровые золотисто-желтые цветки с потрясающим сладким ароматом. </t>
  </si>
  <si>
    <r>
      <t xml:space="preserve">махр. коронка внешняя - белая, внутри </t>
    </r>
    <r>
      <rPr>
        <b/>
        <sz val="10"/>
        <rFont val="Arial"/>
        <family val="2"/>
        <charset val="204"/>
      </rPr>
      <t xml:space="preserve">КРЕМОВО-РОЗОВАЯ и ГУСТОМАХРОВАЯ </t>
    </r>
  </si>
  <si>
    <r>
      <rPr>
        <b/>
        <sz val="10"/>
        <rFont val="Arial"/>
        <family val="2"/>
        <charset val="204"/>
      </rPr>
      <t>Крупный цветок на мощном стебле</t>
    </r>
    <r>
      <rPr>
        <sz val="10"/>
        <rFont val="Arial"/>
        <family val="2"/>
        <charset val="204"/>
      </rPr>
      <t>. ГУСТОМАХРОВОЙ, светло-жёлтый</t>
    </r>
  </si>
  <si>
    <t>оранжево-желтый, с бронзово-пурпурными полосками снаружи у основания</t>
  </si>
  <si>
    <t>6-10см</t>
  </si>
  <si>
    <t>кремовый с желтым центром, оранжевыми тычинками и на внешней стороне лепестков бронзовые полоски от основания</t>
  </si>
  <si>
    <t>лепестки интенсивно лиловые, у центра светло-сиреневые, тычинки желтые, цветки широко раскрываются</t>
  </si>
  <si>
    <t>нежно-сиреневый с фиолетовыми тонкими линиями, тычинки желтые, рыльца красные, длинные</t>
  </si>
  <si>
    <t>нежно-сиреневый с ярко-сиреневыми линиями, желтые тычинки и оранжевые рыльца</t>
  </si>
  <si>
    <t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 Листва с бронзовым налетом и бронзовые, почти черные стебли. Цветки красного цветас темным пятном у основания</t>
  </si>
  <si>
    <t>темно-оранжевый с тонкими бронзовыми прожилками, тычинки кремовые, у основания цветка темное напыление</t>
  </si>
  <si>
    <t>90-120</t>
  </si>
  <si>
    <t>темно-оранжевый с чуть заментным фиолетовым напылением, с темным пятном у основания и тонкими бронзовыми прожилками, тычинки белые</t>
  </si>
  <si>
    <t>75-90</t>
  </si>
  <si>
    <t>белый, с чуть заметным розовым свечением, зеленый центр, крупный</t>
  </si>
  <si>
    <t>очень эффектный, темно-бордовый, с темными прожилками, очень глянцевый</t>
  </si>
  <si>
    <t>желтовато-кремовый с ярко-розовыми тонкими линиями, лепестки удлиненной, изящной формы</t>
  </si>
  <si>
    <t>белый с кораллово-красными широкими стрелками</t>
  </si>
  <si>
    <t>белый МАХРОВЫЙ</t>
  </si>
  <si>
    <t>белый с легкой розоватостью, центр зеленый МАХРОВЫЙ</t>
  </si>
  <si>
    <t>ярко-красный с белыми мазками у центра МАХРОВЫЙ</t>
  </si>
  <si>
    <t>ярко-коралловый с неявным жилкованием и белыми кончиками лепестков МАХРОВЫЙ</t>
  </si>
  <si>
    <t>МАХРОВЫЙ по центру лепестков белая тонкая полоса, основной цвет лепестка лососево-розовый, выраженное жилкование.</t>
  </si>
  <si>
    <t>МАХРОВЫЙ ярко-красный с белой звездой в центре, очень контрастный, лепестки более узкой формы, выглядят изысканно</t>
  </si>
  <si>
    <t>МАХРОВЫЙ перламутрово-ярко-розовый</t>
  </si>
  <si>
    <t>ярко-розовоые с белым центром</t>
  </si>
  <si>
    <t xml:space="preserve">тёмно-бордовый  </t>
  </si>
  <si>
    <t>белый, с зеленым центром</t>
  </si>
  <si>
    <t>нежно-голубой с синими тычинками</t>
  </si>
  <si>
    <t>Трубчатые, темно-кирпично-красные цветки с фиолетовыми шпорцами. Неприхотливый многолетник</t>
  </si>
  <si>
    <t>плотные кисти удлиненных нежно розовых цветков с белыми шпорцами</t>
  </si>
  <si>
    <t>20</t>
  </si>
  <si>
    <t>ярко-сиренево-розовый</t>
  </si>
  <si>
    <t>розово-сиреневые с белым центром</t>
  </si>
  <si>
    <t>Tulipa Annelinde</t>
  </si>
  <si>
    <t>Tulipa Annelinde White</t>
  </si>
  <si>
    <t>Tulipa Brisbane</t>
  </si>
  <si>
    <t>Tulipa Charming Beauty</t>
  </si>
  <si>
    <t>Tulipa Crown of Dynasty</t>
  </si>
  <si>
    <t>Tulipa Flaming Baby</t>
  </si>
  <si>
    <t>Tulipa Striped Dress</t>
  </si>
  <si>
    <t>Tulipa Giant Orange Sunrise</t>
  </si>
  <si>
    <t>Tulipa Giant Orange Sunrise 2</t>
  </si>
  <si>
    <t>Tulipa Peptalk</t>
  </si>
  <si>
    <t>Tulipa Red Dress</t>
  </si>
  <si>
    <t>Tulipa Sugar Bird</t>
  </si>
  <si>
    <t>Tulipa Alison Bradley</t>
  </si>
  <si>
    <t>Tulipa Desirelle</t>
  </si>
  <si>
    <t>Tulipa Foxtrot</t>
  </si>
  <si>
    <t>Tulipa Kickstart</t>
  </si>
  <si>
    <t>Tulipa Limousine</t>
  </si>
  <si>
    <t>Tulipa Magic Price</t>
  </si>
  <si>
    <t>Tulipa Promiss</t>
  </si>
  <si>
    <t>Tulipa Sambuca</t>
  </si>
  <si>
    <t>Tulipa Shell</t>
  </si>
  <si>
    <t>Tulipa White Mountain</t>
  </si>
  <si>
    <t>Tulipa Bowl of Beauty</t>
  </si>
  <si>
    <t>Tulipa Cardiff</t>
  </si>
  <si>
    <t>Tulipa Happy Upstar</t>
  </si>
  <si>
    <t>Tulipa Normandie 1</t>
  </si>
  <si>
    <t>Tulipa Normandie 2</t>
  </si>
  <si>
    <t>Tulipa Pinksize</t>
  </si>
  <si>
    <t>Tulipa Purple Sky</t>
  </si>
  <si>
    <t>Tulipa Statement</t>
  </si>
  <si>
    <t>Tulipa Green Triumphator</t>
  </si>
  <si>
    <t>Tulipa Yume no Murasaki</t>
  </si>
  <si>
    <t>Tulipa Canada mix</t>
  </si>
  <si>
    <t>Tulipa Orange Bouquet</t>
  </si>
  <si>
    <t>Tulipa Calibra</t>
  </si>
  <si>
    <t>Tulipa Fringed Rhapsody</t>
  </si>
  <si>
    <t>Tulipa Goldfish</t>
  </si>
  <si>
    <t>Tulipa Lilac Crystal</t>
  </si>
  <si>
    <t>Tulipa Super Siesta</t>
  </si>
  <si>
    <t>Tulipa Sweet Simone</t>
  </si>
  <si>
    <t>Tulipa Cracker Parrot</t>
  </si>
  <si>
    <t>Tulipa Winter Parrot</t>
  </si>
  <si>
    <t>Tulipa Dolls Mix</t>
  </si>
  <si>
    <t>Tulipa Delight Mix</t>
  </si>
  <si>
    <t>Tulipa Lefeber's Memory</t>
  </si>
  <si>
    <t>Tulipa Atlantis</t>
  </si>
  <si>
    <t>Tulipa Yellow Angel</t>
  </si>
  <si>
    <t>Tulipa Albatros</t>
  </si>
  <si>
    <t>Tulipa Alma Pavlovic</t>
  </si>
  <si>
    <t>Tulipa Ayaan</t>
  </si>
  <si>
    <t>Tulipa Bangkok</t>
  </si>
  <si>
    <t>Tulipa Caractere</t>
  </si>
  <si>
    <t>Tulipa Continental</t>
  </si>
  <si>
    <t>Tulipa Delta White</t>
  </si>
  <si>
    <t>Tulipa Di Di</t>
  </si>
  <si>
    <t>Tulipa Dutch Design</t>
  </si>
  <si>
    <t>Tulipa Dynasty</t>
  </si>
  <si>
    <t>Tulipa Fay</t>
  </si>
  <si>
    <t>Tulipa Innuendo</t>
  </si>
  <si>
    <t>Tulipa Jacuzzi</t>
  </si>
  <si>
    <t>Tulipa Mrs. Medvedeva</t>
  </si>
  <si>
    <t>Tulipa Red Light</t>
  </si>
  <si>
    <t>Tulipa Rembrandt Mix</t>
  </si>
  <si>
    <t>Tulipa Rodeo Drive</t>
  </si>
  <si>
    <t>Tulipa Synaeda Amor</t>
  </si>
  <si>
    <t>Tulipa Rigas Baricades</t>
  </si>
  <si>
    <t>Tulipa Rigas Baricades 2</t>
  </si>
  <si>
    <t>Tulipa pulchella Violacea Black Base</t>
  </si>
  <si>
    <t>Tulipa pulchella Odalisque</t>
  </si>
  <si>
    <t>Tulipa pulchella Persian Pearl</t>
  </si>
  <si>
    <t>Hyacinth Blue Pearl</t>
  </si>
  <si>
    <t>Hyacinth Manhattan</t>
  </si>
  <si>
    <t>Narcissus Art Perfume</t>
  </si>
  <si>
    <t>Narcissus Accent</t>
  </si>
  <si>
    <t>Narcissus Carlton</t>
  </si>
  <si>
    <t>Narcissus Ma Bell</t>
  </si>
  <si>
    <t>Narcissus Mon Cheri</t>
  </si>
  <si>
    <t>Narcissus Palmares</t>
  </si>
  <si>
    <t>Narcissus Split Corona mixed</t>
  </si>
  <si>
    <t>Narcissus Valdrome</t>
  </si>
  <si>
    <t>Narcissus Wild Carnival</t>
  </si>
  <si>
    <t>Narcissus Hillstar</t>
  </si>
  <si>
    <t>Narcissus Paperwhite</t>
  </si>
  <si>
    <t>Narcissus White Cheerfulness</t>
  </si>
  <si>
    <t>Narcissus Double Mixed</t>
  </si>
  <si>
    <t>Narcissus Great Leap</t>
  </si>
  <si>
    <t>Narcissus Pencrebar</t>
  </si>
  <si>
    <t>Crocus Korolkowii</t>
  </si>
  <si>
    <t>Crocus chrysanthus Snowbunting</t>
  </si>
  <si>
    <t>Crocus tommasinianus Whitewell Purple</t>
  </si>
  <si>
    <t>Crocus speciosus Conqueror (autumn)</t>
  </si>
  <si>
    <t>Crocus sativus (autumn)</t>
  </si>
  <si>
    <t>Crocus speciosus Cassiope (autumn)</t>
  </si>
  <si>
    <t>Fritillaria Rascal Chopin</t>
  </si>
  <si>
    <t>Fritillaria imperialis Rubra Maxima</t>
  </si>
  <si>
    <t>Fritillaria imperialis William Rex</t>
  </si>
  <si>
    <t>Hippeastrum Antarctica</t>
  </si>
  <si>
    <t>Hippeastrum Grand Diva</t>
  </si>
  <si>
    <t>Hippeastrum Magic Green</t>
  </si>
  <si>
    <t>Hippeastrum Spartacus</t>
  </si>
  <si>
    <t>Hippeastrum Alfresco</t>
  </si>
  <si>
    <t>Hippeastrum Arctic Nymph</t>
  </si>
  <si>
    <t>Hippeastrum Double Delicious</t>
  </si>
  <si>
    <t>Hippeastrum Double Dream</t>
  </si>
  <si>
    <t>Hippeastrum Pretty Nymph</t>
  </si>
  <si>
    <t>Hippeastrum Splash</t>
  </si>
  <si>
    <t>Anemone blanda Pink Star</t>
  </si>
  <si>
    <t>Corydalis solida Beth Evans</t>
  </si>
  <si>
    <t>Cyclamen Coum Hybriden</t>
  </si>
  <si>
    <t>Eranthis hyemalis</t>
  </si>
  <si>
    <t>Erythronium dens-canis</t>
  </si>
  <si>
    <t>Tulipa Supri Erotic</t>
  </si>
  <si>
    <t>Tulipa Triple A</t>
  </si>
  <si>
    <t>18/19</t>
  </si>
  <si>
    <t>Iris Danfordiae</t>
  </si>
  <si>
    <t>Cyclamen coum hybriden</t>
  </si>
  <si>
    <t>КАЙЮН РИТМ</t>
  </si>
  <si>
    <t>ШАМПАНЬ ЭЛЕГАНС</t>
  </si>
  <si>
    <t>КОНДЖУРЕЙШН</t>
  </si>
  <si>
    <t>ДАЗЗЛИНГ ГОЛД</t>
  </si>
  <si>
    <t>ЭЛИЗАБЕТ ПОЛДАРК</t>
  </si>
  <si>
    <t>ЭВЕР АФТЕР</t>
  </si>
  <si>
    <t>ФЛОРЕНС ДЭЙТОН</t>
  </si>
  <si>
    <t>ФРЕНЧ КАНКАН</t>
  </si>
  <si>
    <t>ГЛИТТЕР РЕПИНК</t>
  </si>
  <si>
    <t>ХЕРТСТРИНГ СТРАММЕР</t>
  </si>
  <si>
    <t>КИССИНГ СЁРКЛ</t>
  </si>
  <si>
    <t>ПАМПКИН ЧИЗКЕЙК</t>
  </si>
  <si>
    <t>РИНГ ЭРАУНД РОУЗИ</t>
  </si>
  <si>
    <t>РИНГО</t>
  </si>
  <si>
    <t>СОАП ОПЕРА</t>
  </si>
  <si>
    <t>СПЛЭШАКАТА</t>
  </si>
  <si>
    <t>ВИНТРИ СКАЙ</t>
  </si>
  <si>
    <t>ЯКВИНА БЛЮ</t>
  </si>
  <si>
    <t>ХЭВИНГ ФАН</t>
  </si>
  <si>
    <t>ШЕЙКЕРС ПРЕЙЕР</t>
  </si>
  <si>
    <t>ПЕТИТ ПОЛКА</t>
  </si>
  <si>
    <t>PAEONIA / ПИОН (транспортировка и хранение до посадки при темп. 0+5ºС)</t>
  </si>
  <si>
    <t>КРАСНЫЙ</t>
  </si>
  <si>
    <t>БЕЛЫЙ</t>
  </si>
  <si>
    <t>РОЗОВЫЙ</t>
  </si>
  <si>
    <t>АЛЬБЕРТ КРАУСС</t>
  </si>
  <si>
    <t>АВАЛАНЧ</t>
  </si>
  <si>
    <t>ГАРДЕНИЯ</t>
  </si>
  <si>
    <t>КЕЛВЕЙС ГЛОРИОЗ</t>
  </si>
  <si>
    <t>ЛЕДИ ОРХИД</t>
  </si>
  <si>
    <t>ЛАУРА ДЕСЕРТ</t>
  </si>
  <si>
    <t>НИППОН БЬЮТИ</t>
  </si>
  <si>
    <t>ПИТЕР БРЕНД</t>
  </si>
  <si>
    <t>ПРЕЗИДЕНТ ТАФТ</t>
  </si>
  <si>
    <t>РЭСПБЕРРИ САНДАЕ</t>
  </si>
  <si>
    <t>В.Ф. ТЁРНЕТ</t>
  </si>
  <si>
    <t>УАЙТ КЭП</t>
  </si>
  <si>
    <t>PAEONIA / ПИОН серия "Коллекционер" (транспортировка и хранение до посадки при темп. 0+5ºС)</t>
  </si>
  <si>
    <t>ЭТЧЕД САЛМОН</t>
  </si>
  <si>
    <t>ГРИН ХАЛО</t>
  </si>
  <si>
    <t>КИРИНМАРУ</t>
  </si>
  <si>
    <t>МИСС АМЕРИКА</t>
  </si>
  <si>
    <t>ТВИТТЕРПЕЙТЕД</t>
  </si>
  <si>
    <t>Рэд</t>
  </si>
  <si>
    <t>КАРНАВАЛ</t>
  </si>
  <si>
    <t>CAJUN RHYTHM</t>
  </si>
  <si>
    <t>CHAMPAGNE ELEGANCE</t>
  </si>
  <si>
    <t>CONJURATION</t>
  </si>
  <si>
    <t>DAZZLING GOLD</t>
  </si>
  <si>
    <t>ELIZABETH POLDARK</t>
  </si>
  <si>
    <t>EVER AFTER</t>
  </si>
  <si>
    <t>FLORENCE DAYTON</t>
  </si>
  <si>
    <t>FRENCH CANCAN</t>
  </si>
  <si>
    <t>GLITTER REPINK</t>
  </si>
  <si>
    <t>HEARTSTRING STRUMMER</t>
  </si>
  <si>
    <t>KISSING CIRCLE</t>
  </si>
  <si>
    <t>PUMPKIN CHEESECAKE</t>
  </si>
  <si>
    <t>RING AROUND ROSIE</t>
  </si>
  <si>
    <t>RINGO</t>
  </si>
  <si>
    <t>SOAP OPERA</t>
  </si>
  <si>
    <t>SPLASHACATA</t>
  </si>
  <si>
    <t>WINTRY SKY</t>
  </si>
  <si>
    <t>YAQUINA BLUE</t>
  </si>
  <si>
    <t>HAVING FUN</t>
  </si>
  <si>
    <t>SHAKER'S PRAYER</t>
  </si>
  <si>
    <t>PETITE POLKA</t>
  </si>
  <si>
    <t>RED</t>
  </si>
  <si>
    <t>WHITE</t>
  </si>
  <si>
    <t>PINK</t>
  </si>
  <si>
    <t>ALBERT CROUSSE</t>
  </si>
  <si>
    <t>AVALANCHE</t>
  </si>
  <si>
    <t>GARDENIA</t>
  </si>
  <si>
    <t>KELWAY'S GLORIOUS</t>
  </si>
  <si>
    <t>LADY ORCHID</t>
  </si>
  <si>
    <t>LAURA DESSERT</t>
  </si>
  <si>
    <t>MOTHERS CHOICE</t>
  </si>
  <si>
    <t>NIPPON BEAUTY</t>
  </si>
  <si>
    <t>PETER BRAND</t>
  </si>
  <si>
    <t>PRESIDENT TAFT</t>
  </si>
  <si>
    <t>RASPBERRY SUNDAE</t>
  </si>
  <si>
    <t>W.F. TURNER</t>
  </si>
  <si>
    <t>WHITE CAP</t>
  </si>
  <si>
    <t>ETCHED SALMON</t>
  </si>
  <si>
    <t>GREEN HALO</t>
  </si>
  <si>
    <t>KIRINMARU</t>
  </si>
  <si>
    <t>MISS AMERICA</t>
  </si>
  <si>
    <t>TWITTERPATED</t>
  </si>
  <si>
    <t>CARNIVAL</t>
  </si>
  <si>
    <t>верхние лепестки абрикосово-оранжевые, нижние лепестки того же цвета, но с обширным белым пятном и абрикосово-оранжевой каймой, лепестки гофрированные</t>
  </si>
  <si>
    <t>верх-кремово-белый (цвет "шампань"), низ-бледно-абрикосовый, матовый</t>
  </si>
  <si>
    <t>верх-белый с нежно-фиолетовым напылением по краю, низ-белый с насыщенно-фиолетовой широкой каймой, бородка-оранжево- красная</t>
  </si>
  <si>
    <t>верх-канареечно-желтый, низ-бронзовый с желтой каймой</t>
  </si>
  <si>
    <t>чисто-белый, гофрированный, желтый центр, желтая бородка</t>
  </si>
  <si>
    <t>ярко-лиловый с осветленным центром на нижних лепестках, бородка оранжевая, гофрированный</t>
  </si>
  <si>
    <t>верх-белый с желтоватым центром, низ- фиолетово-лиловый с тонкой белой каймой и бело-лиловой сеточкой у центра</t>
  </si>
  <si>
    <t>верх-розовато-кремовый, низ-голубой с оранжевой бородкой</t>
  </si>
  <si>
    <t>нежнейший "тающий" светло-розовый, с центром кораллового цвета</t>
  </si>
  <si>
    <t>верх-нежно-голубой, низ- в центре ярко-голубой, по краю насыщенно-синий</t>
  </si>
  <si>
    <t>верх-фиолетовый с белым центром, в котором многочисленные фиолетовые вкрапления, низ- белый с тонкой фиолетовой каймой</t>
  </si>
  <si>
    <t>верх- кремовый с розовыми перьями по центру,низ- ярко-оранжевый</t>
  </si>
  <si>
    <t>верх белый с желтой каймой, низ с белым пятном и обширным темно-лиловым напылением  и широкой желтой каймой по гофрированному краю</t>
  </si>
  <si>
    <t>верх- белый, низ-лиловый с тонкой белой каймой, бородка оранжевая</t>
  </si>
  <si>
    <t>верх- палево-нежно-розоватый с желтой каймой, низ- палево-голубой с желтой каймой, бородка желтая</t>
  </si>
  <si>
    <t>верх- нежнейший голубой с единичными фиолетовыми штрихами, низ- в центре на белом фоне частые фиолетовые вкрапления и штришки край- насыщенно- фиолетовый</t>
  </si>
  <si>
    <t>верх - темно- синий (цвет грозовой тучи), низ - белый</t>
  </si>
  <si>
    <t>синий, гофрированный с белой бородкой</t>
  </si>
  <si>
    <t>МАХРОВЫЙ нежно-сиреневый с ярко-желтым центром</t>
  </si>
  <si>
    <t>верхние сиреневые, нижние белые с сиреневыми пррожилками и желтым пятном</t>
  </si>
  <si>
    <t>синий с белой серединой</t>
  </si>
  <si>
    <t>МАХРОВЫЙ, сиреневато-розовый</t>
  </si>
  <si>
    <t xml:space="preserve">МАХРОВЫЙ белый с розовым отливом </t>
  </si>
  <si>
    <t>МАХРОВЫЙ нежнейше-розовый</t>
  </si>
  <si>
    <t>малиновый с махровым центром, у которого  белый кант по краю</t>
  </si>
  <si>
    <t>МАХРОВЫЙ гранатовый</t>
  </si>
  <si>
    <t>МАХРОВЫЙ розовато-кремовый</t>
  </si>
  <si>
    <t>МАХРОВЫЙ нежно-розовый с жёлтым</t>
  </si>
  <si>
    <t>МАХРОВЫЙ, по краям розовый, к центру более перламутровый</t>
  </si>
  <si>
    <t>МАХРОВЫЙ нижние малиновые лепестки слегка отогнуты вниз, "шапочка махровая кремовая</t>
  </si>
  <si>
    <t>МАХРОВЫЙ тёмно-лососевый, переливистый</t>
  </si>
  <si>
    <t>МАХРОВЫЙ белый с салатовой юбочкой</t>
  </si>
  <si>
    <t>МАХРОВЫЙ белый с малиновыми широкими мазками и линиями</t>
  </si>
  <si>
    <t>ОЧЕНЬ КРУПНЫЙ дтаметр цветка до 25 см, белоснежный, стаминодии желтые</t>
  </si>
  <si>
    <t>изысканный пион с причудливо изогнутыми лепестками, кремовый с розовыми мазками и штрихами, стаминодии желтые</t>
  </si>
  <si>
    <t>Iris germanica Champagne Elegance</t>
  </si>
  <si>
    <t>Iris germanica Conjuration</t>
  </si>
  <si>
    <t>Iris germanica Dazzling Gold</t>
  </si>
  <si>
    <t>Iris germanica Elizabeth Poldark</t>
  </si>
  <si>
    <t>Iris germanica Ever After</t>
  </si>
  <si>
    <t>Iris germanica Florence Dayton</t>
  </si>
  <si>
    <t>Iris germanica French Cancan</t>
  </si>
  <si>
    <t>Iris germanica Glitter Repink</t>
  </si>
  <si>
    <t>Iris germanica Heartstring Strummer</t>
  </si>
  <si>
    <t>Iris germanica Kissing Circle</t>
  </si>
  <si>
    <t>Iris germanica Pumpkin Cheesecake</t>
  </si>
  <si>
    <t>Iris germanica Ring Around Rosie</t>
  </si>
  <si>
    <t>Iris germanica Ringo</t>
  </si>
  <si>
    <t>Iris germanica Soap Opera</t>
  </si>
  <si>
    <t>Iris germanica Splashacata</t>
  </si>
  <si>
    <t>Iris germanica Wintry Sky</t>
  </si>
  <si>
    <t>Iris germanica Yaquina Blue</t>
  </si>
  <si>
    <t>Iris sibirica Having Fun</t>
  </si>
  <si>
    <t>Iris sibirica Shaker's Prayer</t>
  </si>
  <si>
    <t>Iris pumila Petit Polka</t>
  </si>
  <si>
    <t>Paeonia Albert Crousse</t>
  </si>
  <si>
    <t>Paeonia Avalanche</t>
  </si>
  <si>
    <t>Paeonia Gardenia</t>
  </si>
  <si>
    <t>Paeonia Kelway's Glorious</t>
  </si>
  <si>
    <t>Paeonia Lady Orchid</t>
  </si>
  <si>
    <t>Paeonia Laura Dessert</t>
  </si>
  <si>
    <t>Paeonia Mother's Choice</t>
  </si>
  <si>
    <t>Paeonia Nippon Beauty</t>
  </si>
  <si>
    <t>Paeonia Peter Brand</t>
  </si>
  <si>
    <t>Paeonia President Taft</t>
  </si>
  <si>
    <t>Paeonia Raspberry Sundae</t>
  </si>
  <si>
    <t>Paeonia W.F. Turner</t>
  </si>
  <si>
    <t>Paeonia White Cap</t>
  </si>
  <si>
    <t>Paeonia Etched Salmon</t>
  </si>
  <si>
    <t>Paeonia Green Halo</t>
  </si>
  <si>
    <t>Paeonia Miss America</t>
  </si>
  <si>
    <t>Paeonia Twitterpated</t>
  </si>
  <si>
    <t>Корней в БигПаке.</t>
  </si>
  <si>
    <t>ЦЕНА за БП., руб.</t>
  </si>
  <si>
    <t>Paeonia Kirinmaru</t>
  </si>
  <si>
    <t>Iris germanica Cajun Rhythm</t>
  </si>
  <si>
    <t>Lilium Bumblebee</t>
  </si>
  <si>
    <t>BUMBLEBEE</t>
  </si>
  <si>
    <t>БАМБЛБИ</t>
  </si>
  <si>
    <t>жёлтый с бордовым центром и тонким кантом, 20см</t>
  </si>
  <si>
    <t>Lilium Kentucky</t>
  </si>
  <si>
    <t>KENTUCKY</t>
  </si>
  <si>
    <t>КЕНТУККИ</t>
  </si>
  <si>
    <t>желто-оранжевый, многочисленные пурпурные крапинки на лепестках, разбросанные по всей площади лепестка и по краям, 20см</t>
  </si>
  <si>
    <t>Lilium Lemon Stardust</t>
  </si>
  <si>
    <t>LEMON STARDUST</t>
  </si>
  <si>
    <t>ЛЕМОН СТАРДАСТ</t>
  </si>
  <si>
    <t>жёлтый с бордовым центром , 20см</t>
  </si>
  <si>
    <t>Lilium Pink Brush</t>
  </si>
  <si>
    <t>PINK BRUSH</t>
  </si>
  <si>
    <t>ПИНК БРАШ</t>
  </si>
  <si>
    <t>(ЛА гибрид) розовый с плотным бордовым напылением</t>
  </si>
  <si>
    <t>Lilium Yellow Brush</t>
  </si>
  <si>
    <t>YELLOW BRUSH</t>
  </si>
  <si>
    <t>ЙЕЛЛОУ БРАШ</t>
  </si>
  <si>
    <t>(ЛА гибрид) канареечно-желтый с плотным бронзовым напылением</t>
  </si>
  <si>
    <t>Lilium Tiny Crystal</t>
  </si>
  <si>
    <t>TINY CRYSTAL</t>
  </si>
  <si>
    <t>ТАЙНИ КРИСТАЛЛ</t>
  </si>
  <si>
    <t>Lilium Tiny Diamond</t>
  </si>
  <si>
    <t>TINY DIAMOND</t>
  </si>
  <si>
    <t>ТАЙНИ ДИАМОНД</t>
  </si>
  <si>
    <t>кораллово-розовый с белым центром</t>
  </si>
  <si>
    <t>Lilium Tiny Epic</t>
  </si>
  <si>
    <t>TINY EPIC</t>
  </si>
  <si>
    <t>ТАЙНИ ЭПИК</t>
  </si>
  <si>
    <t>темно-бордовый, почти черный центр, оранжевые кончики</t>
  </si>
  <si>
    <t>Lilium Tiny Ghost</t>
  </si>
  <si>
    <t>TINY GHOST</t>
  </si>
  <si>
    <t>ТАЙНИ ГОСТ</t>
  </si>
  <si>
    <t>Lilium Tiny Glow</t>
  </si>
  <si>
    <t>TINY GLOW</t>
  </si>
  <si>
    <t>ТАЙНИ ГЛОУ</t>
  </si>
  <si>
    <t>желтый с легким оранжевым румянцем по центру лепестков</t>
  </si>
  <si>
    <t>Lilium Tiny Nugget</t>
  </si>
  <si>
    <t>TINY NUGGET</t>
  </si>
  <si>
    <t>ТАЙНИ НАГГЕТ</t>
  </si>
  <si>
    <t>желтый с красным напылением у центра</t>
  </si>
  <si>
    <t>Lilium Tiny Poems</t>
  </si>
  <si>
    <t>TINY POEMS</t>
  </si>
  <si>
    <t>ТАЙНИ ПОЭМС</t>
  </si>
  <si>
    <t>биколор: пурпурно-бордовые, почти черные к середине с крапом, кочники светло-розовые</t>
  </si>
  <si>
    <t>Lilium Tiny Toons</t>
  </si>
  <si>
    <t>TINY TOONS</t>
  </si>
  <si>
    <t>ТАЙНИ ТУНС</t>
  </si>
  <si>
    <r>
      <t xml:space="preserve">Asiatic Hybrids / Азиатские гибриды / Серия JOY, генетически низкорослые до 45 см </t>
    </r>
    <r>
      <rPr>
        <b/>
        <sz val="10"/>
        <color indexed="13"/>
        <rFont val="Arial"/>
        <family val="2"/>
      </rPr>
      <t>НОВИНКА!</t>
    </r>
  </si>
  <si>
    <t>Lilium Brunello</t>
  </si>
  <si>
    <t>BRUNELLO</t>
  </si>
  <si>
    <t>БРУНЕЛЛО</t>
  </si>
  <si>
    <t>Lilium Foreigner</t>
  </si>
  <si>
    <t>FOREIGNER</t>
  </si>
  <si>
    <t>ФОРЕЙНДЖЕР</t>
  </si>
  <si>
    <t>Lilium Nightrider</t>
  </si>
  <si>
    <t>NIGHTRIDER</t>
  </si>
  <si>
    <t>НАЙТРАЙДЕР</t>
  </si>
  <si>
    <t>TA-ГИБРИД -бронзово-черный, 15см</t>
  </si>
  <si>
    <t>Lilium Queen of Night</t>
  </si>
  <si>
    <t>QUEEN OF NIGHT</t>
  </si>
  <si>
    <t>КУИН ОФ НАЙТ</t>
  </si>
  <si>
    <t>почти черный, атласный, кончики темно-бордовые, тычинки оранжевые</t>
  </si>
  <si>
    <t>Lilium Centerfold</t>
  </si>
  <si>
    <t>CENTERFOLD</t>
  </si>
  <si>
    <t>ЦЕНТЕРФОЛЬД</t>
  </si>
  <si>
    <t>белый с пурпурными точками и полосками в центре, тычинки оранжево-пурпурные</t>
  </si>
  <si>
    <t>Lilium Electric</t>
  </si>
  <si>
    <t>ELECTRIC</t>
  </si>
  <si>
    <t>ЭЛЕКТРИК</t>
  </si>
  <si>
    <t>оранжевый с узким белым краем, крап</t>
  </si>
  <si>
    <t>Lilium Grand Cru</t>
  </si>
  <si>
    <t>GRAND CRU</t>
  </si>
  <si>
    <t>ГРАНД КРЮ</t>
  </si>
  <si>
    <t>желтый, в центре темно-красный с крапом</t>
  </si>
  <si>
    <t>Lilium Rozalynn</t>
  </si>
  <si>
    <t>ROZALYNN</t>
  </si>
  <si>
    <t>РОЗАЛИНН</t>
  </si>
  <si>
    <t>плотный розовый с белыми мазками у центра</t>
  </si>
  <si>
    <t>Lilium Sugar Love</t>
  </si>
  <si>
    <t>SUGAR LOVE</t>
  </si>
  <si>
    <t>ШУГАР ЛОВ</t>
  </si>
  <si>
    <t>белый с нежно-кораллово-розовым румянцем на кончиках</t>
  </si>
  <si>
    <t>Lilium Buzzer 1</t>
  </si>
  <si>
    <t>BUZZER</t>
  </si>
  <si>
    <t>БАЗЗЕР</t>
  </si>
  <si>
    <t>оранжево-красная с тонким белым кантом</t>
  </si>
  <si>
    <t>Lilium Golden Matrix 1</t>
  </si>
  <si>
    <t>GOLDEN MATRIX</t>
  </si>
  <si>
    <t>ГОЛДЕН МАТРИКС</t>
  </si>
  <si>
    <t>NEW WAVE</t>
  </si>
  <si>
    <t>НЬЮ ВЕЙВ</t>
  </si>
  <si>
    <t>Lilium Canary Warf</t>
  </si>
  <si>
    <t>CANARY WHARF</t>
  </si>
  <si>
    <t>КАНАРИ ВАРФ</t>
  </si>
  <si>
    <t>Lilium Cocktail Twins</t>
  </si>
  <si>
    <t>COCKTAIL TWINS</t>
  </si>
  <si>
    <t>КОКТЕЙЛЬ ТВИНС</t>
  </si>
  <si>
    <t>Lilium Gold Twin</t>
  </si>
  <si>
    <t>GOLD TWIN</t>
  </si>
  <si>
    <t>ГОЛД ТВИН</t>
  </si>
  <si>
    <t>махровый,крупные цветки  до18см, тёмно-жёлтый с лёгким красноватым румянцем по краям лепестков</t>
  </si>
  <si>
    <t>Lilium Mystery Dream 1</t>
  </si>
  <si>
    <t>MYSTERY DREAM</t>
  </si>
  <si>
    <t>МИСТЕРИ ДРИМ</t>
  </si>
  <si>
    <t>густомахровый зеленовато-кремовый с красным основанием у центра</t>
  </si>
  <si>
    <t>Lilium Pink Blossom</t>
  </si>
  <si>
    <t>PINK BLOSSOM</t>
  </si>
  <si>
    <t>ПИНК БЛОССОМ</t>
  </si>
  <si>
    <t>махровый, розовый</t>
  </si>
  <si>
    <t>Lilium Scoubidou</t>
  </si>
  <si>
    <t>SCOUBIDOU</t>
  </si>
  <si>
    <t>СКУБИДУ</t>
  </si>
  <si>
    <t>плотный, насыщенный оранжевый, 15см</t>
  </si>
  <si>
    <t>Lilium Sugar Twin</t>
  </si>
  <si>
    <t>SUGAR TWIN</t>
  </si>
  <si>
    <t>ШУГАР ТВИН</t>
  </si>
  <si>
    <t>махровый, крупные цветки до 18см, белый с розоватыми кончиками</t>
  </si>
  <si>
    <t>Lilium Sundew</t>
  </si>
  <si>
    <t>SUNDEW</t>
  </si>
  <si>
    <t>САНДЬЮ</t>
  </si>
  <si>
    <t>Очень крупные цветки. Новая Фата Моргана, крупные цветки, 18см, цвет желтый</t>
  </si>
  <si>
    <t>Lilium Stainless Steel</t>
  </si>
  <si>
    <t>STAINLESS STEEL</t>
  </si>
  <si>
    <t>СТЕЙНЛЕСС СТИЛ</t>
  </si>
  <si>
    <t>оранжево-жёлтый, генетически без пыльцы!</t>
  </si>
  <si>
    <t>Lilium Boardwalk</t>
  </si>
  <si>
    <t>BOARDWALK</t>
  </si>
  <si>
    <t>БОРДУОЛК</t>
  </si>
  <si>
    <t>Lilium Bourbon Street</t>
  </si>
  <si>
    <t>BOURBON STREET</t>
  </si>
  <si>
    <t>БУРБОН СТРИТ</t>
  </si>
  <si>
    <t>малиновый, глянцевый</t>
  </si>
  <si>
    <t>Lilium Colares</t>
  </si>
  <si>
    <t>COLARES</t>
  </si>
  <si>
    <t>КОЛАРЕС</t>
  </si>
  <si>
    <t>красный с малиновым оттенком, глянцевый, крупный</t>
  </si>
  <si>
    <t>Lilium Corallo Beach</t>
  </si>
  <si>
    <t>Lilium Couplet</t>
  </si>
  <si>
    <t>COUPLET</t>
  </si>
  <si>
    <t>КУПЛЕТ</t>
  </si>
  <si>
    <t>двухцветный; розовый с белым</t>
  </si>
  <si>
    <t>Lilium Desert Inn</t>
  </si>
  <si>
    <t>DESERT INN</t>
  </si>
  <si>
    <t>ДЕСЕРТ ИНН</t>
  </si>
  <si>
    <t>желтый с незначительным розоватым румянцем</t>
  </si>
  <si>
    <t>Lilium Ebro</t>
  </si>
  <si>
    <t>EBRO</t>
  </si>
  <si>
    <t>ЭБРО</t>
  </si>
  <si>
    <t>Lilium Encore</t>
  </si>
  <si>
    <t>ENCORE</t>
  </si>
  <si>
    <t>ЭНКОР</t>
  </si>
  <si>
    <t>светло-розовый, перламутровый, ровный цвет</t>
  </si>
  <si>
    <t>Lilium Indian Summerset</t>
  </si>
  <si>
    <t>INDIAN SUMMERSET</t>
  </si>
  <si>
    <t>ИНДИАН САММЕРСЕТ</t>
  </si>
  <si>
    <t>ярко-розовый, перламутровый (цвет розового лотоса)</t>
  </si>
  <si>
    <t>Lilium Kamsberg</t>
  </si>
  <si>
    <t>KAMSBERG</t>
  </si>
  <si>
    <t>КАМСБЕРГ</t>
  </si>
  <si>
    <t>плотный, чистый темно-красный цвет</t>
  </si>
  <si>
    <t>Lilium Kent</t>
  </si>
  <si>
    <t>KENT</t>
  </si>
  <si>
    <t>КЕНТ</t>
  </si>
  <si>
    <t>белый, обильноцветущий</t>
  </si>
  <si>
    <t>Lilium Lexington</t>
  </si>
  <si>
    <t>LEXINGTON</t>
  </si>
  <si>
    <t>ЛЕКСИНГТОН</t>
  </si>
  <si>
    <t>легкий, светло-розовый</t>
  </si>
  <si>
    <t>Lilium Logan</t>
  </si>
  <si>
    <t>LOGAN</t>
  </si>
  <si>
    <t>ЛОГАН</t>
  </si>
  <si>
    <t>белый, крупный цветок</t>
  </si>
  <si>
    <t>Lilium Mandalay Bay</t>
  </si>
  <si>
    <t>MANDALAY BAY</t>
  </si>
  <si>
    <t>МАНДАЛЕЙ БЭЙ</t>
  </si>
  <si>
    <t>Lilium Mirage</t>
  </si>
  <si>
    <t>MIRAGE</t>
  </si>
  <si>
    <t>МИРАЖ</t>
  </si>
  <si>
    <t>цвет спелой вишни с небольшим темным налетом по краю лепестков</t>
  </si>
  <si>
    <t>MYNNOU</t>
  </si>
  <si>
    <t>МИННОУ</t>
  </si>
  <si>
    <t>Lilium Pokerface</t>
  </si>
  <si>
    <t>POKERFACE</t>
  </si>
  <si>
    <t>ПОКЕРФЕЙС</t>
  </si>
  <si>
    <t>алый, с незначительным темным напылением вдоль середины лепестков,  редкий темный крап</t>
  </si>
  <si>
    <t>Lilium Stratosphere</t>
  </si>
  <si>
    <t>STRATOSPHERE</t>
  </si>
  <si>
    <t>СТРАТОСФЕРА</t>
  </si>
  <si>
    <t>светло-розовый с перламутром</t>
  </si>
  <si>
    <t>Lilium Sweet Zanica</t>
  </si>
  <si>
    <t>SWEET ZANICA</t>
  </si>
  <si>
    <t>СВИТ ЗАНИКА</t>
  </si>
  <si>
    <t>белый с пурпурным крапом, диам. 20-23см</t>
  </si>
  <si>
    <t>Lilium Tsjaikowski</t>
  </si>
  <si>
    <t>TSJAIKOWSKI</t>
  </si>
  <si>
    <t>ЧАЙКОВСКИЙ</t>
  </si>
  <si>
    <t>нежно-розовый. Очень крупный цветок</t>
  </si>
  <si>
    <t>Lilium White Sound</t>
  </si>
  <si>
    <t>WHITE SOUND</t>
  </si>
  <si>
    <t>УАЙТ САУНД</t>
  </si>
  <si>
    <t>белый, дает много цветов</t>
  </si>
  <si>
    <t>Lilium Yellow Diamond</t>
  </si>
  <si>
    <t>YELLOW DIAMOND</t>
  </si>
  <si>
    <t>ЙЕЛЛОУ ДИАМОНД</t>
  </si>
  <si>
    <t>лимонно-жёлтый с тёмном редким крапом в центре</t>
  </si>
  <si>
    <t>Lilium Broken Heart</t>
  </si>
  <si>
    <t>BROKEN HEART</t>
  </si>
  <si>
    <t>БРОКЕН ХЕРТ</t>
  </si>
  <si>
    <t>ГУСТОМАХРОВЫЙ. розовый, с тёмно-розовой полосой вдоль лепестка и редким крапом</t>
  </si>
  <si>
    <t>Lilium Snowboard</t>
  </si>
  <si>
    <t>МАХРОВЫЙ, белый с чуть розоватыми кончиками, 20см</t>
  </si>
  <si>
    <t>Roselily Ciara</t>
  </si>
  <si>
    <t>ROSELILY® CIARA</t>
  </si>
  <si>
    <t>ROSELILY® КЬЯРА</t>
  </si>
  <si>
    <t>МАХРОВЫЙ ярко-розовый с белым свечением на кончиках лепестков и бордовым крапом</t>
  </si>
  <si>
    <t>Roselily Editha</t>
  </si>
  <si>
    <t>ROSELILY® EDITHA</t>
  </si>
  <si>
    <t>ROSELILY® ЭДИТА</t>
  </si>
  <si>
    <t>МАХРОВЫЙ, сиреневато-розовый, без пыльцы, тонкий аромат, 21см</t>
  </si>
  <si>
    <t>Roselily Elena</t>
  </si>
  <si>
    <t>ROSELILY® ELENA</t>
  </si>
  <si>
    <t>ROSELILY® ЕЛЕНА</t>
  </si>
  <si>
    <t>МАХРОВЫЙ, чуть-сиреневато-красный с белыми кончиками на самом краю, ароматный без пыльцы</t>
  </si>
  <si>
    <t>Roselily Felicia</t>
  </si>
  <si>
    <t>ROSELILY® FELICIA</t>
  </si>
  <si>
    <t>ROSELILY® ФЕЛИЦИЯ</t>
  </si>
  <si>
    <t xml:space="preserve">МАХРОВЫЙ, светло-розовый, переливается с белым, с лососевой полосой ,, ароматный без пыльцы </t>
  </si>
  <si>
    <t>Roselily Samantha</t>
  </si>
  <si>
    <t>ROSELILY® SAMANTHA</t>
  </si>
  <si>
    <t>ROSELILY® САМАНТА</t>
  </si>
  <si>
    <t>МАХРОВЫЙ ярко-розовый с белой каймой по краю лепестков</t>
  </si>
  <si>
    <t>Roselily Tatsjana</t>
  </si>
  <si>
    <t>ROSELILY® TATSJANA</t>
  </si>
  <si>
    <t>ROSELILY® ТАТЬЯНА</t>
  </si>
  <si>
    <t>ГУСТОМАХРОВЫЙ, малиново-розовый с темно-розовым крапом, белым кантом, без пыльцы, тонкий аромат, 21см</t>
  </si>
  <si>
    <t>Roselily Vanessa</t>
  </si>
  <si>
    <t>ROSELILY® VANESSA</t>
  </si>
  <si>
    <t>ROSELILY® ВАНЕССА</t>
  </si>
  <si>
    <t>ГУСТОМАХРОВЫЙ, розовый с ярко-розовыми линиями посередине лепестков, и частым бордовым крапом, без пыльцы, легкий аромат, 21см</t>
  </si>
  <si>
    <t>Lilium Aspiration</t>
  </si>
  <si>
    <t>ASPIRATION</t>
  </si>
  <si>
    <t>АСПИРЕЙШН</t>
  </si>
  <si>
    <t>розовый с красным центром и тонким белым кантом, волнистый край лепестков</t>
  </si>
  <si>
    <t>Lilium Asterian</t>
  </si>
  <si>
    <t>ASTERIAN</t>
  </si>
  <si>
    <t>АСТЕРИАН</t>
  </si>
  <si>
    <t xml:space="preserve">отличается длинными большими бутонами и чистым  белым цветом лепестков, долго стоит в срезке, </t>
  </si>
  <si>
    <t>Lilium Barracuda</t>
  </si>
  <si>
    <t>BARRACUDA</t>
  </si>
  <si>
    <t>БАРРАКУДА</t>
  </si>
  <si>
    <t xml:space="preserve">фиолетово-тёмно-розовый с ярко-фиолетовым частым  крапом по всей поверхности </t>
  </si>
  <si>
    <t>Lilium Bergamo</t>
  </si>
  <si>
    <t>BERGAMO</t>
  </si>
  <si>
    <t>БЕРГАМО</t>
  </si>
  <si>
    <t>нежно-сиреневый с розовыми стрелками и жёлтым центром</t>
  </si>
  <si>
    <t>Lilium Brooks</t>
  </si>
  <si>
    <t>BROOKS</t>
  </si>
  <si>
    <t>БРУКС</t>
  </si>
  <si>
    <t>карминно-красный с тонким белым кантом и черным крапом, 25см</t>
  </si>
  <si>
    <t>Lilium Budapest</t>
  </si>
  <si>
    <t>BUDAPEST</t>
  </si>
  <si>
    <t>БУДАПЕШТ</t>
  </si>
  <si>
    <t>ярко-красный, супер глянцевый, немного гофрир., , очень крупный, 25см</t>
  </si>
  <si>
    <t>Lilium Burlesca</t>
  </si>
  <si>
    <t>BURLESCA</t>
  </si>
  <si>
    <t>БУРЛЕСКА</t>
  </si>
  <si>
    <t>чуть сиреневато-розовый, нежный, со светлым центром, крупный, 22см</t>
  </si>
  <si>
    <t>Lilium Cadenza</t>
  </si>
  <si>
    <t>CADENZA</t>
  </si>
  <si>
    <t>КАДЕНЦА</t>
  </si>
  <si>
    <t>карминно-красный с тонким белым кантом, диам. цв. 25см</t>
  </si>
  <si>
    <t>Lilium Carnival</t>
  </si>
  <si>
    <t>ярко-розовый с красной продольной полосой по центру каждого лепестка и красным частым крапом. Белая кайма, 20см</t>
  </si>
  <si>
    <t/>
  </si>
  <si>
    <t>Lilium Firebolt</t>
  </si>
  <si>
    <t>FIREBOLT</t>
  </si>
  <si>
    <t>ФАЙРБОЛТ</t>
  </si>
  <si>
    <t>тёмно-бордовый с чёрным отливом</t>
  </si>
  <si>
    <t>Lilium Full Moon</t>
  </si>
  <si>
    <t>FULL MOON</t>
  </si>
  <si>
    <t>ФУЛЛ МУН</t>
  </si>
  <si>
    <t>ОЧЕНЬ КРУПНЫЙ 30+ см белый с оранжевыми тычинками, легкое гофре</t>
  </si>
  <si>
    <t>Lilium Gracia</t>
  </si>
  <si>
    <t>GRACIA</t>
  </si>
  <si>
    <t>ГРАЦИЯ</t>
  </si>
  <si>
    <t xml:space="preserve">нежно-розовый с белым центром, легкое гофре, 22см </t>
  </si>
  <si>
    <t>Lilium La Rochelle</t>
  </si>
  <si>
    <t>LA ROCHELLE</t>
  </si>
  <si>
    <t>ЛА РОШЕЛЬ</t>
  </si>
  <si>
    <t>белый, с ярко- светло-малиновыми стрелками по центру лепестков и частым малиновым крапом, 25см</t>
  </si>
  <si>
    <t>Lilium Lampone</t>
  </si>
  <si>
    <t>LAMPONE</t>
  </si>
  <si>
    <t>ЛАМПУН</t>
  </si>
  <si>
    <t>малиновый с белой волнистой каймой и красным крапом, 30см</t>
  </si>
  <si>
    <t>Lilium Love Letter</t>
  </si>
  <si>
    <t>LOVE LETTER</t>
  </si>
  <si>
    <t>ЛОВ ЛЕТТЕР</t>
  </si>
  <si>
    <t>ярко-малиновый, самый кончик лепестка-белый, очень крупный больше 30см</t>
  </si>
  <si>
    <t>Lilium One Love</t>
  </si>
  <si>
    <t>ONE LOVE</t>
  </si>
  <si>
    <t>УАН ЛОВ</t>
  </si>
  <si>
    <t>малиновый с темным крапом, волнистый крап, 25см</t>
  </si>
  <si>
    <t>Lilium Pink Parrot Carriba</t>
  </si>
  <si>
    <t>PINK PARROT CARRIBA</t>
  </si>
  <si>
    <t>ПИНК ПЭРРОТ КАРРИБА</t>
  </si>
  <si>
    <t>Очень специальная новинка: попугайная лилия!
Совершенно новый тип лилии. Экзотические, эксклюзивные, экстраординарные и сильные - это несколько подходящих ключевых слов. Долго сохранятеся в срезке.</t>
  </si>
  <si>
    <t>Lilium Praiano</t>
  </si>
  <si>
    <t>PRAIANO</t>
  </si>
  <si>
    <t>ПРАЙАНО</t>
  </si>
  <si>
    <t>ОЧЕНЬ КРУПНЫЙ 30+ см, плотный розовый, атласный</t>
  </si>
  <si>
    <t>Lilium Red Eyes</t>
  </si>
  <si>
    <t>RED EYES</t>
  </si>
  <si>
    <t>РЕД АЙЗ</t>
  </si>
  <si>
    <t>ярко-розовый с тёмным крапом и белой каймой, лёгкое гофре</t>
  </si>
  <si>
    <t>Lilium Staarabu</t>
  </si>
  <si>
    <t>STAARABU</t>
  </si>
  <si>
    <t>СТААРАБУ</t>
  </si>
  <si>
    <t xml:space="preserve">нежный розовый, цвет розового зефира, с небольшим осветлением у центра, волнистый край,22см </t>
  </si>
  <si>
    <t>Lilium Tom Pouce</t>
  </si>
  <si>
    <t>TOM POUCE</t>
  </si>
  <si>
    <t>ТОМ ПУС</t>
  </si>
  <si>
    <t>сиреневый с желтыми полосами, тычинки ярко-оранжевые, легкое гофре</t>
  </si>
  <si>
    <t>Lilium Xotika</t>
  </si>
  <si>
    <t>XOTIKA</t>
  </si>
  <si>
    <t>ЭКЗОТИКА</t>
  </si>
  <si>
    <t>сиреневый с желтыми полосами в центре</t>
  </si>
  <si>
    <t>Lilium Yellow Tiger (Tigermoon)</t>
  </si>
  <si>
    <t xml:space="preserve">кремовый с желтыми продольными  полосами по центру лепестков, темно-красный частый крап по всей поверхности лепестков, 25см </t>
  </si>
  <si>
    <t>Lilium Magny Cours</t>
  </si>
  <si>
    <t>MAGNY COURS</t>
  </si>
  <si>
    <t>МАГНИ КОРЗ</t>
  </si>
  <si>
    <t>Lilium Starlight Express</t>
  </si>
  <si>
    <t>STARLIGHT EXPRESS</t>
  </si>
  <si>
    <t>СТАРЛАЙТ ЭКСПРЕСС</t>
  </si>
  <si>
    <t>красная с белым кантом</t>
  </si>
  <si>
    <r>
      <t xml:space="preserve">L.N.O.  Гибриды (longiflorum x nepalense x oriental) </t>
    </r>
    <r>
      <rPr>
        <b/>
        <sz val="10"/>
        <color indexed="13"/>
        <rFont val="Arial"/>
        <family val="2"/>
      </rPr>
      <t>НОВИНКА!</t>
    </r>
  </si>
  <si>
    <t xml:space="preserve">KUSHI-MAYA </t>
  </si>
  <si>
    <t>КУШИ-МАЙА</t>
  </si>
  <si>
    <t>НОВИНКА СЕЛЕКЦИИ! белый с обширным пурпурно-бордовым пятном в центре</t>
  </si>
  <si>
    <t>Lilium Dancing Lady</t>
  </si>
  <si>
    <t>DANCING LADY</t>
  </si>
  <si>
    <t>ДАНСИНГ ЛЕДИ</t>
  </si>
  <si>
    <t>Lilium Pink Heaven</t>
  </si>
  <si>
    <t>PINK HEAVEN</t>
  </si>
  <si>
    <t>ПИНК ХЕВЕН</t>
  </si>
  <si>
    <t>ровный нежно-розовый с переходом в темно-розовый  к центру. Очень крупные</t>
  </si>
  <si>
    <t>Lilium White Triumphator</t>
  </si>
  <si>
    <t>WHITE TRIUMPHATOR</t>
  </si>
  <si>
    <t>УАЙТ ТРИУМФАТОР</t>
  </si>
  <si>
    <t>белый с зеленовато-жёлтым центром</t>
  </si>
  <si>
    <t>Lilium Forlana</t>
  </si>
  <si>
    <t>FORLANA</t>
  </si>
  <si>
    <t>ФОРЛАНА</t>
  </si>
  <si>
    <t>нежно-розовый с переходом в белый</t>
  </si>
  <si>
    <t>Lilium Bonbini</t>
  </si>
  <si>
    <t>BONBINI</t>
  </si>
  <si>
    <t>БОНБИНИ</t>
  </si>
  <si>
    <t>белый с розовыми стрелками и жёлтым центром</t>
  </si>
  <si>
    <t>Lilium Borrello</t>
  </si>
  <si>
    <t>BORRELLO</t>
  </si>
  <si>
    <t>БОРРЕЛЛО</t>
  </si>
  <si>
    <t>бордовый, глянцевый, 28см</t>
  </si>
  <si>
    <t>Lilium Brusago</t>
  </si>
  <si>
    <t>BRUSAGO</t>
  </si>
  <si>
    <t>БРУСАГО</t>
  </si>
  <si>
    <t>сиреневато-розовый с белым центром, 25см</t>
  </si>
  <si>
    <t>Lilium Catina</t>
  </si>
  <si>
    <t>CATINA</t>
  </si>
  <si>
    <t>КАТИНА</t>
  </si>
  <si>
    <t>кремовый с желтым центром</t>
  </si>
  <si>
    <t>КОНКА Д'Ор</t>
  </si>
  <si>
    <t>Lilium Eastern Moon</t>
  </si>
  <si>
    <t>EASTERN MOON</t>
  </si>
  <si>
    <t>ИСТЕРН МУН</t>
  </si>
  <si>
    <t>белый с нежно-розовым напылением</t>
  </si>
  <si>
    <t>Lilium Eldoret</t>
  </si>
  <si>
    <t>ELDORET</t>
  </si>
  <si>
    <t>ЭЛДОРЕТ</t>
  </si>
  <si>
    <t>лимонно-желтый, светло-коричневые тычинки, Очень ранний. 25см</t>
  </si>
  <si>
    <t>Lilium Fifty Fifty</t>
  </si>
  <si>
    <t>FIFTY FIFTY</t>
  </si>
  <si>
    <t>ФИФТИ ФИФТИ</t>
  </si>
  <si>
    <t>МАХРОВЫЙ жёлтый / прозиводство этого сорта прекращается /</t>
  </si>
  <si>
    <t>Lilium Fomova</t>
  </si>
  <si>
    <t>FOMOVA</t>
  </si>
  <si>
    <t>ФОМОВА</t>
  </si>
  <si>
    <t>светло-желтый , интенсивно-желтый у центра, коричневые тычинки, 22см</t>
  </si>
  <si>
    <t>Lilium Franson</t>
  </si>
  <si>
    <t>FRANSON</t>
  </si>
  <si>
    <t>ФРАНСОН</t>
  </si>
  <si>
    <t>белый зеленый центр, черные тычинки</t>
  </si>
  <si>
    <t>Lilium Fraulein Cornelia</t>
  </si>
  <si>
    <t>FRAULEIN CORNELIA</t>
  </si>
  <si>
    <t>ФРОЙЛЯЙН КОРНЕЛИЯ</t>
  </si>
  <si>
    <t>Lilium Frontera</t>
  </si>
  <si>
    <t>FRONTERA</t>
  </si>
  <si>
    <t>ФРОНТЕРА</t>
  </si>
  <si>
    <t>кремовый с электрически-розовыми полосой по центру лепестка</t>
  </si>
  <si>
    <t>Lilium Fujian</t>
  </si>
  <si>
    <t>FUJIAN</t>
  </si>
  <si>
    <t>ФУДЗИАН</t>
  </si>
  <si>
    <t>ТЕСТ! ярко-розовый с темно-розовой сердцевиной</t>
  </si>
  <si>
    <t>Lilium Garden Pleasure</t>
  </si>
  <si>
    <t>GARDEN PLEASURE</t>
  </si>
  <si>
    <t>ГАРДЕН ПЛЕЖЕ</t>
  </si>
  <si>
    <t>белый, ярко-розовый от центра до середины лепестка</t>
  </si>
  <si>
    <t>Lilium High Tea</t>
  </si>
  <si>
    <t>Lilium Judith Saffigna</t>
  </si>
  <si>
    <t>JUDITH SAFFIGNA</t>
  </si>
  <si>
    <t>ДЖУДИТ САФФИНЬЯ</t>
  </si>
  <si>
    <t>малиново-бордовый с белыми кончиками и белой каймой, 22+</t>
  </si>
  <si>
    <t>Lilium Lifestyle</t>
  </si>
  <si>
    <t>LIFESTYLE</t>
  </si>
  <si>
    <t>ЛАЙФ СТАЙЛ</t>
  </si>
  <si>
    <t>Lilium Miss Marple</t>
  </si>
  <si>
    <t>MISS MARPLE</t>
  </si>
  <si>
    <t>МИСС МАРПЛ</t>
  </si>
  <si>
    <t>малиновый с белой каймой, 25см</t>
  </si>
  <si>
    <t>Lilium Miss Peculiar</t>
  </si>
  <si>
    <t>MISS PECULIAR</t>
  </si>
  <si>
    <t>МИСС ПЕКУЛИЯР</t>
  </si>
  <si>
    <t>кремовый с розоватым румянцем и желтым центром</t>
  </si>
  <si>
    <t>кремово-жёлтый с винно-красными мазками по центру лепестка, на 3 год вырастает до 2,2 м и дает до 30 очень крупных соцветий</t>
  </si>
  <si>
    <t>Lilium Nymph</t>
  </si>
  <si>
    <t>NYMPH</t>
  </si>
  <si>
    <t>кремовый, малиновые стреловидные мазки от сердцевина до середины лепестками</t>
  </si>
  <si>
    <t>ярко-розовый, с небольшой желтой серцевинкой, на 3 год вырастает до 2,2 м и дает до 30 очень крупных соцветий</t>
  </si>
  <si>
    <t>Lilium Pink Palace</t>
  </si>
  <si>
    <t>PINK PALACE</t>
  </si>
  <si>
    <t>ПИНК ПАЛАС</t>
  </si>
  <si>
    <t>пелрамутрово-розовый, центр белый</t>
  </si>
  <si>
    <t>Lilium Purple Lady</t>
  </si>
  <si>
    <t>PURPLE LADY</t>
  </si>
  <si>
    <t>ПУРПЛ ЛЕДИ</t>
  </si>
  <si>
    <t>Lilium Rising Moon</t>
  </si>
  <si>
    <t>RISING MOON</t>
  </si>
  <si>
    <t>РАЙЗИНГ МУН</t>
  </si>
  <si>
    <t>жёлтый с розовой каймой</t>
  </si>
  <si>
    <t>Lilium Saltarello</t>
  </si>
  <si>
    <t>SALTARELLO</t>
  </si>
  <si>
    <t>САЛТАРЕЛЛО</t>
  </si>
  <si>
    <t>лососевый-оранжевый, очень крупные соцветия</t>
  </si>
  <si>
    <t>Lilium Satisfaction</t>
  </si>
  <si>
    <t>SATISFACTION</t>
  </si>
  <si>
    <t>САТИСФЭКШН</t>
  </si>
  <si>
    <t>темно-розовый, сердцевина ярко-желтая</t>
  </si>
  <si>
    <t>Lilium Touchstone</t>
  </si>
  <si>
    <t>TOUCHSTONE</t>
  </si>
  <si>
    <t>ТАЧСТОУН</t>
  </si>
  <si>
    <t>рубиновый с желтым центром, 25+</t>
  </si>
  <si>
    <t>Lilium Villa Blanca</t>
  </si>
  <si>
    <t>VILLA BLANCA</t>
  </si>
  <si>
    <t>ВИЛЛА БЛАНКА</t>
  </si>
  <si>
    <t>белый с розовым жилкованием с тыльной стороны лепестков, 23см</t>
  </si>
  <si>
    <t>Lilium White Eyes</t>
  </si>
  <si>
    <t>WHITE EYES</t>
  </si>
  <si>
    <t>УАЙТ АЙЗ</t>
  </si>
  <si>
    <t>МАХРОВЫЙ крупный, с волнистыми лепестками, зеленоватый центр, 25см</t>
  </si>
  <si>
    <t>Lilium Pink Flight</t>
  </si>
  <si>
    <t>PINK FLIGHT</t>
  </si>
  <si>
    <t>ПИНК ФЛАЙТ</t>
  </si>
  <si>
    <t xml:space="preserve">палево-розовый </t>
  </si>
  <si>
    <t>Lilium Pink Giant</t>
  </si>
  <si>
    <t>PINK GIANT</t>
  </si>
  <si>
    <t>ПИНК ДЖИАНТ</t>
  </si>
  <si>
    <t>кремово-розовый с крупным черным крапом</t>
  </si>
  <si>
    <t>Lilium White Twinkle</t>
  </si>
  <si>
    <t>WHITE TWINKLE</t>
  </si>
  <si>
    <t>УАЙТ ТВИНКЛ</t>
  </si>
  <si>
    <t>белый с темно-пурпурным крапом</t>
  </si>
  <si>
    <t>Lilium Pearl White</t>
  </si>
  <si>
    <t>PEARL WHITE</t>
  </si>
  <si>
    <t>ПЕРЛ УАЙТ</t>
  </si>
  <si>
    <t>кремово-белый, 15см</t>
  </si>
  <si>
    <t>Lilium Fusion</t>
  </si>
  <si>
    <t>FUSION</t>
  </si>
  <si>
    <t>ФЬЮЖН</t>
  </si>
  <si>
    <t>первый гибрид Longiflorum x L.pardalinum.  Высокий мощный стебль, на котором многочисленные широко расставленными цветки.</t>
  </si>
  <si>
    <t>Lilium Pink Morning</t>
  </si>
  <si>
    <t>PINK MORNING</t>
  </si>
  <si>
    <t>ПИНК МОРНИНГ</t>
  </si>
  <si>
    <t>Многоцветковая лилия, розово-кремовая с малиновым обширным напылением, 5см</t>
  </si>
  <si>
    <t>Lilium Speciosum Rubrum</t>
  </si>
  <si>
    <t>SPECIOSUM RUBRUM</t>
  </si>
  <si>
    <t>СП. РУБРУМ</t>
  </si>
  <si>
    <t>Многоцветковая лилия, цветки пунцово-красного цвета с темно-красными точками, белой каймой, чалмовидные. Для заднего плана бордюра</t>
  </si>
  <si>
    <t>ASTERIAN 18/20</t>
  </si>
  <si>
    <t>АСТЕРИАН 18/20</t>
  </si>
  <si>
    <t>отличается длинными большими бутонами и чистым  белым цветом лепестков, долго стоит в срезке, диам. до 30 см</t>
  </si>
  <si>
    <t>BACCARDI 18/20</t>
  </si>
  <si>
    <t>БАККАРДИ 18/20</t>
  </si>
  <si>
    <t>ёмно-красный, рубиновый с тёмным редким крапом и волнистым краем лепестка</t>
  </si>
  <si>
    <t>EXTRAVAGANZE 18/20</t>
  </si>
  <si>
    <t>ЭКСТРАВАГАНЦА 18/20</t>
  </si>
  <si>
    <t>GRACIA 18/20</t>
  </si>
  <si>
    <t>ГРАЦИЯ 18/20</t>
  </si>
  <si>
    <t>MONTEZUMA 18/20</t>
  </si>
  <si>
    <t>МОНТЕСУМА 18/20</t>
  </si>
  <si>
    <t>PARADERO 18/20</t>
  </si>
  <si>
    <t>ПАРАДЕРО 18/20</t>
  </si>
  <si>
    <t>SNOWBOARD 18/20</t>
  </si>
  <si>
    <t>СНОУБОРД 18/20</t>
  </si>
  <si>
    <t>BEVERLY'S DREAM 18/20</t>
  </si>
  <si>
    <t>БЕВЕРЛИ ДРИМ 18/20</t>
  </si>
  <si>
    <t>FOREVER 18/20</t>
  </si>
  <si>
    <t>ФОРЕВЕ 18/20</t>
  </si>
  <si>
    <t>IMPRATO 18/20</t>
  </si>
  <si>
    <t>ИМПРАТО 18/20</t>
  </si>
  <si>
    <t>SALTARELLO 18/20</t>
  </si>
  <si>
    <t>САЛТАРЕЛЛО 18/20</t>
  </si>
  <si>
    <t>TABLEDANCE 18/20</t>
  </si>
  <si>
    <t>ТЕЙБЛДАНС 18/20</t>
  </si>
  <si>
    <t>WHITE EYES 18/20</t>
  </si>
  <si>
    <t>УАЙТ АЙЗ 18/20</t>
  </si>
  <si>
    <t>5.</t>
  </si>
  <si>
    <r>
      <rPr>
        <b/>
        <i/>
        <sz val="16"/>
        <color theme="9" tint="-0.249977111117893"/>
        <rFont val="Arial"/>
        <family val="2"/>
        <charset val="204"/>
      </rPr>
      <t xml:space="preserve">КРУПНАЯ ФАСОВКА - БИГПАК  </t>
    </r>
    <r>
      <rPr>
        <b/>
        <i/>
        <sz val="16"/>
        <color indexed="58"/>
        <rFont val="Arial"/>
        <family val="2"/>
        <charset val="204"/>
      </rPr>
      <t xml:space="preserve"> ЛИЛИИ "COLOR LINE". Голландия</t>
    </r>
  </si>
  <si>
    <t>АРТ
ТОВ.</t>
  </si>
  <si>
    <t>2й эффект</t>
  </si>
  <si>
    <r>
      <rPr>
        <b/>
        <i/>
        <sz val="10"/>
        <rFont val="Arial"/>
        <family val="2"/>
        <charset val="204"/>
      </rPr>
      <t xml:space="preserve">ОГРОМНЫЕ ЦВЕТКИ: ТИП ГРЕЙГА </t>
    </r>
    <r>
      <rPr>
        <sz val="10"/>
        <rFont val="Arial"/>
        <family val="2"/>
        <charset val="204"/>
      </rPr>
      <t>Этот сорт по праву носит название "самый крупный тюльпан мире". Огромные яркие оранжево-алые цветки.</t>
    </r>
  </si>
  <si>
    <t>Tulipa Pop Up Mix</t>
  </si>
  <si>
    <t>Поп Ап Смесь</t>
  </si>
  <si>
    <r>
      <t xml:space="preserve">весёлая и яркая смесь великолепных многоярусных сортов </t>
    </r>
    <r>
      <rPr>
        <b/>
        <i/>
        <sz val="10"/>
        <rFont val="Arial"/>
        <family val="2"/>
        <charset val="204"/>
      </rPr>
      <t>ГУСТОМАХРОВЫЕ</t>
    </r>
  </si>
  <si>
    <t>Tulipa Pop Up Purple</t>
  </si>
  <si>
    <t>Поп Ап - фиолетовый</t>
  </si>
  <si>
    <r>
      <t xml:space="preserve">тёмно-фиолетовый, нижние лепестки зелёные, глянцевый, многоярусный </t>
    </r>
    <r>
      <rPr>
        <b/>
        <i/>
        <sz val="10"/>
        <rFont val="Arial"/>
        <family val="2"/>
        <charset val="204"/>
      </rPr>
      <t>ГУСТОМАХРОВЫЙ</t>
    </r>
  </si>
  <si>
    <t>Tulipa Pop Up Red</t>
  </si>
  <si>
    <t>Поп Ап - красный</t>
  </si>
  <si>
    <r>
      <t xml:space="preserve">красный, нижние лепестки зелёные, глянцевый, многоярусный </t>
    </r>
    <r>
      <rPr>
        <b/>
        <i/>
        <sz val="10"/>
        <rFont val="Arial"/>
        <family val="2"/>
        <charset val="204"/>
      </rPr>
      <t>ГУСТОМАХРОВЫЙ</t>
    </r>
  </si>
  <si>
    <t>Tulipa Pop Up Yellow</t>
  </si>
  <si>
    <t>Поп Ап - желтый</t>
  </si>
  <si>
    <r>
      <t xml:space="preserve">жёлтый, нижние лепестки зелёные, глянцевый, многоярусный </t>
    </r>
    <r>
      <rPr>
        <b/>
        <i/>
        <sz val="10"/>
        <rFont val="Arial"/>
        <family val="2"/>
        <charset val="204"/>
      </rPr>
      <t>ГУСТОМАХРОВЫЙ</t>
    </r>
  </si>
  <si>
    <r>
      <rPr>
        <b/>
        <i/>
        <sz val="10"/>
        <rFont val="Arial"/>
        <family val="2"/>
        <charset val="204"/>
      </rPr>
      <t>МАХРОВЫЙ+ДЕКОРАТИВНАЯ ЛИСТВА</t>
    </r>
    <r>
      <rPr>
        <sz val="10"/>
        <rFont val="Arial"/>
        <family val="2"/>
        <charset val="204"/>
      </rPr>
      <t xml:space="preserve"> очень яркий: кумачево-красный, глянцевый</t>
    </r>
  </si>
  <si>
    <r>
      <t xml:space="preserve">Тип 'ПИКЧЕР', бутоны в виде короны 
</t>
    </r>
    <r>
      <rPr>
        <b/>
        <sz val="10"/>
        <rFont val="Arial"/>
        <family val="2"/>
        <charset val="204"/>
      </rPr>
      <t>ХАМЕЛЕОН, каждый цветок уникален.</t>
    </r>
    <r>
      <rPr>
        <sz val="10"/>
        <rFont val="Arial"/>
        <family val="2"/>
        <charset val="204"/>
      </rPr>
      <t xml:space="preserve"> Кремово-желтого цвета с рубиновой каймой или полосками, затем рубиновый цвет постепенно заполняет весь лепесток </t>
    </r>
  </si>
  <si>
    <t>махр.ранн.</t>
  </si>
  <si>
    <t>Абба Флэйм</t>
  </si>
  <si>
    <t>темно-красный с желтым центром и желтыми полосками на кончиках, похож на пламя</t>
  </si>
  <si>
    <t>махр.поздн</t>
  </si>
  <si>
    <t>Tulipa Disneyland Paris</t>
  </si>
  <si>
    <t>Диснейлэнд Париж</t>
  </si>
  <si>
    <t>лососево-оранжевый , матовый, с желтыми и небольшими зелеными полосками</t>
  </si>
  <si>
    <t>Tulipa Vogue</t>
  </si>
  <si>
    <t>Tulipa Yellow Margarita</t>
  </si>
  <si>
    <t>Йеллоу Маргарита</t>
  </si>
  <si>
    <t>густомахровый, канареечно-желтый, внешние лепестки с красными прожилками</t>
  </si>
  <si>
    <t>Tulipa Frejus</t>
  </si>
  <si>
    <t>Фрейджюс</t>
  </si>
  <si>
    <t>ванильно-желтый переливистый с ярко-малиновыми и зелеными полосками</t>
  </si>
  <si>
    <t>Tulipa Happy Upstar-leaves</t>
  </si>
  <si>
    <t>Tulipa Lipstick Glow</t>
  </si>
  <si>
    <t>Липстик Глоу</t>
  </si>
  <si>
    <r>
      <rPr>
        <b/>
        <sz val="10"/>
        <rFont val="Arial"/>
        <family val="2"/>
        <charset val="204"/>
      </rPr>
      <t>ГУСТОМАХРОВЫЙ</t>
    </r>
    <r>
      <rPr>
        <sz val="10"/>
        <rFont val="Arial"/>
        <family val="2"/>
        <charset val="204"/>
      </rPr>
      <t xml:space="preserve"> уникальный малиновый цвет с переливами, с эффектом свечения</t>
    </r>
  </si>
  <si>
    <t>Tulipa Princess Angelique</t>
  </si>
  <si>
    <t>Принцесс Анжелика</t>
  </si>
  <si>
    <t>от кремово-розового становится более интенсивным и окрашивает весь цветок малиново-кремово-розовым меланжем</t>
  </si>
  <si>
    <t>Tulipa Voicemail</t>
  </si>
  <si>
    <t>Воисмейл</t>
  </si>
  <si>
    <r>
      <t xml:space="preserve">винно-красный с кремово-белыми кончиками </t>
    </r>
    <r>
      <rPr>
        <b/>
        <sz val="10"/>
        <rFont val="Arial"/>
        <family val="2"/>
        <charset val="204"/>
      </rPr>
      <t>ГУСТОМАХРОВЫЙ</t>
    </r>
  </si>
  <si>
    <t>лил.</t>
  </si>
  <si>
    <t>Tulipa Striking Match</t>
  </si>
  <si>
    <t>Притти Вумен</t>
  </si>
  <si>
    <t>плотный красный однородный, глянцевый</t>
  </si>
  <si>
    <t>Страйкинг Матч</t>
  </si>
  <si>
    <r>
      <rPr>
        <b/>
        <sz val="10"/>
        <rFont val="Arial"/>
        <family val="2"/>
        <charset val="204"/>
      </rPr>
      <t>НОВИНКА!</t>
    </r>
    <r>
      <rPr>
        <sz val="10"/>
        <rFont val="Arial"/>
        <family val="2"/>
        <charset val="204"/>
      </rPr>
      <t xml:space="preserve"> Рубиновый с желтым: Светло-рубиновый с темно-рубиновыми лепестками в центре, основание бокала: желто-рубиновый меланж</t>
    </r>
  </si>
  <si>
    <t>мнгцв.</t>
  </si>
  <si>
    <t>бахр.</t>
  </si>
  <si>
    <t>Tulipa Fringed Mixed</t>
  </si>
  <si>
    <t>Голдфиш</t>
  </si>
  <si>
    <t>Tulipa Makarska</t>
  </si>
  <si>
    <t>Макарска</t>
  </si>
  <si>
    <t>розовато-красный</t>
  </si>
  <si>
    <r>
      <t>кремово-розовый с ярко-розовой широкой каймой, бахрома кремово-розовая</t>
    </r>
    <r>
      <rPr>
        <b/>
        <sz val="10"/>
        <rFont val="Arial"/>
        <family val="2"/>
        <charset val="204"/>
      </rPr>
      <t>, ГУСТОБАХРОМЧАТЫЙ</t>
    </r>
  </si>
  <si>
    <t>попуг.</t>
  </si>
  <si>
    <t>зел.</t>
  </si>
  <si>
    <t>дарв.</t>
  </si>
  <si>
    <t xml:space="preserve">медово-желтый с палево-красным центром </t>
  </si>
  <si>
    <t>Tulipa Daydream</t>
  </si>
  <si>
    <t>Дэйдрим</t>
  </si>
  <si>
    <t>матовый медово-желтый с красноватым румянцем и тонким красным кантом</t>
  </si>
  <si>
    <t>Tulipa Oxford Wonder</t>
  </si>
  <si>
    <t>Оксфорд Уандер</t>
  </si>
  <si>
    <t>красно-оранжевый с желтыми широкими краями</t>
  </si>
  <si>
    <t>Tulipa Pride serie-Apricot Pride</t>
  </si>
  <si>
    <t>Априкот Прайд</t>
  </si>
  <si>
    <t>нежнейший кремово-розовый с белой каймой</t>
  </si>
  <si>
    <t>Tulipa Pride serie-Orange Pride</t>
  </si>
  <si>
    <t>Оранж Прайд</t>
  </si>
  <si>
    <t>лососево-розовый с желтым напылением по центру лепестка</t>
  </si>
  <si>
    <t>Tulipa Pride serie-Pink Pride</t>
  </si>
  <si>
    <t>Пинк Прайд</t>
  </si>
  <si>
    <t>розовый, переливистый по интенсивности,будто тающий</t>
  </si>
  <si>
    <t>Tulipa Pride serie-Purple Pride</t>
  </si>
  <si>
    <t>Пурпл Прайд</t>
  </si>
  <si>
    <t>лилово-розовый с лососевой полосой по центру лепестка</t>
  </si>
  <si>
    <t>Tulipa Pride serie-Red Pride</t>
  </si>
  <si>
    <t>Рэд Прайд</t>
  </si>
  <si>
    <t xml:space="preserve">алый глянцевый </t>
  </si>
  <si>
    <t>Tulipa Pride mixed</t>
  </si>
  <si>
    <t>Прайд, смесь</t>
  </si>
  <si>
    <t>смесь сортов из серии Прайд</t>
  </si>
  <si>
    <t>пр.ранн.</t>
  </si>
  <si>
    <t>пр.поздн</t>
  </si>
  <si>
    <t>Tulipa Jumbo Beauty</t>
  </si>
  <si>
    <t>Джамбо Бьюти</t>
  </si>
  <si>
    <t>темно-роэовый с кремовой каймой, очень высокий</t>
  </si>
  <si>
    <t>70см</t>
  </si>
  <si>
    <t>триумф</t>
  </si>
  <si>
    <t>Tulipa Barre Alta</t>
  </si>
  <si>
    <t>Барре Альта</t>
  </si>
  <si>
    <t>ярко-розовый с легким сиреневатым оттенком</t>
  </si>
  <si>
    <t>Tulipa Blue Beauty</t>
  </si>
  <si>
    <t>Блю Бьюти</t>
  </si>
  <si>
    <t>темно-сиреневый с более светлыми сиреневыми краями</t>
  </si>
  <si>
    <t>Tulipa Caviar</t>
  </si>
  <si>
    <t>Кавиар</t>
  </si>
  <si>
    <t>темно-бордовый с фиолетовым налетом, матовый</t>
  </si>
  <si>
    <t>Династи</t>
  </si>
  <si>
    <t>Tulipa Flig Flag</t>
  </si>
  <si>
    <t>Флиг Флаг</t>
  </si>
  <si>
    <t>нежно-фиолетовый с розовым отсветом, светлой каймой и ярко-фиолетовыми мазками: очень живописный</t>
  </si>
  <si>
    <t>Tulipa High Five</t>
  </si>
  <si>
    <t>Хай Файв</t>
  </si>
  <si>
    <t>темно-розовый с сиреневатым оттенком, основание бокала с темно-фиолетовым налетом</t>
  </si>
  <si>
    <t>Tulipa Kay</t>
  </si>
  <si>
    <t>Кай</t>
  </si>
  <si>
    <t>алый глянцевый с легким фиолетовым напылением, кончики лепестков с желтоватым свечением</t>
  </si>
  <si>
    <r>
      <rPr>
        <b/>
        <sz val="10"/>
        <rFont val="Arial"/>
        <family val="2"/>
        <charset val="204"/>
      </rPr>
      <t>Очень высокий и крупный сорт. Размер бокала 10-11см в высоту.</t>
    </r>
    <r>
      <rPr>
        <sz val="10"/>
        <rFont val="Arial"/>
        <family val="2"/>
        <charset val="204"/>
      </rPr>
      <t xml:space="preserve"> Красно-розовый с контрастным белым кантом</t>
    </r>
  </si>
  <si>
    <t>Tulipa Leen van der Mark</t>
  </si>
  <si>
    <t>Лин Ван Дер Марк</t>
  </si>
  <si>
    <t>ярко-красный с белым донцем и широкой белой каймой</t>
  </si>
  <si>
    <t>Tulipa National Velvet</t>
  </si>
  <si>
    <t>Нэшионал Вельвет</t>
  </si>
  <si>
    <t>темно-бордовый с более светлыми бордовыми кончиками , глянцевый</t>
  </si>
  <si>
    <t>Tulipa Ninja</t>
  </si>
  <si>
    <t>Ниндзя</t>
  </si>
  <si>
    <t>малиново-красный с лососево-розовой каймой</t>
  </si>
  <si>
    <t>Tulipa Pink Prince</t>
  </si>
  <si>
    <t>Пинк Принс</t>
  </si>
  <si>
    <t>светло-розово-сиреневый с осветленными кончиками</t>
  </si>
  <si>
    <t>Tulipa Prinz Armin 1</t>
  </si>
  <si>
    <t>Tulipa Prinz Armin 2</t>
  </si>
  <si>
    <t>Принц Армин</t>
  </si>
  <si>
    <t>очень яркий, контрастный, канареечно-желтый с оранжево-красной каймой</t>
  </si>
  <si>
    <t>Tulipa Prinz Armin</t>
  </si>
  <si>
    <t>Tulipa REM</t>
  </si>
  <si>
    <t>РЭМ</t>
  </si>
  <si>
    <r>
      <rPr>
        <b/>
        <i/>
        <sz val="10"/>
        <rFont val="Arial"/>
        <family val="2"/>
        <charset val="204"/>
      </rPr>
      <t>ХАМЕЛЕОН</t>
    </r>
    <r>
      <rPr>
        <sz val="10"/>
        <rFont val="Arial"/>
        <family val="2"/>
        <charset val="204"/>
      </rPr>
      <t xml:space="preserve"> кремовый с ярко-розовым тонким кантом и легким напылением, постепенно становится ванильно-желтым</t>
    </r>
  </si>
  <si>
    <t>Tulipa Silver Cloud</t>
  </si>
  <si>
    <t>Сильвер Клауд</t>
  </si>
  <si>
    <t>Tulipa Snowboard</t>
  </si>
  <si>
    <t>Сноуборд</t>
  </si>
  <si>
    <t>Tulipa Supermodel</t>
  </si>
  <si>
    <t>Супермодель</t>
  </si>
  <si>
    <t>розовый с кремово-белым донцем</t>
  </si>
  <si>
    <t>Tulipa Sweet Flag</t>
  </si>
  <si>
    <t>Свит Флаг</t>
  </si>
  <si>
    <t>кремовая основа, нежно-розово-сиреневое напыление по всей поверхности</t>
  </si>
  <si>
    <t>Tulipa Synaeda Blue</t>
  </si>
  <si>
    <t>Синаеда Блю</t>
  </si>
  <si>
    <t>лилово-темно-розовый с белой каймой</t>
  </si>
  <si>
    <t>грейга</t>
  </si>
  <si>
    <t>кауфм.</t>
  </si>
  <si>
    <t>фост.</t>
  </si>
  <si>
    <t>Tulipa pulchella Violacea Yellow Base</t>
  </si>
  <si>
    <t>Виолацея Йеллоу Бейз</t>
  </si>
  <si>
    <t>темно-лиловый с ярко-желтым центром</t>
  </si>
  <si>
    <t>Tulipa humilis Tete a Tete</t>
  </si>
  <si>
    <t>махровый красный глянцевый карликовый</t>
  </si>
  <si>
    <t>Цвет кремово-белый</t>
  </si>
  <si>
    <r>
      <rPr>
        <b/>
        <sz val="10"/>
        <rFont val="Arial"/>
        <family val="2"/>
        <charset val="204"/>
      </rPr>
      <t xml:space="preserve">НОВИНКА! </t>
    </r>
    <r>
      <rPr>
        <sz val="10"/>
        <rFont val="Arial"/>
        <family val="2"/>
        <charset val="204"/>
      </rPr>
      <t xml:space="preserve">
Розовато-лососевый с кремовой каймой</t>
    </r>
  </si>
  <si>
    <t>Цвет красный</t>
  </si>
  <si>
    <t>Hyacinth Scarlet Pearl</t>
  </si>
  <si>
    <t>Скарлет Перл</t>
  </si>
  <si>
    <t>махр.</t>
  </si>
  <si>
    <t>(мелкокоронч.)</t>
  </si>
  <si>
    <t>(крупн., трубч.)</t>
  </si>
  <si>
    <t>(крупнокор., роз.)</t>
  </si>
  <si>
    <t>(крупн., роз., гофр.)</t>
  </si>
  <si>
    <t>Narcissus Coral Crown</t>
  </si>
  <si>
    <t>Корал Краун</t>
  </si>
  <si>
    <t>крупнокор. ярко-желтый с ярко-оранжевой густо гофрир. Коронкой</t>
  </si>
  <si>
    <t>Неон</t>
  </si>
  <si>
    <t>(трубчат) ярко-лимонный , у основания трубчатой коронки чисто- белый ореол</t>
  </si>
  <si>
    <t>Narcissus Cragford</t>
  </si>
  <si>
    <t>Крэгфорд</t>
  </si>
  <si>
    <t>многоцветковый (тацеттовидный) белый с ярко-желтой коронкой, 3-5 на одном стебле, ароматный</t>
  </si>
  <si>
    <t>Narcissus Geranium</t>
  </si>
  <si>
    <t>Гераниум</t>
  </si>
  <si>
    <t>Narcissus Grand Soleil dOr</t>
  </si>
  <si>
    <t>Гранд Солейл д'Ор</t>
  </si>
  <si>
    <t xml:space="preserve">на одном стебле 10-15шт желтый с ярко-оранжевой коронкой, нежный, сладкий аромат </t>
  </si>
  <si>
    <t>Narcissus Peach Cobbler</t>
  </si>
  <si>
    <t>Пич Коблер</t>
  </si>
  <si>
    <t>кремовый с кремово-желтой махровой коронкой</t>
  </si>
  <si>
    <t>КРОКУСЫ КРУПНОЦВЕТКОВЫЕ (Crocus vernus)</t>
  </si>
  <si>
    <t>крупноцв.</t>
  </si>
  <si>
    <t>Crocus Mixed</t>
  </si>
  <si>
    <t>Смесь крупноцв.</t>
  </si>
  <si>
    <t>смесь крупноцветковых сортов</t>
  </si>
  <si>
    <t>бот.</t>
  </si>
  <si>
    <t>Crocus tommasinianus Barr's Purple</t>
  </si>
  <si>
    <t>Баррз Пурпл (томм.)</t>
  </si>
  <si>
    <t>фиолетово-сиреневый с желтым центром</t>
  </si>
  <si>
    <t>Crocus sieberi Firefly</t>
  </si>
  <si>
    <t>Файрфлай (зибера)</t>
  </si>
  <si>
    <t>нежно-сиренево-кремовый, желтый центр</t>
  </si>
  <si>
    <t>(осеннецвет.)</t>
  </si>
  <si>
    <t>Muscari Baby's Breath</t>
  </si>
  <si>
    <t>Бейбиз Бреф</t>
  </si>
  <si>
    <t>нежнейший светло-голубой</t>
  </si>
  <si>
    <t>Muscari Grape Ice</t>
  </si>
  <si>
    <t>Грейп Айс</t>
  </si>
  <si>
    <t>соцветие снизу темно-фиолетовое, почти черное,сверху белое</t>
  </si>
  <si>
    <t>10/+</t>
  </si>
  <si>
    <t>Hippeastrum Clown</t>
  </si>
  <si>
    <t>Клоун</t>
  </si>
  <si>
    <t>белый с малиново-красными широкими мазками</t>
  </si>
  <si>
    <t>Мэджик Грин</t>
  </si>
  <si>
    <t>Galanthus nivalis</t>
  </si>
  <si>
    <t>Hyacinthoides hispanica Rose</t>
  </si>
  <si>
    <t>Ranunculus Picotee Cafe au Lait</t>
  </si>
  <si>
    <t>Пикоти Кафе О Лей</t>
  </si>
  <si>
    <t>темно-желтый, бронзовый и темно-красный меланж, очень эффектно</t>
  </si>
  <si>
    <t>Ranunculus Picotee Orange</t>
  </si>
  <si>
    <t>Пикоти Оранжевый</t>
  </si>
  <si>
    <t>желтый с ярко-оранжевым, иногда почти полностью оранжево-алый</t>
  </si>
  <si>
    <t>Ranunculus Picotee Pink</t>
  </si>
  <si>
    <t>Пикоти Розовый</t>
  </si>
  <si>
    <t>нежно-розовый с красным кантом</t>
  </si>
  <si>
    <t>Ranunculus Picotee Mixed</t>
  </si>
  <si>
    <t>Пикоти Микс</t>
  </si>
  <si>
    <t>смесь сортов серии Пикоти</t>
  </si>
  <si>
    <t>Scilla siberica Alba</t>
  </si>
  <si>
    <t>Сибирская Альба</t>
  </si>
  <si>
    <t>белый с желтыми тычинками</t>
  </si>
  <si>
    <t>Важным условием при хранении является хорошая вентиляция.</t>
  </si>
  <si>
    <t>Iris germanica Ambroisia</t>
  </si>
  <si>
    <t>АМБРОЗИЯ</t>
  </si>
  <si>
    <t>верхние белые, нижние- медово-желтые</t>
  </si>
  <si>
    <t>Iris germanica Black Dragon</t>
  </si>
  <si>
    <t>БЛЭК ДРАГОН</t>
  </si>
  <si>
    <t>BLACK DRAGON</t>
  </si>
  <si>
    <t>верх фиолетовый, низ-черный</t>
  </si>
  <si>
    <t>Iris germanica Braggadocio</t>
  </si>
  <si>
    <t>БРАГГАДОЧЬО</t>
  </si>
  <si>
    <t>BRAGGADOCIO</t>
  </si>
  <si>
    <t xml:space="preserve">верх- бледно-палево-розовый, низ -фиолетовые с красной бородкой </t>
  </si>
  <si>
    <t>Iris germanica Chevalier De Malte</t>
  </si>
  <si>
    <t>ШЕВАЛЬЕ ДЕ МАЛЬТЕ</t>
  </si>
  <si>
    <t>CHEVALIER DE MALTE</t>
  </si>
  <si>
    <t>верх розовато-кремовый, низ фиолетовый с белым пятном, красная бородка</t>
  </si>
  <si>
    <t>Iris germanica Chinese New Year</t>
  </si>
  <si>
    <t>ЧАЙНИЗ НЬЮ ИЭР</t>
  </si>
  <si>
    <t>CHINESE NEW YEAR</t>
  </si>
  <si>
    <t>верх светло-лососевый, низ- малиновый,оранжевая бородка</t>
  </si>
  <si>
    <t>Iris germanica Earl of Essex</t>
  </si>
  <si>
    <t>ЭРЛ ОФ ЭССЕКС</t>
  </si>
  <si>
    <t>EARL OF ESSEX</t>
  </si>
  <si>
    <t>фиолетовый с белым пятном и фиолетовым жилкованием</t>
  </si>
  <si>
    <t>Iris germanica Gay Parasol</t>
  </si>
  <si>
    <t>ГАЙ ПАРАСОЛЬ</t>
  </si>
  <si>
    <t>GAY PARASOL</t>
  </si>
  <si>
    <t>верх- сиреневато-кремовый, низ-лилвый</t>
  </si>
  <si>
    <t>Iris sibirica Bundle of Joy</t>
  </si>
  <si>
    <t>БАНДЛ ОФ ДЖОЙ</t>
  </si>
  <si>
    <t>BUNDLE OF JOY</t>
  </si>
  <si>
    <t>МАХРОВЫЙ, фиолетово-лиловый с белыми прожилками Н=85см</t>
  </si>
  <si>
    <t>Iris sibirica Cape Cod Boys</t>
  </si>
  <si>
    <t>КЕЙП КОД БОЙЗ</t>
  </si>
  <si>
    <t>CAPE COD BOYS</t>
  </si>
  <si>
    <t>голубовато-синий с желтым пятном Н 70см</t>
  </si>
  <si>
    <t>Iris sibirica Careless Sally</t>
  </si>
  <si>
    <t>КЭЕРЛЕСС САЛЛИ</t>
  </si>
  <si>
    <t>CARELESS SALLY</t>
  </si>
  <si>
    <t>лиловый с желто-синим пятном Н-65см</t>
  </si>
  <si>
    <t>Iris sibirica Currier</t>
  </si>
  <si>
    <t>КАРРЬЕР</t>
  </si>
  <si>
    <t>CURRIER</t>
  </si>
  <si>
    <t>фиолетово-лиловый с белым пятном Н 85см</t>
  </si>
  <si>
    <t>Iris sibirica Esther C.D.M.</t>
  </si>
  <si>
    <t>ЭСТЕР С.Д.М.</t>
  </si>
  <si>
    <t>ESTHER C.D.M.</t>
  </si>
  <si>
    <t>белый с желтым пятном Н-100см</t>
  </si>
  <si>
    <t>Iris sibirica Flying Fiddless</t>
  </si>
  <si>
    <t>ФЛАИНГ ФИДДЛЕСС</t>
  </si>
  <si>
    <t>FLYING FIDDLESS</t>
  </si>
  <si>
    <t>желтые с бронзовой сеточкой фолсы, стандарты бледно желтые и светло-голубые со светло-желтой полосой, Н 70см</t>
  </si>
  <si>
    <t>Iris sibirica How Audacious</t>
  </si>
  <si>
    <t>ХАУ АУДЕЙШИОС</t>
  </si>
  <si>
    <t>HOW AUDACIOUS</t>
  </si>
  <si>
    <t>фолсы темно-фиолетовые с желтым сигналом и фиолетовой сеточкой, стандарты сиреневые, Н=70см</t>
  </si>
  <si>
    <t>Iris sibirica I See Stars 2</t>
  </si>
  <si>
    <t>АЙ СИ СТАРЗ</t>
  </si>
  <si>
    <t>I SEE STARS</t>
  </si>
  <si>
    <t>васильково-синий с белым жилкованием у центра Н-75см</t>
  </si>
  <si>
    <t>Iris sibirica Kiss The Girl</t>
  </si>
  <si>
    <t>КИСС ЗЕ ГЁРЛ</t>
  </si>
  <si>
    <t>KISS THE GIRL</t>
  </si>
  <si>
    <t>медово-желтый Н-70см</t>
  </si>
  <si>
    <t>Iris sibirica Nagareboshi</t>
  </si>
  <si>
    <t>НАГАРЕБОШИ</t>
  </si>
  <si>
    <t>NAGAREBOSHI</t>
  </si>
  <si>
    <t>темно-синий с белым мазком Н-70см</t>
  </si>
  <si>
    <t>Iris sibirica Not Quite White</t>
  </si>
  <si>
    <t>НОТ КУАЙТ УАЙТ</t>
  </si>
  <si>
    <t>NOT QUITE WHITE</t>
  </si>
  <si>
    <t>фолсы белые с легким лавандовым оттенком, сигнал кремовый с сиреневыми прожилками, стандарты белые, Н=45см</t>
  </si>
  <si>
    <t>Iris sibirica See Ya Later</t>
  </si>
  <si>
    <t>СИ Я ЛЕЙТЕР</t>
  </si>
  <si>
    <t>SEE YA LATER</t>
  </si>
  <si>
    <t>ярко-лиловый с желтым пятном и фиолетовым жилкованием Н-80см</t>
  </si>
  <si>
    <t>Paeonia Auguste Dessert</t>
  </si>
  <si>
    <t>АВГУСТ ДЕСЕРТ</t>
  </si>
  <si>
    <t>AUGUSTE DESSERT</t>
  </si>
  <si>
    <t>ПОЛУМАХРОВЫЙ кораллово-розовый со светлым кантом</t>
  </si>
  <si>
    <t>Paeonia Cytherea</t>
  </si>
  <si>
    <t>ЦИТЕРИЯ</t>
  </si>
  <si>
    <t>CYTHEREA</t>
  </si>
  <si>
    <t>ПОЛУМАХРОВЫЙ красный с сиреневым отливом</t>
  </si>
  <si>
    <t>Paeonia Bowl of Cream</t>
  </si>
  <si>
    <t>БОУЛ ОФ КРЕМ</t>
  </si>
  <si>
    <t>BOWL OF CREAM</t>
  </si>
  <si>
    <t>МАХРОВЫЙ, бело-кремовый</t>
  </si>
  <si>
    <t>Paeonia Highlight 2</t>
  </si>
  <si>
    <t>Paeonia hybride</t>
  </si>
  <si>
    <t>Paeonia Nice Gal 2</t>
  </si>
  <si>
    <t>НАЙС ГАЛ</t>
  </si>
  <si>
    <t>NICE GAL</t>
  </si>
  <si>
    <t>Paeonia The Fawn 1</t>
  </si>
  <si>
    <t>СКИДКА 0%</t>
  </si>
  <si>
    <t>Paeonia Nice Gal</t>
  </si>
  <si>
    <t>ЗАКАЗ, БигПаков</t>
  </si>
  <si>
    <r>
      <t xml:space="preserve">ЗАКАЗ, </t>
    </r>
    <r>
      <rPr>
        <b/>
        <u/>
        <sz val="8"/>
        <rFont val="Arial"/>
        <family val="2"/>
        <charset val="204"/>
      </rPr>
      <t>БигПаков</t>
    </r>
  </si>
  <si>
    <t>Минимальная сумма предварительного заказа  -80.000 руб. 
Предоплата 50% - обязательна . Без предоплаты заказы не принимаются.</t>
  </si>
  <si>
    <t>Заказы принимаются до 20 ноября 2018</t>
  </si>
  <si>
    <t>Заказы принимаются при условии внесения 50% предоплаты двумя частями</t>
  </si>
  <si>
    <t>30% предоплаты необходимо сделать вместе с заказом до 20 ноября 2018*.</t>
  </si>
  <si>
    <t>20% предоплаты вносятся с 14 по 25 января 2019г.</t>
  </si>
  <si>
    <t xml:space="preserve">В случае внесения второй части предоплаты в январе 2019 больше, чем 20%, </t>
  </si>
  <si>
    <t>предоставляется дополнительная скидка 3% на соответствующие группы товара</t>
  </si>
  <si>
    <t>ДЛЯ ЮРИДИЧЕСКИХ ЛИЦ
- Копия свидетельства о внесении записи в ЕГРЮЛ
- Копия свидетельства о постановке на учет юр. лица в налоговом органе и присвоении ИНН, КПП.
- Банковские реквизиты.
- Все копии должны быть заверены подписью и печатью организации с указанием Ф.И.О., должности человека, их заверившего.
ДЛЯ ИНДИВИДУАЛЬНЫХ ПРЕДПРИНИМАТЕЛЕЙ
- Копия свидетельства о внесении записи в ЕГРИП
- Копия свидетельства о постановке физ. лица на налоговый учет и присвоении ИНН.
- Копия паспорта индивидуального предпринимателя (страницы с фотографией, Ф.И.О. и пропиской).</t>
  </si>
  <si>
    <r>
      <t xml:space="preserve">Сроки поставок товара:
- лилии (часть сортов) в ассортименте - с конца декабря и далее;
- лилии весь ассортимент будет в начале февраля;
- гладиолусы, бегонии, глоксинии, георгины - начало и в течении января;
- многолетники - часть с середины января, остальное - в конце февраля;
- земляника 'Frigo', гвоздики - с начала марта.
</t>
    </r>
    <r>
      <rPr>
        <b/>
        <i/>
        <u/>
        <sz val="12"/>
        <rFont val="Arial"/>
        <family val="2"/>
        <charset val="204"/>
      </rPr>
      <t>- декоративно-лиственные, плодово-ягодные кустарники (более 500 наименований в красочной картонной упаковке), в том числе гортензии, рододендроны, сирени, а также  хвойные растения   - с середины марта, апрель.</t>
    </r>
  </si>
  <si>
    <t>м. Дмитровская, ул. Руставели д.14, стр.12 
(въезд на территорию склада с проезда Добролюбова, в районе дома 8А)</t>
  </si>
  <si>
    <t xml:space="preserve">ЛИЛИИ 2019 "COLOR LINE" </t>
  </si>
  <si>
    <t>ШОУ-БОКСЫ, луковичные</t>
  </si>
  <si>
    <t>6.</t>
  </si>
  <si>
    <t>* Максимальная скидка на шоу-боксы- 27%</t>
  </si>
  <si>
    <t>При внесении предоплаты, цены на оплаченную часть товара фиксируются.</t>
  </si>
  <si>
    <t>При изменении курса валюты более 3%, наша компания оставляет за собой право изменить цены</t>
  </si>
  <si>
    <t xml:space="preserve">Качество посадочного материала сохраняется только при соблюдении соответствующих условий хранения </t>
  </si>
  <si>
    <t xml:space="preserve">Механические повреждения, полученные посадочным материалом при уборке или расфасовке, </t>
  </si>
  <si>
    <t>В зависимости от результатов урожая, иногда, мы вынуждены изменить цену, размеры, фасовку.</t>
  </si>
  <si>
    <t xml:space="preserve">При этом поставщик не несет ответственность за любые убытки, которые могут возникнуть, если поставщик не был в </t>
  </si>
  <si>
    <t>состоянии поставить скомплектованный заказ по независящим от него причинам.</t>
  </si>
  <si>
    <t>ОСЕНЬ 2019 "COLOR LINE"</t>
  </si>
  <si>
    <t xml:space="preserve">ИРИСЫ, ПИОНЫ 2019 "COLOR LINE" </t>
  </si>
  <si>
    <t>заполнить обязательно!</t>
  </si>
  <si>
    <t>НА ЛУКОВИЧНЫЕ  "COLOR LINE" ЛЕТО-ОСЕНЬ 2019
(лилии, тюльпаны, гиацинты, нарциссы, разнолуковичные и др.) - Голландия 
корневища многолетних растений - Голландия, лилии новый урожай 2019</t>
  </si>
  <si>
    <t>ИТОГО</t>
  </si>
  <si>
    <t>ИТОГО со скидкой</t>
  </si>
  <si>
    <t>* на БИГ-ПАКИ ЛИЛИЙ, МНОГОЛЕТНИКОВ скидка не распространяется - 0%</t>
  </si>
  <si>
    <t>УРОЖАЙ
2019</t>
  </si>
  <si>
    <t>2. Урожай 2019 г.  конец августа-начало сентября ( в зависимости от времени сбора урожая)</t>
  </si>
  <si>
    <t>Предлагается к продаже два урожая лилий. 
Урожай 2018 года (основной ассортимент), и небольшая часть - новый урожай 2019</t>
  </si>
  <si>
    <t>1. Урожай 2018 г. будет отгружаться с начала августа (после хранения в заморозке)</t>
  </si>
  <si>
    <r>
      <t>Луковицы упакованы в п/эт. пакеты с торфом + полноцветная картинка.
Предложение без обязательств до момента подтверждения заказа.
Некоторые сорта доступны в ограниченном количестве. 
Во избежание быстрого роста луковиц, необходимо хранение и транспортировка при соблюдении темп. режима +2- +5</t>
    </r>
    <r>
      <rPr>
        <b/>
        <vertAlign val="superscript"/>
        <sz val="8"/>
        <rFont val="Arial"/>
        <family val="2"/>
        <charset val="204"/>
      </rPr>
      <t>0</t>
    </r>
    <r>
      <rPr>
        <b/>
        <sz val="8"/>
        <rFont val="Arial"/>
        <family val="2"/>
        <charset val="204"/>
      </rPr>
      <t>С</t>
    </r>
  </si>
  <si>
    <t>ЛУКОВИЧНЫЕ "COLOR LINE". ЛЕТО-ОСЕНЬ 2019
Голландия (интернет-каталог: www.gardenbulbs.ru )</t>
  </si>
  <si>
    <t>урожай 2019 г.</t>
  </si>
  <si>
    <t>ЛУКОВИЧНЫЕ В ШОУ-БОКСАХ "COLOR LINE". ЛЕТО-ОСЕНЬ 2019
Голландия (интернет-каталог: www.gardenbulbs.ru )</t>
  </si>
  <si>
    <t>Мин.заказ - кратно 1 коробке</t>
  </si>
  <si>
    <t>В зависимости от результатов урожая, иногда, возможно изменение размеров и фасовка луковиц.</t>
  </si>
  <si>
    <t>В зависимости от результатов урожая, иногда, возможно изменение размеров и фасовки луковиц.</t>
  </si>
  <si>
    <t>* Все цены в прайс листах указаны со склада Поставщика г. Москва.</t>
  </si>
  <si>
    <t>утеплению или охлаждению оплачиваются покупателем отдельно.</t>
  </si>
  <si>
    <t>Все расходы по перевозке по г. Москве, дополнительной упаковке,</t>
  </si>
  <si>
    <t>Заказы принимаются при условии внесения 50% предоплаты двумя частями согласно графика платежей</t>
  </si>
  <si>
    <t>30% предоплаты необходимо сделать вместе с заказом до 14 июня 2019*.</t>
  </si>
  <si>
    <t>Минимальная сумма предварительного заказа  -80.000 руб. 
Предоплата в размере 50% от общей суммы заказа - обязательна . Без предоплаты заказы не принимаются.</t>
  </si>
  <si>
    <t xml:space="preserve">тел. (495) 974-88-36, 935-86-42
gardenbulbs@yandex.ru
www.gardenbulbs.ru </t>
  </si>
  <si>
    <t>и транспортировки.</t>
  </si>
  <si>
    <t xml:space="preserve">Допустимое количество брака на единовременную поставку - 2%. </t>
  </si>
  <si>
    <t>не влияющие на качество цветения, браком не считаются.</t>
  </si>
  <si>
    <t>Прайс-лист от 14.05.2019г.</t>
  </si>
  <si>
    <t>ОБЩАЯ СУММА ЗАКАЗА</t>
  </si>
  <si>
    <t>справочно</t>
  </si>
  <si>
    <t>к действующим ценам прайса, при условии внесения 50% предоплаты</t>
  </si>
  <si>
    <t xml:space="preserve">Рекомендуемый режим транспортировки в регионы товарных групп: </t>
  </si>
  <si>
    <t>луковиц лилий и корневищ многолетников при темп. режиме 0-+5ºС,</t>
  </si>
  <si>
    <t>луковичные растения осеннего сезона при темп. +18 +20ºС.  Важным условием является хорошая вентиляция.</t>
  </si>
  <si>
    <t>Посадочный материал будет приходить еженедельно,  по мере созревания и  готовности сортов:</t>
  </si>
  <si>
    <t>- крокусы и др. луковичные, несколько сортов гиацинтов!!!, тюльпаны, нарциссы;</t>
  </si>
  <si>
    <t>- во второй половине августа - поздние сорта тюльпанов, нарциссов, гиацинты и др. луковичные;</t>
  </si>
  <si>
    <t>Поставки начнутся с конца июля. Начиная с луковиц лилий урожая 2018, ранних тюльпанов и разнолуковичных.</t>
  </si>
  <si>
    <t>лилии нового урожая, корневища ирисов, пионов;</t>
  </si>
  <si>
    <t>- конец августа/ первая половина сентября -амариллисы и др. луковичные, а также;</t>
  </si>
  <si>
    <t>ИТО-пионы, гибридные пионы из-за особенностей вегетации предлагаются к поставке с декабря. Прайс по запросу.</t>
  </si>
  <si>
    <t>ООО "Колорлайн Компани", г. Москва</t>
  </si>
  <si>
    <t>до 14 июня 2019</t>
  </si>
  <si>
    <t>до 10 июля 2019</t>
  </si>
  <si>
    <t>20% предоплаты вносятся с 1 по 10 июля 2019г.</t>
  </si>
  <si>
    <t>способ доставки</t>
  </si>
  <si>
    <t>название, ИП/ФЛ, № клиента</t>
  </si>
  <si>
    <t>БИГ-ПАК многолетники</t>
  </si>
  <si>
    <t>БИГ-ПАК ЛИЛИИ по 25 шт</t>
  </si>
  <si>
    <t>Нашу продукцию вы сможете получить на нашем оптовом складе по адресу: 
м. Бутырская, ул. Руставели д.14, стр.12 
 (заезд на территорию склада с проезда Добролюбова, 8А, стр.2, через большие коричневые ворота с вывеской "ул Руставели д14, стр 12,30" )</t>
  </si>
  <si>
    <t>*Сроки поставок разных групп товара могут быть ищменны из-за погодных условий при сборе урожая</t>
  </si>
  <si>
    <t xml:space="preserve">В июле будут приниматься заказы на сумму от 50.000 руб. с наценкой 5% </t>
  </si>
  <si>
    <t>Группы товара, на который скидки распространяются</t>
  </si>
  <si>
    <t>Группы товара, на который скидки НЕ распространяются</t>
  </si>
  <si>
    <t>Общая система скидок «ЛЕТО-ОСЕНЬ 2019» для групп товара 1,2,3,4</t>
  </si>
  <si>
    <t>АРТ
ТОВ</t>
  </si>
  <si>
    <t>BLACK SPIDER</t>
  </si>
  <si>
    <t>БЛЭК СПАЙДЕР</t>
  </si>
  <si>
    <t>EASY SPOT</t>
  </si>
  <si>
    <t>ИЗИ СПОТ</t>
  </si>
  <si>
    <t>ORANGE ART</t>
  </si>
  <si>
    <t>ОРАНЖ АРТ</t>
  </si>
  <si>
    <t>STRACCIATELLA EVENT</t>
  </si>
  <si>
    <t>СТРАКЬЯТЕЛЛА ЕВЕНТ</t>
  </si>
  <si>
    <t>STRAWBERRY EVENT</t>
  </si>
  <si>
    <t>СТРОБЕРРИ ЕВЕНТ</t>
  </si>
  <si>
    <t>TROPICAL BREEZE</t>
  </si>
  <si>
    <t>ТРОПИКАЛ БРИЗ</t>
  </si>
  <si>
    <t>TINY COMFORT</t>
  </si>
  <si>
    <t>ТАЙНИ КОМФОРТ</t>
  </si>
  <si>
    <t>TINY SENSATION</t>
  </si>
  <si>
    <t>ТАЙНИ СЕНСЕЙШН</t>
  </si>
  <si>
    <t>JOSEPH'S JOY</t>
  </si>
  <si>
    <t>ДЖОЗЕФС ДЖОЙ</t>
  </si>
  <si>
    <t>JULIET'S JOY</t>
  </si>
  <si>
    <t>ДЖУЛЬЕТС ДЖОЙ</t>
  </si>
  <si>
    <t>LATIN JOY</t>
  </si>
  <si>
    <t>ЛАТИН ДЖОЙ</t>
  </si>
  <si>
    <t>PANDA JOY</t>
  </si>
  <si>
    <t>ПАНДА ДЖОЙ</t>
  </si>
  <si>
    <t xml:space="preserve">DARK SECRET </t>
  </si>
  <si>
    <t>ДАРК СЕКРЕТ</t>
  </si>
  <si>
    <t xml:space="preserve">RED COUNTY </t>
  </si>
  <si>
    <t>РЭД КАУНТИ</t>
  </si>
  <si>
    <t>RED HIGHLAND</t>
  </si>
  <si>
    <t>РЭД ХАЙЛЕНД</t>
  </si>
  <si>
    <t>YELLOW POWER</t>
  </si>
  <si>
    <t>YETI</t>
  </si>
  <si>
    <t>ЙЕТИ</t>
  </si>
  <si>
    <t>COSTA DEL SOL</t>
  </si>
  <si>
    <t>КОСТА ДЕЛЬ СОЛ</t>
  </si>
  <si>
    <t>EASY DREAM</t>
  </si>
  <si>
    <t>ИЗИ ДРИМ</t>
  </si>
  <si>
    <t>HEARTSTRINGS</t>
  </si>
  <si>
    <t>ХЕРТСТРИНГС</t>
  </si>
  <si>
    <t>FOREVER LINDA</t>
  </si>
  <si>
    <t>ФОРЕВЕ ЛИНДА (Линда)</t>
  </si>
  <si>
    <t>TRENDY HAVANA</t>
  </si>
  <si>
    <t>ТРЕНДИ ГАВАНА</t>
  </si>
  <si>
    <t>TRENDY SAVANNAH</t>
  </si>
  <si>
    <t>ТРЕНДИ САВАННА</t>
  </si>
  <si>
    <t>AARON</t>
  </si>
  <si>
    <t>ААРОН</t>
  </si>
  <si>
    <t>BALD EAGLE</t>
  </si>
  <si>
    <t>БОЛД ИГЛ</t>
  </si>
  <si>
    <t>CANDY BLOSSOM</t>
  </si>
  <si>
    <t>КЭНДИ БЛОССОМ</t>
  </si>
  <si>
    <t>DOUBLE TROUBLE</t>
  </si>
  <si>
    <t>ДАБЛ ТРАБЛ</t>
  </si>
  <si>
    <t>REGENT'S PARK</t>
  </si>
  <si>
    <t>РЕГЕНТС ПАРК</t>
  </si>
  <si>
    <t>SAFE SHOT</t>
  </si>
  <si>
    <t>СЕЙФ ШОТ</t>
  </si>
  <si>
    <t>AOA Hybrids (Asiatic x Oriental x Asiatic ) / АOA - гибриды</t>
  </si>
  <si>
    <t>AVALON SUNSET</t>
  </si>
  <si>
    <t>АВАЛОН САНСЕТ</t>
  </si>
  <si>
    <t>CHILD IN TIME</t>
  </si>
  <si>
    <t>ЧАЙЛД ИН ТАЙМ</t>
  </si>
  <si>
    <t>HOTEL CALIFORNIA</t>
  </si>
  <si>
    <t>ОТЕЛЬ КАЛИФОРНИЯ</t>
  </si>
  <si>
    <t>SUNSET BOULEVARD</t>
  </si>
  <si>
    <t>САНСЕТ БУЛЬВАР</t>
  </si>
  <si>
    <t>VIVA LA VIDA</t>
  </si>
  <si>
    <t>ВИВА ЛА ВИДА</t>
  </si>
  <si>
    <t>COCOPA</t>
  </si>
  <si>
    <t>КОКОПА</t>
  </si>
  <si>
    <t>ELEGANT CROWN</t>
  </si>
  <si>
    <t>ЭЛЕГАНТ КРАУН</t>
  </si>
  <si>
    <t>ORANGE COCOTTE</t>
  </si>
  <si>
    <t>ОРАНЖ КОКОТ</t>
  </si>
  <si>
    <t>ARGOS</t>
  </si>
  <si>
    <t>АРГОС</t>
  </si>
  <si>
    <t>CAYENNE</t>
  </si>
  <si>
    <t>КАЙЕНН</t>
  </si>
  <si>
    <t>CESARE</t>
  </si>
  <si>
    <t>ЦЕЗАРЬ</t>
  </si>
  <si>
    <t>КОРАЛЛО БИЧ (Коралло)</t>
  </si>
  <si>
    <t>ENIAC</t>
  </si>
  <si>
    <t>ЭНЬЯК</t>
  </si>
  <si>
    <t>MILLIONAIRE</t>
  </si>
  <si>
    <t>МИЛЛИОНЕР</t>
  </si>
  <si>
    <t>PIGALLE</t>
  </si>
  <si>
    <t>ПИГАЛЛЬ</t>
  </si>
  <si>
    <t>ROYAL KISS</t>
  </si>
  <si>
    <t>РОЯЛ КИСС</t>
  </si>
  <si>
    <t>TIMOKO</t>
  </si>
  <si>
    <t>ТИМОКО</t>
  </si>
  <si>
    <t>TIRRENO</t>
  </si>
  <si>
    <t>ТИРРЕНО</t>
  </si>
  <si>
    <t>WYNN LAS VEGAS</t>
  </si>
  <si>
    <t>УИНН</t>
  </si>
  <si>
    <t>BEAUTYLAND</t>
  </si>
  <si>
    <t>БЬЮТИЛЭНД</t>
  </si>
  <si>
    <t>DIANTHA</t>
  </si>
  <si>
    <t>ДИАНТА</t>
  </si>
  <si>
    <t>SALVO</t>
  </si>
  <si>
    <t>САЛЬВО</t>
  </si>
  <si>
    <t>Oriental Hybrids Lotus/ Восточные гибриды / Махровые серии Лотус</t>
  </si>
  <si>
    <t>LOTUS DREAM</t>
  </si>
  <si>
    <t>ЛОТУС ДРИМ</t>
  </si>
  <si>
    <t>LOTUS ELEGANCE</t>
  </si>
  <si>
    <t>ЛОТУС ЭЛЕГАНС</t>
  </si>
  <si>
    <t>LOTUS QUEEN</t>
  </si>
  <si>
    <t>ЛОТУС КУИН</t>
  </si>
  <si>
    <t>ROSELILY® AISHA</t>
  </si>
  <si>
    <t>ROSELILY® АИША</t>
  </si>
  <si>
    <t>ROSELILY® ANGELA</t>
  </si>
  <si>
    <t>ROSELILY® АНЖЕЛА</t>
  </si>
  <si>
    <t>ROSELILY® CHELSEA</t>
  </si>
  <si>
    <t>ROSELILY® ЧЕЛСИ</t>
  </si>
  <si>
    <t>ROSELILY® DEJIMA</t>
  </si>
  <si>
    <t>ROSELILY® ДЕЖИМА</t>
  </si>
  <si>
    <t>ROSELILY® JULIA</t>
  </si>
  <si>
    <t>ROSELILY® ДЖУЛИЯ</t>
  </si>
  <si>
    <t>ROSELILY® KENDRA</t>
  </si>
  <si>
    <t>ROSELILY® КЕНДРА</t>
  </si>
  <si>
    <t>ROSELILY® PATRICIA</t>
  </si>
  <si>
    <t>ROSELILY® ПАТРИСИЯ</t>
  </si>
  <si>
    <t>ROSELILY® THALISSA</t>
  </si>
  <si>
    <t>CURLY SUE</t>
  </si>
  <si>
    <t>EXCELSIOR</t>
  </si>
  <si>
    <t>ЭКСЕЛЬСИОР</t>
  </si>
  <si>
    <t>FRONT PAGE</t>
  </si>
  <si>
    <t>ФРОНТ ПЕЙДЖ</t>
  </si>
  <si>
    <t>LA MANCHA</t>
  </si>
  <si>
    <t>ЛА МАНЧА</t>
  </si>
  <si>
    <t>MARCO POLO</t>
  </si>
  <si>
    <t>МАРКО ПОЛО</t>
  </si>
  <si>
    <t>VANGELIS</t>
  </si>
  <si>
    <t>ВАНГЕЛИС</t>
  </si>
  <si>
    <t>TIGERMOON (YELLOW TIGER)</t>
  </si>
  <si>
    <t>ТАЙГЕРМУН (ЙЕЛЛОУ ТАЙГЕР)</t>
  </si>
  <si>
    <t>ENTERTAINER</t>
  </si>
  <si>
    <t>ЭНТЕРТЕЙНЕР</t>
  </si>
  <si>
    <t>FAROLITO</t>
  </si>
  <si>
    <t>ФАРОЛИТО</t>
  </si>
  <si>
    <t>WATCH UP</t>
  </si>
  <si>
    <t>УОТЧ АП (Уотс Ап)</t>
  </si>
  <si>
    <t>DREAMWEAVER</t>
  </si>
  <si>
    <t>ДРИМУИВЕР</t>
  </si>
  <si>
    <t>FREDO</t>
  </si>
  <si>
    <t>ФРЕДО</t>
  </si>
  <si>
    <t>ACIERTO</t>
  </si>
  <si>
    <t>АЧИЕРТО</t>
  </si>
  <si>
    <t>BELVILLE</t>
  </si>
  <si>
    <t>БЕЛЬВИЛЛЬ</t>
  </si>
  <si>
    <t>BOWMORE</t>
  </si>
  <si>
    <t>БОУМОР</t>
  </si>
  <si>
    <t>COMMOTION</t>
  </si>
  <si>
    <t>КОММОУШН</t>
  </si>
  <si>
    <t>CORINTHE</t>
  </si>
  <si>
    <t>КОРИНТЕ</t>
  </si>
  <si>
    <t>DONACION</t>
  </si>
  <si>
    <t>ДОНАСЬОН</t>
  </si>
  <si>
    <t>FASTRADA</t>
  </si>
  <si>
    <t>ФАСТРАДА</t>
  </si>
  <si>
    <t>FEDORA</t>
  </si>
  <si>
    <t>ФЕДОРА</t>
  </si>
  <si>
    <t>GAUCHO</t>
  </si>
  <si>
    <t>ГАУЧО</t>
  </si>
  <si>
    <t>MALDANO</t>
  </si>
  <si>
    <t>МАЛЬДАНО</t>
  </si>
  <si>
    <t>OUTBACK</t>
  </si>
  <si>
    <t>АУТБЭК</t>
  </si>
  <si>
    <t>PROFUNDO</t>
  </si>
  <si>
    <t>ПРОФУНДО</t>
  </si>
  <si>
    <t>SUCINTO</t>
  </si>
  <si>
    <t>СУЦИНТО</t>
  </si>
  <si>
    <t>RUSTY PLANET</t>
  </si>
  <si>
    <t>РАСТИ ПЛАНЕТ</t>
  </si>
  <si>
    <t>RED FLAVOUR</t>
  </si>
  <si>
    <t>РЭД ФЛЕЙВОУР</t>
  </si>
  <si>
    <t>SWEET SURRENDER</t>
  </si>
  <si>
    <t>СВИТ САРРЕНДЕР</t>
  </si>
  <si>
    <t>CORSAGE</t>
  </si>
  <si>
    <t>КОРСАЖ</t>
  </si>
  <si>
    <t>DAVIDII</t>
  </si>
  <si>
    <t>ДАВИДА</t>
  </si>
  <si>
    <t>FAIRY MORNING</t>
  </si>
  <si>
    <t>ФЕЙРИ МОРНИНГ</t>
  </si>
  <si>
    <t>GUINEA GOLD</t>
  </si>
  <si>
    <t>ГВИНЕА ГОЛД</t>
  </si>
  <si>
    <t>LEICHTLINII</t>
  </si>
  <si>
    <t>ЛЕЙХТЛИНА</t>
  </si>
  <si>
    <t>SPECIOSUM UCHIDA</t>
  </si>
  <si>
    <t>СП. УШИДА</t>
  </si>
  <si>
    <t>FRONT PAGE 18/20</t>
  </si>
  <si>
    <t>ФРОНТ ПЕЙДЖ 18/20</t>
  </si>
  <si>
    <t>MUSCADET 18/20</t>
  </si>
  <si>
    <t>МУСКАДЕТ 18/20</t>
  </si>
  <si>
    <t>BIG BROTHER 18/20</t>
  </si>
  <si>
    <t>БИГ БРАЗЕР 18/20</t>
  </si>
  <si>
    <t>BORRELLO 18/20</t>
  </si>
  <si>
    <t>БОРРЕЛЛО 18/20</t>
  </si>
  <si>
    <t>HIGH TEA 18/20</t>
  </si>
  <si>
    <t>ХАЙ ТИ 18/20</t>
  </si>
  <si>
    <t>ON STAGE 18/20</t>
  </si>
  <si>
    <t>ОН СТЕЙДЖ 18/20</t>
  </si>
  <si>
    <t>кремово-желтый, у центра темно-пурпурные пятна с крапом, 20см</t>
  </si>
  <si>
    <t>кремовый с бордовым напылением</t>
  </si>
  <si>
    <t>ярко-оранжевый  с интенсивным сизым напылением до середины лепестка</t>
  </si>
  <si>
    <t>белые кончики, центр черный, напыление темно-пурпурное</t>
  </si>
  <si>
    <t>оранжево-алый с темно-бронзовым плотным напылением</t>
  </si>
  <si>
    <t>кремовый, многочисленные пурпурные крапинки на лепестках  вокруг центра, 20см</t>
  </si>
  <si>
    <t>темно-красный с черным напылением</t>
  </si>
  <si>
    <t>фиолетово-красный с жёлтыми концами лепестков</t>
  </si>
  <si>
    <t>светлый центр, ярко-розовые кончики, редкий бордовый крап</t>
  </si>
  <si>
    <t>желтовато-кремовый с бордовым напылением у центра</t>
  </si>
  <si>
    <t>бордовый с черным центром и белыми кончиками</t>
  </si>
  <si>
    <t>черно-бордовый, оранжевые тычинки</t>
  </si>
  <si>
    <t>малиново-красный, 17см</t>
  </si>
  <si>
    <t>к центру лепестка светло-желтый, к верху - ярко-розовый, крап , 13см</t>
  </si>
  <si>
    <t>темно-розовый с кремово-желтым центром, лепестки узкие, удлиненные, БЕЗ ПЫЛЬЦЫ</t>
  </si>
  <si>
    <t>ярко-жёлтый с розовыми кончиками</t>
  </si>
  <si>
    <t>плотный бордовый с легким черным напылением</t>
  </si>
  <si>
    <t>яркий розовый с эффектом свечения,центр черно-пурпурный</t>
  </si>
  <si>
    <t>НОВИНКА! Махровый, цвет молодого вина, с темным напылением на лепестках, очень эффектная лилия</t>
  </si>
  <si>
    <t>махровый, розовый с белым, переливистый</t>
  </si>
  <si>
    <t>НОВИНКА! Махровый, цвет розового фламинго с кремово-желтым центром</t>
  </si>
  <si>
    <t>Уникальная НОВИНКА! Махровый, плотный, ярко-оранжевый цвет. Внутренние лепестки оригинальной формы с длинными тонкими кончиками</t>
  </si>
  <si>
    <t>НОВИНКА! Махровый, огненно-оранжевый , плотный цвет. Внутренние лепестки с небольшими "хвостиками" на кончиках</t>
  </si>
  <si>
    <t>AOA бронзово-алый с желтой каймой и желтым центром, выглядит как пламя</t>
  </si>
  <si>
    <t>AOA пастельно-розовый с темно-розовым центром и редким бордовым крапом</t>
  </si>
  <si>
    <t>AOA оранжево-желтый с ярко-красным пятном и исходящими из него стрелками, бордовый крап</t>
  </si>
  <si>
    <t>AOA ярко-оранжевый с небольшими темными штрихами у центра</t>
  </si>
  <si>
    <t>AOA желтый с рубиновой полосой и темным крапом</t>
  </si>
  <si>
    <t>красно-розовый с тёмным напылением в сердцевине</t>
  </si>
  <si>
    <t>ярко-розовый с желтовато-белой сердцевиной и белой каймой</t>
  </si>
  <si>
    <t>оранжево-медовый с оригинальными тычинками генетически без пыльцы!</t>
  </si>
  <si>
    <t>оранжевый, очень крупный цветок 25см</t>
  </si>
  <si>
    <t>очень крупный цветок, ярко-алый с небольшим темным крапом</t>
  </si>
  <si>
    <t>ярко-оранжевый</t>
  </si>
  <si>
    <t>апельсиново-оранжевый</t>
  </si>
  <si>
    <t>нежный, сатиново-розовый</t>
  </si>
  <si>
    <t>темно-бордово-черный, с небольшими бликами красного на кончиках</t>
  </si>
  <si>
    <t>очень крупный цветок до 20 см, белый</t>
  </si>
  <si>
    <t>ярко-рубиновый с небольшим черным крапом у центра</t>
  </si>
  <si>
    <t>плотный, медово-желтый</t>
  </si>
  <si>
    <r>
      <t xml:space="preserve">МАХРОВЫЙ ярко-розовый с белым центром, </t>
    </r>
    <r>
      <rPr>
        <b/>
        <u/>
        <sz val="8"/>
        <rFont val="Arial"/>
        <family val="2"/>
        <charset val="204"/>
      </rPr>
      <t>обильное цветение</t>
    </r>
  </si>
  <si>
    <r>
      <t xml:space="preserve">МАХРОВЫЙ белый, </t>
    </r>
    <r>
      <rPr>
        <b/>
        <u/>
        <sz val="8"/>
        <rFont val="Arial"/>
        <family val="2"/>
        <charset val="204"/>
      </rPr>
      <t>обильное цветение</t>
    </r>
  </si>
  <si>
    <t>МАХРОВЫЙ ярко-розовый с красным крапом</t>
  </si>
  <si>
    <t>МАХРОВЫЙ нежно-розовый с белой каймой и темно-розовым крапом</t>
  </si>
  <si>
    <t>НОВАЯ СЕРИЯ МАХРОВЫХ ЛИЛИЙ форма лотоса, темно-сиренево-розовый</t>
  </si>
  <si>
    <t>НОВАЯ СЕРИЯ МАХРОВЫХ ЛИЛИЙ форма лотоса, розовый со светлым кантом и центром, малиновый крап</t>
  </si>
  <si>
    <t>НОВАЯ СЕРИЯ МАХРОВЫХ ЛИЛИЙ форма лотоса, нежно-розовый с малиновым крапом</t>
  </si>
  <si>
    <t>МАХРОВЫЙ, белый с зеленоватыми полосами и гофрир. Лепестками</t>
  </si>
  <si>
    <t>ГУСТОМАХРОВЫЙ, белый, лёгкое гофре по краю лепестка, без пыльцы, легкий аромат, 21см</t>
  </si>
  <si>
    <t>МАХРОВЫЙ, розовый с ярко-розовыми линиями от центра и ярко-розовым крапом, без пыльцы 22см</t>
  </si>
  <si>
    <t>МАХРОВЫЙ, очень красивый по форме белый цветок с волнистыми лепестками, без пыльцы</t>
  </si>
  <si>
    <t>МАХРОВЫЙ малиново-розовый, тонкий белый кант, без пыльцы, 21см</t>
  </si>
  <si>
    <t>МАХРОВЫЙ нежно-розовый с белым центром, без пыльцы, 21см</t>
  </si>
  <si>
    <t>ГУСТОМАХРОВЫЙ, перламутрово-розовый, с темно-розовым редким крапом, без пыльцы, легкий аромат</t>
  </si>
  <si>
    <t>ГУСТОМАХРОВЫЙ, ярко-розовый с темно-розовым крапом, светлые кончики, без пыльцы, легкое гофре, 21см</t>
  </si>
  <si>
    <t>белый, с ярко-розовыми полосами и ярко-розовым крапом, центр-жёлтый</t>
  </si>
  <si>
    <t>лепестки розовые с темно-красной звездой, темно-красный крап, гофре</t>
  </si>
  <si>
    <t>розовато-белый с редким крапом и оранжевыми тычинками, гофре по краю</t>
  </si>
  <si>
    <t>НОВИНКА! Малиново-рубиновый с чисто-белой тонкой каймой с желтым центром и малочисленным  редким темным крапом Ø 25см</t>
  </si>
  <si>
    <t>малиново-розовый с белым центром и тёмно-розовым крапом, гофре</t>
  </si>
  <si>
    <t>бледно-розовый</t>
  </si>
  <si>
    <t>розовый с белой каймой и тёмно-розовыми лучами</t>
  </si>
  <si>
    <t>белый, оранжево-коричневые тычинки</t>
  </si>
  <si>
    <t>нежно-розовый с осветленным центром, 29см</t>
  </si>
  <si>
    <t>желтый: 25см</t>
  </si>
  <si>
    <t>винно-красный с белой сердевинкой</t>
  </si>
  <si>
    <t>нежно-розовый,22см</t>
  </si>
  <si>
    <t>нежно-розовый с тёмно-розовыми полосками по центру лепестка</t>
  </si>
  <si>
    <t>белый, 25см</t>
  </si>
  <si>
    <t>малиновый, 30см</t>
  </si>
  <si>
    <t>белый с малиновыми стрелками от центра</t>
  </si>
  <si>
    <t>розовый с сиреневым оттенком</t>
  </si>
  <si>
    <t>желтый, ровный цвет</t>
  </si>
  <si>
    <t>ярко-розовый, насыщенный</t>
  </si>
  <si>
    <t>белый с ярко-малиновыми пятнами около центра, 25+см</t>
  </si>
  <si>
    <t>бронзово-лососевый с желтой полосой по центру лепестка</t>
  </si>
  <si>
    <t>кремовый с желтоватым центром и тёмным крапом</t>
  </si>
  <si>
    <t>тёмно-розовый с оранжево-розовым центром. Большее количество цветков, дольше цветение. Толстые лепестки и крепкие стебли.</t>
  </si>
  <si>
    <t>кремово-жёлтый с тёмно-жёлтым центром. Большее количество цветков, дольше цветение. Толстые лепестки и крепкие стебли.</t>
  </si>
  <si>
    <t>Многоцветковая лилия розовые кончики с желтоватым центром и пурпурным крапом</t>
  </si>
  <si>
    <t>чалмовидная, цвет ярко-оранжеый с чёрным крапом и чёрным кантом, до 20 цветков</t>
  </si>
  <si>
    <t>мартагон многоцветковая розовая с желтым кантом и желтыми ореолами вокруг бордовых крапинок</t>
  </si>
  <si>
    <t>L. hansonii x L. Martagon многоцветковая, желтый с красным напылением и бордовым крапом, бутоны розовые</t>
  </si>
  <si>
    <t>жёлтый с красным крапом</t>
  </si>
  <si>
    <t>розовый с красным крапом</t>
  </si>
  <si>
    <t>бордовый, лянцевый, 28см</t>
  </si>
  <si>
    <t>нов19</t>
  </si>
  <si>
    <t>Lilium Black Spider</t>
  </si>
  <si>
    <t>Lilium Easy Spot</t>
  </si>
  <si>
    <t>Lilium Orange Art</t>
  </si>
  <si>
    <t>Lilium Stracciatella Event</t>
  </si>
  <si>
    <t>Lilium Strawberry Event</t>
  </si>
  <si>
    <t>Lilium Tropical Breeze</t>
  </si>
  <si>
    <t>Lilium Tiny Comfort</t>
  </si>
  <si>
    <t>Lilium Tiny Sensation</t>
  </si>
  <si>
    <t>Lilium Delicate Joy</t>
  </si>
  <si>
    <t>Lilium Josephs Joy</t>
  </si>
  <si>
    <t>Lilium Juliets Joy</t>
  </si>
  <si>
    <t>Lilium Latin Joy</t>
  </si>
  <si>
    <t>Lilium Panda Joy</t>
  </si>
  <si>
    <t>Lilium New Wave</t>
  </si>
  <si>
    <t>Lilium Dark Secret</t>
  </si>
  <si>
    <t>Lilium Red County</t>
  </si>
  <si>
    <t>Lilium Red Highland</t>
  </si>
  <si>
    <t>Lilium Yeti</t>
  </si>
  <si>
    <t>Lilium Costa Del Sol</t>
  </si>
  <si>
    <t>Lilium Easy Dream</t>
  </si>
  <si>
    <t>Lilium Heartstrings</t>
  </si>
  <si>
    <t>Lilium Forever Linda</t>
  </si>
  <si>
    <t>Lilium Trendy Havana</t>
  </si>
  <si>
    <t>Lilium Trendy Savannah</t>
  </si>
  <si>
    <t>Lilium Aaron</t>
  </si>
  <si>
    <t>Lilium Bald Eagle</t>
  </si>
  <si>
    <t>Lilium Candy Blossom</t>
  </si>
  <si>
    <t>Lilium Double Trouble</t>
  </si>
  <si>
    <t>Lilium Eagle Eye1</t>
  </si>
  <si>
    <t>Lilium Regents Park</t>
  </si>
  <si>
    <t>Lilium Safe Shot</t>
  </si>
  <si>
    <t>Lilium Avalon Sunset</t>
  </si>
  <si>
    <t>Lilium Child In Time</t>
  </si>
  <si>
    <t>Lilium Hotel California</t>
  </si>
  <si>
    <t>Lilium Sunset Boulevard</t>
  </si>
  <si>
    <t>Lilium Viva La Vida</t>
  </si>
  <si>
    <t>Lilium Cocopa</t>
  </si>
  <si>
    <t>Lilium Elegant Crown</t>
  </si>
  <si>
    <t>Lilium Orange Cocotte</t>
  </si>
  <si>
    <t>Lilium Argos</t>
  </si>
  <si>
    <t>Lilium Cayenne</t>
  </si>
  <si>
    <t>Lilium Cereza</t>
  </si>
  <si>
    <t>Lilium Cesare</t>
  </si>
  <si>
    <t>Lilium Eniac</t>
  </si>
  <si>
    <t>Lilium Millionaire</t>
  </si>
  <si>
    <t>Lilium Pigalle</t>
  </si>
  <si>
    <t>Lilium Royal Kiss</t>
  </si>
  <si>
    <t>Lilium Timoko</t>
  </si>
  <si>
    <t>Lilium Tirreno</t>
  </si>
  <si>
    <t>Lilium Wynn</t>
  </si>
  <si>
    <t>Lilium Beautyland</t>
  </si>
  <si>
    <t>Lilium Bowl of Beauty</t>
  </si>
  <si>
    <t>Lilium Diantha</t>
  </si>
  <si>
    <t>Lilium Salvo</t>
  </si>
  <si>
    <t>Lilium Lotus Dream</t>
  </si>
  <si>
    <t>Lilium Lotus Elegance</t>
  </si>
  <si>
    <t>Lilium Lotus Queen</t>
  </si>
  <si>
    <t>Roselily Aisha</t>
  </si>
  <si>
    <t>Roselily Angela</t>
  </si>
  <si>
    <t>Roselily Chelsea</t>
  </si>
  <si>
    <t>Roselily Dejima</t>
  </si>
  <si>
    <t>Roselily Isabella</t>
  </si>
  <si>
    <t>Roselily Julia</t>
  </si>
  <si>
    <t>Roselily Kendra</t>
  </si>
  <si>
    <t>Roselily Patricia</t>
  </si>
  <si>
    <t>Roselily Thalissa</t>
  </si>
  <si>
    <t>Lilium Excelsior</t>
  </si>
  <si>
    <t>Lilium La Mancha</t>
  </si>
  <si>
    <t>Lilium Marco Polo</t>
  </si>
  <si>
    <t>Lilium Vangelis</t>
  </si>
  <si>
    <t>Lilium Entertainer</t>
  </si>
  <si>
    <t>Lilium Farolito 1</t>
  </si>
  <si>
    <t>Lilium Kushi Maya</t>
  </si>
  <si>
    <t>Lilium Dreamweaver</t>
  </si>
  <si>
    <t>Lilium Fredo</t>
  </si>
  <si>
    <t>Lilium Acierto</t>
  </si>
  <si>
    <t>Lilium Apricot Fudge</t>
  </si>
  <si>
    <t>Lilium Belville</t>
  </si>
  <si>
    <t>Lilium Bowmore</t>
  </si>
  <si>
    <t>Lilium Commotion</t>
  </si>
  <si>
    <t>Lilium Corinthe</t>
  </si>
  <si>
    <t>Lilium Donacion</t>
  </si>
  <si>
    <t>Lilium Fastrada</t>
  </si>
  <si>
    <t>Lilium Fedora</t>
  </si>
  <si>
    <t>Lilium Gaucho</t>
  </si>
  <si>
    <t>Lilium Maldano</t>
  </si>
  <si>
    <t>Lilium Outback</t>
  </si>
  <si>
    <t>Lilium Profundo</t>
  </si>
  <si>
    <t>Lilium Sucinto</t>
  </si>
  <si>
    <t>Lilium Rusty Planet</t>
  </si>
  <si>
    <t>Lilium Red Flavour</t>
  </si>
  <si>
    <t>Lilium Sweet Surrender</t>
  </si>
  <si>
    <t>Lilium Corsage 1</t>
  </si>
  <si>
    <t>Lilium Davidii</t>
  </si>
  <si>
    <t>Lilium Fairy Morning</t>
  </si>
  <si>
    <t>Lilium Guinea Gold</t>
  </si>
  <si>
    <t>Lilium leichtlinii</t>
  </si>
  <si>
    <t>Lilium Speciosum Uchida</t>
  </si>
  <si>
    <t>Lilium Frontpage</t>
  </si>
  <si>
    <t>ROSELILY® ТАЛИССА</t>
  </si>
  <si>
    <t>Темно-красный с чернеющим центром</t>
  </si>
  <si>
    <t>Сиренево-розовый с красно-розовой широкой полосой, в виде звезды, диам. цв. 25 см</t>
  </si>
  <si>
    <t>ТЮЛЬПАНЫ РАЗМЕРОМ 14/+  ДАРВИНОВСКИЕ И ТРИУМФ (TULIPS DARWIN HYBRID- TRIUMPH)</t>
  </si>
  <si>
    <t>ТЮЛЬПАНЫ ВИДОВЫЕ (БОТАНИЧЕСКИЕ)</t>
  </si>
  <si>
    <t>ГИАЦИНТЫ СМЕСИ</t>
  </si>
  <si>
    <t>ГИАЦИНТЫ</t>
  </si>
  <si>
    <t>АМАРИЛЛИСЫ поставка конец августа - начало сентября</t>
  </si>
  <si>
    <t>АМАРИЛЛИСЫ МАХРОВЫЕ поставка конец августа - начало сентября</t>
  </si>
  <si>
    <t>Леукоюм (Белоцветник)</t>
  </si>
  <si>
    <t>БлюБерри Айс</t>
  </si>
  <si>
    <t>Краун оф Негрита</t>
  </si>
  <si>
    <t>Краун Микс</t>
  </si>
  <si>
    <t>Дабл Криспа Микс</t>
  </si>
  <si>
    <t>Банана Айс Крим</t>
  </si>
  <si>
    <t>Катар</t>
  </si>
  <si>
    <t>Раноми</t>
  </si>
  <si>
    <t>Чемпионшип</t>
  </si>
  <si>
    <t>Кроссфайр</t>
  </si>
  <si>
    <t>Махровые ранние, смесь</t>
  </si>
  <si>
    <t>Катинка</t>
  </si>
  <si>
    <t>Писте</t>
  </si>
  <si>
    <t>Секрет Парфюм</t>
  </si>
  <si>
    <t>Даззлинг Сенсейшн</t>
  </si>
  <si>
    <t>Дабл Шугар</t>
  </si>
  <si>
    <t>Датч Кинг</t>
  </si>
  <si>
    <t>Айкуун</t>
  </si>
  <si>
    <t>Офелия</t>
  </si>
  <si>
    <t>Флорайн Шик</t>
  </si>
  <si>
    <t>Исаак Шик</t>
  </si>
  <si>
    <t>Криспа Лин</t>
  </si>
  <si>
    <t>Ай Лаш</t>
  </si>
  <si>
    <t>Фринджет Блэк</t>
  </si>
  <si>
    <t>Гугл</t>
  </si>
  <si>
    <t>Гавайи (Супер Сиеста)</t>
  </si>
  <si>
    <t>Индиана</t>
  </si>
  <si>
    <t>Лилак Фриззл</t>
  </si>
  <si>
    <t>Пурпл Серкис</t>
  </si>
  <si>
    <t>Версачи</t>
  </si>
  <si>
    <t>Кабанна</t>
  </si>
  <si>
    <t>Раста Пэррот</t>
  </si>
  <si>
    <t>Рэд Мадонна</t>
  </si>
  <si>
    <t>Рококо</t>
  </si>
  <si>
    <t>Виктория Сикрет Пинк</t>
  </si>
  <si>
    <t>Алгарве 14/+</t>
  </si>
  <si>
    <t>Дизайн Импрешшн 14/+</t>
  </si>
  <si>
    <t>Хакуун 14/+</t>
  </si>
  <si>
    <t>Пинк Импрешшн 14/+</t>
  </si>
  <si>
    <t>Рэд Голд 14/+</t>
  </si>
  <si>
    <t>Рэд Импрешшн 14/+</t>
  </si>
  <si>
    <t>Стронг Файр 14/+</t>
  </si>
  <si>
    <t>Стронг Голд 14/+</t>
  </si>
  <si>
    <t>Стронг Лов 14/+</t>
  </si>
  <si>
    <t>Трипл А 14/+</t>
  </si>
  <si>
    <t>Уорлдз Фейворит 14/+</t>
  </si>
  <si>
    <t>Ад Рем</t>
  </si>
  <si>
    <t>Алгарве 11/12</t>
  </si>
  <si>
    <t>Биг Лов</t>
  </si>
  <si>
    <t>Дизайн Импрешшн 11/12</t>
  </si>
  <si>
    <t>Фридом Флейм</t>
  </si>
  <si>
    <t>Джамбо Пинк</t>
  </si>
  <si>
    <t>Леди Ван Ейк</t>
  </si>
  <si>
    <t>Мистик Ван Ейк</t>
  </si>
  <si>
    <t>Орандж Ван Ейк</t>
  </si>
  <si>
    <t>Салмон Ван Ейк</t>
  </si>
  <si>
    <t>Ван Ейк Микс</t>
  </si>
  <si>
    <t>Уорлдс Фаворит</t>
  </si>
  <si>
    <t>Аафке</t>
  </si>
  <si>
    <t>Априкот Бьюти</t>
  </si>
  <si>
    <t>Кэнди Принс</t>
  </si>
  <si>
    <t>Флэминг Принс</t>
  </si>
  <si>
    <t>Рэд Парадиз</t>
  </si>
  <si>
    <t>Мускадет</t>
  </si>
  <si>
    <t>Рэд Прауд</t>
  </si>
  <si>
    <t>Сорбет</t>
  </si>
  <si>
    <t>Уайт Прауд</t>
  </si>
  <si>
    <t>Амстердам</t>
  </si>
  <si>
    <t>Антарктика Флейм</t>
  </si>
  <si>
    <t>Блашинг Флайт</t>
  </si>
  <si>
    <t>Болроял Ханни</t>
  </si>
  <si>
    <t>Каданс</t>
  </si>
  <si>
    <t>Карнавал де Рио</t>
  </si>
  <si>
    <t>Шанталь</t>
  </si>
  <si>
    <t>Клиервотер</t>
  </si>
  <si>
    <t>Копекс</t>
  </si>
  <si>
    <t>Дип Пурпл Рок</t>
  </si>
  <si>
    <t>Доу Джонс</t>
  </si>
  <si>
    <t>Флэминг Аграсс</t>
  </si>
  <si>
    <t>Флэминг Кисс</t>
  </si>
  <si>
    <t>Голден Принс Клаус</t>
  </si>
  <si>
    <t>Гуус Папендрихт</t>
  </si>
  <si>
    <t>Лэптоп</t>
  </si>
  <si>
    <t>Лима</t>
  </si>
  <si>
    <t>Мэджик Флайт</t>
  </si>
  <si>
    <t>Милка</t>
  </si>
  <si>
    <t>Орандж Джюс</t>
  </si>
  <si>
    <t>Парадеро</t>
  </si>
  <si>
    <t>Пауэрплей</t>
  </si>
  <si>
    <t>Пурпл Клауд</t>
  </si>
  <si>
    <t>Шпицберген</t>
  </si>
  <si>
    <t>Саррендер</t>
  </si>
  <si>
    <t>Тийс Боотс</t>
  </si>
  <si>
    <t>Уайт Флэг</t>
  </si>
  <si>
    <t>Бадди</t>
  </si>
  <si>
    <t>Каса Гранде</t>
  </si>
  <si>
    <t>Коорс</t>
  </si>
  <si>
    <t>Ферст Лов</t>
  </si>
  <si>
    <t>Сорайа</t>
  </si>
  <si>
    <t>Кандела Фестиваль</t>
  </si>
  <si>
    <t>Кандела</t>
  </si>
  <si>
    <t>Концерто</t>
  </si>
  <si>
    <t>Оракул</t>
  </si>
  <si>
    <t>Оранж Эмперор</t>
  </si>
  <si>
    <t>Пепперминтстик</t>
  </si>
  <si>
    <t>Блеменуст</t>
  </si>
  <si>
    <t>Фузилиер</t>
  </si>
  <si>
    <t>Шогун</t>
  </si>
  <si>
    <t>Йеллоу</t>
  </si>
  <si>
    <t>Блю Микс</t>
  </si>
  <si>
    <t>Спринг Микс</t>
  </si>
  <si>
    <t>Блю Маджик</t>
  </si>
  <si>
    <t>Спринг Бьюти</t>
  </si>
  <si>
    <t>Ара</t>
  </si>
  <si>
    <t>Кэти Хит</t>
  </si>
  <si>
    <t>Артик Беллз</t>
  </si>
  <si>
    <t>Брайт Корсаж</t>
  </si>
  <si>
    <t>Кэжуал Элеганс</t>
  </si>
  <si>
    <t>Колор Ран</t>
  </si>
  <si>
    <t>Гавайан Скайс</t>
  </si>
  <si>
    <t>Оранж Сансет</t>
  </si>
  <si>
    <t>Пасифик Рим</t>
  </si>
  <si>
    <t>Профессор Эйнштейн</t>
  </si>
  <si>
    <t>Рингтон</t>
  </si>
  <si>
    <t>Вирджиния Санрайз</t>
  </si>
  <si>
    <t>Элвинс Воис</t>
  </si>
  <si>
    <t>Кокопелли</t>
  </si>
  <si>
    <t>Мартинетт</t>
  </si>
  <si>
    <t>Куэйл</t>
  </si>
  <si>
    <t>Андроклс</t>
  </si>
  <si>
    <t>Киви Сансет</t>
  </si>
  <si>
    <t>Голден Бьюти</t>
  </si>
  <si>
    <t>Пинк Пантер</t>
  </si>
  <si>
    <t>Тайгерай (Ай оф Тайгер)</t>
  </si>
  <si>
    <t>Блю Ноут</t>
  </si>
  <si>
    <t>Ай Кэтчер</t>
  </si>
  <si>
    <t>Пурпл Хилл</t>
  </si>
  <si>
    <t>Дарк Айз</t>
  </si>
  <si>
    <t>Джойс Спирит</t>
  </si>
  <si>
    <t>Маунтейн Лейди</t>
  </si>
  <si>
    <t>Сибериан Тайгер</t>
  </si>
  <si>
    <t>Черри Блосс</t>
  </si>
  <si>
    <t>Мэджикал Тач</t>
  </si>
  <si>
    <t>Пикассо</t>
  </si>
  <si>
    <t>Пьеро</t>
  </si>
  <si>
    <t>Трес Белльс</t>
  </si>
  <si>
    <t>Акико</t>
  </si>
  <si>
    <t>Акуаро</t>
  </si>
  <si>
    <t>Дабл Циркус</t>
  </si>
  <si>
    <t>Даблет</t>
  </si>
  <si>
    <t>Хэппи Нимф</t>
  </si>
  <si>
    <t>Уайт Амадеус</t>
  </si>
  <si>
    <t>Болгарский</t>
  </si>
  <si>
    <t>Грейсфул Бьюти</t>
  </si>
  <si>
    <t>Миами</t>
  </si>
  <si>
    <t>Пинболл Визард</t>
  </si>
  <si>
    <t>Рэд Могикан</t>
  </si>
  <si>
    <t>Сильвер Спринг</t>
  </si>
  <si>
    <t>Гигантская Альба</t>
  </si>
  <si>
    <t>Гигантская Блю</t>
  </si>
  <si>
    <t>Пурпл Бёрд</t>
  </si>
  <si>
    <t>Воронова</t>
  </si>
  <si>
    <t>Железистолистная</t>
  </si>
  <si>
    <t>Голден Кейп</t>
  </si>
  <si>
    <r>
      <rPr>
        <b/>
        <i/>
        <sz val="10"/>
        <rFont val="Arial"/>
        <family val="2"/>
        <charset val="204"/>
      </rPr>
      <t xml:space="preserve">ПОПУГАЙНЫЙ +ГУСТОМАХРОВЫЙ </t>
    </r>
    <r>
      <rPr>
        <i/>
        <sz val="10"/>
        <rFont val="Arial"/>
        <family val="2"/>
        <charset val="204"/>
      </rPr>
      <t>фиолетово-лиловый , крайние лепестки зеленые</t>
    </r>
  </si>
  <si>
    <r>
      <rPr>
        <b/>
        <sz val="10"/>
        <rFont val="Arial"/>
        <family val="2"/>
        <charset val="204"/>
      </rPr>
      <t xml:space="preserve">Тип 'ПИКЧЕР', </t>
    </r>
    <r>
      <rPr>
        <sz val="10"/>
        <rFont val="Arial"/>
        <family val="2"/>
        <charset val="204"/>
      </rPr>
      <t>бутоны в виде короны, темно-фиолетовый</t>
    </r>
  </si>
  <si>
    <r>
      <rPr>
        <b/>
        <sz val="10"/>
        <rFont val="Arial"/>
        <family val="2"/>
        <charset val="204"/>
      </rPr>
      <t>ТИП "ПИКЧЕР"</t>
    </r>
    <r>
      <rPr>
        <sz val="10"/>
        <rFont val="Arial"/>
        <family val="2"/>
        <charset val="204"/>
      </rPr>
      <t xml:space="preserve"> бутоны в виде короны, смесь</t>
    </r>
  </si>
  <si>
    <r>
      <t xml:space="preserve">смесь сортов
</t>
    </r>
    <r>
      <rPr>
        <b/>
        <i/>
        <sz val="10"/>
        <rFont val="Arial"/>
        <family val="2"/>
        <charset val="204"/>
      </rPr>
      <t>МАХРОВЫЙ+БАХРОМЧ.</t>
    </r>
  </si>
  <si>
    <r>
      <rPr>
        <b/>
        <sz val="10"/>
        <rFont val="Arial"/>
        <family val="2"/>
        <charset val="204"/>
      </rPr>
      <t>ГУСТОМАХРОВЫЙ,</t>
    </r>
    <r>
      <rPr>
        <sz val="10"/>
        <rFont val="Arial"/>
        <family val="2"/>
        <charset val="204"/>
      </rPr>
      <t xml:space="preserve"> верхняя "шапочка" лепестков ярко-желтая, нижние кроющие лепестки бордово-бронзовые</t>
    </r>
  </si>
  <si>
    <r>
      <rPr>
        <b/>
        <i/>
        <sz val="10"/>
        <rFont val="Arial"/>
        <family val="2"/>
        <charset val="204"/>
      </rPr>
      <t>МАХРОВЫЙ+БАХРОМЧАТЫЙ</t>
    </r>
    <r>
      <rPr>
        <i/>
        <sz val="10"/>
        <rFont val="Arial"/>
        <family val="2"/>
        <charset val="204"/>
      </rPr>
      <t xml:space="preserve"> глянцевый,ярко-красный, кроющие лепестки зеленые, бахрома слегка осветлена</t>
    </r>
  </si>
  <si>
    <r>
      <rPr>
        <b/>
        <sz val="10"/>
        <rFont val="Arial"/>
        <family val="2"/>
        <charset val="204"/>
      </rPr>
      <t>МАХРОВЫЙ +БАХРОМЧАТЫЙ,</t>
    </r>
    <r>
      <rPr>
        <sz val="10"/>
        <rFont val="Arial"/>
        <family val="2"/>
        <charset val="204"/>
      </rPr>
      <t xml:space="preserve"> кремово-розоватый с кораллово-розовой каймой, постепенно становится более коралловым</t>
    </r>
  </si>
  <si>
    <t>45м</t>
  </si>
  <si>
    <t>малиново-красный с чисто-белой каймой</t>
  </si>
  <si>
    <t>ярко-красный с желтым "свечением" по краю</t>
  </si>
  <si>
    <t>желтый со светлыми бликами, переливистый, кроющие лепестки зеленоватые, возможны редкие красные штрихи</t>
  </si>
  <si>
    <t>смесь ранних махровых, яркие окраски</t>
  </si>
  <si>
    <t>сиренево-розовый с перлламутрово-белесым краем</t>
  </si>
  <si>
    <t>кремовый с ярко-малиновым постепенно проявляющимся меланжем</t>
  </si>
  <si>
    <t>свежайший ярко-желтый цвет со светлой полосой посередине крайних лепестков, обладает прекрасным АРОМАТОМ!</t>
  </si>
  <si>
    <r>
      <t xml:space="preserve">крупный, малиновый с белыми кончиками, крайние лепестки с зелеными мазками , листва с белой каймой </t>
    </r>
    <r>
      <rPr>
        <b/>
        <sz val="10"/>
        <rFont val="Arial"/>
        <family val="2"/>
        <charset val="204"/>
      </rPr>
      <t>ГУСТОМАХРОВЫЙ</t>
    </r>
  </si>
  <si>
    <t>розово -атласный, глянцевый со светлыми лепестками в середине цветка и желтым центром</t>
  </si>
  <si>
    <t>алый с оранжево-желтым кантом</t>
  </si>
  <si>
    <t>МАХРОВЫЙ, кораллово-красный, внутренняя часть лепестков -желтая, декоративная листва</t>
  </si>
  <si>
    <t>лимонно-желтый с белой полосой по центру лепестка</t>
  </si>
  <si>
    <t>ярко-красно-малиновый, глянцевый</t>
  </si>
  <si>
    <t>красный с кремово-желтой каймой</t>
  </si>
  <si>
    <t>в переводе:"реснички" равномерный кремово-розовый, с малиновой бахромой, при раскрывании бутона лепестки внутри малиновые</t>
  </si>
  <si>
    <t>насыщенно-черный, плотный цвет, блестящий, гллянцевый, по краю бахрома</t>
  </si>
  <si>
    <t>ярко-розовый, основание бокала белое</t>
  </si>
  <si>
    <t>тёмно-красный</t>
  </si>
  <si>
    <t>палево-лиловый с широкой густой бахромой</t>
  </si>
  <si>
    <t>ярко-малиновый центр, широкая белая кайма, постепенно малиновый цвет заливает всю поверхность лепестков</t>
  </si>
  <si>
    <t>кремовый с ярко-розовым краем и зелеными мазками</t>
  </si>
  <si>
    <r>
      <rPr>
        <b/>
        <sz val="10"/>
        <rFont val="Arial"/>
        <family val="2"/>
        <charset val="204"/>
      </rPr>
      <t>ОЧЕНЬ ЖИВОПИСНЫЙ!</t>
    </r>
    <r>
      <rPr>
        <sz val="10"/>
        <rFont val="Arial"/>
        <family val="2"/>
        <charset val="204"/>
      </rPr>
      <t xml:space="preserve"> невероятный меланж желтого,красного, фиолетового, лилового и зеленого. </t>
    </r>
  </si>
  <si>
    <t>малиновый с черными перьями по краю лепестков</t>
  </si>
  <si>
    <r>
      <rPr>
        <b/>
        <sz val="10"/>
        <rFont val="Arial"/>
        <family val="2"/>
        <charset val="204"/>
      </rPr>
      <t>ОЧЕНЬ ЖИВОПИСНЫЙ!</t>
    </r>
    <r>
      <rPr>
        <sz val="10"/>
        <rFont val="Arial"/>
        <family val="2"/>
        <charset val="204"/>
      </rPr>
      <t xml:space="preserve"> Фиолетово-бордовый с ярко-красным и желтовато-зелеными мазками</t>
    </r>
  </si>
  <si>
    <r>
      <rPr>
        <b/>
        <sz val="10"/>
        <rFont val="Arial"/>
        <family val="2"/>
        <charset val="204"/>
      </rPr>
      <t xml:space="preserve">НОВИНКА! </t>
    </r>
    <r>
      <rPr>
        <sz val="10"/>
        <rFont val="Arial"/>
        <family val="2"/>
        <charset val="204"/>
      </rPr>
      <t>насыщенный розовый, по краям с перламутром</t>
    </r>
  </si>
  <si>
    <t>насыщенно розовый , по краям осветленный</t>
  </si>
  <si>
    <t>нежно-розовый с оранжево-лососевым пером посередине лепестка</t>
  </si>
  <si>
    <t>невероятно снежно-белый</t>
  </si>
  <si>
    <t>пастельно-розовый, крупный цветок</t>
  </si>
  <si>
    <t>красный, по мере вызревания бутона появляется золотой оттенок</t>
  </si>
  <si>
    <t>красный с темно-розовым пером посередине лепестков</t>
  </si>
  <si>
    <t>ярко-красный, желтое донце</t>
  </si>
  <si>
    <t>ярко-желтый</t>
  </si>
  <si>
    <t>коралловый с желтой каймой</t>
  </si>
  <si>
    <t>красный с желтым тонким кантом</t>
  </si>
  <si>
    <t>оранжево-алый с желтым тонким кантом</t>
  </si>
  <si>
    <t>розовый со светло-розовой каймой</t>
  </si>
  <si>
    <t>желтый с красной линией по центру лепестка</t>
  </si>
  <si>
    <t>темно-розовый с более светлой каймой</t>
  </si>
  <si>
    <t>оранжевый с более насыщенными краями</t>
  </si>
  <si>
    <t xml:space="preserve">лососево-розовый  </t>
  </si>
  <si>
    <t>смесь сортов серии Van Eijk Mix</t>
  </si>
  <si>
    <t>алый с желтой каймой</t>
  </si>
  <si>
    <t>ярко-лиловый со светло-лиловой каймой, по краю белый кант</t>
  </si>
  <si>
    <t>светло-абрикосовый</t>
  </si>
  <si>
    <t>светло-палево-оранжевый</t>
  </si>
  <si>
    <t>белый сверху, от дна бокала обширное фиолетово-пурпурное перо</t>
  </si>
  <si>
    <t>ярко-алый с желтым донцем</t>
  </si>
  <si>
    <t xml:space="preserve">кипельно-белый </t>
  </si>
  <si>
    <t>75см</t>
  </si>
  <si>
    <t>рубиново-красный</t>
  </si>
  <si>
    <t>кремово-белый с малиново-красными мазками от основания</t>
  </si>
  <si>
    <t xml:space="preserve">кремово-белый  </t>
  </si>
  <si>
    <t>кремовый центр, темно-малиновая кайма</t>
  </si>
  <si>
    <t>желтый снизу,  рисунок в виде пера, белая широкая кайма</t>
  </si>
  <si>
    <t>желтый с бронзово-красным напылением</t>
  </si>
  <si>
    <t>оранжево-алый, плотный</t>
  </si>
  <si>
    <t>светлый фон, сверху кипельно-белый, снизу кремово-желтоватый, по поверхности лепестков обширный перистый рисунок ярко-малинового цвета</t>
  </si>
  <si>
    <t>снизу белый, сиреневое напыление сверху</t>
  </si>
  <si>
    <t>насыщенно-красный, глянцевый с ярко-желтой каймой</t>
  </si>
  <si>
    <t>кремово-белый сверху, снизу желтый , переходит в желтую линию посередине лепестка</t>
  </si>
  <si>
    <t>кремовый с ярко-малиновым широким пером от основания</t>
  </si>
  <si>
    <t>желтый, плотный</t>
  </si>
  <si>
    <t>ярко-фиолетовый, глянцевый</t>
  </si>
  <si>
    <t>нежнейший зефирно-розовый</t>
  </si>
  <si>
    <r>
      <rPr>
        <b/>
        <i/>
        <sz val="10"/>
        <rFont val="Arial"/>
        <family val="2"/>
        <charset val="204"/>
      </rPr>
      <t>Гибрид от Негрита+декор листва</t>
    </r>
    <r>
      <rPr>
        <sz val="10"/>
        <rFont val="Arial"/>
        <family val="2"/>
        <charset val="204"/>
      </rPr>
      <t xml:space="preserve"> Фиолетовый с коричневыми стеблями. Декоративная листва серого цвета с белой каймой, волнистая по краю.</t>
    </r>
  </si>
  <si>
    <t>желтый с красными частыми штрихами</t>
  </si>
  <si>
    <t>насыщенно-темно-фиолетовый</t>
  </si>
  <si>
    <t xml:space="preserve">насыщенно-сиреневый  </t>
  </si>
  <si>
    <t>темно-красный с желтым кантом</t>
  </si>
  <si>
    <r>
      <rPr>
        <b/>
        <sz val="10"/>
        <rFont val="Arial"/>
        <family val="2"/>
        <charset val="204"/>
      </rPr>
      <t>Большой цветок, крепкий стебель.</t>
    </r>
    <r>
      <rPr>
        <sz val="10"/>
        <rFont val="Arial"/>
        <family val="2"/>
        <charset val="204"/>
      </rPr>
      <t xml:space="preserve"> Алый матовый с чито-белым краем</t>
    </r>
  </si>
  <si>
    <t>серебристо-розовый, крупный бокал</t>
  </si>
  <si>
    <t>кремовый с ярко-электрически-розовой широкой каймой и легким напылением</t>
  </si>
  <si>
    <t>винно-бордовый с чисто-белой каймой</t>
  </si>
  <si>
    <t>красно-алый</t>
  </si>
  <si>
    <t>пастельно-лососево нежно розовый</t>
  </si>
  <si>
    <t xml:space="preserve">чисто-белый  </t>
  </si>
  <si>
    <t>белая широкая кайиа, в центре ярко-коралловый</t>
  </si>
  <si>
    <t>ярко-оранжевый с сиреневыйм напылением посередине лепестка</t>
  </si>
  <si>
    <t>темно-малиновый с широкой белой каймой</t>
  </si>
  <si>
    <t>розово-красный</t>
  </si>
  <si>
    <t>медово-желтый с широкаим алым краем</t>
  </si>
  <si>
    <t>кремово-беый с желтой полосой по центру, в роспуске в центре темно-бронзовое пятно и ярко-желтое напыление</t>
  </si>
  <si>
    <t>очень яркий, алый с желтым донцем, раскрываются как алые звезды</t>
  </si>
  <si>
    <t>оранжево-желтый</t>
  </si>
  <si>
    <t>винно-красная внешняя часть, внутри белый</t>
  </si>
  <si>
    <t>многоцветковый, ярко-кумачевый, листья сизые</t>
  </si>
  <si>
    <t>многоцветковый, ярко-красный</t>
  </si>
  <si>
    <t>многоцветковый, медово-желтый</t>
  </si>
  <si>
    <t>цвет желтый</t>
  </si>
  <si>
    <t>смесь 3 сортов</t>
  </si>
  <si>
    <t>смесь 5 сортов</t>
  </si>
  <si>
    <t>темно-синий с белым центром</t>
  </si>
  <si>
    <t>нежный перламутрово-розовый</t>
  </si>
  <si>
    <t>малиновый</t>
  </si>
  <si>
    <t>(цикламеновый) кремово-белый с длинной равномерно-желтой вытянутой коронкой</t>
  </si>
  <si>
    <t>Многоцветковый, в начале немного желтоватый в чашечке, но цвет вскоре превращается в красивый нежно-розовый, окруженный ярким белым околоцветником.
Гибрид Accent х triandrus albus</t>
  </si>
  <si>
    <t>(бульбокодиум) несколько стеблей из 1 луковицы, ароматный, кремовый с желтым центром, коронка как юбочка, тонкие лепестки-шпажки отогнуты назад</t>
  </si>
  <si>
    <t>(бульбокодиум) несколько стеблей из 1 луковицы, ароматный, желтый, коронка как юбочка, тонкие лепестки-шпажки отогнуты назад</t>
  </si>
  <si>
    <t>Один из самых интенсивно окрашенных желто-оранжевых сортов . Коронка ярко-абрикосового оттенка обрамлена солнечно-желтыми лепестками. Цвета продолжают развиваться по мере созревания цветов, становясь более интенсивными как в тоне, так и в контрасте.</t>
  </si>
  <si>
    <t>крупнокоронч. Белый, коронка желтая, гофрированная, с тонкой красной каймой</t>
  </si>
  <si>
    <t>(крупнокор.) белый с крупной коронкой к центру желтой, половина коронки оранжевая с легким гофре по краю</t>
  </si>
  <si>
    <t>крупнокор. Ярко-желтый с ярко-желтой гофриров. коронкойгусто гофрир. коронкой, у которой оранжево-красная кайма. Очень эффектный</t>
  </si>
  <si>
    <t>Крупные цветки. Белоснежные лепестки обрамляют гофрированную коронку темно-оранжевого цвета</t>
  </si>
  <si>
    <t>(сплит) кремовый, коронка в процессе цветения меняет окраску от пастельно-жёлтого до пастельно-розового</t>
  </si>
  <si>
    <t>(жонкил. многоцветковый) Очень ароматный, 3-5 цветков на стебле, лепестки лаймового цвета, коронка белая</t>
  </si>
  <si>
    <t>(коронч.) кремово-белый с аккуратной небольшой желтой коронкой с темно-оранжевым  кантом по гофрированному краю коронки, диаметр цветка 8 см,  ароматный</t>
  </si>
  <si>
    <t>40-45см</t>
  </si>
  <si>
    <t>(крупнокор.) Почти неоновая яркость желтых лепестков с лимонным оттенком и широкая мандариновая гофрированная коронка</t>
  </si>
  <si>
    <t>группа цикламеновидные-миниатюрный. ярко-жёлтый с однотонной волнистой короной</t>
  </si>
  <si>
    <t>(триандусов.) околоцветник белый, коронка белая</t>
  </si>
  <si>
    <t>(крупнокорончат.) белый с интенсивно гофрированной коронкой, по краю коронка ярко-оранжево-желтая</t>
  </si>
  <si>
    <t>махровый мнгоцветковый белый с оранж.</t>
  </si>
  <si>
    <t>Новинка! Ароматный, многоцветковый. Белый, немного зеленоватый в горловине / Triandrus</t>
  </si>
  <si>
    <t>махровый мнгоцветковый белый с желт.</t>
  </si>
  <si>
    <t>Группа тацеттовидные нарциссы. Многоцветковый. Ароматный На одном стебле до 6 цветков белого цвета. Диаметр первого цветка до 5 см, последующие цветки могут быть мельче. Корона чашевидная, неглубокая, желто-оранжевая. Края короны интенсивно оранжевые, неравномерно гофрированные. Имеет многочисленные международные награды. Шикарно смотрится в групповой посадке! В северных регионах сорта группы тацеттовидных нарциссов рекомендуется укрывать на зиму.</t>
  </si>
  <si>
    <t>махровый мнгоцветковый желтый</t>
  </si>
  <si>
    <t>Очень ароматный, мнгоцветковый от 2 до 6 цветков, жонкиллиевый, насыщенно-желтого цвета, коронка золотистого цвета</t>
  </si>
  <si>
    <t>Ароматный, мнгоцветковый от 5 до 9 цветков,  насыщенно-желтый с яркой оранжевой серединкой</t>
  </si>
  <si>
    <t>50-60см</t>
  </si>
  <si>
    <t xml:space="preserve">тацеттовидный, образует шапку из 10-20 цветков на стебле, околоцветник белый, коронка белая,
зацветет через 6-10 недель после посадки! </t>
  </si>
  <si>
    <t>Ароматный, мнгоцветковый от 2 до 6 цветков,  насыщенно-желтый с яркой оранжевой серединкой</t>
  </si>
  <si>
    <t>махровый, белый, сильные стебли, высокий</t>
  </si>
  <si>
    <t>Уникальная форма. Солнечно-желтые околоцветники полностью махровые, "взъерошенный" центр с ярко оранжево-красными в перемежку с выступающими  желтыми лепестками.</t>
  </si>
  <si>
    <t>Очень крупный диаметром до 12,5 см, махровый, с сложными слоями золотисто-желтых лепестков пересыпанных с завитушками, яркими красновато-оранжевыми лепестковыми сегментами</t>
  </si>
  <si>
    <t>белый с желтым мазком</t>
  </si>
  <si>
    <t>фиолетово-синий с желтым мазком</t>
  </si>
  <si>
    <t>желтый с небольшим легким бронзовым напылением</t>
  </si>
  <si>
    <t>сиреневато-розовый, мазок желтый с бронзовой окантовкой</t>
  </si>
  <si>
    <t>верхние лепестки синие, а нижние по краям почти черные с белым пятном и черно-синими вкраплениями</t>
  </si>
  <si>
    <t>кремово-белая основа, на верхних лепстках синие линии, на нижний желтый мазок и темно-синий крап</t>
  </si>
  <si>
    <t>глубокий фиолетовый цвет, на нижних лепестках желтые мазки с белыми штрихами</t>
  </si>
  <si>
    <t>синий с белой окантовкой и гоубой"шапочкой" наверху</t>
  </si>
  <si>
    <t>очень темно-синий с белым кантиком</t>
  </si>
  <si>
    <t>сверху белый, снизу голубой с белым кантом</t>
  </si>
  <si>
    <t>белый, серебристо-белый</t>
  </si>
  <si>
    <t>кораллово-розовый с белым</t>
  </si>
  <si>
    <t>ярко-алый с белым тонким кантом</t>
  </si>
  <si>
    <t>белый с тонким бордовым кантом и бордовым крапом по краям</t>
  </si>
  <si>
    <t>ярко-пунцово-красный с белыми широкими полосами и штрихами</t>
  </si>
  <si>
    <t>кораллово-розовый, яркий с белым центром</t>
  </si>
  <si>
    <t>МАХРОВЫЙ белый с еле-заметным розоватым оттенком</t>
  </si>
  <si>
    <t>МАХРОВЫЙ белый с малиновыми полосками</t>
  </si>
  <si>
    <t>МАХРОВЫЙ кумачево-красный с небольшой белой "звездой" в центре</t>
  </si>
  <si>
    <t>МАХРОВЫЙ,многочисленные  лепестки узкие и длинные, в центре лепесток кораллово-розовый, по краям широкая розовато-белая кайма</t>
  </si>
  <si>
    <t>МАХРОВЫЙ, красные широкие лепестки, по центру каждого белая линия</t>
  </si>
  <si>
    <t>МАХРОВЫЙ, белый, иногда по центру нескольких лепестков проявляется розовая линия</t>
  </si>
  <si>
    <t>очень необычный: белые цветочки с розовым центром и тычинками, стебель бордово-коричневый</t>
  </si>
  <si>
    <t>30</t>
  </si>
  <si>
    <t>лиловые цветочки на темно-бордовых стеблях сформированы в полусферу</t>
  </si>
  <si>
    <t>90</t>
  </si>
  <si>
    <t>огромный темно-сиреневые шары на мощных цветоносах</t>
  </si>
  <si>
    <t>бордово-коричневый с белыми кончиками</t>
  </si>
  <si>
    <t>бело-розовый с блестящими темными центрами в каждом цветочке сферы</t>
  </si>
  <si>
    <t>75</t>
  </si>
  <si>
    <t>белая со светло-желтым центром</t>
  </si>
  <si>
    <t>ярко-голубая с белой сердцевиной. Высота цветущего куста составляет 22-25 см.</t>
  </si>
  <si>
    <t>темно-лиловая</t>
  </si>
  <si>
    <t>махров., белый</t>
  </si>
  <si>
    <t>махров., желтый</t>
  </si>
  <si>
    <t>махров., синий</t>
  </si>
  <si>
    <t>белый с зелеными кончиками на внутренних лепестках</t>
  </si>
  <si>
    <t>розовый со светлым центром</t>
  </si>
  <si>
    <t>Сенсационная желтая версия Oxalis Versicolour. Высота 10-15cm. Желтые c красными полосками цветы открываются днем и закрываются ночью.</t>
  </si>
  <si>
    <t>14/+</t>
  </si>
  <si>
    <t>z 10/12</t>
  </si>
  <si>
    <t>Z12-15</t>
  </si>
  <si>
    <t>Z10-12</t>
  </si>
  <si>
    <t>7/9</t>
  </si>
  <si>
    <t>Tulipa BlueBerry Ice</t>
  </si>
  <si>
    <t>Tulipa Crown of Negrita</t>
  </si>
  <si>
    <t>Tulipa Crown Mix</t>
  </si>
  <si>
    <t>Tulipa Double Crispa Mix</t>
  </si>
  <si>
    <t xml:space="preserve">Tulipa Ice Cream Babana </t>
  </si>
  <si>
    <t>Tulipa Qatar</t>
  </si>
  <si>
    <t>Tulipa Ranomi</t>
  </si>
  <si>
    <t>Tulipa RedWood</t>
  </si>
  <si>
    <t>Tulipa Sriped Dress</t>
  </si>
  <si>
    <t>Tulipa Violet Pranaa</t>
  </si>
  <si>
    <t>Tulipa Abba Flame</t>
  </si>
  <si>
    <t>Tulipa Championship</t>
  </si>
  <si>
    <t>Tulipa Crossfire</t>
  </si>
  <si>
    <t>Tulipa Dancing Queen</t>
  </si>
  <si>
    <t>Tulipa Double Early Mixed</t>
  </si>
  <si>
    <t>Tulipa Katinka</t>
  </si>
  <si>
    <t>Tulipa Merlose</t>
  </si>
  <si>
    <t>Tulipa Piste</t>
  </si>
  <si>
    <t>Tulipa Secret Perfume</t>
  </si>
  <si>
    <t>Tulipa Double Difference Melange</t>
  </si>
  <si>
    <t>Tulipa Double Difference mix</t>
  </si>
  <si>
    <t>Tulipa Allegretto</t>
  </si>
  <si>
    <t>Tulipa Dazzling Sensation</t>
  </si>
  <si>
    <t>Tulipa Double Sugar</t>
  </si>
  <si>
    <t>Tulipa Dutch King</t>
  </si>
  <si>
    <t>Tulipa Icoon</t>
  </si>
  <si>
    <t>Tulipa Ophelia</t>
  </si>
  <si>
    <t>Tulipa Sunlover</t>
  </si>
  <si>
    <t>Tulipa Florijn Chic</t>
  </si>
  <si>
    <t>Tulipa Isaak Chic</t>
  </si>
  <si>
    <t>Tulipa Jennie Butchart</t>
  </si>
  <si>
    <t>Tulipa Pretty Woman</t>
  </si>
  <si>
    <t>Tulipa H.D. Genscher</t>
  </si>
  <si>
    <t>Tulipa Crispa Leen</t>
  </si>
  <si>
    <t>Tulipa Eye Lash</t>
  </si>
  <si>
    <t>Tulipa Fringed Black</t>
  </si>
  <si>
    <t>Tulipa Google</t>
  </si>
  <si>
    <t>Tulipa Hawaii</t>
  </si>
  <si>
    <t>Tulipa I to Holland</t>
  </si>
  <si>
    <t>Tulipa Indiana</t>
  </si>
  <si>
    <t>Tulipa Lilac Frizzle</t>
  </si>
  <si>
    <t>Tulipa Purple Circus</t>
  </si>
  <si>
    <t>Tulipa Cabanna</t>
  </si>
  <si>
    <t>Tulipa Caribean Parrot</t>
  </si>
  <si>
    <t>Tulipa Estella Rijnveld</t>
  </si>
  <si>
    <t>Tulipa Parrot Mixed</t>
  </si>
  <si>
    <t>Tulipa Rasta Parrot</t>
  </si>
  <si>
    <t>Tulipa Red Madonna</t>
  </si>
  <si>
    <t>Tulipa Rococo</t>
  </si>
  <si>
    <t>Tulipa Vicotria's Secret</t>
  </si>
  <si>
    <t>Tulipa Vicotria's Secret Pink</t>
  </si>
  <si>
    <t>Tulipa Algarve</t>
  </si>
  <si>
    <t>Tulipa Design Impression</t>
  </si>
  <si>
    <t>Tulipa Pink Impression</t>
  </si>
  <si>
    <t>Tulipa Red Gold</t>
  </si>
  <si>
    <t>Tulipa World's Favourite</t>
  </si>
  <si>
    <t>Tulipa Ad Rem</t>
  </si>
  <si>
    <t>Tulipa Big Love</t>
  </si>
  <si>
    <t>Tulipa Freedom Flame</t>
  </si>
  <si>
    <t>Tulipa Jumbo Pink</t>
  </si>
  <si>
    <t>Tulipa Apricot Pride</t>
  </si>
  <si>
    <t>Tulipa Orange Pride</t>
  </si>
  <si>
    <t>Tulipa Pink Pride</t>
  </si>
  <si>
    <t>Tulipa Purple Pride</t>
  </si>
  <si>
    <t>Tulipa Red Pride</t>
  </si>
  <si>
    <t>Tulipa Lady Van Eijk</t>
  </si>
  <si>
    <t>Tulipa Mystic Van Eijk</t>
  </si>
  <si>
    <t>Tulipa Orange Van Eijk</t>
  </si>
  <si>
    <t>Tulipa Salmon Van Eijk</t>
  </si>
  <si>
    <t>Tulipa Van Eijk Mix</t>
  </si>
  <si>
    <t>Tulipa Aafke</t>
  </si>
  <si>
    <t>Tulipa Apricot Beauty</t>
  </si>
  <si>
    <t>Tulipa Candy Prince</t>
  </si>
  <si>
    <t>Tulipa Flaming Prince</t>
  </si>
  <si>
    <t>Tulipa Light and Dream</t>
  </si>
  <si>
    <t>Tulipa Red Paradise</t>
  </si>
  <si>
    <t>Tulipa White Marvel</t>
  </si>
  <si>
    <t>Tulipa Muscadet</t>
  </si>
  <si>
    <t>Tulipa Red Proud</t>
  </si>
  <si>
    <t>Tulipa Sorbet</t>
  </si>
  <si>
    <t>Tulipa White Proud</t>
  </si>
  <si>
    <t xml:space="preserve">Tulipa Yellow Angel </t>
  </si>
  <si>
    <t>Tulipa All That Jazz</t>
  </si>
  <si>
    <t>Tulipa Amsterdam</t>
  </si>
  <si>
    <t>Tulipa Antarctica Flame</t>
  </si>
  <si>
    <t>Tulipa Blushing Flight</t>
  </si>
  <si>
    <t>Tulipa Bolroyal Honey</t>
  </si>
  <si>
    <t>Tulipa Cadans</t>
  </si>
  <si>
    <t>Tulipa Carnaval de Rio</t>
  </si>
  <si>
    <t>Tulipa Chantelle</t>
  </si>
  <si>
    <t>Tulipa Clearwater</t>
  </si>
  <si>
    <t>Tulipa Copex</t>
  </si>
  <si>
    <t>Tulipa Cream Flag</t>
  </si>
  <si>
    <t>Tulipa Deep Purple Rock</t>
  </si>
  <si>
    <t>Tulipa Dow Jones</t>
  </si>
  <si>
    <t>Tulipa Flaming Agrass</t>
  </si>
  <si>
    <t>Tulipa Flaming Kiss</t>
  </si>
  <si>
    <t>Tulipa Golden Prins Claus</t>
  </si>
  <si>
    <t>Tulipa Guus Papendrecht</t>
  </si>
  <si>
    <t>Tulipa Laptop</t>
  </si>
  <si>
    <t>Tulipa Lima</t>
  </si>
  <si>
    <t>Tulipa Magic Flight</t>
  </si>
  <si>
    <t>Tulipa Milka</t>
  </si>
  <si>
    <t>Tulipa Orange Juice</t>
  </si>
  <si>
    <t>Tulipa Paradero</t>
  </si>
  <si>
    <t>Tulipa Powerplay</t>
  </si>
  <si>
    <t>Tulipa Prinses Irene</t>
  </si>
  <si>
    <t>Tulipa Purple Cloud</t>
  </si>
  <si>
    <t>Tulipa REM 93-065-250-01</t>
  </si>
  <si>
    <t>Tulipa Shirley Dream</t>
  </si>
  <si>
    <t>Tulipa Sinfonie</t>
  </si>
  <si>
    <t>Tulipa Spitsbergen</t>
  </si>
  <si>
    <t>Tulipa Surrender</t>
  </si>
  <si>
    <t>Tulipa Thijs Boots</t>
  </si>
  <si>
    <t>Tulipa White Flag</t>
  </si>
  <si>
    <t>Tulipa Buddy</t>
  </si>
  <si>
    <t>Tulipa Casagrande</t>
  </si>
  <si>
    <t>Tulipa Coors</t>
  </si>
  <si>
    <t>Tulipa Dubbele Red Riding Hood</t>
  </si>
  <si>
    <t>Tulipa First Love</t>
  </si>
  <si>
    <t>Tulipa Soraya</t>
  </si>
  <si>
    <t>Tulipa Hearts Delight</t>
  </si>
  <si>
    <t>Tulipa Candela Festival</t>
  </si>
  <si>
    <t>Tulipa Candela</t>
  </si>
  <si>
    <t>Tulipa Concerto</t>
  </si>
  <si>
    <t>Tulipa Oracle</t>
  </si>
  <si>
    <t>Tulipa Orange Emperor</t>
  </si>
  <si>
    <t>Tulipa clusiana Lady Jane</t>
  </si>
  <si>
    <t>Tulipa Clusiana Peppermintstick</t>
  </si>
  <si>
    <t>Tulipa polychroma</t>
  </si>
  <si>
    <t>Tulipa praestans Bloemenlust</t>
  </si>
  <si>
    <t>Tulipa praestans Fusilier</t>
  </si>
  <si>
    <t>Tulipa praestans Shogun</t>
  </si>
  <si>
    <t>Tulipa pulchella Little Beauty</t>
  </si>
  <si>
    <t>Tulipa pulchella Little Princess</t>
  </si>
  <si>
    <t>Tulipa Tarda (dasystemon)</t>
  </si>
  <si>
    <t>Tulipa Tete a Tete</t>
  </si>
  <si>
    <t>Hyacinth Red</t>
  </si>
  <si>
    <t>Hyacinth Yellow</t>
  </si>
  <si>
    <t>Hyacinth Blue Mix</t>
  </si>
  <si>
    <t>Hyacinth Spring Mix</t>
  </si>
  <si>
    <t>Hyacinth All Star</t>
  </si>
  <si>
    <t>Hyacinth Blue Magic</t>
  </si>
  <si>
    <t>Hyacinth Delft Blauw</t>
  </si>
  <si>
    <t>Hyacinth Ocean Delight</t>
  </si>
  <si>
    <t>Hyacinth Pink Elephant</t>
  </si>
  <si>
    <t>Hyacinth Pink Surprise</t>
  </si>
  <si>
    <t>Hyacinth Aiolos 17/18</t>
  </si>
  <si>
    <t>Hyacinth City of Haarlem 17/18</t>
  </si>
  <si>
    <t>Hyacinth Gipsy Queen 17/18</t>
  </si>
  <si>
    <t>Hyacinth Jan Bos 17/18</t>
  </si>
  <si>
    <t>Hyacinth Woodstock 17/18</t>
  </si>
  <si>
    <t>Hyacinth Chrystal Palace</t>
  </si>
  <si>
    <t>Hyacinth Spring Beauty</t>
  </si>
  <si>
    <t>Narcissus Ara</t>
  </si>
  <si>
    <t>Narcissus British Gamble</t>
  </si>
  <si>
    <t>Narcissus Katie Heath</t>
  </si>
  <si>
    <t>Narcissus Arctic Bells</t>
  </si>
  <si>
    <t>Narcissus Banana Daiquiri</t>
  </si>
  <si>
    <t>Narcissus Blazing Startlet</t>
  </si>
  <si>
    <t>Narcissus Bright Corsage</t>
  </si>
  <si>
    <t>Narcissus Casual Elegance</t>
  </si>
  <si>
    <t>Narcissus Color Run</t>
  </si>
  <si>
    <t>Narcissus Hawaiian Skies</t>
  </si>
  <si>
    <t>Narcissus Mary G.Lirette</t>
  </si>
  <si>
    <t>Narcissus Neon</t>
  </si>
  <si>
    <t>Narcissus Orange Sunset</t>
  </si>
  <si>
    <t>Narcissus Pacific Rim</t>
  </si>
  <si>
    <t>Narcissus Professor Einstein</t>
  </si>
  <si>
    <t>Narcissus Ringtone</t>
  </si>
  <si>
    <t>Narcissus Sovereign</t>
  </si>
  <si>
    <t>Narcissus Sunlover</t>
  </si>
  <si>
    <t>Narcissus Virginia Sunrise</t>
  </si>
  <si>
    <t>Narcissus Elvin's Voice</t>
  </si>
  <si>
    <t>Narcissus Grand Soleil d'Or</t>
  </si>
  <si>
    <t>Narcissus Kokopelli</t>
  </si>
  <si>
    <t>Narcissus Martinette</t>
  </si>
  <si>
    <t>Narcissus Quail</t>
  </si>
  <si>
    <t>Narcissus Androcles</t>
  </si>
  <si>
    <t>Narcissus Double Campernelle</t>
  </si>
  <si>
    <t>Narcissus Kiwi Sunset</t>
  </si>
  <si>
    <t>Narcissus La Torch</t>
  </si>
  <si>
    <t>Narcissus Rip van Winkle</t>
  </si>
  <si>
    <t>Crocus Jeanne D'Arc</t>
  </si>
  <si>
    <t>Crocus King of Striped</t>
  </si>
  <si>
    <t>Crocus pulchellus Zephyr</t>
  </si>
  <si>
    <t>Crocus Zonatus (Kotschianus)</t>
  </si>
  <si>
    <t>Crocus speciosus Conqueror</t>
  </si>
  <si>
    <t>Crocus sativus</t>
  </si>
  <si>
    <t>Crocus speciosus Albus</t>
  </si>
  <si>
    <t>Crocus speciosus Cassiope</t>
  </si>
  <si>
    <t>Crocus Cancellatus</t>
  </si>
  <si>
    <t>Colchicum Alboplenum</t>
  </si>
  <si>
    <t>Colchicum Giant</t>
  </si>
  <si>
    <t>Iris hollandica Alaska</t>
  </si>
  <si>
    <t>Iris hollandica Discovery</t>
  </si>
  <si>
    <t>Iris hollandica Golden Beauty</t>
  </si>
  <si>
    <t>Iris hollandica Pink Panther</t>
  </si>
  <si>
    <t>Iris hollandica Tigereye</t>
  </si>
  <si>
    <t>Iris reticulata Blue Note</t>
  </si>
  <si>
    <t>Iris reticulata Eye Catcher</t>
  </si>
  <si>
    <t>Iris reticulata Katharine Hodgkin</t>
  </si>
  <si>
    <t>Iris reticulata Purple Hill</t>
  </si>
  <si>
    <t>Iris reticulata Sheila Ann Germany</t>
  </si>
  <si>
    <t>Muscari Dark Eyes</t>
  </si>
  <si>
    <t>Muscari Joyce Spirit</t>
  </si>
  <si>
    <t>Muscari Mountain Lady</t>
  </si>
  <si>
    <t>Muscari Neglectum</t>
  </si>
  <si>
    <t>Muscari Siberian Tiger</t>
  </si>
  <si>
    <t>Fritillaria Rascal Bach</t>
  </si>
  <si>
    <t>Fritillaria Rascal Vivaldi</t>
  </si>
  <si>
    <t>Fritillaria Aurora</t>
  </si>
  <si>
    <t>Fritillaria Garland Star</t>
  </si>
  <si>
    <t>Fritillaria Lutea</t>
  </si>
  <si>
    <t>Fritillaria Meleagris Alba</t>
  </si>
  <si>
    <t>Fritillaria Meleagris mixed</t>
  </si>
  <si>
    <t>Fritillaria Michailovski</t>
  </si>
  <si>
    <t>Fritillaria Raddeana</t>
  </si>
  <si>
    <t>Fritillaria Rubra</t>
  </si>
  <si>
    <t>Fritillaria Rubra Maxima</t>
  </si>
  <si>
    <t>Fritillaria Striped Beauty</t>
  </si>
  <si>
    <t>Fritillaria William Rex</t>
  </si>
  <si>
    <t>Fritillaria Uva Vulpis</t>
  </si>
  <si>
    <t>Eremurus Bungei</t>
  </si>
  <si>
    <t>Eremurus Shelford Mix</t>
  </si>
  <si>
    <t>Hippeastrum Sonatini Balentino</t>
  </si>
  <si>
    <t>Hippeastrum Sonatini Pink Rascal</t>
  </si>
  <si>
    <t>Hippeastrum Sonatini Red Rascal</t>
  </si>
  <si>
    <t>Amaryllis Ambiance</t>
  </si>
  <si>
    <t>Amaryllis Antarctica</t>
  </si>
  <si>
    <t>Amaryllis Apple Blossom</t>
  </si>
  <si>
    <t>Amaryllis Barbados</t>
  </si>
  <si>
    <t>Amaryllis Cherry Bloss</t>
  </si>
  <si>
    <t>Amaryllis Christmas Gift</t>
  </si>
  <si>
    <t>Amaryllis Clown</t>
  </si>
  <si>
    <t>Amaryllis Exposure</t>
  </si>
  <si>
    <t>Amaryllis Flamenco Queen</t>
  </si>
  <si>
    <t>Amaryllis Gervase</t>
  </si>
  <si>
    <t>Amaryllis Grand Diva</t>
  </si>
  <si>
    <t>Amaryllis Magical Touch</t>
  </si>
  <si>
    <t>Amaryllis Magic Green</t>
  </si>
  <si>
    <t>Amaryllis Minerva</t>
  </si>
  <si>
    <t>Amaryllis Picasso</t>
  </si>
  <si>
    <t>Amaryllis Pierrot</t>
  </si>
  <si>
    <t>Amaryllis Red Lion</t>
  </si>
  <si>
    <t>Amaryllis Samba</t>
  </si>
  <si>
    <t>Amaryllis Spartacus</t>
  </si>
  <si>
    <t>Amaryllis Spotlight</t>
  </si>
  <si>
    <t>Amaryllis Tres Belles</t>
  </si>
  <si>
    <t>Amaryllis Tres Chic</t>
  </si>
  <si>
    <t>Amaryllis Akiko</t>
  </si>
  <si>
    <t>Amaryllis Aquaro</t>
  </si>
  <si>
    <t>Amaryllis Arctic Nymph</t>
  </si>
  <si>
    <t>Amaryllis Cherry Nymph</t>
  </si>
  <si>
    <t>Amaryllis Dancing Queen</t>
  </si>
  <si>
    <t>Amaryllis Double Circus</t>
  </si>
  <si>
    <t>Amaryllis Double Delicious</t>
  </si>
  <si>
    <t>Amaryllis Double Dream</t>
  </si>
  <si>
    <t>Amaryllis Doublet</t>
  </si>
  <si>
    <t>Amaryllis Elvas</t>
  </si>
  <si>
    <t>Amaryllis Happy Nymph</t>
  </si>
  <si>
    <t>Amaryllis Marilyn</t>
  </si>
  <si>
    <t>Amaryllis Pretty Nymph</t>
  </si>
  <si>
    <t>Amaryllis Sonata Alfresco</t>
  </si>
  <si>
    <t>Amaryllis Splash</t>
  </si>
  <si>
    <t>Amaryllis Sweet Nymph</t>
  </si>
  <si>
    <t>Amaryllis White Amadeus</t>
  </si>
  <si>
    <t>Allium Bulgaricum (nесtаrоsсоrdum)</t>
  </si>
  <si>
    <t>Allium amplectens Graceful Beauty</t>
  </si>
  <si>
    <t>Allium Miami</t>
  </si>
  <si>
    <t>Allium Pinball Wizard</t>
  </si>
  <si>
    <t>Allium Red Mohican</t>
  </si>
  <si>
    <t>Allium Silver Spring</t>
  </si>
  <si>
    <t>Anemone Anemone blanda Pink Star</t>
  </si>
  <si>
    <t>Chionodoxa luciliae Alba</t>
  </si>
  <si>
    <t>Chionodoxa luciliae Blue</t>
  </si>
  <si>
    <t>Corydalis solida Purple Bird</t>
  </si>
  <si>
    <t>Galanthus woronowii</t>
  </si>
  <si>
    <t>Oxalis adenophylla</t>
  </si>
  <si>
    <t>Oxalis versicolor Golden Cape</t>
  </si>
  <si>
    <t>(сплит, роз.)</t>
  </si>
  <si>
    <t>(циклам.)</t>
  </si>
  <si>
    <t>(махр, роз.кор.)</t>
  </si>
  <si>
    <t>(мнгцв.,роз)</t>
  </si>
  <si>
    <t>(трубч.,роз.)</t>
  </si>
  <si>
    <t>(крупнокор.)</t>
  </si>
  <si>
    <t>(сплит)</t>
  </si>
  <si>
    <t>(бульбк.)</t>
  </si>
  <si>
    <t>(сплит гофр.)</t>
  </si>
  <si>
    <t>(крупн. гофр.)</t>
  </si>
  <si>
    <t>(бахром.корон.)</t>
  </si>
  <si>
    <t>(жонкил.)</t>
  </si>
  <si>
    <t>(крупн., до14см)</t>
  </si>
  <si>
    <t>(трубч.)</t>
  </si>
  <si>
    <t>(трумпет,гофр.)</t>
  </si>
  <si>
    <t>(жонк.,многоцв.)</t>
  </si>
  <si>
    <t>(миниатюр.)</t>
  </si>
  <si>
    <t>(трианд.)</t>
  </si>
  <si>
    <t>(мнгцв.махр.)</t>
  </si>
  <si>
    <t>(мнгцв.)</t>
  </si>
  <si>
    <t>(жонк.,мнгцв.)</t>
  </si>
  <si>
    <t>(тацет.,мнгцв.)</t>
  </si>
  <si>
    <t>(импер.)</t>
  </si>
  <si>
    <t>(махр.)</t>
  </si>
  <si>
    <t>(nectaroscordum)</t>
  </si>
  <si>
    <t>Tulipa Crown Mixed</t>
  </si>
  <si>
    <t>Tulipa Ice Cream Banana</t>
  </si>
  <si>
    <t>Tulipa Striped Dress 1</t>
  </si>
  <si>
    <t>Tulipa Desirelle 2</t>
  </si>
  <si>
    <t>Tulipa Katinka 2</t>
  </si>
  <si>
    <t>Tulipa Piste 2</t>
  </si>
  <si>
    <t>Tulipa Dazzling Sensation 1</t>
  </si>
  <si>
    <t>Tulipa Dazzling Sensation 2</t>
  </si>
  <si>
    <t>Tulipa Double Sugar 1</t>
  </si>
  <si>
    <t>Tulipa Double Sugar 2</t>
  </si>
  <si>
    <t>Tulipa Toplips</t>
  </si>
  <si>
    <t>Tulipa Rasta Parrot 1</t>
  </si>
  <si>
    <t>Tulipa Rasta Parrot 2</t>
  </si>
  <si>
    <t>Tulipa Victoria's Secret Pink 1</t>
  </si>
  <si>
    <t>Tulipa Buddy 1</t>
  </si>
  <si>
    <t>Tulipa First Love 1</t>
  </si>
  <si>
    <t>Tulipa First Love 2</t>
  </si>
  <si>
    <t>Tulipa Candela Festival 2</t>
  </si>
  <si>
    <t>Tulipa Concerto 2</t>
  </si>
  <si>
    <t>Tulipa Oracle 2</t>
  </si>
  <si>
    <t>Narcissus Katie Heath 1</t>
  </si>
  <si>
    <t>Narcissus Katie Heath 2</t>
  </si>
  <si>
    <t>Narcissus Color Run 1</t>
  </si>
  <si>
    <t>Narcissus Color Run 2</t>
  </si>
  <si>
    <t>Hippeastrum Cherry Bloss</t>
  </si>
  <si>
    <t>Hippeastrum Magical Touch</t>
  </si>
  <si>
    <t>Hippeastrum Picasso</t>
  </si>
  <si>
    <t>Hippeastrum Pierrot</t>
  </si>
  <si>
    <t>Hippeastrum Tres Belles</t>
  </si>
  <si>
    <t>Hippeastrum Akiko</t>
  </si>
  <si>
    <t>Hippeastrum Aquaro</t>
  </si>
  <si>
    <t>Hippeastrum Double Circus</t>
  </si>
  <si>
    <t>Hippeastrum Doublet</t>
  </si>
  <si>
    <t>Hippeastrum Happy Nymph</t>
  </si>
  <si>
    <t>Hippeastrum White Amadeus</t>
  </si>
  <si>
    <t>Galanthus woronowii 1</t>
  </si>
  <si>
    <t xml:space="preserve">Рекомендуемая температура хранения и транспортировки луковичных растений в осеннем сезоне: +17-+20 градусов. </t>
  </si>
  <si>
    <t>ТЮЛЬПАНЫ.</t>
  </si>
  <si>
    <t>урожай 2019г.</t>
  </si>
  <si>
    <t>МНОГОЛЕТНИКИ"COLOR LINE". ЛЕТО-ОСЕНЬ 2019
Голландия (интернет-каталог: www.gardenbulbs.ru )</t>
  </si>
  <si>
    <t>IRIS GERMANICA / ИРИС ГЕРМАНСКИЙ (транспортировка и хранение до посадки при темп. 0+5ºС)</t>
  </si>
  <si>
    <t>AMBROISIA</t>
  </si>
  <si>
    <t>БАБЛИНГ БРУК</t>
  </si>
  <si>
    <t>BABBLING BROOK</t>
  </si>
  <si>
    <t>БАЛ МАСК</t>
  </si>
  <si>
    <t>BAL MASQUE</t>
  </si>
  <si>
    <t>БЛЮ ДЕ ЖИЕН</t>
  </si>
  <si>
    <t>BLEU DE GIEN</t>
  </si>
  <si>
    <t>БЛЮ АЙСИНГ</t>
  </si>
  <si>
    <t>BLUE ICING</t>
  </si>
  <si>
    <t>БОЛД ВИЖИОН</t>
  </si>
  <si>
    <t>BOLD VISION</t>
  </si>
  <si>
    <t>БРЕЙТВЕЙТ</t>
  </si>
  <si>
    <t>BRAITHWAITE</t>
  </si>
  <si>
    <t>БРЕЙКЕРС</t>
  </si>
  <si>
    <t>BREAKERS</t>
  </si>
  <si>
    <t>КАРНАБИ</t>
  </si>
  <si>
    <t>CARNABY</t>
  </si>
  <si>
    <t>СЕРФ-ВОЛАН</t>
  </si>
  <si>
    <t>CERF-VOLANT</t>
  </si>
  <si>
    <t>ЦИМАРРОН СТРИП</t>
  </si>
  <si>
    <t>CIMARRON STRIP</t>
  </si>
  <si>
    <t>СИТИ ЛАЙТС</t>
  </si>
  <si>
    <t>CITY LIGHTS</t>
  </si>
  <si>
    <t>КОЛЕТТ ТУРИЛЛЕ</t>
  </si>
  <si>
    <t>COLETTE THURILLET</t>
  </si>
  <si>
    <t>ФЭШШНАБЛ ЛЕЙТ</t>
  </si>
  <si>
    <t>FASHIONABLY LATE</t>
  </si>
  <si>
    <t>ФЬЮ ДУ СЕЙЛ</t>
  </si>
  <si>
    <t>FEU DU CIEL</t>
  </si>
  <si>
    <t>ФАЙР БАГ</t>
  </si>
  <si>
    <t>FIRE BUG</t>
  </si>
  <si>
    <t>ХЭППЕНСТАНС</t>
  </si>
  <si>
    <t>HAPPENSTANCE</t>
  </si>
  <si>
    <t>ХАРВЕСТ ОФ МЕМОРИЕЗ</t>
  </si>
  <si>
    <t>HARVEST OF MEMORIES</t>
  </si>
  <si>
    <t>ХЭРЗ</t>
  </si>
  <si>
    <t>HERS</t>
  </si>
  <si>
    <t>ХОНКИ ТОНК БЛЮЗ</t>
  </si>
  <si>
    <t>HONKY TONK BLUES</t>
  </si>
  <si>
    <t>ДЖУРАСИК ПАРК</t>
  </si>
  <si>
    <t>JURASSIC PARK</t>
  </si>
  <si>
    <t>КИВИ ЧИЗКЕЙК</t>
  </si>
  <si>
    <t>KIWI CHEESECAKE</t>
  </si>
  <si>
    <t>МАУИ МУНЛАЙТ</t>
  </si>
  <si>
    <t>MAUI MOONLIGHT</t>
  </si>
  <si>
    <t>МОРНИНГ МООД</t>
  </si>
  <si>
    <t>MORNING MOOD</t>
  </si>
  <si>
    <t>ПРИНЦЕСС КАРОЛИН ДЕ МОНАКО</t>
  </si>
  <si>
    <t>PRINCESSE CAROLINE DE MONACO</t>
  </si>
  <si>
    <t>КУИНС СЁРКЛ</t>
  </si>
  <si>
    <t>QUEEN'S CIRCLE</t>
  </si>
  <si>
    <t>РЕД ЗИНГЕР</t>
  </si>
  <si>
    <t>RED ZINGER</t>
  </si>
  <si>
    <t>РОБУСТО</t>
  </si>
  <si>
    <t>ROBUSTO</t>
  </si>
  <si>
    <t>ШАЗАМ</t>
  </si>
  <si>
    <t>SHAZAM</t>
  </si>
  <si>
    <t>САНСЕТ СКАЙ</t>
  </si>
  <si>
    <t>SUNSET SKY</t>
  </si>
  <si>
    <t>IRIS SIBIRICA / ИРИС СИБИРСКИЙ (транспортировка и хранение до посадки при темп. 0+5ºС)</t>
  </si>
  <si>
    <t>серия Peacock Butterfly®</t>
  </si>
  <si>
    <t>МИСС ЭППЛ</t>
  </si>
  <si>
    <t>MISS APPLE</t>
  </si>
  <si>
    <t>САН ГРУВЗ</t>
  </si>
  <si>
    <t>SUN GROOVES</t>
  </si>
  <si>
    <t>ТИППЕД ИН БЛЮ</t>
  </si>
  <si>
    <t>TIPPED IN BLUE</t>
  </si>
  <si>
    <t>САРА ТИФФАНИ</t>
  </si>
  <si>
    <t>SARAH TIFFANY</t>
  </si>
  <si>
    <t>IRIS ENSATA / ИРИС МЕЧЕВИДНЫЙ (транспортировка и хранение до посадки при темп. 0+5ºС)</t>
  </si>
  <si>
    <t xml:space="preserve">ИРИС МЕЧЕВИДНЫЙ </t>
  </si>
  <si>
    <t>ДИНЕРПЛЕЙТ БЛЮБЕРРИ ПАЙ</t>
  </si>
  <si>
    <t>Dinner Plate™ Blueberry Pie</t>
  </si>
  <si>
    <t>ДИНЕРПЛЕЙТ ЧИЗКЕЙК КЕЙК</t>
  </si>
  <si>
    <t>Dinner Plate™ Cheese Cake</t>
  </si>
  <si>
    <t>ДИНЕРПЛЕЙТ АЙС КРИМ</t>
  </si>
  <si>
    <t>Dinner Plate™ Ice Cream</t>
  </si>
  <si>
    <t>ДИНЕРПЛЕЙТ ДЖЕЛЛ-О</t>
  </si>
  <si>
    <t>Dinner Plate™ Jell-O</t>
  </si>
  <si>
    <t>ДИНЕРПЛЕЙТ ТИРАМИСУ</t>
  </si>
  <si>
    <t>Dinner Plate™ Tirimasu</t>
  </si>
  <si>
    <t>ГУД МЕН</t>
  </si>
  <si>
    <t>GOOD OMEN</t>
  </si>
  <si>
    <t>ГРЕЙВУДС КАТРИНА</t>
  </si>
  <si>
    <t>GREYWOODS CATRINA</t>
  </si>
  <si>
    <t>АРЛЕКИНЕСК</t>
  </si>
  <si>
    <t>HARLEQUINESQUE</t>
  </si>
  <si>
    <t>ВЕЙВ АКШИОН</t>
  </si>
  <si>
    <t>WAVE ACTION</t>
  </si>
  <si>
    <t>УАЙТ ЛЕЙДИЗ</t>
  </si>
  <si>
    <t>WHITE LADIES</t>
  </si>
  <si>
    <t>IRIS / ИРИС (транспортировка и хранение до посадки при темп. 0+5ºС)</t>
  </si>
  <si>
    <t>Ирис луизианский</t>
  </si>
  <si>
    <t>Ирис бледный</t>
  </si>
  <si>
    <t>ВАРИЕГАТА</t>
  </si>
  <si>
    <t>PALLIDA VARIEGATA</t>
  </si>
  <si>
    <t>Ирис карликовый</t>
  </si>
  <si>
    <t>ДРИМ СТАФФ</t>
  </si>
  <si>
    <t>DREAM STUFF</t>
  </si>
  <si>
    <t>АЙБРАЙТ</t>
  </si>
  <si>
    <t>EYEBRIGHT</t>
  </si>
  <si>
    <t>ОРАНДЖ КАПЕР</t>
  </si>
  <si>
    <t>ORANGE CAPER</t>
  </si>
  <si>
    <t>АМАБИЛИС</t>
  </si>
  <si>
    <t>AMABILIS</t>
  </si>
  <si>
    <t>АНЕМОНЕФЛОРА</t>
  </si>
  <si>
    <t>ANEMONEFLORA</t>
  </si>
  <si>
    <t>АНГЕЛ ЧИКС</t>
  </si>
  <si>
    <t>ANGEL CHEEKS</t>
  </si>
  <si>
    <t>БИГ РЕД БУМЕР СУНЕР</t>
  </si>
  <si>
    <t>BIG RED BOOMER SOONER</t>
  </si>
  <si>
    <t>КОРАЛ ФЭЙ</t>
  </si>
  <si>
    <t>CORAL FAY</t>
  </si>
  <si>
    <t>КОРАЛ Н ГОЛД</t>
  </si>
  <si>
    <t>CORAL 'N GOLD</t>
  </si>
  <si>
    <t>КУККОЗ НЕСТ</t>
  </si>
  <si>
    <t>CUCKOOS NEST</t>
  </si>
  <si>
    <t>ДЭЙДРИМ</t>
  </si>
  <si>
    <t>DAYDREAM</t>
  </si>
  <si>
    <t>ЭДУЛИС СУПЕРБА</t>
  </si>
  <si>
    <t>EDULIS SUPERBA</t>
  </si>
  <si>
    <t>ГАЙ ПЭРИ</t>
  </si>
  <si>
    <t>GAY PAREE</t>
  </si>
  <si>
    <t>ЖИЛЬБЕР БАРТЕЛОТ</t>
  </si>
  <si>
    <t>GILBERT BARTHELOT</t>
  </si>
  <si>
    <t>ИММАКУЛЕ</t>
  </si>
  <si>
    <t>IMMACULÉE</t>
  </si>
  <si>
    <t>МАРГАРЕТ ТРУМАН</t>
  </si>
  <si>
    <t>MARGRET TRUMAN</t>
  </si>
  <si>
    <t>МИСС ЭКХАРД</t>
  </si>
  <si>
    <t>MISS ECKHARD</t>
  </si>
  <si>
    <t>МОНСИР ШАРЛЬ ЛЕВЁК</t>
  </si>
  <si>
    <t>MONSIEUR CHARLES LEVECQUE</t>
  </si>
  <si>
    <t>МУНСТОУН</t>
  </si>
  <si>
    <t>MOONSTONE</t>
  </si>
  <si>
    <t>Mister Ed</t>
  </si>
  <si>
    <t>РЕД САРА БЕРНАРД</t>
  </si>
  <si>
    <t>RED SARAH BERNHARDT</t>
  </si>
  <si>
    <t>РЕНАТО</t>
  </si>
  <si>
    <t>RENATO</t>
  </si>
  <si>
    <t>РИЧЕЗ ЭНД ФЭЙМ</t>
  </si>
  <si>
    <t>RICHES AND FAME</t>
  </si>
  <si>
    <t>САНТА ФЕ</t>
  </si>
  <si>
    <t>SANTA FAY</t>
  </si>
  <si>
    <t>ЭЛИЗА ЛУНДИ</t>
  </si>
  <si>
    <t>ELIZA LUNDY</t>
  </si>
  <si>
    <t>ДЖОННИ</t>
  </si>
  <si>
    <t>JOHNNY</t>
  </si>
  <si>
    <t>ЛЕМОН ШИФФОН</t>
  </si>
  <si>
    <t>LEMON CHIFFON</t>
  </si>
  <si>
    <t>МУН ОВЕР БАРРИНГТОН</t>
  </si>
  <si>
    <t>MOON OVER BARRINGTON</t>
  </si>
  <si>
    <t>ОЛД ФЕЙТФУЛЛ</t>
  </si>
  <si>
    <t>OLD FAITHFULL</t>
  </si>
  <si>
    <t>небесно-голубой , с желтой бородкой, сильногофрированный, Н 90см</t>
  </si>
  <si>
    <t>верх-белый с легким, еле определяющимся фиолетовым оттенком, нижние лепестки насыщенно фиолетового цвета, пятно белое, бородка желто-оранжевая, Н-70см</t>
  </si>
  <si>
    <t>насыщенный, глубокий синий цвет, бородка желто-голубая, легкое гофре по краю лепестков, Н-85см</t>
  </si>
  <si>
    <t>белый с широкой палево-голубой каймой, легкое гофре, Н-60см</t>
  </si>
  <si>
    <t>верхние лепестки ярко-желтые. Нижние- палево-желтые с медно-лиловой каймой</t>
  </si>
  <si>
    <t>верх палево-нежно-сиреневый, нижние лепестки темно фиолетовые, с осветлением у краев, Н-90см</t>
  </si>
  <si>
    <t>сиренево-голубой с легким гофре и заметным жилкованием, Н-75-90см</t>
  </si>
  <si>
    <t>верх палево-розоватый, низ сиренево-лиловый, бородка оранжевая, Н-80см</t>
  </si>
  <si>
    <t>верх кремово-слегка желтоватый, низ темн-лиловый с желтым пятном и оранжевой бородкой, Н-100см</t>
  </si>
  <si>
    <t>верх персиково-розовый, нижние лепестки темно-пурпурные, бородка оранжевая, Н-!00см</t>
  </si>
  <si>
    <t>темно-синий с белым пятном и желтой бородкой, легкое гофре повторное цветение, Н-90см</t>
  </si>
  <si>
    <t>верх персиково-лососевый с легким сиреневым напылением, низ лилово-сиреневый с лососевым краем, бородка мандариновая, Н-90см</t>
  </si>
  <si>
    <t>светло-лиловый, гофрированный, бородка оранжево-красная, Н-90см</t>
  </si>
  <si>
    <t>лососево=желтый с оранжевой бородкой, Н-100см</t>
  </si>
  <si>
    <t>верх(стандарты) желтый, низ (фоллы) коричнево-бордовый с тонкой желтой каймой, бородка лимонно-желтая, Н-70см</t>
  </si>
  <si>
    <t>палево-розовато-кремовый, бородка мандаринового цвета, Н-60см</t>
  </si>
  <si>
    <t>лимонно-желтый, гофрированный, повторно цветет летом, Н-95см</t>
  </si>
  <si>
    <t>верх белый с легким сиреневым оттенком, низ белый с сиреневм напылением, небольшим желтым пятном в центре, желтая бородка, Н-60см</t>
  </si>
  <si>
    <t>фиолетово-синий со светлыми переливами, с синей бородкой, Н-90см</t>
  </si>
  <si>
    <t>верх (стандарты) кремово-желтый, низ (фолсы) темно-фиолетовые, повторное цветение, Н-75см</t>
  </si>
  <si>
    <t>верх белый с нежно-сиреневым оттенком, низ светло-желтый, бородка оранжевая, Н-80см</t>
  </si>
  <si>
    <t>светло-желтый, очень свежий цвет, бородка желтая, Н-80см</t>
  </si>
  <si>
    <t>верх персиково-розоватый с темно-сиреневыми штрихами, низ белый с фиолетовой каймой, бородка оранжевая, Н-90см</t>
  </si>
  <si>
    <t>небесно-голубой с переливистым осветлением, гофре, оранжевая бородка, Н-90см</t>
  </si>
  <si>
    <t>верх белый, низ белый с синим размытым кантом, бородка оранжевая, Н-90см</t>
  </si>
  <si>
    <t>красный с чёрным напылением</t>
  </si>
  <si>
    <t>абрикосово-оранжевый с красной бородкой и небольшим осветленным пятном у бородки, Н-90см</t>
  </si>
  <si>
    <t>причудливый окрас сиренево-голубой меланж из штрихо, пятен, линий и мазков, бородка желто-голубая, Н-60см</t>
  </si>
  <si>
    <t>верх желтый, низ фиолетовый с бронзовой каймой, Н-50см</t>
  </si>
  <si>
    <t>фолсы ярко-лиловые с ярко-желтым пятном и фиолетовой сеточкой, стандарты сиренево-розоватые (новый цвет в колористике ирисов)</t>
  </si>
  <si>
    <t>бронзово-желтый с желтым пятном, центральные лепестки светло-желтые, палевые с голубыми полосками, Н-70см</t>
  </si>
  <si>
    <t>желтый с голубыми пятнами и голубыми стандартами, выглядят как мотыльки, Н-60см</t>
  </si>
  <si>
    <t>фолсы бронзово-лиловые с желтой каймой и пятном, стандарты сиренево-кремовые</t>
  </si>
  <si>
    <t>МАХРОВЫЙ темно-лиловый с фиолетовым пятном и желтым центром, цветок 15см, Н-60см</t>
  </si>
  <si>
    <t>МАХРОВЫЙ нежно-сиреневый с темно-сиреневым пятном и сеточкой, центр желтый, цветок 15см, Н-70см</t>
  </si>
  <si>
    <t>МАХРОВЫЙ лавандово-голубой с желтым центром, цветок 15см, Н-60см</t>
  </si>
  <si>
    <t>МАХРОВЫЙ пурпурно-лиловый с белой сеточкой и желтым центром, цветок 15см, Н-50см</t>
  </si>
  <si>
    <t>МАХРОВЫЙ белый с сиренево-розовой каймой, цветок 15см, Н-60см</t>
  </si>
  <si>
    <t>лиловый с бело-жёлтыми мазками у центра</t>
  </si>
  <si>
    <t>голубой с фиолетовыми прожилками, желтый центр, стандарты фиолетовые</t>
  </si>
  <si>
    <t>нежно-сиреневый с ярко-сиреневой каймой, 90см</t>
  </si>
  <si>
    <t>нежно-голубой с широкой белой каймой, сигнал желтый, очень крупный цветок 20см, Н-90см</t>
  </si>
  <si>
    <t>белый с еле заметной розоватостью и с желтыми лучами от центра</t>
  </si>
  <si>
    <t>Ирис бледный Вариегата имеет широкие бело-зеленые листья. Цветы большие сиренево-голубые с ароматом французких духов! сажать нужно в полутень, Н-80см</t>
  </si>
  <si>
    <t>желтый с бронзово-пурпурными мазками и штрихами, Н-20см</t>
  </si>
  <si>
    <t>лососево-оранжевый Н-20см</t>
  </si>
  <si>
    <t xml:space="preserve">ПОЛУМАХРОВЫЙ сиренево-розовый с беловатой каёмкой </t>
  </si>
  <si>
    <t>тёмно-розовый</t>
  </si>
  <si>
    <t>МАХРОВЫЙ нежнейший бледно-розовый с белым</t>
  </si>
  <si>
    <t>ПОЛУМАХРОВЫЙ ярко-коралловый, постепенно меняет цвет на лососево-коралловый, центр из желтых тычинок, Н-90см цветок 18см</t>
  </si>
  <si>
    <t>ПОЛУМАХРОВЫЙ, японская форма цветка, яркий, малиново-рубиновый, стаминодии с кремовыми кончиками, Н-70см, цветок 16см</t>
  </si>
  <si>
    <t>МАХРОВЫЙ белый с лиловым</t>
  </si>
  <si>
    <t>МАХРОВЫЙ ярко-розовый с белой "юбочкой"</t>
  </si>
  <si>
    <t>(японский) МАХРОВЫЙ белый</t>
  </si>
  <si>
    <t>МАХРОВЫЙ сиреневато-розовый</t>
  </si>
  <si>
    <t>МАХРОВЫЙ перламутрово-розовый</t>
  </si>
  <si>
    <t>МАХРОВЫЙ белый, чуть тронутый розовым</t>
  </si>
  <si>
    <t>МАХРОВЫЙ тёмно-красный</t>
  </si>
  <si>
    <t>МАХРОВЫЙ красно-сиреневый</t>
  </si>
  <si>
    <t>Сиренево-розовая юбка, белый центр</t>
  </si>
  <si>
    <t>МАХРОВЫЙ красный, плотный, лучший пейзажный Н-60см</t>
  </si>
  <si>
    <t>МАХРОВЫЙ , сиреневато-ярко-розовый, стаминодии гофрированные бело-кремовые с желтым кантом</t>
  </si>
  <si>
    <t>МАХРОВЫЙ , желтовато-кремовы, легкий и воздушный, как шифоновый платок</t>
  </si>
  <si>
    <t>МАХРОВЫЙ цветы цвета сливок. Очень крупный. Диаметр цветка 20 см. Умеренно ароматный (пряный). Хорошо подходит для срезки.
Высота растения 75 см.
Среднего срока цветения.</t>
  </si>
  <si>
    <t>ПОЛУМАХРОВЫЙ, розово-лавандовый, в центре желтые тычинки, симметричного красивого сложения по типу георгина. Ценится за очень обильное цветение в средние сроки. До 50 цветокв га 3-х летнем растении Ландшафтный.</t>
  </si>
  <si>
    <t>Iris ensata</t>
  </si>
  <si>
    <t>Iris pallida</t>
  </si>
  <si>
    <t>Iris germanica Babbling Brook</t>
  </si>
  <si>
    <t>Iris germanica Bal Masque</t>
  </si>
  <si>
    <t>Iris germanica Bleu De Gien</t>
  </si>
  <si>
    <t>Iris germanica Blue Icing</t>
  </si>
  <si>
    <t>Iris germanica Bold Vision</t>
  </si>
  <si>
    <t>Iris germanica Braithwaite</t>
  </si>
  <si>
    <t>Iris germanica Breakers</t>
  </si>
  <si>
    <t>Iris germanica Carnaby</t>
  </si>
  <si>
    <t>Iris germanica Cerf-Volant</t>
  </si>
  <si>
    <t>Iris germanica Cimarron Strip</t>
  </si>
  <si>
    <t>Iris germanica City Lights</t>
  </si>
  <si>
    <t>Iris germanica Colette Thurillet</t>
  </si>
  <si>
    <t>Iris germanica Fashionably Late</t>
  </si>
  <si>
    <t>Iris germanica Feu Du Ciel</t>
  </si>
  <si>
    <t>Iris germanica Fire Bug</t>
  </si>
  <si>
    <t>Iris germanica Happenstance</t>
  </si>
  <si>
    <t>Iris germanica Harvest of Memories</t>
  </si>
  <si>
    <t>Iris germanica Hers</t>
  </si>
  <si>
    <t>Iris germanica Honky Tonk Blues</t>
  </si>
  <si>
    <t>Iris germanica Jurassic Park</t>
  </si>
  <si>
    <t>Iris germanica Kiwi Cheesecake</t>
  </si>
  <si>
    <t>Iris germanica Maui Moonlight</t>
  </si>
  <si>
    <t>Iris germanica Morning Mood</t>
  </si>
  <si>
    <t>Iris germanica Princesse Caroline De Monaco</t>
  </si>
  <si>
    <t>Iris germanica Queen's Circle</t>
  </si>
  <si>
    <t>Iris germanica Red Zinger</t>
  </si>
  <si>
    <t>Iris germanica Robusto</t>
  </si>
  <si>
    <t>Iris germanica Shazam</t>
  </si>
  <si>
    <t>Iris germanica Sunset Sky</t>
  </si>
  <si>
    <t>Iris sibirica Miss Apple</t>
  </si>
  <si>
    <t>Iris sibirica Sun Grooves</t>
  </si>
  <si>
    <t>Iris sibirica Tipped In Blue</t>
  </si>
  <si>
    <t>Iris sibirica Concord Cruch</t>
  </si>
  <si>
    <t>Iris sibirica I See Stars</t>
  </si>
  <si>
    <t>Iris sibirica Sarah Tiffany</t>
  </si>
  <si>
    <t xml:space="preserve">Iris ensata Dinnerplate Blueberry Pie </t>
  </si>
  <si>
    <t>Iris ensata Dinnerplate Cheese Cake</t>
  </si>
  <si>
    <t>Iris ensata Dinnerplate Ice Cream</t>
  </si>
  <si>
    <t>Iris ensata Dinnerplate Jell-O</t>
  </si>
  <si>
    <t>Iris ensata Dinnerplate Tiramisu</t>
  </si>
  <si>
    <t>Iris ensata Good Omen</t>
  </si>
  <si>
    <t>Iris ensata Greywoods Catrina</t>
  </si>
  <si>
    <t>Iris ensata Harlequinesque</t>
  </si>
  <si>
    <t>Iris ensata Wave Action</t>
  </si>
  <si>
    <t>Iris ensata White Ladies</t>
  </si>
  <si>
    <t>Iris pallida Variegata</t>
  </si>
  <si>
    <t>Iris pumila Dream Stuff</t>
  </si>
  <si>
    <t>Iris pumila Eyebright</t>
  </si>
  <si>
    <t>Iris pumila Orange Caper</t>
  </si>
  <si>
    <t>Paeonia Amabilis</t>
  </si>
  <si>
    <t>Paeonia Anemoniflora officinalis</t>
  </si>
  <si>
    <t>Paeonia Angel Cheeks</t>
  </si>
  <si>
    <t>Paeonia Big Red Boomer Summer</t>
  </si>
  <si>
    <t>Paeonia Coral Fay</t>
  </si>
  <si>
    <t>Paeonia Coral 'N Gold</t>
  </si>
  <si>
    <t>Paeonia Cuckoo's Nest</t>
  </si>
  <si>
    <t>Paeonia Day Dream</t>
  </si>
  <si>
    <t>Paeonia Edulis Superba</t>
  </si>
  <si>
    <t>Paeonia Gay Paree</t>
  </si>
  <si>
    <t>Paeonia Gilbert Barthelot</t>
  </si>
  <si>
    <t>Paeonia Immaculee</t>
  </si>
  <si>
    <t>Paeonia Margaret Truman</t>
  </si>
  <si>
    <t>Paeonia Miss Eckhart</t>
  </si>
  <si>
    <t>Paeonia Monsieur Charles Levecque</t>
  </si>
  <si>
    <t>Paeonia Moonstone</t>
  </si>
  <si>
    <t>Paeonia Red Sarah Bernhardt</t>
  </si>
  <si>
    <t>Paeonia Renato</t>
  </si>
  <si>
    <t>Paeonia Riches And Fame</t>
  </si>
  <si>
    <t>Paeonia Santa Fe</t>
  </si>
  <si>
    <t>Paeonia Eliza Lundy</t>
  </si>
  <si>
    <t>Paeonia Johnny</t>
  </si>
  <si>
    <t>Paeonia Lemon Chiffon</t>
  </si>
  <si>
    <t>Paeonia Moon Over Barrington</t>
  </si>
  <si>
    <t>Paeonia Old Faithful</t>
  </si>
  <si>
    <r>
      <t xml:space="preserve">МНОГОЛЕТНИКИ"COLOR LINE". ЛЕТО-ОСЕНЬ 2019, </t>
    </r>
    <r>
      <rPr>
        <b/>
        <i/>
        <sz val="11"/>
        <color indexed="53"/>
        <rFont val="Arial"/>
        <family val="2"/>
        <charset val="204"/>
      </rPr>
      <t>КРУПНАЯ ФАСОВКА - БИГПАК</t>
    </r>
    <r>
      <rPr>
        <b/>
        <i/>
        <sz val="11"/>
        <color indexed="58"/>
        <rFont val="Arial"/>
        <family val="2"/>
        <charset val="204"/>
      </rPr>
      <t xml:space="preserve">
Голландия (интернет-каталог: www.gardenbulbs.ru )  - СКИДКА 0%</t>
    </r>
  </si>
  <si>
    <t>шт</t>
  </si>
  <si>
    <t>Диверсити</t>
  </si>
  <si>
    <t>Электрус</t>
  </si>
  <si>
    <r>
      <t xml:space="preserve">(сплит) </t>
    </r>
    <r>
      <rPr>
        <b/>
        <sz val="10"/>
        <rFont val="Arial"/>
        <family val="2"/>
        <charset val="204"/>
      </rPr>
      <t>УНИКАЛЬНАЯ РАСЦВЕТКА! Экслюзив!</t>
    </r>
    <r>
      <rPr>
        <sz val="10"/>
        <rFont val="Arial"/>
        <family val="2"/>
        <charset val="204"/>
      </rPr>
      <t xml:space="preserve"> Коронка лососево-розового (фламинго) цвета, в центре жёлтая, околоцветник белый</t>
    </r>
  </si>
  <si>
    <r>
      <t xml:space="preserve">(сплит) </t>
    </r>
    <r>
      <rPr>
        <b/>
        <i/>
        <sz val="10"/>
        <rFont val="Arial"/>
        <family val="2"/>
        <charset val="204"/>
      </rPr>
      <t>Новинка селекции</t>
    </r>
    <r>
      <rPr>
        <sz val="10"/>
        <rFont val="Arial"/>
        <family val="2"/>
        <charset val="204"/>
      </rPr>
      <t>, ограниченное производство. Околоцветник белый, сплит-коронка очень яркого, "электрически" оранжевого цвета, у основания коронки кольцо более светлой окраски</t>
    </r>
  </si>
  <si>
    <t>Narcissus Diversity</t>
  </si>
  <si>
    <t>Narcissus Electrus 2</t>
  </si>
  <si>
    <t>Narcissus Electrus 1</t>
  </si>
  <si>
    <t>Narcissus Electrus</t>
  </si>
  <si>
    <t>(сплит,роз.)</t>
  </si>
  <si>
    <t>Narcissus Sailorman</t>
  </si>
  <si>
    <t>Сейлормэн</t>
  </si>
  <si>
    <t xml:space="preserve">(сплит) цвет равномерный, ярко-желтый, коронка очень пышная, крупная, сильно волнистая. </t>
  </si>
  <si>
    <t>Прайд оф Лайонс</t>
  </si>
  <si>
    <t>Narcissus Pride of Lions</t>
  </si>
  <si>
    <t>Narcissus Pride of Lions 2</t>
  </si>
  <si>
    <t>(крупнокоронч.) Размер цветка 10-12 см! Этот эффектный нарцисс может похвастаться огромными цветами ярко-желтого окраса с оранжевой чашечкой в красном ободке. Коронка равномерно гофрирована.</t>
  </si>
  <si>
    <t>Истер Борн</t>
  </si>
  <si>
    <t>Пышный махровый цветок, диаметром до 10см. Белый с белой коронкой.</t>
  </si>
  <si>
    <t>Narcissus Easter Born</t>
  </si>
  <si>
    <r>
      <rPr>
        <b/>
        <sz val="9"/>
        <color theme="2" tint="-0.749992370372631"/>
        <rFont val="Arial"/>
        <family val="2"/>
        <charset val="204"/>
      </rPr>
      <t>SONATINI HIPPEASTRUMS - специально выведенные сорта, более морозостойкие, чем остальные гиппеаструмы, до -10С. Обильноцветущие, генетически короткие. Из одной луковицы появляется несколько стеблей и много бутонов. Удобны для выращивания в горшках и вазонах. Легко выращиваются на открытом воздухе.</t>
    </r>
    <r>
      <rPr>
        <sz val="10"/>
        <color theme="5" tint="-0.249977111117893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  <charset val="204"/>
      </rPr>
      <t>Alasca -белый, махровый</t>
    </r>
  </si>
  <si>
    <t>Предварительные заказы принимаются  до 12 июня 2019</t>
  </si>
  <si>
    <t>Заказы принимаются до 12 июня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</si>
</sst>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.00;;;@"/>
    <numFmt numFmtId="165" formatCode="0;\-0;;@"/>
    <numFmt numFmtId="166" formatCode="#,##0.00&quot;р.&quot;;\-#,##0.00&quot;р.&quot;;;@"/>
    <numFmt numFmtId="167" formatCode="#,##0.00&quot;р.&quot;"/>
    <numFmt numFmtId="168" formatCode="0_ ;[Red]\-0\ "/>
    <numFmt numFmtId="169" formatCode="0%;\-0;;@"/>
    <numFmt numFmtId="170" formatCode="#,##0_ ;[Red]\-#,##0\ "/>
    <numFmt numFmtId="171" formatCode="0.0"/>
    <numFmt numFmtId="172" formatCode="#,##0.00_ ;\-#,##0.00;;@"/>
    <numFmt numFmtId="173" formatCode="#,##0.00_ ;[Red]\-#,##0.00\ "/>
    <numFmt numFmtId="174" formatCode="00000_###000_00"/>
    <numFmt numFmtId="175" formatCode="#,##0.00_ ;[Red]\-#,##0.00;;@"/>
    <numFmt numFmtId="176" formatCode="0;[Red]\-0;;@"/>
  </numFmts>
  <fonts count="19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8"/>
      <color indexed="58"/>
      <name val="Arial"/>
      <family val="2"/>
      <charset val="204"/>
    </font>
    <font>
      <b/>
      <i/>
      <sz val="14"/>
      <color indexed="58"/>
      <name val="Arial"/>
      <family val="2"/>
      <charset val="204"/>
    </font>
    <font>
      <b/>
      <i/>
      <u/>
      <sz val="7.5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sz val="8"/>
      <color indexed="8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color indexed="58"/>
      <name val="Arial"/>
      <family val="2"/>
      <charset val="204"/>
    </font>
    <font>
      <b/>
      <i/>
      <sz val="12"/>
      <color indexed="18"/>
      <name val="Arial"/>
      <family val="2"/>
      <charset val="204"/>
    </font>
    <font>
      <b/>
      <i/>
      <sz val="16"/>
      <color indexed="58"/>
      <name val="Arial"/>
      <family val="2"/>
      <charset val="204"/>
    </font>
    <font>
      <sz val="8"/>
      <name val="Arial"/>
      <family val="2"/>
      <charset val="204"/>
    </font>
    <font>
      <b/>
      <i/>
      <sz val="20"/>
      <color indexed="10"/>
      <name val="Times New Roman"/>
      <family val="1"/>
      <charset val="204"/>
    </font>
    <font>
      <b/>
      <sz val="8"/>
      <name val="Arial Cyr"/>
      <charset val="204"/>
    </font>
    <font>
      <b/>
      <sz val="8"/>
      <color indexed="10"/>
      <name val="Arial"/>
      <family val="2"/>
      <charset val="204"/>
    </font>
    <font>
      <sz val="7.5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20"/>
      <name val="Arial"/>
      <family val="2"/>
      <charset val="204"/>
    </font>
    <font>
      <b/>
      <sz val="24"/>
      <name val="Arial"/>
      <family val="2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6"/>
      <name val="Arial Cyr"/>
      <charset val="204"/>
    </font>
    <font>
      <sz val="12"/>
      <name val="Arial"/>
      <family val="2"/>
      <charset val="204"/>
    </font>
    <font>
      <sz val="10"/>
      <color indexed="10"/>
      <name val="Arial Cyr"/>
      <charset val="204"/>
    </font>
    <font>
      <b/>
      <sz val="16"/>
      <name val="Arial"/>
      <family val="2"/>
      <charset val="204"/>
    </font>
    <font>
      <b/>
      <sz val="20"/>
      <color indexed="10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4"/>
      <color indexed="18"/>
      <name val="Arial Cyr"/>
      <charset val="204"/>
    </font>
    <font>
      <b/>
      <i/>
      <u/>
      <sz val="12"/>
      <name val="Arial"/>
      <family val="2"/>
      <charset val="204"/>
    </font>
    <font>
      <b/>
      <u/>
      <sz val="12"/>
      <name val="Arial Cyr"/>
      <charset val="204"/>
    </font>
    <font>
      <b/>
      <sz val="14"/>
      <color indexed="9"/>
      <name val="Arial"/>
      <family val="2"/>
      <charset val="204"/>
    </font>
    <font>
      <b/>
      <sz val="9"/>
      <name val="Arial Cyr"/>
      <charset val="204"/>
    </font>
    <font>
      <b/>
      <u/>
      <sz val="10"/>
      <name val="Arial"/>
      <family val="2"/>
      <charset val="204"/>
    </font>
    <font>
      <b/>
      <sz val="11"/>
      <name val="Arial Cyr"/>
      <charset val="204"/>
    </font>
    <font>
      <b/>
      <u/>
      <sz val="8"/>
      <name val="Arial"/>
      <family val="2"/>
      <charset val="204"/>
    </font>
    <font>
      <b/>
      <i/>
      <sz val="8"/>
      <name val="Arial Cyr"/>
      <charset val="204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13"/>
      <name val="Arial"/>
      <family val="2"/>
    </font>
    <font>
      <b/>
      <i/>
      <sz val="10"/>
      <color indexed="56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u/>
      <sz val="8"/>
      <color indexed="12"/>
      <name val="Arial Cyr"/>
      <charset val="204"/>
    </font>
    <font>
      <u/>
      <sz val="8"/>
      <color indexed="12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u/>
      <sz val="16"/>
      <color indexed="16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4"/>
      <color indexed="12"/>
      <name val="Arial Cyr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color indexed="12"/>
      <name val="Arial"/>
      <family val="2"/>
      <charset val="204"/>
    </font>
    <font>
      <sz val="12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62"/>
      <name val="Arial"/>
      <family val="2"/>
      <charset val="204"/>
    </font>
    <font>
      <sz val="10"/>
      <color indexed="17"/>
      <name val="Arial"/>
      <family val="2"/>
      <charset val="204"/>
    </font>
    <font>
      <b/>
      <i/>
      <sz val="11"/>
      <color indexed="18"/>
      <name val="Times New Roman"/>
      <family val="1"/>
      <charset val="204"/>
    </font>
    <font>
      <sz val="11"/>
      <name val="Arial Cyr"/>
      <charset val="204"/>
    </font>
    <font>
      <b/>
      <vertAlign val="superscript"/>
      <sz val="8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9"/>
      <color indexed="16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8"/>
      <color theme="0" tint="-0.249977111117893"/>
      <name val="Arial"/>
      <family val="2"/>
      <charset val="204"/>
    </font>
    <font>
      <b/>
      <i/>
      <sz val="12"/>
      <color theme="0" tint="-0.249977111117893"/>
      <name val="Arial"/>
      <family val="2"/>
      <charset val="204"/>
    </font>
    <font>
      <b/>
      <sz val="8"/>
      <color theme="0" tint="-0.249977111117893"/>
      <name val="Arial"/>
      <family val="2"/>
      <charset val="204"/>
    </font>
    <font>
      <b/>
      <i/>
      <sz val="10"/>
      <color theme="0" tint="-0.249977111117893"/>
      <name val="Arial"/>
      <family val="2"/>
      <charset val="204"/>
    </font>
    <font>
      <b/>
      <i/>
      <sz val="20"/>
      <color theme="0" tint="-0.34998626667073579"/>
      <name val="Times New Roman"/>
      <family val="1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i/>
      <sz val="8"/>
      <color theme="0"/>
      <name val="Arial"/>
      <family val="2"/>
      <charset val="204"/>
    </font>
    <font>
      <b/>
      <i/>
      <sz val="8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12"/>
      <color rgb="FF000066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0"/>
      <color rgb="FF00660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62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color theme="1"/>
      <name val="Arial"/>
      <family val="2"/>
      <charset val="204"/>
    </font>
    <font>
      <i/>
      <u/>
      <sz val="10"/>
      <name val="Arial Cyr"/>
      <charset val="204"/>
    </font>
    <font>
      <sz val="11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b/>
      <i/>
      <sz val="16"/>
      <color rgb="FFFFFF00"/>
      <name val="Arial"/>
      <family val="2"/>
      <charset val="204"/>
    </font>
    <font>
      <sz val="7.5"/>
      <color rgb="FFFFFF00"/>
      <name val="Arial"/>
      <family val="2"/>
      <charset val="204"/>
    </font>
    <font>
      <b/>
      <i/>
      <sz val="12"/>
      <color rgb="FFFFFF00"/>
      <name val="Arial"/>
      <family val="2"/>
      <charset val="204"/>
    </font>
    <font>
      <sz val="8"/>
      <color rgb="FFFFFF00"/>
      <name val="Arial"/>
      <family val="2"/>
      <charset val="204"/>
    </font>
    <font>
      <b/>
      <sz val="10"/>
      <color rgb="FFFFFF00"/>
      <name val="Arial"/>
      <family val="2"/>
      <charset val="204"/>
    </font>
    <font>
      <b/>
      <i/>
      <sz val="10"/>
      <color rgb="FFFFFF0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62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i/>
      <sz val="16"/>
      <color theme="9" tint="-0.249977111117893"/>
      <name val="Arial"/>
      <family val="2"/>
      <charset val="204"/>
    </font>
    <font>
      <b/>
      <i/>
      <sz val="6"/>
      <color indexed="12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u/>
      <sz val="14"/>
      <color theme="5" tint="-0.499984740745262"/>
      <name val="Arial"/>
      <family val="2"/>
      <charset val="204"/>
    </font>
    <font>
      <b/>
      <i/>
      <u/>
      <sz val="12"/>
      <color indexed="10"/>
      <name val="Arial Cyr"/>
      <charset val="204"/>
    </font>
    <font>
      <b/>
      <i/>
      <sz val="9"/>
      <name val="Arial Cyr"/>
      <charset val="204"/>
    </font>
    <font>
      <b/>
      <u/>
      <sz val="9"/>
      <name val="Arial Cyr"/>
      <charset val="204"/>
    </font>
    <font>
      <b/>
      <i/>
      <u/>
      <sz val="18"/>
      <name val="Arial"/>
      <family val="2"/>
      <charset val="204"/>
    </font>
    <font>
      <b/>
      <i/>
      <sz val="11"/>
      <color indexed="58"/>
      <name val="Arial"/>
      <family val="2"/>
      <charset val="204"/>
    </font>
    <font>
      <b/>
      <sz val="8"/>
      <color rgb="FFFF0000"/>
      <name val="Arial Cyr"/>
      <charset val="204"/>
    </font>
    <font>
      <b/>
      <sz val="11"/>
      <color theme="1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8"/>
      <color theme="6" tint="-0.499984740745262"/>
      <name val="Arial Cyr"/>
      <charset val="204"/>
    </font>
    <font>
      <sz val="7"/>
      <name val="Calibri"/>
      <family val="2"/>
      <charset val="204"/>
      <scheme val="minor"/>
    </font>
    <font>
      <b/>
      <i/>
      <sz val="9"/>
      <color rgb="FFC00000"/>
      <name val="Arial Cyr"/>
      <charset val="204"/>
    </font>
    <font>
      <b/>
      <u/>
      <sz val="10"/>
      <color indexed="12"/>
      <name val="Arial"/>
      <family val="2"/>
      <charset val="204"/>
    </font>
    <font>
      <b/>
      <u/>
      <sz val="10"/>
      <color indexed="12"/>
      <name val="Arial"/>
      <family val="2"/>
    </font>
    <font>
      <b/>
      <sz val="8"/>
      <name val="Calibri"/>
      <family val="2"/>
      <charset val="204"/>
      <scheme val="minor"/>
    </font>
    <font>
      <b/>
      <sz val="8"/>
      <color theme="6" tint="-0.499984740745262"/>
      <name val="Calibri"/>
      <family val="2"/>
      <charset val="204"/>
      <scheme val="minor"/>
    </font>
    <font>
      <sz val="8"/>
      <color theme="6" tint="-0.499984740745262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sz val="9"/>
      <color indexed="9"/>
      <name val="Arial"/>
      <family val="2"/>
      <charset val="204"/>
    </font>
    <font>
      <b/>
      <i/>
      <sz val="11"/>
      <color indexed="53"/>
      <name val="Arial"/>
      <family val="2"/>
      <charset val="204"/>
    </font>
    <font>
      <b/>
      <sz val="9"/>
      <color theme="2" tint="-0.74999237037263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b/>
      <i/>
      <sz val="12"/>
      <color theme="1" tint="4.9989318521683403E-2"/>
      <name val="Arial"/>
      <family val="2"/>
      <charset val="204"/>
    </font>
    <font>
      <b/>
      <sz val="8"/>
      <color theme="1" tint="4.9989318521683403E-2"/>
      <name val="Arial"/>
      <family val="2"/>
      <charset val="204"/>
    </font>
    <font>
      <b/>
      <i/>
      <sz val="10"/>
      <color theme="1" tint="4.9989318521683403E-2"/>
      <name val="Arial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Arial Cyr"/>
      <charset val="204"/>
    </font>
    <font>
      <b/>
      <i/>
      <sz val="8"/>
      <color theme="1" tint="4.9989318521683403E-2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i/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color theme="1" tint="4.9989318521683403E-2"/>
      <name val="Arial Cyr"/>
      <charset val="204"/>
    </font>
    <font>
      <sz val="8"/>
      <color theme="1" tint="4.9989318521683403E-2"/>
      <name val="Calibri"/>
      <family val="2"/>
      <charset val="204"/>
      <scheme val="minor"/>
    </font>
    <font>
      <sz val="8"/>
      <color theme="1" tint="4.9989318521683403E-2"/>
      <name val="Arial Cyr"/>
      <charset val="204"/>
    </font>
    <font>
      <b/>
      <i/>
      <sz val="9"/>
      <color indexed="12"/>
      <name val="Arial Cyr"/>
      <charset val="204"/>
    </font>
    <font>
      <b/>
      <u/>
      <sz val="9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9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64">
    <xf numFmtId="0" fontId="0" fillId="0" borderId="0" xfId="0"/>
    <xf numFmtId="0" fontId="5" fillId="0" borderId="34" xfId="0" applyFont="1" applyFill="1" applyBorder="1" applyAlignment="1" applyProtection="1">
      <alignment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left" vertical="center"/>
    </xf>
    <xf numFmtId="0" fontId="34" fillId="33" borderId="27" xfId="0" applyFont="1" applyFill="1" applyBorder="1" applyAlignment="1" applyProtection="1">
      <alignment horizontal="left" vertical="center" wrapText="1"/>
    </xf>
    <xf numFmtId="49" fontId="29" fillId="0" borderId="24" xfId="0" applyNumberFormat="1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 shrinkToFit="1"/>
    </xf>
    <xf numFmtId="0" fontId="44" fillId="0" borderId="25" xfId="0" applyFont="1" applyFill="1" applyBorder="1" applyAlignment="1" applyProtection="1">
      <alignment horizontal="center" vertical="center"/>
    </xf>
    <xf numFmtId="0" fontId="32" fillId="0" borderId="23" xfId="0" applyFont="1" applyFill="1" applyBorder="1" applyAlignment="1" applyProtection="1">
      <alignment horizontal="center" vertical="center"/>
    </xf>
    <xf numFmtId="49" fontId="44" fillId="0" borderId="24" xfId="0" applyNumberFormat="1" applyFont="1" applyFill="1" applyBorder="1" applyAlignment="1" applyProtection="1">
      <alignment horizontal="center" vertical="center" wrapText="1"/>
    </xf>
    <xf numFmtId="0" fontId="44" fillId="0" borderId="70" xfId="0" applyFont="1" applyFill="1" applyBorder="1" applyAlignment="1" applyProtection="1">
      <alignment horizontal="center" vertical="center" wrapText="1"/>
    </xf>
    <xf numFmtId="168" fontId="135" fillId="0" borderId="34" xfId="0" applyNumberFormat="1" applyFont="1" applyFill="1" applyBorder="1" applyAlignment="1" applyProtection="1">
      <alignment horizontal="left"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40" fillId="0" borderId="34" xfId="0" applyFont="1" applyFill="1" applyBorder="1" applyAlignment="1" applyProtection="1">
      <alignment horizontal="left"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69" xfId="0" applyFont="1" applyFill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shrinkToFit="1"/>
    </xf>
    <xf numFmtId="49" fontId="55" fillId="0" borderId="24" xfId="0" applyNumberFormat="1" applyFont="1" applyFill="1" applyBorder="1" applyAlignment="1" applyProtection="1">
      <alignment horizontal="center" vertical="center" wrapText="1"/>
    </xf>
    <xf numFmtId="0" fontId="33" fillId="0" borderId="25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left" vertical="center" wrapText="1"/>
    </xf>
    <xf numFmtId="0" fontId="29" fillId="0" borderId="23" xfId="0" applyFont="1" applyFill="1" applyBorder="1" applyAlignment="1" applyProtection="1">
      <alignment horizontal="center" vertical="center" wrapText="1"/>
    </xf>
    <xf numFmtId="17" fontId="44" fillId="0" borderId="24" xfId="0" applyNumberFormat="1" applyFont="1" applyFill="1" applyBorder="1" applyAlignment="1" applyProtection="1">
      <alignment horizontal="center" vertical="center" wrapText="1"/>
    </xf>
    <xf numFmtId="0" fontId="5" fillId="0" borderId="69" xfId="0" applyFont="1" applyFill="1" applyBorder="1" applyAlignment="1" applyProtection="1">
      <alignment horizontal="left" vertical="center" wrapText="1"/>
    </xf>
    <xf numFmtId="168" fontId="53" fillId="0" borderId="34" xfId="0" applyNumberFormat="1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171" fillId="0" borderId="34" xfId="0" applyFont="1" applyFill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vertical="center" wrapText="1"/>
    </xf>
    <xf numFmtId="0" fontId="44" fillId="0" borderId="24" xfId="0" applyFont="1" applyFill="1" applyBorder="1" applyAlignment="1" applyProtection="1">
      <alignment horizontal="center" vertical="center"/>
    </xf>
    <xf numFmtId="0" fontId="33" fillId="0" borderId="24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left" vertical="center" wrapText="1" shrinkToFit="1"/>
    </xf>
    <xf numFmtId="0" fontId="5" fillId="0" borderId="34" xfId="0" applyFont="1" applyFill="1" applyBorder="1" applyAlignment="1" applyProtection="1">
      <alignment horizontal="left" vertical="center" shrinkToFit="1"/>
    </xf>
    <xf numFmtId="0" fontId="41" fillId="24" borderId="0" xfId="0" applyFont="1" applyFill="1" applyBorder="1" applyAlignment="1" applyProtection="1">
      <alignment vertical="center" wrapText="1"/>
    </xf>
    <xf numFmtId="49" fontId="29" fillId="0" borderId="24" xfId="0" applyNumberFormat="1" applyFont="1" applyFill="1" applyBorder="1" applyAlignment="1" applyProtection="1">
      <alignment horizontal="left" vertical="center" wrapText="1"/>
    </xf>
    <xf numFmtId="0" fontId="39" fillId="0" borderId="34" xfId="0" applyFont="1" applyFill="1" applyBorder="1" applyAlignment="1" applyProtection="1">
      <alignment horizontal="left" vertical="center" wrapText="1"/>
    </xf>
    <xf numFmtId="0" fontId="4" fillId="0" borderId="34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shrinkToFit="1"/>
    </xf>
    <xf numFmtId="49" fontId="46" fillId="0" borderId="24" xfId="0" applyNumberFormat="1" applyFont="1" applyFill="1" applyBorder="1" applyAlignment="1" applyProtection="1">
      <alignment horizontal="center" vertical="center"/>
    </xf>
    <xf numFmtId="0" fontId="33" fillId="24" borderId="0" xfId="0" applyFont="1" applyFill="1" applyAlignment="1" applyProtection="1">
      <alignment horizontal="lef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24" borderId="0" xfId="0" applyFont="1" applyFill="1" applyAlignment="1" applyProtection="1">
      <alignment vertical="center" wrapText="1"/>
      <protection hidden="1"/>
    </xf>
    <xf numFmtId="0" fontId="4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164" fontId="44" fillId="0" borderId="0" xfId="0" applyNumberFormat="1" applyFont="1" applyFill="1" applyAlignment="1" applyProtection="1">
      <alignment vertical="center"/>
    </xf>
    <xf numFmtId="0" fontId="45" fillId="24" borderId="0" xfId="0" applyFont="1" applyFill="1" applyAlignment="1"/>
    <xf numFmtId="0" fontId="5" fillId="0" borderId="0" xfId="0" applyFont="1" applyProtection="1"/>
    <xf numFmtId="0" fontId="44" fillId="24" borderId="10" xfId="0" applyFont="1" applyFill="1" applyBorder="1" applyProtection="1"/>
    <xf numFmtId="0" fontId="34" fillId="24" borderId="10" xfId="0" applyFont="1" applyFill="1" applyBorder="1" applyProtection="1"/>
    <xf numFmtId="0" fontId="34" fillId="24" borderId="0" xfId="0" applyFont="1" applyFill="1" applyBorder="1" applyAlignment="1" applyProtection="1">
      <alignment vertical="top" wrapText="1"/>
    </xf>
    <xf numFmtId="0" fontId="44" fillId="24" borderId="0" xfId="0" applyFont="1" applyFill="1" applyBorder="1" applyAlignment="1" applyProtection="1">
      <alignment horizontal="center" wrapText="1"/>
    </xf>
    <xf numFmtId="0" fontId="44" fillId="24" borderId="11" xfId="0" applyFont="1" applyFill="1" applyBorder="1" applyProtection="1"/>
    <xf numFmtId="0" fontId="30" fillId="24" borderId="0" xfId="0" applyFont="1" applyFill="1" applyBorder="1" applyAlignment="1" applyProtection="1">
      <alignment horizontal="left" vertical="center"/>
    </xf>
    <xf numFmtId="0" fontId="44" fillId="24" borderId="11" xfId="0" applyFont="1" applyFill="1" applyBorder="1" applyAlignment="1" applyProtection="1">
      <alignment horizont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0" fontId="40" fillId="26" borderId="14" xfId="0" applyFont="1" applyFill="1" applyBorder="1" applyAlignment="1" applyProtection="1">
      <alignment horizontal="center" vertical="center" wrapText="1"/>
    </xf>
    <xf numFmtId="49" fontId="40" fillId="26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1" fontId="44" fillId="0" borderId="0" xfId="0" applyNumberFormat="1" applyFont="1" applyFill="1" applyAlignment="1" applyProtection="1">
      <alignment vertical="center"/>
    </xf>
    <xf numFmtId="0" fontId="44" fillId="0" borderId="0" xfId="0" applyFont="1" applyProtection="1"/>
    <xf numFmtId="0" fontId="44" fillId="0" borderId="0" xfId="0" applyFont="1" applyFill="1" applyAlignment="1" applyProtection="1">
      <alignment horizontal="left" wrapText="1"/>
    </xf>
    <xf numFmtId="0" fontId="0" fillId="24" borderId="0" xfId="0" applyFill="1" applyProtection="1">
      <protection hidden="1"/>
    </xf>
    <xf numFmtId="0" fontId="57" fillId="24" borderId="0" xfId="0" applyFont="1" applyFill="1" applyAlignment="1" applyProtection="1">
      <alignment vertical="top" wrapText="1"/>
      <protection hidden="1"/>
    </xf>
    <xf numFmtId="0" fontId="0" fillId="0" borderId="0" xfId="0" applyFill="1" applyProtection="1">
      <protection hidden="1"/>
    </xf>
    <xf numFmtId="0" fontId="58" fillId="24" borderId="0" xfId="0" applyFont="1" applyFill="1" applyAlignment="1" applyProtection="1">
      <protection hidden="1"/>
    </xf>
    <xf numFmtId="0" fontId="59" fillId="24" borderId="0" xfId="0" applyFont="1" applyFill="1" applyAlignment="1" applyProtection="1">
      <alignment wrapText="1"/>
      <protection hidden="1"/>
    </xf>
    <xf numFmtId="0" fontId="0" fillId="24" borderId="0" xfId="0" applyFill="1" applyAlignment="1" applyProtection="1">
      <alignment wrapText="1"/>
      <protection hidden="1"/>
    </xf>
    <xf numFmtId="0" fontId="61" fillId="24" borderId="0" xfId="0" applyFont="1" applyFill="1" applyAlignment="1" applyProtection="1">
      <alignment vertical="top" wrapText="1"/>
      <protection hidden="1"/>
    </xf>
    <xf numFmtId="0" fontId="0" fillId="24" borderId="15" xfId="0" applyFill="1" applyBorder="1" applyProtection="1">
      <protection hidden="1"/>
    </xf>
    <xf numFmtId="0" fontId="0" fillId="24" borderId="0" xfId="0" applyFill="1" applyAlignment="1" applyProtection="1">
      <protection hidden="1"/>
    </xf>
    <xf numFmtId="0" fontId="63" fillId="24" borderId="0" xfId="0" applyFont="1" applyFill="1" applyBorder="1" applyAlignment="1" applyProtection="1">
      <alignment horizontal="center"/>
      <protection hidden="1"/>
    </xf>
    <xf numFmtId="0" fontId="49" fillId="24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0" fillId="0" borderId="0" xfId="0" applyProtection="1">
      <protection hidden="1"/>
    </xf>
    <xf numFmtId="0" fontId="0" fillId="24" borderId="0" xfId="0" applyFill="1"/>
    <xf numFmtId="0" fontId="65" fillId="24" borderId="0" xfId="0" applyFont="1" applyFill="1" applyAlignment="1">
      <alignment wrapText="1"/>
    </xf>
    <xf numFmtId="0" fontId="0" fillId="24" borderId="18" xfId="0" applyFill="1" applyBorder="1"/>
    <xf numFmtId="0" fontId="0" fillId="24" borderId="18" xfId="0" applyFill="1" applyBorder="1" applyAlignment="1">
      <alignment wrapText="1"/>
    </xf>
    <xf numFmtId="0" fontId="22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164" fontId="44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</xf>
    <xf numFmtId="0" fontId="29" fillId="24" borderId="0" xfId="0" applyFont="1" applyFill="1" applyAlignment="1" applyProtection="1">
      <alignment horizontal="center" vertical="center" wrapText="1"/>
    </xf>
    <xf numFmtId="0" fontId="44" fillId="24" borderId="0" xfId="0" applyFont="1" applyFill="1" applyAlignment="1" applyProtection="1">
      <alignment horizontal="center" vertical="center" wrapText="1"/>
    </xf>
    <xf numFmtId="0" fontId="44" fillId="24" borderId="0" xfId="0" applyFont="1" applyFill="1" applyBorder="1" applyAlignment="1" applyProtection="1">
      <alignment vertical="center"/>
    </xf>
    <xf numFmtId="0" fontId="44" fillId="24" borderId="0" xfId="0" applyFont="1" applyFill="1" applyAlignment="1" applyProtection="1">
      <alignment vertical="center"/>
    </xf>
    <xf numFmtId="0" fontId="44" fillId="24" borderId="0" xfId="0" applyFont="1" applyFill="1" applyAlignment="1" applyProtection="1">
      <alignment vertical="center" wrapText="1"/>
    </xf>
    <xf numFmtId="0" fontId="5" fillId="24" borderId="0" xfId="0" applyFont="1" applyFill="1" applyAlignment="1" applyProtection="1">
      <alignment vertical="center"/>
    </xf>
    <xf numFmtId="0" fontId="44" fillId="24" borderId="10" xfId="0" applyFont="1" applyFill="1" applyBorder="1" applyAlignment="1" applyProtection="1">
      <alignment vertical="center" wrapText="1"/>
    </xf>
    <xf numFmtId="0" fontId="34" fillId="24" borderId="0" xfId="0" applyFont="1" applyFill="1" applyBorder="1" applyAlignment="1" applyProtection="1">
      <alignment vertical="center"/>
    </xf>
    <xf numFmtId="0" fontId="44" fillId="24" borderId="0" xfId="0" applyFont="1" applyFill="1" applyBorder="1" applyAlignment="1" applyProtection="1">
      <alignment vertical="center" wrapText="1"/>
    </xf>
    <xf numFmtId="167" fontId="49" fillId="24" borderId="0" xfId="0" applyNumberFormat="1" applyFont="1" applyFill="1" applyBorder="1" applyAlignment="1" applyProtection="1">
      <alignment vertical="center"/>
      <protection hidden="1"/>
    </xf>
    <xf numFmtId="0" fontId="5" fillId="24" borderId="0" xfId="0" applyFont="1" applyFill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vertical="center" wrapText="1"/>
    </xf>
    <xf numFmtId="49" fontId="44" fillId="24" borderId="0" xfId="0" applyNumberFormat="1" applyFont="1" applyFill="1" applyAlignment="1" applyProtection="1">
      <alignment horizontal="left" vertical="center"/>
    </xf>
    <xf numFmtId="0" fontId="47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/>
    </xf>
    <xf numFmtId="0" fontId="44" fillId="24" borderId="0" xfId="0" applyFont="1" applyFill="1" applyBorder="1" applyAlignment="1" applyProtection="1">
      <alignment horizontal="center" vertical="center" wrapText="1"/>
    </xf>
    <xf numFmtId="0" fontId="44" fillId="24" borderId="11" xfId="0" applyFont="1" applyFill="1" applyBorder="1" applyAlignment="1" applyProtection="1">
      <alignment vertical="center"/>
    </xf>
    <xf numFmtId="0" fontId="44" fillId="24" borderId="11" xfId="0" applyFont="1" applyFill="1" applyBorder="1" applyAlignment="1" applyProtection="1">
      <alignment horizontal="left" vertical="center"/>
    </xf>
    <xf numFmtId="0" fontId="44" fillId="24" borderId="11" xfId="0" applyFont="1" applyFill="1" applyBorder="1" applyAlignment="1" applyProtection="1">
      <alignment horizontal="left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44" fillId="24" borderId="11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0" fontId="55" fillId="26" borderId="14" xfId="0" applyFont="1" applyFill="1" applyBorder="1" applyAlignment="1" applyProtection="1">
      <alignment horizontal="center" vertical="center" wrapText="1"/>
    </xf>
    <xf numFmtId="0" fontId="40" fillId="26" borderId="14" xfId="0" applyFont="1" applyFill="1" applyBorder="1" applyAlignment="1" applyProtection="1">
      <alignment horizontal="left" vertical="center"/>
    </xf>
    <xf numFmtId="0" fontId="40" fillId="26" borderId="14" xfId="0" applyFont="1" applyFill="1" applyBorder="1" applyAlignment="1" applyProtection="1">
      <alignment horizontal="center" vertical="center" wrapText="1"/>
    </xf>
    <xf numFmtId="0" fontId="55" fillId="26" borderId="14" xfId="0" applyFont="1" applyFill="1" applyBorder="1" applyAlignment="1" applyProtection="1">
      <alignment horizontal="center" vertical="center" textRotation="90" wrapText="1"/>
    </xf>
    <xf numFmtId="0" fontId="40" fillId="26" borderId="14" xfId="0" applyFont="1" applyFill="1" applyBorder="1" applyAlignment="1" applyProtection="1">
      <alignment horizontal="center" vertical="center" textRotation="90" wrapText="1"/>
    </xf>
    <xf numFmtId="49" fontId="40" fillId="26" borderId="14" xfId="0" applyNumberFormat="1" applyFont="1" applyFill="1" applyBorder="1" applyAlignment="1" applyProtection="1">
      <alignment horizontal="center" vertical="center" wrapText="1"/>
    </xf>
    <xf numFmtId="1" fontId="40" fillId="26" borderId="19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 applyProtection="1">
      <alignment vertical="center"/>
    </xf>
    <xf numFmtId="0" fontId="5" fillId="0" borderId="0" xfId="0" applyFont="1" applyProtection="1"/>
    <xf numFmtId="0" fontId="44" fillId="0" borderId="0" xfId="0" applyFont="1" applyBorder="1" applyProtection="1"/>
    <xf numFmtId="0" fontId="44" fillId="0" borderId="0" xfId="0" applyFont="1" applyBorder="1" applyAlignment="1" applyProtection="1">
      <alignment vertical="center"/>
    </xf>
    <xf numFmtId="0" fontId="44" fillId="0" borderId="0" xfId="0" applyFont="1" applyFill="1" applyBorder="1" applyProtection="1"/>
    <xf numFmtId="1" fontId="44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0" fillId="24" borderId="0" xfId="0" applyFill="1" applyBorder="1"/>
    <xf numFmtId="0" fontId="0" fillId="24" borderId="0" xfId="0" applyFill="1" applyAlignment="1">
      <alignment wrapText="1"/>
    </xf>
    <xf numFmtId="0" fontId="65" fillId="24" borderId="0" xfId="0" applyFont="1" applyFill="1"/>
    <xf numFmtId="0" fontId="32" fillId="24" borderId="0" xfId="0" applyFont="1" applyFill="1"/>
    <xf numFmtId="0" fontId="0" fillId="24" borderId="0" xfId="0" applyFill="1" applyAlignment="1"/>
    <xf numFmtId="0" fontId="32" fillId="24" borderId="0" xfId="0" applyFont="1" applyFill="1" applyAlignment="1">
      <alignment wrapText="1"/>
    </xf>
    <xf numFmtId="0" fontId="69" fillId="24" borderId="0" xfId="0" applyFont="1" applyFill="1" applyAlignment="1"/>
    <xf numFmtId="0" fontId="69" fillId="24" borderId="0" xfId="0" applyFont="1" applyFill="1"/>
    <xf numFmtId="0" fontId="5" fillId="24" borderId="0" xfId="0" applyFont="1" applyFill="1" applyBorder="1" applyAlignment="1" applyProtection="1">
      <alignment horizontal="center" vertical="center" wrapText="1"/>
    </xf>
    <xf numFmtId="167" fontId="29" fillId="24" borderId="0" xfId="0" applyNumberFormat="1" applyFont="1" applyFill="1" applyBorder="1" applyAlignment="1" applyProtection="1">
      <alignment horizontal="center" vertical="center"/>
      <protection hidden="1"/>
    </xf>
    <xf numFmtId="164" fontId="34" fillId="0" borderId="21" xfId="0" applyNumberFormat="1" applyFont="1" applyFill="1" applyBorder="1" applyAlignment="1" applyProtection="1">
      <alignment horizontal="center" vertical="center" wrapText="1"/>
    </xf>
    <xf numFmtId="0" fontId="29" fillId="0" borderId="21" xfId="0" applyFont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right" vertical="center" wrapText="1"/>
    </xf>
    <xf numFmtId="0" fontId="29" fillId="24" borderId="0" xfId="0" applyFont="1" applyFill="1" applyAlignment="1" applyProtection="1">
      <alignment horizontal="right" vertical="center" wrapText="1"/>
    </xf>
    <xf numFmtId="0" fontId="27" fillId="24" borderId="0" xfId="0" applyFont="1" applyFill="1" applyBorder="1" applyAlignment="1" applyProtection="1">
      <alignment horizontal="center"/>
    </xf>
    <xf numFmtId="0" fontId="48" fillId="24" borderId="0" xfId="0" applyFont="1" applyFill="1" applyBorder="1" applyProtection="1"/>
    <xf numFmtId="166" fontId="29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18" xfId="0" applyFill="1" applyBorder="1" applyProtection="1">
      <protection hidden="1"/>
    </xf>
    <xf numFmtId="0" fontId="83" fillId="24" borderId="0" xfId="0" applyFont="1" applyFill="1" applyAlignment="1">
      <alignment horizontal="left" vertical="center"/>
    </xf>
    <xf numFmtId="0" fontId="84" fillId="24" borderId="0" xfId="0" applyFont="1" applyFill="1" applyAlignment="1" applyProtection="1">
      <alignment vertical="center" wrapText="1"/>
      <protection hidden="1"/>
    </xf>
    <xf numFmtId="0" fontId="85" fillId="24" borderId="0" xfId="0" applyFont="1" applyFill="1" applyAlignment="1" applyProtection="1">
      <alignment horizontal="center" vertical="center" wrapText="1"/>
      <protection hidden="1"/>
    </xf>
    <xf numFmtId="0" fontId="86" fillId="24" borderId="0" xfId="0" applyFont="1" applyFill="1" applyAlignment="1" applyProtection="1">
      <alignment horizontal="center" vertical="center" wrapText="1"/>
      <protection hidden="1"/>
    </xf>
    <xf numFmtId="0" fontId="0" fillId="30" borderId="0" xfId="0" applyFill="1"/>
    <xf numFmtId="0" fontId="0" fillId="30" borderId="0" xfId="0" applyFill="1" applyAlignment="1">
      <alignment wrapText="1"/>
    </xf>
    <xf numFmtId="164" fontId="44" fillId="0" borderId="22" xfId="0" applyNumberFormat="1" applyFont="1" applyFill="1" applyBorder="1" applyAlignment="1" applyProtection="1">
      <alignment vertical="center"/>
    </xf>
    <xf numFmtId="1" fontId="110" fillId="0" borderId="0" xfId="0" applyNumberFormat="1" applyFont="1" applyAlignment="1" applyProtection="1">
      <alignment horizontal="center" vertical="center"/>
    </xf>
    <xf numFmtId="1" fontId="111" fillId="24" borderId="0" xfId="0" applyNumberFormat="1" applyFont="1" applyFill="1" applyBorder="1" applyAlignment="1" applyProtection="1">
      <alignment horizontal="center" vertical="center" wrapText="1"/>
    </xf>
    <xf numFmtId="1" fontId="110" fillId="24" borderId="10" xfId="0" applyNumberFormat="1" applyFont="1" applyFill="1" applyBorder="1" applyAlignment="1" applyProtection="1">
      <alignment horizontal="center" vertical="center"/>
    </xf>
    <xf numFmtId="1" fontId="112" fillId="24" borderId="10" xfId="0" applyNumberFormat="1" applyFont="1" applyFill="1" applyBorder="1" applyAlignment="1" applyProtection="1">
      <alignment horizontal="center" vertical="center"/>
    </xf>
    <xf numFmtId="1" fontId="112" fillId="24" borderId="0" xfId="0" applyNumberFormat="1" applyFont="1" applyFill="1" applyBorder="1" applyAlignment="1" applyProtection="1">
      <alignment horizontal="center" vertical="center" wrapText="1"/>
    </xf>
    <xf numFmtId="1" fontId="110" fillId="24" borderId="11" xfId="0" applyNumberFormat="1" applyFont="1" applyFill="1" applyBorder="1" applyAlignment="1" applyProtection="1">
      <alignment horizontal="center" vertical="center"/>
    </xf>
    <xf numFmtId="1" fontId="113" fillId="26" borderId="25" xfId="0" applyNumberFormat="1" applyFont="1" applyFill="1" applyBorder="1" applyAlignment="1" applyProtection="1">
      <alignment horizontal="center" vertical="center" wrapText="1"/>
    </xf>
    <xf numFmtId="1" fontId="34" fillId="31" borderId="13" xfId="0" applyNumberFormat="1" applyFont="1" applyFill="1" applyBorder="1" applyAlignment="1" applyProtection="1">
      <alignment horizontal="center" vertical="center" wrapText="1"/>
    </xf>
    <xf numFmtId="0" fontId="89" fillId="24" borderId="0" xfId="0" applyFont="1" applyFill="1" applyAlignment="1" applyProtection="1">
      <alignment horizontal="left" vertical="center"/>
    </xf>
    <xf numFmtId="0" fontId="41" fillId="24" borderId="0" xfId="0" applyFont="1" applyFill="1" applyBorder="1" applyAlignment="1" applyProtection="1">
      <alignment wrapText="1"/>
    </xf>
    <xf numFmtId="0" fontId="41" fillId="30" borderId="0" xfId="0" applyFont="1" applyFill="1" applyBorder="1" applyAlignment="1" applyProtection="1">
      <alignment wrapText="1"/>
    </xf>
    <xf numFmtId="0" fontId="114" fillId="30" borderId="0" xfId="0" applyFont="1" applyFill="1" applyAlignment="1"/>
    <xf numFmtId="0" fontId="109" fillId="30" borderId="0" xfId="0" applyFont="1" applyFill="1" applyProtection="1"/>
    <xf numFmtId="0" fontId="44" fillId="30" borderId="0" xfId="0" applyFont="1" applyFill="1" applyBorder="1" applyProtection="1"/>
    <xf numFmtId="0" fontId="34" fillId="30" borderId="0" xfId="0" applyFont="1" applyFill="1" applyBorder="1" applyProtection="1"/>
    <xf numFmtId="0" fontId="34" fillId="30" borderId="0" xfId="0" applyFont="1" applyFill="1" applyBorder="1" applyAlignment="1" applyProtection="1">
      <alignment vertical="top" wrapText="1"/>
    </xf>
    <xf numFmtId="0" fontId="86" fillId="24" borderId="0" xfId="0" applyFont="1" applyFill="1" applyAlignment="1" applyProtection="1">
      <alignment vertical="center" wrapText="1"/>
      <protection hidden="1"/>
    </xf>
    <xf numFmtId="0" fontId="74" fillId="30" borderId="0" xfId="0" applyFont="1" applyFill="1" applyBorder="1" applyAlignment="1" applyProtection="1">
      <alignment horizontal="center" vertical="center" readingOrder="1"/>
      <protection locked="0"/>
    </xf>
    <xf numFmtId="0" fontId="25" fillId="30" borderId="0" xfId="0" applyFont="1" applyFill="1" applyAlignment="1" applyProtection="1">
      <alignment vertical="center"/>
      <protection hidden="1"/>
    </xf>
    <xf numFmtId="0" fontId="37" fillId="30" borderId="0" xfId="0" applyFont="1" applyFill="1" applyAlignment="1" applyProtection="1">
      <alignment vertical="center"/>
      <protection hidden="1"/>
    </xf>
    <xf numFmtId="49" fontId="35" fillId="0" borderId="12" xfId="0" applyNumberFormat="1" applyFont="1" applyFill="1" applyBorder="1" applyAlignment="1" applyProtection="1">
      <alignment horizontal="center" vertical="center" wrapText="1"/>
    </xf>
    <xf numFmtId="0" fontId="116" fillId="24" borderId="0" xfId="0" applyFont="1" applyFill="1" applyBorder="1" applyAlignment="1" applyProtection="1">
      <alignment vertical="center"/>
    </xf>
    <xf numFmtId="0" fontId="115" fillId="24" borderId="0" xfId="0" applyFont="1" applyFill="1" applyBorder="1" applyAlignment="1" applyProtection="1">
      <alignment vertical="center"/>
    </xf>
    <xf numFmtId="0" fontId="115" fillId="24" borderId="0" xfId="0" applyFont="1" applyFill="1" applyBorder="1" applyAlignment="1" applyProtection="1">
      <alignment vertical="center" wrapText="1"/>
    </xf>
    <xf numFmtId="0" fontId="116" fillId="24" borderId="11" xfId="0" applyFont="1" applyFill="1" applyBorder="1" applyAlignment="1" applyProtection="1">
      <alignment vertical="center"/>
    </xf>
    <xf numFmtId="0" fontId="115" fillId="30" borderId="30" xfId="0" applyFont="1" applyFill="1" applyBorder="1" applyAlignment="1" applyProtection="1">
      <alignment horizontal="center" vertical="center" wrapText="1"/>
    </xf>
    <xf numFmtId="0" fontId="115" fillId="30" borderId="31" xfId="0" applyFont="1" applyFill="1" applyBorder="1" applyAlignment="1" applyProtection="1">
      <alignment horizontal="center" vertical="center" wrapText="1"/>
    </xf>
    <xf numFmtId="0" fontId="115" fillId="30" borderId="32" xfId="0" applyFont="1" applyFill="1" applyBorder="1" applyAlignment="1" applyProtection="1">
      <alignment horizontal="center" vertical="center" wrapText="1"/>
    </xf>
    <xf numFmtId="0" fontId="117" fillId="26" borderId="14" xfId="0" applyFont="1" applyFill="1" applyBorder="1" applyAlignment="1" applyProtection="1">
      <alignment horizontal="center" vertical="center" wrapText="1"/>
    </xf>
    <xf numFmtId="174" fontId="95" fillId="0" borderId="24" xfId="0" applyNumberFormat="1" applyFont="1" applyFill="1" applyBorder="1" applyAlignment="1">
      <alignment horizontal="center" vertical="center" wrapText="1"/>
    </xf>
    <xf numFmtId="0" fontId="26" fillId="30" borderId="0" xfId="0" applyFont="1" applyFill="1" applyBorder="1" applyAlignment="1" applyProtection="1">
      <alignment horizontal="center" vertical="center" wrapText="1" readingOrder="1"/>
      <protection locked="0"/>
    </xf>
    <xf numFmtId="49" fontId="26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30" borderId="0" xfId="0" applyFont="1" applyFill="1" applyBorder="1" applyAlignment="1" applyProtection="1">
      <alignment vertical="center"/>
      <protection hidden="1"/>
    </xf>
    <xf numFmtId="4" fontId="25" fillId="0" borderId="0" xfId="0" applyNumberFormat="1" applyFont="1" applyAlignment="1" applyProtection="1">
      <alignment vertical="center"/>
      <protection hidden="1"/>
    </xf>
    <xf numFmtId="4" fontId="33" fillId="24" borderId="0" xfId="0" applyNumberFormat="1" applyFont="1" applyFill="1" applyAlignment="1" applyProtection="1">
      <alignment horizontal="center" vertical="center"/>
      <protection hidden="1"/>
    </xf>
    <xf numFmtId="0" fontId="0" fillId="30" borderId="0" xfId="0" applyFill="1" applyProtection="1">
      <protection hidden="1"/>
    </xf>
    <xf numFmtId="0" fontId="0" fillId="30" borderId="0" xfId="0" applyFill="1" applyAlignment="1" applyProtection="1">
      <protection hidden="1"/>
    </xf>
    <xf numFmtId="0" fontId="30" fillId="24" borderId="0" xfId="0" applyFont="1" applyFill="1" applyAlignment="1" applyProtection="1">
      <alignment horizontal="center" vertical="center"/>
      <protection hidden="1"/>
    </xf>
    <xf numFmtId="0" fontId="118" fillId="24" borderId="0" xfId="0" applyFont="1" applyFill="1" applyBorder="1" applyAlignment="1" applyProtection="1">
      <alignment horizontal="left" vertical="center"/>
    </xf>
    <xf numFmtId="0" fontId="75" fillId="24" borderId="0" xfId="0" applyFont="1" applyFill="1" applyBorder="1" applyAlignment="1" applyProtection="1">
      <alignment horizontal="left" vertical="center"/>
    </xf>
    <xf numFmtId="0" fontId="48" fillId="30" borderId="0" xfId="0" applyFont="1" applyFill="1" applyAlignment="1" applyProtection="1">
      <alignment horizontal="center" wrapText="1"/>
    </xf>
    <xf numFmtId="0" fontId="29" fillId="30" borderId="0" xfId="0" applyFont="1" applyFill="1" applyAlignment="1" applyProtection="1">
      <alignment horizontal="right" vertical="center" wrapText="1"/>
    </xf>
    <xf numFmtId="0" fontId="29" fillId="30" borderId="0" xfId="0" applyFont="1" applyFill="1" applyAlignment="1" applyProtection="1">
      <alignment horizontal="center" wrapText="1"/>
    </xf>
    <xf numFmtId="0" fontId="5" fillId="30" borderId="0" xfId="0" applyFont="1" applyFill="1" applyAlignment="1" applyProtection="1">
      <alignment horizontal="center" wrapText="1"/>
    </xf>
    <xf numFmtId="0" fontId="34" fillId="30" borderId="0" xfId="0" applyFont="1" applyFill="1" applyAlignment="1" applyProtection="1">
      <alignment horizontal="center" wrapText="1"/>
    </xf>
    <xf numFmtId="49" fontId="40" fillId="26" borderId="14" xfId="0" applyNumberFormat="1" applyFont="1" applyFill="1" applyBorder="1" applyAlignment="1" applyProtection="1">
      <alignment vertical="center" wrapText="1"/>
    </xf>
    <xf numFmtId="0" fontId="103" fillId="24" borderId="0" xfId="0" applyFont="1" applyFill="1"/>
    <xf numFmtId="0" fontId="58" fillId="30" borderId="0" xfId="0" applyFont="1" applyFill="1" applyAlignment="1" applyProtection="1">
      <protection hidden="1"/>
    </xf>
    <xf numFmtId="0" fontId="61" fillId="30" borderId="0" xfId="0" applyFont="1" applyFill="1" applyAlignment="1" applyProtection="1">
      <alignment vertical="top" wrapText="1"/>
      <protection hidden="1"/>
    </xf>
    <xf numFmtId="0" fontId="0" fillId="30" borderId="0" xfId="0" applyFill="1" applyBorder="1" applyProtection="1">
      <protection hidden="1"/>
    </xf>
    <xf numFmtId="0" fontId="0" fillId="30" borderId="0" xfId="0" applyFill="1" applyAlignment="1" applyProtection="1">
      <alignment wrapText="1"/>
      <protection hidden="1"/>
    </xf>
    <xf numFmtId="0" fontId="88" fillId="0" borderId="24" xfId="0" applyFont="1" applyFill="1" applyBorder="1" applyAlignment="1" applyProtection="1">
      <alignment horizontal="center" vertical="center" wrapText="1"/>
    </xf>
    <xf numFmtId="0" fontId="122" fillId="0" borderId="0" xfId="0" applyFont="1" applyFill="1" applyAlignment="1" applyProtection="1">
      <alignment vertical="center" readingOrder="1"/>
      <protection locked="0"/>
    </xf>
    <xf numFmtId="0" fontId="122" fillId="0" borderId="0" xfId="0" applyFont="1" applyFill="1" applyAlignment="1">
      <alignment vertical="center"/>
    </xf>
    <xf numFmtId="0" fontId="123" fillId="0" borderId="29" xfId="0" applyNumberFormat="1" applyFont="1" applyFill="1" applyBorder="1" applyAlignment="1" applyProtection="1">
      <alignment vertical="center" readingOrder="1"/>
      <protection locked="0"/>
    </xf>
    <xf numFmtId="164" fontId="124" fillId="0" borderId="29" xfId="0" applyNumberFormat="1" applyFont="1" applyFill="1" applyBorder="1" applyAlignment="1" applyProtection="1">
      <alignment horizontal="center" vertical="center"/>
    </xf>
    <xf numFmtId="1" fontId="121" fillId="25" borderId="26" xfId="0" applyNumberFormat="1" applyFont="1" applyFill="1" applyBorder="1" applyAlignment="1">
      <alignment horizontal="center" vertical="center" readingOrder="1"/>
    </xf>
    <xf numFmtId="172" fontId="123" fillId="0" borderId="35" xfId="0" applyNumberFormat="1" applyFont="1" applyBorder="1" applyAlignment="1">
      <alignment horizontal="right" vertical="center"/>
    </xf>
    <xf numFmtId="174" fontId="125" fillId="0" borderId="29" xfId="0" applyNumberFormat="1" applyFont="1" applyFill="1" applyBorder="1" applyAlignment="1" applyProtection="1">
      <alignment horizontal="center" vertical="center"/>
      <protection locked="0"/>
    </xf>
    <xf numFmtId="0" fontId="125" fillId="0" borderId="29" xfId="0" applyFont="1" applyFill="1" applyBorder="1" applyAlignment="1" applyProtection="1">
      <alignment vertical="center" readingOrder="1"/>
      <protection locked="0"/>
    </xf>
    <xf numFmtId="2" fontId="121" fillId="0" borderId="26" xfId="0" applyNumberFormat="1" applyFont="1" applyFill="1" applyBorder="1" applyAlignment="1" applyProtection="1">
      <alignment horizontal="center" vertical="center" readingOrder="1"/>
      <protection locked="0"/>
    </xf>
    <xf numFmtId="49" fontId="34" fillId="0" borderId="36" xfId="0" applyNumberFormat="1" applyFont="1" applyFill="1" applyBorder="1" applyAlignment="1" applyProtection="1">
      <alignment horizontal="center" vertical="center" wrapText="1"/>
    </xf>
    <xf numFmtId="2" fontId="34" fillId="0" borderId="21" xfId="0" applyNumberFormat="1" applyFont="1" applyFill="1" applyBorder="1" applyAlignment="1" applyProtection="1">
      <alignment horizontal="center" vertical="center" wrapText="1"/>
    </xf>
    <xf numFmtId="2" fontId="105" fillId="0" borderId="21" xfId="0" applyNumberFormat="1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74" fillId="0" borderId="21" xfId="0" applyFont="1" applyFill="1" applyBorder="1" applyAlignment="1" applyProtection="1">
      <alignment horizontal="center" vertical="center" wrapText="1"/>
    </xf>
    <xf numFmtId="49" fontId="74" fillId="0" borderId="12" xfId="0" applyNumberFormat="1" applyFont="1" applyFill="1" applyBorder="1" applyAlignment="1" applyProtection="1">
      <alignment horizontal="center" vertical="center" wrapText="1"/>
    </xf>
    <xf numFmtId="0" fontId="34" fillId="25" borderId="21" xfId="0" applyFont="1" applyFill="1" applyBorder="1" applyAlignment="1" applyProtection="1">
      <alignment horizontal="center" vertical="center" wrapText="1"/>
    </xf>
    <xf numFmtId="164" fontId="34" fillId="0" borderId="35" xfId="0" applyNumberFormat="1" applyFont="1" applyBorder="1" applyAlignment="1" applyProtection="1">
      <alignment horizontal="center" vertical="center" wrapText="1"/>
    </xf>
    <xf numFmtId="0" fontId="29" fillId="30" borderId="0" xfId="0" applyFont="1" applyFill="1" applyAlignment="1" applyProtection="1">
      <alignment horizontal="center" vertical="center" wrapText="1"/>
    </xf>
    <xf numFmtId="49" fontId="29" fillId="30" borderId="0" xfId="0" applyNumberFormat="1" applyFont="1" applyFill="1" applyAlignment="1" applyProtection="1">
      <alignment horizontal="center" vertical="center" wrapText="1"/>
    </xf>
    <xf numFmtId="0" fontId="5" fillId="30" borderId="0" xfId="0" applyFont="1" applyFill="1" applyBorder="1" applyAlignment="1" applyProtection="1">
      <alignment horizontal="center" vertical="center" wrapText="1"/>
    </xf>
    <xf numFmtId="0" fontId="31" fillId="30" borderId="0" xfId="0" applyFont="1" applyFill="1" applyBorder="1" applyAlignment="1" applyProtection="1">
      <alignment vertical="center"/>
      <protection hidden="1"/>
    </xf>
    <xf numFmtId="0" fontId="0" fillId="30" borderId="0" xfId="0" applyFill="1" applyAlignment="1" applyProtection="1">
      <alignment vertical="center"/>
      <protection hidden="1"/>
    </xf>
    <xf numFmtId="0" fontId="32" fillId="30" borderId="0" xfId="0" applyFont="1" applyFill="1" applyAlignment="1" applyProtection="1">
      <alignment vertical="center"/>
      <protection hidden="1"/>
    </xf>
    <xf numFmtId="0" fontId="0" fillId="30" borderId="0" xfId="0" applyFill="1" applyAlignment="1" applyProtection="1">
      <alignment vertical="center" wrapText="1"/>
      <protection hidden="1"/>
    </xf>
    <xf numFmtId="0" fontId="31" fillId="30" borderId="0" xfId="0" applyFont="1" applyFill="1" applyAlignment="1" applyProtection="1">
      <alignment vertical="center"/>
      <protection hidden="1"/>
    </xf>
    <xf numFmtId="0" fontId="34" fillId="24" borderId="30" xfId="0" applyFont="1" applyFill="1" applyBorder="1" applyAlignment="1" applyProtection="1">
      <alignment horizontal="center" vertical="center" wrapText="1"/>
      <protection hidden="1"/>
    </xf>
    <xf numFmtId="0" fontId="34" fillId="24" borderId="31" xfId="0" applyFont="1" applyFill="1" applyBorder="1" applyAlignment="1" applyProtection="1">
      <alignment horizontal="center" vertical="center" wrapText="1"/>
      <protection hidden="1"/>
    </xf>
    <xf numFmtId="0" fontId="34" fillId="24" borderId="32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5" fillId="0" borderId="28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92" fillId="30" borderId="0" xfId="0" applyNumberFormat="1" applyFont="1" applyFill="1" applyBorder="1" applyAlignment="1" applyProtection="1">
      <alignment horizontal="left" vertical="center" readingOrder="1"/>
      <protection locked="0"/>
    </xf>
    <xf numFmtId="0" fontId="126" fillId="30" borderId="0" xfId="0" applyFont="1" applyFill="1" applyBorder="1" applyAlignment="1" applyProtection="1">
      <alignment horizontal="left" vertical="center" wrapText="1" readingOrder="1"/>
      <protection locked="0"/>
    </xf>
    <xf numFmtId="0" fontId="106" fillId="30" borderId="0" xfId="0" applyNumberFormat="1" applyFont="1" applyFill="1" applyBorder="1" applyAlignment="1" applyProtection="1">
      <alignment horizontal="left" vertical="center" readingOrder="1"/>
      <protection locked="0"/>
    </xf>
    <xf numFmtId="0" fontId="96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7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173" fontId="107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0" xfId="0" applyFont="1" applyAlignment="1" applyProtection="1">
      <alignment vertical="center"/>
      <protection hidden="1"/>
    </xf>
    <xf numFmtId="171" fontId="25" fillId="0" borderId="0" xfId="0" applyNumberFormat="1" applyFont="1" applyAlignment="1" applyProtection="1">
      <alignment vertical="center"/>
      <protection hidden="1"/>
    </xf>
    <xf numFmtId="171" fontId="86" fillId="24" borderId="0" xfId="0" applyNumberFormat="1" applyFont="1" applyFill="1" applyAlignment="1" applyProtection="1">
      <alignment vertical="center" wrapText="1"/>
      <protection hidden="1"/>
    </xf>
    <xf numFmtId="171" fontId="25" fillId="0" borderId="0" xfId="0" applyNumberFormat="1" applyFont="1" applyBorder="1" applyAlignment="1" applyProtection="1">
      <alignment vertical="center"/>
      <protection hidden="1"/>
    </xf>
    <xf numFmtId="171" fontId="0" fillId="30" borderId="0" xfId="0" applyNumberFormat="1" applyFill="1" applyBorder="1" applyAlignment="1">
      <alignment vertical="center"/>
    </xf>
    <xf numFmtId="0" fontId="41" fillId="24" borderId="0" xfId="0" applyFont="1" applyFill="1" applyBorder="1" applyAlignment="1" applyProtection="1">
      <alignment vertical="top"/>
    </xf>
    <xf numFmtId="0" fontId="42" fillId="24" borderId="0" xfId="0" applyFont="1" applyFill="1" applyBorder="1" applyAlignment="1" applyProtection="1"/>
    <xf numFmtId="0" fontId="119" fillId="33" borderId="27" xfId="0" applyFont="1" applyFill="1" applyBorder="1" applyAlignment="1" applyProtection="1">
      <alignment horizontal="left" vertical="center"/>
    </xf>
    <xf numFmtId="49" fontId="94" fillId="0" borderId="28" xfId="0" applyNumberFormat="1" applyFont="1" applyFill="1" applyBorder="1" applyAlignment="1" applyProtection="1">
      <alignment horizontal="left" vertical="center"/>
    </xf>
    <xf numFmtId="0" fontId="72" fillId="33" borderId="27" xfId="0" applyFont="1" applyFill="1" applyBorder="1" applyAlignment="1" applyProtection="1">
      <alignment horizontal="center" vertical="center" wrapText="1"/>
    </xf>
    <xf numFmtId="0" fontId="34" fillId="33" borderId="27" xfId="0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center" vertical="center" wrapText="1"/>
    </xf>
    <xf numFmtId="1" fontId="52" fillId="35" borderId="29" xfId="0" applyNumberFormat="1" applyFont="1" applyFill="1" applyBorder="1" applyAlignment="1" applyProtection="1">
      <alignment horizontal="center" vertical="center" wrapText="1"/>
      <protection locked="0" hidden="1"/>
    </xf>
    <xf numFmtId="176" fontId="49" fillId="0" borderId="20" xfId="0" applyNumberFormat="1" applyFont="1" applyFill="1" applyBorder="1" applyAlignment="1" applyProtection="1">
      <alignment horizontal="center" vertical="center" shrinkToFit="1"/>
    </xf>
    <xf numFmtId="176" fontId="50" fillId="37" borderId="20" xfId="0" applyNumberFormat="1" applyFont="1" applyFill="1" applyBorder="1" applyAlignment="1" applyProtection="1">
      <alignment horizontal="center" vertical="center" shrinkToFit="1"/>
    </xf>
    <xf numFmtId="49" fontId="34" fillId="0" borderId="24" xfId="0" applyNumberFormat="1" applyFont="1" applyFill="1" applyBorder="1" applyAlignment="1" applyProtection="1">
      <alignment horizontal="center" vertical="center" wrapText="1"/>
    </xf>
    <xf numFmtId="0" fontId="38" fillId="28" borderId="0" xfId="0" applyFont="1" applyFill="1" applyBorder="1" applyAlignment="1" applyProtection="1">
      <alignment horizontal="left" vertical="center"/>
    </xf>
    <xf numFmtId="0" fontId="34" fillId="0" borderId="24" xfId="0" applyFont="1" applyFill="1" applyBorder="1" applyAlignment="1" applyProtection="1">
      <alignment horizontal="center" vertical="center" wrapText="1"/>
    </xf>
    <xf numFmtId="0" fontId="34" fillId="0" borderId="24" xfId="0" applyFont="1" applyFill="1" applyBorder="1" applyAlignment="1" applyProtection="1">
      <alignment horizontal="left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115" fillId="0" borderId="24" xfId="0" applyFont="1" applyFill="1" applyBorder="1" applyAlignment="1" applyProtection="1">
      <alignment horizontal="left" vertical="center"/>
    </xf>
    <xf numFmtId="0" fontId="34" fillId="0" borderId="24" xfId="0" applyFont="1" applyFill="1" applyBorder="1" applyAlignment="1" applyProtection="1">
      <alignment horizontal="left" vertical="center"/>
    </xf>
    <xf numFmtId="0" fontId="38" fillId="28" borderId="0" xfId="0" applyFont="1" applyFill="1" applyBorder="1" applyAlignment="1" applyProtection="1">
      <alignment vertical="center"/>
    </xf>
    <xf numFmtId="0" fontId="99" fillId="28" borderId="0" xfId="0" applyFont="1" applyFill="1" applyBorder="1" applyAlignment="1" applyProtection="1">
      <alignment vertical="center"/>
    </xf>
    <xf numFmtId="0" fontId="100" fillId="28" borderId="0" xfId="0" applyFont="1" applyFill="1" applyBorder="1" applyAlignment="1" applyProtection="1">
      <alignment vertical="center"/>
    </xf>
    <xf numFmtId="0" fontId="101" fillId="28" borderId="0" xfId="0" applyFont="1" applyFill="1" applyBorder="1" applyAlignment="1" applyProtection="1">
      <alignment vertical="center"/>
    </xf>
    <xf numFmtId="0" fontId="80" fillId="28" borderId="0" xfId="0" applyFont="1" applyFill="1" applyBorder="1" applyAlignment="1" applyProtection="1">
      <alignment vertical="center"/>
      <protection hidden="1"/>
    </xf>
    <xf numFmtId="174" fontId="33" fillId="0" borderId="24" xfId="0" applyNumberFormat="1" applyFont="1" applyFill="1" applyBorder="1" applyAlignment="1">
      <alignment horizontal="center" vertical="center"/>
    </xf>
    <xf numFmtId="0" fontId="34" fillId="37" borderId="24" xfId="0" applyFont="1" applyFill="1" applyBorder="1" applyAlignment="1" applyProtection="1">
      <alignment horizontal="left" vertical="center" wrapText="1"/>
    </xf>
    <xf numFmtId="0" fontId="34" fillId="37" borderId="24" xfId="0" applyFont="1" applyFill="1" applyBorder="1" applyAlignment="1" applyProtection="1">
      <alignment horizontal="left" vertical="center"/>
    </xf>
    <xf numFmtId="0" fontId="44" fillId="37" borderId="24" xfId="0" applyFont="1" applyFill="1" applyBorder="1" applyAlignment="1" applyProtection="1">
      <alignment horizontal="center" vertical="center" wrapText="1"/>
    </xf>
    <xf numFmtId="49" fontId="34" fillId="37" borderId="24" xfId="0" applyNumberFormat="1" applyFont="1" applyFill="1" applyBorder="1" applyAlignment="1" applyProtection="1">
      <alignment horizontal="center" vertical="center" wrapText="1"/>
    </xf>
    <xf numFmtId="2" fontId="49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49" fillId="37" borderId="23" xfId="0" applyNumberFormat="1" applyFont="1" applyFill="1" applyBorder="1" applyAlignment="1" applyProtection="1">
      <alignment horizontal="center" vertical="center" wrapText="1"/>
      <protection locked="0"/>
    </xf>
    <xf numFmtId="3" fontId="131" fillId="31" borderId="33" xfId="0" applyNumberFormat="1" applyFont="1" applyFill="1" applyBorder="1" applyAlignment="1" applyProtection="1">
      <alignment horizontal="center" vertical="center" wrapText="1"/>
    </xf>
    <xf numFmtId="0" fontId="132" fillId="0" borderId="24" xfId="0" applyFont="1" applyFill="1" applyBorder="1" applyAlignment="1" applyProtection="1">
      <alignment horizontal="left" vertical="center" wrapText="1"/>
    </xf>
    <xf numFmtId="1" fontId="49" fillId="37" borderId="24" xfId="0" applyNumberFormat="1" applyFont="1" applyFill="1" applyBorder="1" applyAlignment="1" applyProtection="1">
      <alignment horizontal="center" vertical="center" wrapText="1"/>
    </xf>
    <xf numFmtId="0" fontId="132" fillId="37" borderId="24" xfId="0" applyFont="1" applyFill="1" applyBorder="1" applyAlignment="1" applyProtection="1">
      <alignment horizontal="left" vertical="center" wrapText="1"/>
    </xf>
    <xf numFmtId="0" fontId="74" fillId="33" borderId="27" xfId="0" applyFont="1" applyFill="1" applyBorder="1" applyAlignment="1" applyProtection="1">
      <alignment horizontal="left" vertical="center" wrapText="1"/>
    </xf>
    <xf numFmtId="0" fontId="29" fillId="0" borderId="24" xfId="0" applyFont="1" applyFill="1" applyBorder="1" applyAlignment="1" applyProtection="1">
      <alignment horizontal="left" vertical="center" wrapText="1"/>
    </xf>
    <xf numFmtId="0" fontId="29" fillId="34" borderId="24" xfId="0" applyFont="1" applyFill="1" applyBorder="1" applyAlignment="1" applyProtection="1">
      <alignment horizontal="left" vertical="center" wrapText="1"/>
    </xf>
    <xf numFmtId="0" fontId="29" fillId="33" borderId="27" xfId="0" applyFont="1" applyFill="1" applyBorder="1" applyAlignment="1" applyProtection="1">
      <alignment horizontal="left" vertical="center"/>
    </xf>
    <xf numFmtId="0" fontId="116" fillId="30" borderId="25" xfId="0" applyFont="1" applyFill="1" applyBorder="1" applyAlignment="1" applyProtection="1">
      <alignment horizontal="center" vertical="center"/>
    </xf>
    <xf numFmtId="0" fontId="116" fillId="30" borderId="34" xfId="0" applyFont="1" applyFill="1" applyBorder="1" applyAlignment="1" applyProtection="1">
      <alignment horizontal="center" vertical="center"/>
    </xf>
    <xf numFmtId="4" fontId="29" fillId="0" borderId="29" xfId="0" applyNumberFormat="1" applyFont="1" applyFill="1" applyBorder="1" applyAlignment="1" applyProtection="1">
      <alignment horizontal="center" vertical="center"/>
    </xf>
    <xf numFmtId="0" fontId="120" fillId="31" borderId="29" xfId="0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Fill="1" applyBorder="1" applyAlignment="1" applyProtection="1">
      <alignment horizontal="center" vertical="center" wrapText="1"/>
    </xf>
    <xf numFmtId="0" fontId="137" fillId="24" borderId="0" xfId="0" applyFont="1" applyFill="1" applyBorder="1" applyAlignment="1" applyProtection="1">
      <alignment vertical="center"/>
    </xf>
    <xf numFmtId="0" fontId="138" fillId="0" borderId="0" xfId="0" applyFont="1" applyAlignment="1" applyProtection="1">
      <alignment horizontal="center" vertical="center" wrapText="1"/>
    </xf>
    <xf numFmtId="0" fontId="138" fillId="24" borderId="0" xfId="0" applyFont="1" applyFill="1" applyBorder="1" applyAlignment="1" applyProtection="1">
      <alignment vertical="center"/>
    </xf>
    <xf numFmtId="1" fontId="140" fillId="0" borderId="0" xfId="0" applyNumberFormat="1" applyFont="1" applyFill="1" applyAlignment="1" applyProtection="1">
      <alignment vertical="center"/>
      <protection hidden="1"/>
    </xf>
    <xf numFmtId="0" fontId="141" fillId="0" borderId="21" xfId="0" applyFont="1" applyBorder="1" applyAlignment="1" applyProtection="1">
      <alignment horizontal="center" vertical="center" wrapText="1"/>
    </xf>
    <xf numFmtId="49" fontId="142" fillId="26" borderId="14" xfId="0" applyNumberFormat="1" applyFont="1" applyFill="1" applyBorder="1" applyAlignment="1" applyProtection="1">
      <alignment horizontal="center" vertical="center" wrapText="1"/>
    </xf>
    <xf numFmtId="0" fontId="135" fillId="0" borderId="0" xfId="0" applyFont="1" applyAlignment="1" applyProtection="1">
      <alignment vertical="center"/>
    </xf>
    <xf numFmtId="0" fontId="108" fillId="24" borderId="0" xfId="0" applyFont="1" applyFill="1" applyAlignment="1" applyProtection="1">
      <alignment horizontal="center" vertical="center" wrapText="1"/>
      <protection hidden="1"/>
    </xf>
    <xf numFmtId="49" fontId="29" fillId="0" borderId="21" xfId="0" applyNumberFormat="1" applyFont="1" applyFill="1" applyBorder="1" applyAlignment="1" applyProtection="1">
      <alignment horizontal="center" vertical="center" wrapText="1"/>
    </xf>
    <xf numFmtId="1" fontId="135" fillId="0" borderId="0" xfId="0" applyNumberFormat="1" applyFont="1" applyFill="1" applyAlignment="1" applyProtection="1">
      <alignment horizontal="left" vertical="center"/>
      <protection hidden="1"/>
    </xf>
    <xf numFmtId="0" fontId="53" fillId="0" borderId="21" xfId="0" applyFont="1" applyBorder="1" applyAlignment="1" applyProtection="1">
      <alignment horizontal="center" vertical="center" wrapText="1"/>
    </xf>
    <xf numFmtId="49" fontId="143" fillId="26" borderId="14" xfId="0" applyNumberFormat="1" applyFont="1" applyFill="1" applyBorder="1" applyAlignment="1" applyProtection="1">
      <alignment horizontal="left" vertical="center" wrapText="1"/>
    </xf>
    <xf numFmtId="174" fontId="144" fillId="0" borderId="24" xfId="0" applyNumberFormat="1" applyFont="1" applyFill="1" applyBorder="1" applyAlignment="1">
      <alignment horizontal="left" vertical="center" wrapText="1"/>
    </xf>
    <xf numFmtId="1" fontId="96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0" fillId="29" borderId="0" xfId="0" applyNumberFormat="1" applyFont="1" applyFill="1" applyBorder="1" applyAlignment="1" applyProtection="1">
      <alignment horizontal="left" vertical="center" readingOrder="1"/>
      <protection locked="0"/>
    </xf>
    <xf numFmtId="0" fontId="96" fillId="0" borderId="29" xfId="0" applyNumberFormat="1" applyFont="1" applyBorder="1" applyAlignment="1" applyProtection="1">
      <alignment vertical="center" readingOrder="1"/>
      <protection locked="0"/>
    </xf>
    <xf numFmtId="0" fontId="96" fillId="0" borderId="29" xfId="0" applyNumberFormat="1" applyFont="1" applyFill="1" applyBorder="1" applyAlignment="1" applyProtection="1">
      <alignment vertical="center" readingOrder="1"/>
      <protection locked="0"/>
    </xf>
    <xf numFmtId="0" fontId="26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54" fillId="0" borderId="29" xfId="0" applyNumberFormat="1" applyFont="1" applyFill="1" applyBorder="1" applyAlignment="1" applyProtection="1">
      <alignment horizontal="center" vertical="center" readingOrder="1"/>
      <protection locked="0"/>
    </xf>
    <xf numFmtId="2" fontId="91" fillId="27" borderId="50" xfId="0" applyNumberFormat="1" applyFont="1" applyFill="1" applyBorder="1" applyAlignment="1" applyProtection="1">
      <alignment horizontal="center" vertical="center" readingOrder="1"/>
      <protection locked="0"/>
    </xf>
    <xf numFmtId="168" fontId="130" fillId="28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  <protection hidden="1"/>
    </xf>
    <xf numFmtId="1" fontId="34" fillId="0" borderId="0" xfId="0" applyNumberFormat="1" applyFont="1" applyFill="1" applyBorder="1" applyAlignment="1" applyProtection="1">
      <alignment horizontal="center" vertical="center" wrapText="1"/>
    </xf>
    <xf numFmtId="2" fontId="34" fillId="0" borderId="0" xfId="0" applyNumberFormat="1" applyFont="1" applyFill="1" applyBorder="1" applyAlignment="1" applyProtection="1">
      <alignment horizontal="center" vertical="center" wrapText="1"/>
    </xf>
    <xf numFmtId="2" fontId="125" fillId="30" borderId="0" xfId="0" applyNumberFormat="1" applyFont="1" applyFill="1" applyBorder="1" applyAlignment="1">
      <alignment vertical="center"/>
    </xf>
    <xf numFmtId="0" fontId="25" fillId="30" borderId="0" xfId="0" applyFont="1" applyFill="1" applyBorder="1" applyAlignment="1" applyProtection="1">
      <alignment vertical="center"/>
      <protection hidden="1"/>
    </xf>
    <xf numFmtId="0" fontId="43" fillId="24" borderId="0" xfId="0" applyFont="1" applyFill="1" applyBorder="1" applyAlignment="1" applyProtection="1">
      <alignment vertical="center"/>
    </xf>
    <xf numFmtId="0" fontId="85" fillId="30" borderId="0" xfId="0" applyFont="1" applyFill="1" applyAlignment="1" applyProtection="1">
      <alignment horizontal="center" vertical="center" wrapText="1"/>
      <protection hidden="1"/>
    </xf>
    <xf numFmtId="0" fontId="97" fillId="28" borderId="28" xfId="0" applyFont="1" applyFill="1" applyBorder="1" applyAlignment="1" applyProtection="1">
      <alignment vertical="center"/>
    </xf>
    <xf numFmtId="164" fontId="87" fillId="0" borderId="24" xfId="0" applyNumberFormat="1" applyFont="1" applyFill="1" applyBorder="1" applyAlignment="1" applyProtection="1">
      <alignment horizontal="center" vertical="center"/>
    </xf>
    <xf numFmtId="164" fontId="87" fillId="0" borderId="25" xfId="0" applyNumberFormat="1" applyFont="1" applyFill="1" applyBorder="1" applyAlignment="1" applyProtection="1">
      <alignment horizontal="center" vertical="center"/>
    </xf>
    <xf numFmtId="0" fontId="51" fillId="28" borderId="0" xfId="0" applyFont="1" applyFill="1" applyBorder="1" applyAlignment="1" applyProtection="1">
      <alignment vertical="center"/>
    </xf>
    <xf numFmtId="164" fontId="87" fillId="37" borderId="24" xfId="0" applyNumberFormat="1" applyFont="1" applyFill="1" applyBorder="1" applyAlignment="1" applyProtection="1">
      <alignment horizontal="center" vertical="center"/>
    </xf>
    <xf numFmtId="164" fontId="87" fillId="37" borderId="25" xfId="0" applyNumberFormat="1" applyFont="1" applyFill="1" applyBorder="1" applyAlignment="1" applyProtection="1">
      <alignment horizontal="center" vertical="center"/>
    </xf>
    <xf numFmtId="0" fontId="38" fillId="28" borderId="0" xfId="0" applyFont="1" applyFill="1" applyBorder="1" applyAlignment="1" applyProtection="1">
      <alignment vertical="center"/>
    </xf>
    <xf numFmtId="0" fontId="38" fillId="28" borderId="0" xfId="0" applyFont="1" applyFill="1" applyBorder="1" applyAlignment="1" applyProtection="1">
      <alignment horizontal="left" vertical="center"/>
    </xf>
    <xf numFmtId="49" fontId="94" fillId="0" borderId="27" xfId="0" applyNumberFormat="1" applyFont="1" applyFill="1" applyBorder="1" applyAlignment="1" applyProtection="1">
      <alignment horizontal="left" vertical="center"/>
    </xf>
    <xf numFmtId="170" fontId="44" fillId="0" borderId="22" xfId="0" applyNumberFormat="1" applyFont="1" applyFill="1" applyBorder="1" applyAlignment="1" applyProtection="1">
      <alignment horizontal="center" vertical="center"/>
    </xf>
    <xf numFmtId="0" fontId="119" fillId="33" borderId="15" xfId="0" applyFont="1" applyFill="1" applyBorder="1" applyAlignment="1" applyProtection="1">
      <alignment horizontal="left" vertical="center"/>
    </xf>
    <xf numFmtId="0" fontId="150" fillId="30" borderId="0" xfId="0" applyFont="1" applyFill="1"/>
    <xf numFmtId="0" fontId="53" fillId="30" borderId="0" xfId="0" applyFont="1" applyFill="1" applyAlignment="1" applyProtection="1">
      <alignment horizontal="left" vertical="center"/>
    </xf>
    <xf numFmtId="0" fontId="44" fillId="34" borderId="24" xfId="0" applyFont="1" applyFill="1" applyBorder="1" applyAlignment="1" applyProtection="1">
      <alignment horizontal="center" vertical="center" wrapText="1"/>
    </xf>
    <xf numFmtId="1" fontId="96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164" fontId="124" fillId="0" borderId="29" xfId="0" applyNumberFormat="1" applyFont="1" applyFill="1" applyBorder="1" applyAlignment="1" applyProtection="1">
      <alignment horizontal="center" vertical="center"/>
    </xf>
    <xf numFmtId="0" fontId="93" fillId="30" borderId="0" xfId="0" applyFont="1" applyFill="1" applyAlignment="1" applyProtection="1">
      <alignment vertical="center"/>
      <protection hidden="1"/>
    </xf>
    <xf numFmtId="0" fontId="87" fillId="0" borderId="24" xfId="28" applyFont="1" applyFill="1" applyBorder="1" applyAlignment="1" applyProtection="1">
      <alignment horizontal="center" vertical="center" wrapText="1"/>
    </xf>
    <xf numFmtId="0" fontId="96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6" fillId="24" borderId="0" xfId="0" applyFont="1" applyFill="1" applyAlignment="1" applyProtection="1">
      <alignment horizontal="center" vertical="top" wrapText="1"/>
      <protection hidden="1"/>
    </xf>
    <xf numFmtId="0" fontId="66" fillId="24" borderId="0" xfId="0" applyFont="1" applyFill="1" applyAlignment="1">
      <alignment wrapText="1"/>
    </xf>
    <xf numFmtId="0" fontId="73" fillId="24" borderId="0" xfId="0" applyFont="1" applyFill="1"/>
    <xf numFmtId="0" fontId="0" fillId="30" borderId="0" xfId="0" applyFill="1" applyBorder="1"/>
    <xf numFmtId="0" fontId="153" fillId="30" borderId="0" xfId="0" applyFont="1" applyFill="1" applyAlignment="1" applyProtection="1">
      <alignment vertical="top"/>
    </xf>
    <xf numFmtId="0" fontId="153" fillId="0" borderId="0" xfId="0" applyFont="1" applyAlignment="1" applyProtection="1">
      <alignment vertical="top"/>
    </xf>
    <xf numFmtId="0" fontId="58" fillId="24" borderId="0" xfId="0" applyFont="1" applyFill="1" applyAlignment="1" applyProtection="1">
      <alignment horizontal="center"/>
      <protection hidden="1"/>
    </xf>
    <xf numFmtId="0" fontId="154" fillId="24" borderId="0" xfId="0" applyFont="1" applyFill="1" applyAlignment="1" applyProtection="1">
      <protection hidden="1"/>
    </xf>
    <xf numFmtId="0" fontId="32" fillId="24" borderId="15" xfId="0" applyFont="1" applyFill="1" applyBorder="1" applyAlignment="1" applyProtection="1">
      <alignment vertical="center"/>
      <protection hidden="1"/>
    </xf>
    <xf numFmtId="0" fontId="9" fillId="24" borderId="0" xfId="0" applyFont="1" applyFill="1" applyBorder="1" applyAlignment="1" applyProtection="1">
      <alignment vertical="center" wrapText="1"/>
      <protection hidden="1"/>
    </xf>
    <xf numFmtId="166" fontId="32" fillId="32" borderId="51" xfId="0" applyNumberFormat="1" applyFont="1" applyFill="1" applyBorder="1" applyAlignment="1" applyProtection="1">
      <alignment vertical="center" wrapText="1"/>
      <protection hidden="1"/>
    </xf>
    <xf numFmtId="0" fontId="0" fillId="32" borderId="0" xfId="0" applyFill="1" applyAlignment="1" applyProtection="1">
      <alignment vertical="center" wrapText="1"/>
      <protection hidden="1"/>
    </xf>
    <xf numFmtId="0" fontId="63" fillId="32" borderId="0" xfId="0" applyFont="1" applyFill="1" applyBorder="1" applyAlignment="1" applyProtection="1">
      <alignment horizontal="center"/>
      <protection hidden="1"/>
    </xf>
    <xf numFmtId="0" fontId="29" fillId="24" borderId="0" xfId="0" applyFont="1" applyFill="1" applyAlignment="1" applyProtection="1">
      <alignment horizontal="left" vertical="top" wrapText="1"/>
      <protection hidden="1"/>
    </xf>
    <xf numFmtId="0" fontId="71" fillId="24" borderId="0" xfId="0" applyFont="1" applyFill="1"/>
    <xf numFmtId="0" fontId="151" fillId="24" borderId="0" xfId="0" applyFont="1" applyFill="1"/>
    <xf numFmtId="0" fontId="151" fillId="24" borderId="0" xfId="0" applyFont="1" applyFill="1" applyAlignment="1">
      <alignment wrapText="1"/>
    </xf>
    <xf numFmtId="0" fontId="156" fillId="24" borderId="0" xfId="0" applyFont="1" applyFill="1"/>
    <xf numFmtId="0" fontId="71" fillId="24" borderId="0" xfId="0" applyFont="1" applyFill="1" applyAlignment="1">
      <alignment wrapText="1"/>
    </xf>
    <xf numFmtId="0" fontId="151" fillId="24" borderId="0" xfId="0" applyFont="1" applyFill="1" applyAlignment="1"/>
    <xf numFmtId="0" fontId="156" fillId="24" borderId="0" xfId="0" applyFont="1" applyFill="1" applyAlignment="1"/>
    <xf numFmtId="0" fontId="155" fillId="24" borderId="0" xfId="0" applyFont="1" applyFill="1" applyAlignment="1">
      <alignment vertical="center"/>
    </xf>
    <xf numFmtId="0" fontId="71" fillId="24" borderId="0" xfId="0" applyFont="1" applyFill="1" applyAlignment="1">
      <alignment horizontal="left" vertical="center"/>
    </xf>
    <xf numFmtId="0" fontId="0" fillId="30" borderId="18" xfId="0" applyFill="1" applyBorder="1" applyProtection="1">
      <protection hidden="1"/>
    </xf>
    <xf numFmtId="0" fontId="154" fillId="30" borderId="0" xfId="0" applyFont="1" applyFill="1" applyAlignment="1" applyProtection="1">
      <protection hidden="1"/>
    </xf>
    <xf numFmtId="0" fontId="0" fillId="30" borderId="0" xfId="0" applyFill="1" applyAlignment="1" applyProtection="1">
      <alignment vertical="center" wrapText="1"/>
      <protection hidden="1"/>
    </xf>
    <xf numFmtId="0" fontId="63" fillId="30" borderId="0" xfId="0" applyFont="1" applyFill="1" applyBorder="1" applyAlignment="1" applyProtection="1">
      <alignment horizontal="center"/>
      <protection hidden="1"/>
    </xf>
    <xf numFmtId="0" fontId="0" fillId="24" borderId="0" xfId="0" applyFill="1" applyBorder="1" applyProtection="1">
      <protection hidden="1"/>
    </xf>
    <xf numFmtId="0" fontId="0" fillId="30" borderId="0" xfId="0" applyFill="1" applyBorder="1" applyAlignment="1" applyProtection="1">
      <alignment horizontal="left" vertical="center"/>
    </xf>
    <xf numFmtId="0" fontId="135" fillId="24" borderId="0" xfId="0" applyFont="1" applyFill="1" applyProtection="1"/>
    <xf numFmtId="0" fontId="135" fillId="24" borderId="0" xfId="0" applyFont="1" applyFill="1" applyAlignment="1" applyProtection="1">
      <alignment wrapText="1"/>
    </xf>
    <xf numFmtId="0" fontId="135" fillId="24" borderId="10" xfId="0" applyFont="1" applyFill="1" applyBorder="1" applyProtection="1"/>
    <xf numFmtId="0" fontId="29" fillId="30" borderId="0" xfId="0" applyFont="1" applyFill="1" applyBorder="1" applyAlignment="1" applyProtection="1">
      <alignment vertical="top" wrapText="1"/>
    </xf>
    <xf numFmtId="0" fontId="160" fillId="30" borderId="0" xfId="0" applyFont="1" applyFill="1" applyBorder="1" applyAlignment="1" applyProtection="1">
      <alignment vertical="center"/>
    </xf>
    <xf numFmtId="0" fontId="53" fillId="30" borderId="0" xfId="0" applyFont="1" applyFill="1" applyAlignment="1" applyProtection="1">
      <alignment horizontal="center" wrapText="1"/>
    </xf>
    <xf numFmtId="0" fontId="50" fillId="30" borderId="0" xfId="0" applyFont="1" applyFill="1" applyAlignment="1" applyProtection="1">
      <alignment horizontal="right" vertical="center" wrapText="1"/>
    </xf>
    <xf numFmtId="0" fontId="34" fillId="30" borderId="0" xfId="0" applyFont="1" applyFill="1" applyAlignment="1" applyProtection="1">
      <alignment horizontal="right" vertical="center" wrapText="1"/>
    </xf>
    <xf numFmtId="4" fontId="33" fillId="30" borderId="0" xfId="0" applyNumberFormat="1" applyFont="1" applyFill="1" applyAlignment="1" applyProtection="1">
      <alignment horizontal="center" vertical="center"/>
      <protection hidden="1"/>
    </xf>
    <xf numFmtId="0" fontId="50" fillId="24" borderId="0" xfId="0" applyFont="1" applyFill="1" applyAlignment="1" applyProtection="1">
      <alignment horizontal="right" vertical="center" wrapText="1"/>
    </xf>
    <xf numFmtId="0" fontId="26" fillId="30" borderId="0" xfId="0" applyFont="1" applyFill="1" applyAlignment="1" applyProtection="1">
      <alignment horizontal="right" vertical="center"/>
      <protection hidden="1"/>
    </xf>
    <xf numFmtId="0" fontId="26" fillId="30" borderId="0" xfId="0" applyFont="1" applyFill="1" applyAlignment="1" applyProtection="1">
      <alignment vertical="center"/>
      <protection hidden="1"/>
    </xf>
    <xf numFmtId="0" fontId="26" fillId="30" borderId="0" xfId="0" applyFont="1" applyFill="1" applyAlignment="1" applyProtection="1">
      <alignment vertical="center" wrapText="1"/>
      <protection hidden="1"/>
    </xf>
    <xf numFmtId="0" fontId="13" fillId="30" borderId="0" xfId="0" applyFont="1" applyFill="1" applyAlignment="1" applyProtection="1">
      <alignment vertical="center" wrapText="1"/>
      <protection hidden="1"/>
    </xf>
    <xf numFmtId="0" fontId="89" fillId="30" borderId="0" xfId="0" applyFont="1" applyFill="1" applyAlignment="1" applyProtection="1">
      <alignment horizontal="left" vertical="center"/>
    </xf>
    <xf numFmtId="0" fontId="162" fillId="30" borderId="0" xfId="0" applyFont="1" applyFill="1" applyAlignment="1" applyProtection="1">
      <alignment vertical="center"/>
      <protection hidden="1"/>
    </xf>
    <xf numFmtId="0" fontId="55" fillId="0" borderId="0" xfId="0" applyFont="1" applyFill="1" applyAlignment="1" applyProtection="1">
      <alignment horizontal="left" vertical="center"/>
    </xf>
    <xf numFmtId="0" fontId="155" fillId="24" borderId="0" xfId="0" applyFont="1" applyFill="1" applyAlignment="1">
      <alignment vertical="top" wrapText="1"/>
    </xf>
    <xf numFmtId="0" fontId="30" fillId="24" borderId="0" xfId="0" applyFont="1" applyFill="1" applyAlignment="1" applyProtection="1">
      <alignment horizontal="left" wrapText="1"/>
      <protection hidden="1"/>
    </xf>
    <xf numFmtId="0" fontId="157" fillId="24" borderId="0" xfId="0" applyFont="1" applyFill="1" applyAlignment="1" applyProtection="1">
      <alignment vertical="top" wrapText="1"/>
      <protection hidden="1"/>
    </xf>
    <xf numFmtId="0" fontId="32" fillId="30" borderId="0" xfId="0" applyFont="1" applyFill="1" applyProtection="1">
      <protection hidden="1"/>
    </xf>
    <xf numFmtId="0" fontId="32" fillId="24" borderId="0" xfId="0" applyFont="1" applyFill="1" applyProtection="1">
      <protection hidden="1"/>
    </xf>
    <xf numFmtId="0" fontId="32" fillId="0" borderId="0" xfId="0" applyFont="1" applyFill="1" applyProtection="1">
      <protection hidden="1"/>
    </xf>
    <xf numFmtId="0" fontId="32" fillId="0" borderId="0" xfId="0" applyFont="1"/>
    <xf numFmtId="0" fontId="133" fillId="30" borderId="0" xfId="0" applyFont="1" applyFill="1" applyBorder="1" applyAlignment="1" applyProtection="1">
      <alignment vertical="center"/>
    </xf>
    <xf numFmtId="0" fontId="155" fillId="24" borderId="0" xfId="0" applyFont="1" applyFill="1" applyAlignment="1">
      <alignment horizontal="left" vertical="center"/>
    </xf>
    <xf numFmtId="0" fontId="165" fillId="24" borderId="0" xfId="0" applyFont="1" applyFill="1"/>
    <xf numFmtId="0" fontId="0" fillId="30" borderId="0" xfId="0" quotePrefix="1" applyFill="1" applyProtection="1">
      <protection hidden="1"/>
    </xf>
    <xf numFmtId="0" fontId="32" fillId="30" borderId="0" xfId="0" quotePrefix="1" applyFont="1" applyFill="1" applyProtection="1">
      <protection hidden="1"/>
    </xf>
    <xf numFmtId="0" fontId="151" fillId="24" borderId="18" xfId="0" applyFont="1" applyFill="1" applyBorder="1"/>
    <xf numFmtId="0" fontId="71" fillId="24" borderId="18" xfId="0" applyFont="1" applyFill="1" applyBorder="1" applyAlignment="1">
      <alignment horizontal="left" vertical="center"/>
    </xf>
    <xf numFmtId="0" fontId="0" fillId="30" borderId="18" xfId="0" applyFill="1" applyBorder="1" applyAlignment="1" applyProtection="1">
      <protection hidden="1"/>
    </xf>
    <xf numFmtId="0" fontId="0" fillId="30" borderId="15" xfId="0" applyFill="1" applyBorder="1" applyProtection="1">
      <protection hidden="1"/>
    </xf>
    <xf numFmtId="0" fontId="0" fillId="30" borderId="15" xfId="0" applyFill="1" applyBorder="1" applyAlignment="1" applyProtection="1">
      <protection hidden="1"/>
    </xf>
    <xf numFmtId="0" fontId="32" fillId="30" borderId="15" xfId="0" quotePrefix="1" applyFont="1" applyFill="1" applyBorder="1" applyProtection="1">
      <protection hidden="1"/>
    </xf>
    <xf numFmtId="0" fontId="0" fillId="30" borderId="0" xfId="0" quotePrefix="1" applyFill="1" applyBorder="1" applyProtection="1">
      <protection hidden="1"/>
    </xf>
    <xf numFmtId="0" fontId="0" fillId="30" borderId="0" xfId="0" applyFill="1" applyBorder="1" applyAlignment="1" applyProtection="1">
      <protection hidden="1"/>
    </xf>
    <xf numFmtId="0" fontId="168" fillId="24" borderId="0" xfId="0" applyFont="1" applyFill="1" applyBorder="1" applyAlignment="1" applyProtection="1">
      <protection hidden="1"/>
    </xf>
    <xf numFmtId="0" fontId="46" fillId="36" borderId="51" xfId="0" applyFont="1" applyFill="1" applyBorder="1" applyAlignment="1" applyProtection="1">
      <alignment vertical="center"/>
      <protection hidden="1"/>
    </xf>
    <xf numFmtId="0" fontId="46" fillId="36" borderId="53" xfId="0" applyFont="1" applyFill="1" applyBorder="1" applyAlignment="1" applyProtection="1">
      <alignment vertical="center"/>
      <protection hidden="1"/>
    </xf>
    <xf numFmtId="0" fontId="169" fillId="30" borderId="0" xfId="0" applyFont="1" applyFill="1" applyBorder="1" applyAlignment="1" applyProtection="1">
      <alignment wrapText="1"/>
      <protection locked="0" hidden="1"/>
    </xf>
    <xf numFmtId="0" fontId="46" fillId="36" borderId="65" xfId="0" applyFont="1" applyFill="1" applyBorder="1" applyAlignment="1" applyProtection="1">
      <alignment vertical="center"/>
      <protection hidden="1"/>
    </xf>
    <xf numFmtId="0" fontId="85" fillId="30" borderId="0" xfId="0" applyFont="1" applyFill="1" applyAlignment="1" applyProtection="1">
      <alignment horizontal="center" vertical="center" wrapText="1"/>
      <protection hidden="1"/>
    </xf>
    <xf numFmtId="0" fontId="30" fillId="30" borderId="0" xfId="0" quotePrefix="1" applyFont="1" applyFill="1" applyProtection="1">
      <protection hidden="1"/>
    </xf>
    <xf numFmtId="0" fontId="51" fillId="28" borderId="0" xfId="0" applyFont="1" applyFill="1" applyBorder="1" applyAlignment="1" applyProtection="1">
      <alignment vertical="center"/>
    </xf>
    <xf numFmtId="0" fontId="99" fillId="28" borderId="0" xfId="0" applyFont="1" applyFill="1" applyBorder="1" applyAlignment="1" applyProtection="1">
      <alignment vertical="center"/>
    </xf>
    <xf numFmtId="0" fontId="147" fillId="28" borderId="0" xfId="0" applyFont="1" applyFill="1" applyBorder="1" applyAlignment="1" applyProtection="1">
      <alignment vertical="center"/>
    </xf>
    <xf numFmtId="0" fontId="101" fillId="28" borderId="0" xfId="0" applyFont="1" applyFill="1" applyBorder="1" applyAlignment="1" applyProtection="1">
      <alignment vertical="center"/>
    </xf>
    <xf numFmtId="0" fontId="146" fillId="28" borderId="0" xfId="0" applyFont="1" applyFill="1" applyBorder="1" applyAlignment="1" applyProtection="1">
      <alignment vertical="center"/>
    </xf>
    <xf numFmtId="0" fontId="100" fillId="28" borderId="0" xfId="0" applyFont="1" applyFill="1" applyBorder="1" applyAlignment="1" applyProtection="1">
      <alignment vertical="center"/>
    </xf>
    <xf numFmtId="49" fontId="97" fillId="28" borderId="0" xfId="0" applyNumberFormat="1" applyFont="1" applyFill="1" applyBorder="1" applyAlignment="1" applyProtection="1">
      <alignment vertical="center" shrinkToFit="1"/>
    </xf>
    <xf numFmtId="0" fontId="80" fillId="28" borderId="0" xfId="0" applyFont="1" applyFill="1" applyBorder="1" applyAlignment="1" applyProtection="1">
      <alignment vertical="center"/>
      <protection hidden="1"/>
    </xf>
    <xf numFmtId="49" fontId="40" fillId="26" borderId="41" xfId="0" applyNumberFormat="1" applyFont="1" applyFill="1" applyBorder="1" applyAlignment="1" applyProtection="1">
      <alignment horizontal="center" vertical="center" wrapText="1"/>
    </xf>
    <xf numFmtId="0" fontId="40" fillId="26" borderId="41" xfId="0" applyFont="1" applyFill="1" applyBorder="1" applyAlignment="1" applyProtection="1">
      <alignment horizontal="left" vertical="center"/>
    </xf>
    <xf numFmtId="0" fontId="40" fillId="26" borderId="41" xfId="0" applyFont="1" applyFill="1" applyBorder="1" applyAlignment="1" applyProtection="1">
      <alignment horizontal="center" vertical="center" wrapText="1"/>
    </xf>
    <xf numFmtId="0" fontId="40" fillId="26" borderId="41" xfId="0" applyFont="1" applyFill="1" applyBorder="1" applyAlignment="1" applyProtection="1">
      <alignment horizontal="center" vertical="center" textRotation="90" wrapText="1"/>
    </xf>
    <xf numFmtId="49" fontId="97" fillId="28" borderId="0" xfId="0" applyNumberFormat="1" applyFont="1" applyFill="1" applyBorder="1" applyAlignment="1" applyProtection="1">
      <alignment vertical="center"/>
    </xf>
    <xf numFmtId="0" fontId="27" fillId="28" borderId="0" xfId="0" applyFont="1" applyFill="1" applyBorder="1" applyAlignment="1" applyProtection="1">
      <alignment vertical="center"/>
    </xf>
    <xf numFmtId="0" fontId="27" fillId="28" borderId="0" xfId="0" applyFont="1" applyFill="1" applyBorder="1" applyAlignment="1" applyProtection="1">
      <alignment vertical="center"/>
    </xf>
    <xf numFmtId="0" fontId="97" fillId="28" borderId="0" xfId="0" applyFont="1" applyFill="1" applyBorder="1" applyAlignment="1" applyProtection="1">
      <alignment vertical="center"/>
    </xf>
    <xf numFmtId="0" fontId="98" fillId="28" borderId="0" xfId="0" applyFont="1" applyFill="1" applyBorder="1" applyAlignment="1" applyProtection="1">
      <alignment vertical="center"/>
    </xf>
    <xf numFmtId="0" fontId="97" fillId="28" borderId="0" xfId="0" applyFont="1" applyFill="1" applyBorder="1" applyAlignment="1" applyProtection="1">
      <alignment horizontal="center" vertical="center"/>
    </xf>
    <xf numFmtId="2" fontId="97" fillId="28" borderId="0" xfId="0" applyNumberFormat="1" applyFont="1" applyFill="1" applyBorder="1" applyAlignment="1" applyProtection="1">
      <alignment horizontal="center" vertical="center"/>
    </xf>
    <xf numFmtId="0" fontId="97" fillId="28" borderId="0" xfId="0" applyFont="1" applyFill="1" applyBorder="1" applyAlignment="1" applyProtection="1">
      <alignment vertical="center"/>
    </xf>
    <xf numFmtId="0" fontId="76" fillId="28" borderId="0" xfId="0" applyFont="1" applyFill="1" applyBorder="1" applyAlignment="1" applyProtection="1">
      <alignment vertical="center"/>
      <protection hidden="1"/>
    </xf>
    <xf numFmtId="0" fontId="77" fillId="28" borderId="0" xfId="0" applyFont="1" applyFill="1" applyBorder="1" applyAlignment="1" applyProtection="1">
      <alignment vertical="center"/>
      <protection hidden="1"/>
    </xf>
    <xf numFmtId="0" fontId="78" fillId="28" borderId="0" xfId="0" applyFont="1" applyFill="1" applyBorder="1" applyAlignment="1" applyProtection="1">
      <alignment vertical="center"/>
      <protection hidden="1"/>
    </xf>
    <xf numFmtId="0" fontId="79" fillId="28" borderId="0" xfId="0" applyFont="1" applyFill="1" applyBorder="1" applyAlignment="1" applyProtection="1">
      <alignment vertical="center"/>
      <protection hidden="1"/>
    </xf>
    <xf numFmtId="0" fontId="81" fillId="28" borderId="0" xfId="0" applyFont="1" applyFill="1" applyBorder="1" applyAlignment="1" applyProtection="1">
      <alignment vertical="center"/>
      <protection hidden="1"/>
    </xf>
    <xf numFmtId="0" fontId="82" fillId="28" borderId="0" xfId="0" applyFont="1" applyFill="1" applyBorder="1" applyAlignment="1" applyProtection="1">
      <alignment vertical="center"/>
      <protection hidden="1"/>
    </xf>
    <xf numFmtId="0" fontId="33" fillId="0" borderId="0" xfId="28" applyFont="1" applyAlignment="1" applyProtection="1">
      <alignment horizontal="center" vertical="center"/>
    </xf>
    <xf numFmtId="0" fontId="44" fillId="0" borderId="0" xfId="0" applyFont="1" applyBorder="1" applyAlignment="1" applyProtection="1">
      <alignment vertical="center"/>
    </xf>
    <xf numFmtId="0" fontId="33" fillId="30" borderId="0" xfId="0" applyFont="1" applyFill="1" applyAlignment="1" applyProtection="1">
      <alignment vertical="center"/>
    </xf>
    <xf numFmtId="174" fontId="44" fillId="30" borderId="0" xfId="0" applyNumberFormat="1" applyFont="1" applyFill="1" applyBorder="1" applyAlignment="1">
      <alignment horizontal="center" vertical="center" wrapText="1"/>
    </xf>
    <xf numFmtId="0" fontId="116" fillId="30" borderId="72" xfId="0" applyFont="1" applyFill="1" applyBorder="1" applyAlignment="1" applyProtection="1">
      <alignment horizontal="center" vertical="center"/>
    </xf>
    <xf numFmtId="0" fontId="116" fillId="30" borderId="73" xfId="0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left" vertical="center" shrinkToFit="1"/>
    </xf>
    <xf numFmtId="0" fontId="29" fillId="0" borderId="74" xfId="0" applyFont="1" applyFill="1" applyBorder="1" applyAlignment="1" applyProtection="1">
      <alignment horizontal="left" vertical="center" wrapText="1"/>
    </xf>
    <xf numFmtId="0" fontId="87" fillId="0" borderId="74" xfId="28" applyFont="1" applyFill="1" applyBorder="1" applyAlignment="1" applyProtection="1">
      <alignment horizontal="center" vertical="center" wrapText="1"/>
    </xf>
    <xf numFmtId="0" fontId="88" fillId="0" borderId="74" xfId="0" applyFont="1" applyFill="1" applyBorder="1" applyAlignment="1" applyProtection="1">
      <alignment horizontal="center" vertical="center" wrapText="1"/>
    </xf>
    <xf numFmtId="0" fontId="5" fillId="0" borderId="73" xfId="0" applyFont="1" applyFill="1" applyBorder="1" applyAlignment="1" applyProtection="1">
      <alignment horizontal="left" vertical="center" wrapText="1"/>
    </xf>
    <xf numFmtId="0" fontId="44" fillId="0" borderId="74" xfId="0" applyFont="1" applyFill="1" applyBorder="1" applyAlignment="1" applyProtection="1">
      <alignment horizontal="center" vertical="center" wrapText="1"/>
    </xf>
    <xf numFmtId="49" fontId="34" fillId="0" borderId="74" xfId="0" applyNumberFormat="1" applyFont="1" applyFill="1" applyBorder="1" applyAlignment="1" applyProtection="1">
      <alignment horizontal="center" vertical="center" wrapText="1"/>
    </xf>
    <xf numFmtId="0" fontId="29" fillId="0" borderId="75" xfId="0" applyFont="1" applyFill="1" applyBorder="1" applyAlignment="1" applyProtection="1">
      <alignment horizontal="center" vertical="center" wrapText="1"/>
    </xf>
    <xf numFmtId="4" fontId="29" fillId="0" borderId="71" xfId="0" applyNumberFormat="1" applyFont="1" applyFill="1" applyBorder="1" applyAlignment="1" applyProtection="1">
      <alignment horizontal="center" vertical="center"/>
    </xf>
    <xf numFmtId="0" fontId="120" fillId="31" borderId="71" xfId="0" applyFont="1" applyFill="1" applyBorder="1" applyAlignment="1" applyProtection="1">
      <alignment horizontal="center" vertical="center" wrapText="1"/>
      <protection locked="0"/>
    </xf>
    <xf numFmtId="174" fontId="95" fillId="0" borderId="74" xfId="0" applyNumberFormat="1" applyFont="1" applyFill="1" applyBorder="1" applyAlignment="1">
      <alignment horizontal="center" vertical="center" wrapText="1"/>
    </xf>
    <xf numFmtId="174" fontId="144" fillId="0" borderId="74" xfId="0" applyNumberFormat="1" applyFont="1" applyFill="1" applyBorder="1" applyAlignment="1">
      <alignment horizontal="left" vertical="center" wrapText="1"/>
    </xf>
    <xf numFmtId="170" fontId="44" fillId="0" borderId="76" xfId="0" applyNumberFormat="1" applyFont="1" applyFill="1" applyBorder="1" applyAlignment="1" applyProtection="1">
      <alignment horizontal="center" vertical="center"/>
    </xf>
    <xf numFmtId="49" fontId="29" fillId="0" borderId="74" xfId="0" applyNumberFormat="1" applyFont="1" applyFill="1" applyBorder="1" applyAlignment="1" applyProtection="1">
      <alignment horizontal="left" vertical="center"/>
    </xf>
    <xf numFmtId="49" fontId="55" fillId="0" borderId="74" xfId="0" applyNumberFormat="1" applyFont="1" applyFill="1" applyBorder="1" applyAlignment="1" applyProtection="1">
      <alignment horizontal="center" vertical="center" wrapText="1"/>
    </xf>
    <xf numFmtId="0" fontId="44" fillId="34" borderId="74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left" vertical="center" shrinkToFit="1"/>
    </xf>
    <xf numFmtId="0" fontId="29" fillId="30" borderId="0" xfId="0" applyFont="1" applyFill="1" applyBorder="1" applyAlignment="1" applyProtection="1">
      <alignment vertical="center"/>
    </xf>
    <xf numFmtId="0" fontId="29" fillId="30" borderId="0" xfId="0" applyFont="1" applyFill="1" applyBorder="1" applyAlignment="1" applyProtection="1">
      <alignment vertical="center" wrapText="1"/>
    </xf>
    <xf numFmtId="49" fontId="94" fillId="30" borderId="28" xfId="0" applyNumberFormat="1" applyFont="1" applyFill="1" applyBorder="1" applyAlignment="1" applyProtection="1">
      <alignment horizontal="left" vertical="center"/>
    </xf>
    <xf numFmtId="0" fontId="5" fillId="30" borderId="28" xfId="0" applyFont="1" applyFill="1" applyBorder="1" applyAlignment="1" applyProtection="1">
      <alignment vertical="center" wrapText="1"/>
    </xf>
    <xf numFmtId="0" fontId="44" fillId="30" borderId="28" xfId="0" applyFont="1" applyFill="1" applyBorder="1" applyAlignment="1" applyProtection="1">
      <alignment horizontal="center" vertical="center"/>
    </xf>
    <xf numFmtId="49" fontId="44" fillId="30" borderId="28" xfId="0" applyNumberFormat="1" applyFont="1" applyFill="1" applyBorder="1" applyAlignment="1" applyProtection="1">
      <alignment horizontal="center" vertical="center"/>
    </xf>
    <xf numFmtId="0" fontId="5" fillId="30" borderId="28" xfId="0" applyFont="1" applyFill="1" applyBorder="1" applyAlignment="1" applyProtection="1">
      <alignment horizontal="center" vertical="center"/>
    </xf>
    <xf numFmtId="0" fontId="34" fillId="30" borderId="28" xfId="0" applyFont="1" applyFill="1" applyBorder="1" applyAlignment="1" applyProtection="1">
      <alignment horizontal="center" vertical="center"/>
    </xf>
    <xf numFmtId="49" fontId="149" fillId="30" borderId="28" xfId="0" applyNumberFormat="1" applyFont="1" applyFill="1" applyBorder="1" applyAlignment="1" applyProtection="1">
      <alignment horizontal="left" vertical="center"/>
    </xf>
    <xf numFmtId="170" fontId="44" fillId="30" borderId="28" xfId="0" applyNumberFormat="1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left" vertical="center" wrapText="1"/>
    </xf>
    <xf numFmtId="0" fontId="3" fillId="0" borderId="73" xfId="0" applyFont="1" applyFill="1" applyBorder="1" applyAlignment="1" applyProtection="1">
      <alignment horizontal="left" vertical="center" shrinkToFit="1"/>
    </xf>
    <xf numFmtId="49" fontId="46" fillId="0" borderId="74" xfId="0" applyNumberFormat="1" applyFont="1" applyFill="1" applyBorder="1" applyAlignment="1" applyProtection="1">
      <alignment horizontal="center" vertical="center"/>
    </xf>
    <xf numFmtId="0" fontId="32" fillId="0" borderId="75" xfId="0" applyFont="1" applyFill="1" applyBorder="1" applyAlignment="1" applyProtection="1">
      <alignment horizontal="center" vertical="center"/>
    </xf>
    <xf numFmtId="0" fontId="32" fillId="0" borderId="74" xfId="0" applyFont="1" applyFill="1" applyBorder="1" applyAlignment="1" applyProtection="1">
      <alignment vertical="center" wrapText="1"/>
    </xf>
    <xf numFmtId="0" fontId="3" fillId="0" borderId="73" xfId="0" applyFont="1" applyFill="1" applyBorder="1" applyAlignment="1" applyProtection="1">
      <alignment vertical="center" wrapText="1"/>
    </xf>
    <xf numFmtId="0" fontId="33" fillId="0" borderId="74" xfId="0" applyFont="1" applyFill="1" applyBorder="1" applyAlignment="1" applyProtection="1">
      <alignment horizontal="center" vertical="center"/>
    </xf>
    <xf numFmtId="49" fontId="29" fillId="0" borderId="74" xfId="0" applyNumberFormat="1" applyFont="1" applyFill="1" applyBorder="1" applyAlignment="1" applyProtection="1">
      <alignment horizontal="left" vertical="center" wrapText="1"/>
    </xf>
    <xf numFmtId="0" fontId="5" fillId="0" borderId="74" xfId="0" applyFont="1" applyFill="1" applyBorder="1" applyAlignment="1" applyProtection="1">
      <alignment horizontal="left" vertical="center" shrinkToFit="1"/>
    </xf>
    <xf numFmtId="0" fontId="5" fillId="0" borderId="74" xfId="0" applyFont="1" applyFill="1" applyBorder="1" applyAlignment="1" applyProtection="1">
      <alignment horizontal="left" vertical="center" wrapText="1"/>
    </xf>
    <xf numFmtId="0" fontId="5" fillId="0" borderId="73" xfId="0" applyFont="1" applyFill="1" applyBorder="1" applyAlignment="1" applyProtection="1">
      <alignment horizontal="left" vertical="center" wrapText="1" shrinkToFit="1"/>
    </xf>
    <xf numFmtId="0" fontId="116" fillId="30" borderId="78" xfId="0" applyFont="1" applyFill="1" applyBorder="1" applyAlignment="1" applyProtection="1">
      <alignment horizontal="center" vertical="center"/>
    </xf>
    <xf numFmtId="0" fontId="116" fillId="30" borderId="69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left" vertical="center" shrinkToFit="1"/>
    </xf>
    <xf numFmtId="0" fontId="29" fillId="0" borderId="70" xfId="0" applyFont="1" applyFill="1" applyBorder="1" applyAlignment="1" applyProtection="1">
      <alignment horizontal="left" vertical="center" wrapText="1"/>
    </xf>
    <xf numFmtId="0" fontId="87" fillId="0" borderId="70" xfId="28" applyFont="1" applyFill="1" applyBorder="1" applyAlignment="1" applyProtection="1">
      <alignment horizontal="center" vertical="center" wrapText="1"/>
    </xf>
    <xf numFmtId="49" fontId="46" fillId="0" borderId="70" xfId="0" applyNumberFormat="1" applyFont="1" applyFill="1" applyBorder="1" applyAlignment="1" applyProtection="1">
      <alignment horizontal="center" vertical="center"/>
    </xf>
    <xf numFmtId="0" fontId="32" fillId="0" borderId="79" xfId="0" applyFont="1" applyFill="1" applyBorder="1" applyAlignment="1" applyProtection="1">
      <alignment horizontal="center" vertical="center"/>
    </xf>
    <xf numFmtId="4" fontId="29" fillId="0" borderId="26" xfId="0" applyNumberFormat="1" applyFont="1" applyFill="1" applyBorder="1" applyAlignment="1" applyProtection="1">
      <alignment horizontal="center" vertical="center"/>
    </xf>
    <xf numFmtId="0" fontId="120" fillId="31" borderId="26" xfId="0" applyFont="1" applyFill="1" applyBorder="1" applyAlignment="1" applyProtection="1">
      <alignment horizontal="center" vertical="center" wrapText="1"/>
      <protection locked="0"/>
    </xf>
    <xf numFmtId="164" fontId="44" fillId="0" borderId="80" xfId="0" applyNumberFormat="1" applyFont="1" applyFill="1" applyBorder="1" applyAlignment="1" applyProtection="1">
      <alignment vertical="center"/>
    </xf>
    <xf numFmtId="174" fontId="95" fillId="0" borderId="70" xfId="0" applyNumberFormat="1" applyFont="1" applyFill="1" applyBorder="1" applyAlignment="1">
      <alignment horizontal="center" vertical="center" wrapText="1"/>
    </xf>
    <xf numFmtId="4" fontId="29" fillId="0" borderId="70" xfId="0" applyNumberFormat="1" applyFont="1" applyFill="1" applyBorder="1" applyAlignment="1" applyProtection="1">
      <alignment vertical="center"/>
    </xf>
    <xf numFmtId="174" fontId="144" fillId="0" borderId="70" xfId="0" applyNumberFormat="1" applyFont="1" applyFill="1" applyBorder="1" applyAlignment="1">
      <alignment horizontal="left" vertical="center" wrapText="1"/>
    </xf>
    <xf numFmtId="170" fontId="44" fillId="0" borderId="80" xfId="0" applyNumberFormat="1" applyFont="1" applyFill="1" applyBorder="1" applyAlignment="1" applyProtection="1">
      <alignment horizontal="center" vertical="center"/>
    </xf>
    <xf numFmtId="0" fontId="88" fillId="0" borderId="70" xfId="0" applyFont="1" applyFill="1" applyBorder="1" applyAlignment="1" applyProtection="1">
      <alignment horizontal="center" vertical="center" wrapText="1"/>
    </xf>
    <xf numFmtId="49" fontId="34" fillId="0" borderId="70" xfId="0" applyNumberFormat="1" applyFont="1" applyFill="1" applyBorder="1" applyAlignment="1" applyProtection="1">
      <alignment horizontal="center" vertical="center" wrapText="1"/>
    </xf>
    <xf numFmtId="0" fontId="29" fillId="0" borderId="79" xfId="0" applyFont="1" applyFill="1" applyBorder="1" applyAlignment="1" applyProtection="1">
      <alignment horizontal="center" vertical="center" wrapText="1"/>
    </xf>
    <xf numFmtId="0" fontId="5" fillId="0" borderId="70" xfId="0" applyFont="1" applyFill="1" applyBorder="1" applyAlignment="1" applyProtection="1">
      <alignment horizontal="left" vertical="center" shrinkToFit="1"/>
    </xf>
    <xf numFmtId="0" fontId="5" fillId="0" borderId="70" xfId="0" applyFont="1" applyFill="1" applyBorder="1" applyAlignment="1" applyProtection="1">
      <alignment horizontal="left" vertical="center" wrapText="1"/>
    </xf>
    <xf numFmtId="0" fontId="44" fillId="34" borderId="70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left" vertical="center" wrapText="1"/>
    </xf>
    <xf numFmtId="0" fontId="44" fillId="0" borderId="70" xfId="0" applyFont="1" applyFill="1" applyBorder="1" applyAlignment="1" applyProtection="1">
      <alignment horizontal="center" vertical="center"/>
    </xf>
    <xf numFmtId="0" fontId="32" fillId="0" borderId="70" xfId="0" applyFont="1" applyFill="1" applyBorder="1" applyAlignment="1" applyProtection="1">
      <alignment vertical="center" wrapText="1"/>
    </xf>
    <xf numFmtId="0" fontId="3" fillId="0" borderId="69" xfId="0" applyFont="1" applyFill="1" applyBorder="1" applyAlignment="1" applyProtection="1">
      <alignment vertical="center" wrapText="1"/>
    </xf>
    <xf numFmtId="0" fontId="33" fillId="0" borderId="70" xfId="0" applyFont="1" applyFill="1" applyBorder="1" applyAlignment="1" applyProtection="1">
      <alignment horizontal="center" vertical="center"/>
    </xf>
    <xf numFmtId="49" fontId="29" fillId="0" borderId="70" xfId="0" applyNumberFormat="1" applyFont="1" applyFill="1" applyBorder="1" applyAlignment="1" applyProtection="1">
      <alignment horizontal="left" vertical="center" wrapText="1"/>
    </xf>
    <xf numFmtId="49" fontId="55" fillId="0" borderId="70" xfId="0" applyNumberFormat="1" applyFont="1" applyFill="1" applyBorder="1" applyAlignment="1" applyProtection="1">
      <alignment horizontal="center" vertical="center" wrapText="1"/>
    </xf>
    <xf numFmtId="49" fontId="29" fillId="0" borderId="70" xfId="0" applyNumberFormat="1" applyFont="1" applyFill="1" applyBorder="1" applyAlignment="1" applyProtection="1">
      <alignment horizontal="left" vertical="center"/>
    </xf>
    <xf numFmtId="0" fontId="34" fillId="33" borderId="0" xfId="0" applyFont="1" applyFill="1" applyBorder="1" applyAlignment="1" applyProtection="1">
      <alignment horizontal="left" vertical="center" wrapText="1"/>
    </xf>
    <xf numFmtId="0" fontId="74" fillId="33" borderId="0" xfId="0" applyFont="1" applyFill="1" applyBorder="1" applyAlignment="1" applyProtection="1">
      <alignment horizontal="left" vertical="center" wrapText="1"/>
    </xf>
    <xf numFmtId="0" fontId="29" fillId="30" borderId="28" xfId="0" applyFont="1" applyFill="1" applyBorder="1" applyAlignment="1" applyProtection="1">
      <alignment vertical="center"/>
    </xf>
    <xf numFmtId="0" fontId="29" fillId="30" borderId="28" xfId="0" applyFont="1" applyFill="1" applyBorder="1" applyAlignment="1" applyProtection="1">
      <alignment vertical="center" wrapText="1"/>
    </xf>
    <xf numFmtId="0" fontId="39" fillId="0" borderId="15" xfId="0" applyFont="1" applyFill="1" applyBorder="1" applyAlignment="1" applyProtection="1">
      <alignment vertical="center"/>
    </xf>
    <xf numFmtId="0" fontId="29" fillId="33" borderId="15" xfId="0" applyFont="1" applyFill="1" applyBorder="1" applyAlignment="1" applyProtection="1">
      <alignment horizontal="left" vertical="center"/>
    </xf>
    <xf numFmtId="0" fontId="34" fillId="33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Alignment="1" applyProtection="1">
      <alignment horizontal="center" vertical="center"/>
      <protection hidden="1"/>
    </xf>
    <xf numFmtId="0" fontId="5" fillId="34" borderId="24" xfId="0" applyFont="1" applyFill="1" applyBorder="1" applyAlignment="1" applyProtection="1">
      <alignment horizontal="left" vertical="center" shrinkToFit="1"/>
    </xf>
    <xf numFmtId="0" fontId="87" fillId="34" borderId="24" xfId="28" applyFont="1" applyFill="1" applyBorder="1" applyAlignment="1" applyProtection="1">
      <alignment horizontal="center" vertical="center" wrapText="1"/>
    </xf>
    <xf numFmtId="0" fontId="88" fillId="34" borderId="24" xfId="0" applyFont="1" applyFill="1" applyBorder="1" applyAlignment="1" applyProtection="1">
      <alignment horizontal="center" vertical="center" wrapText="1"/>
    </xf>
    <xf numFmtId="0" fontId="5" fillId="34" borderId="24" xfId="0" applyFont="1" applyFill="1" applyBorder="1" applyAlignment="1" applyProtection="1">
      <alignment horizontal="left" vertical="center" wrapText="1"/>
    </xf>
    <xf numFmtId="49" fontId="46" fillId="34" borderId="24" xfId="0" applyNumberFormat="1" applyFont="1" applyFill="1" applyBorder="1" applyAlignment="1" applyProtection="1">
      <alignment horizontal="center" vertical="center"/>
    </xf>
    <xf numFmtId="0" fontId="5" fillId="34" borderId="34" xfId="0" applyFont="1" applyFill="1" applyBorder="1" applyAlignment="1" applyProtection="1">
      <alignment horizontal="left" vertical="center" shrinkToFit="1"/>
    </xf>
    <xf numFmtId="0" fontId="5" fillId="34" borderId="34" xfId="0" applyFont="1" applyFill="1" applyBorder="1" applyAlignment="1" applyProtection="1">
      <alignment horizontal="left" vertical="center" wrapText="1"/>
    </xf>
    <xf numFmtId="0" fontId="39" fillId="34" borderId="34" xfId="0" applyFont="1" applyFill="1" applyBorder="1" applyAlignment="1" applyProtection="1">
      <alignment horizontal="left" vertical="center" wrapText="1"/>
    </xf>
    <xf numFmtId="0" fontId="3" fillId="34" borderId="34" xfId="0" applyFont="1" applyFill="1" applyBorder="1" applyAlignment="1" applyProtection="1">
      <alignment horizontal="left" vertical="center" shrinkToFit="1"/>
    </xf>
    <xf numFmtId="0" fontId="32" fillId="34" borderId="24" xfId="0" applyFont="1" applyFill="1" applyBorder="1" applyAlignment="1" applyProtection="1">
      <alignment vertical="center" wrapText="1"/>
    </xf>
    <xf numFmtId="0" fontId="33" fillId="34" borderId="24" xfId="0" applyFont="1" applyFill="1" applyBorder="1" applyAlignment="1" applyProtection="1">
      <alignment horizontal="center" vertical="center"/>
    </xf>
    <xf numFmtId="49" fontId="34" fillId="34" borderId="24" xfId="0" applyNumberFormat="1" applyFont="1" applyFill="1" applyBorder="1" applyAlignment="1" applyProtection="1">
      <alignment horizontal="center" vertical="center" wrapText="1"/>
    </xf>
    <xf numFmtId="0" fontId="4" fillId="34" borderId="34" xfId="0" applyFont="1" applyFill="1" applyBorder="1" applyAlignment="1" applyProtection="1">
      <alignment horizontal="left" vertical="center" wrapText="1"/>
    </xf>
    <xf numFmtId="0" fontId="5" fillId="34" borderId="69" xfId="0" applyFont="1" applyFill="1" applyBorder="1" applyAlignment="1" applyProtection="1">
      <alignment horizontal="left" vertical="center" shrinkToFit="1"/>
    </xf>
    <xf numFmtId="0" fontId="29" fillId="34" borderId="70" xfId="0" applyFont="1" applyFill="1" applyBorder="1" applyAlignment="1" applyProtection="1">
      <alignment horizontal="left" vertical="center" wrapText="1"/>
    </xf>
    <xf numFmtId="0" fontId="87" fillId="34" borderId="70" xfId="28" applyFont="1" applyFill="1" applyBorder="1" applyAlignment="1" applyProtection="1">
      <alignment horizontal="center" vertical="center" wrapText="1"/>
    </xf>
    <xf numFmtId="0" fontId="88" fillId="34" borderId="70" xfId="0" applyFont="1" applyFill="1" applyBorder="1" applyAlignment="1" applyProtection="1">
      <alignment horizontal="center" vertical="center" wrapText="1"/>
    </xf>
    <xf numFmtId="0" fontId="5" fillId="34" borderId="69" xfId="0" applyFont="1" applyFill="1" applyBorder="1" applyAlignment="1" applyProtection="1">
      <alignment horizontal="left" vertical="center" wrapText="1"/>
    </xf>
    <xf numFmtId="49" fontId="34" fillId="34" borderId="70" xfId="0" applyNumberFormat="1" applyFont="1" applyFill="1" applyBorder="1" applyAlignment="1" applyProtection="1">
      <alignment horizontal="center" vertical="center" wrapText="1"/>
    </xf>
    <xf numFmtId="0" fontId="5" fillId="34" borderId="73" xfId="0" applyFont="1" applyFill="1" applyBorder="1" applyAlignment="1" applyProtection="1">
      <alignment horizontal="left" vertical="center" shrinkToFit="1"/>
    </xf>
    <xf numFmtId="0" fontId="29" fillId="34" borderId="74" xfId="0" applyFont="1" applyFill="1" applyBorder="1" applyAlignment="1" applyProtection="1">
      <alignment horizontal="left" vertical="center" wrapText="1"/>
    </xf>
    <xf numFmtId="0" fontId="87" fillId="34" borderId="74" xfId="28" applyFont="1" applyFill="1" applyBorder="1" applyAlignment="1" applyProtection="1">
      <alignment horizontal="center" vertical="center" wrapText="1"/>
    </xf>
    <xf numFmtId="0" fontId="88" fillId="34" borderId="74" xfId="0" applyFont="1" applyFill="1" applyBorder="1" applyAlignment="1" applyProtection="1">
      <alignment horizontal="center" vertical="center" wrapText="1"/>
    </xf>
    <xf numFmtId="0" fontId="5" fillId="34" borderId="73" xfId="0" applyFont="1" applyFill="1" applyBorder="1" applyAlignment="1" applyProtection="1">
      <alignment horizontal="left" vertical="center" wrapText="1"/>
    </xf>
    <xf numFmtId="49" fontId="34" fillId="34" borderId="74" xfId="0" applyNumberFormat="1" applyFont="1" applyFill="1" applyBorder="1" applyAlignment="1" applyProtection="1">
      <alignment horizontal="center" vertical="center" wrapText="1"/>
    </xf>
    <xf numFmtId="0" fontId="5" fillId="34" borderId="70" xfId="0" applyFont="1" applyFill="1" applyBorder="1" applyAlignment="1" applyProtection="1">
      <alignment horizontal="left" vertical="center" shrinkToFit="1"/>
    </xf>
    <xf numFmtId="0" fontId="44" fillId="34" borderId="78" xfId="0" applyFont="1" applyFill="1" applyBorder="1" applyAlignment="1" applyProtection="1">
      <alignment horizontal="center" vertical="center" wrapText="1"/>
    </xf>
    <xf numFmtId="0" fontId="44" fillId="34" borderId="25" xfId="0" applyFont="1" applyFill="1" applyBorder="1" applyAlignment="1" applyProtection="1">
      <alignment horizontal="center" vertical="center" wrapText="1"/>
    </xf>
    <xf numFmtId="49" fontId="55" fillId="34" borderId="24" xfId="0" applyNumberFormat="1" applyFont="1" applyFill="1" applyBorder="1" applyAlignment="1" applyProtection="1">
      <alignment horizontal="center" vertical="center" wrapText="1"/>
    </xf>
    <xf numFmtId="49" fontId="55" fillId="34" borderId="74" xfId="0" applyNumberFormat="1" applyFont="1" applyFill="1" applyBorder="1" applyAlignment="1" applyProtection="1">
      <alignment horizontal="center" vertical="center" wrapText="1"/>
    </xf>
    <xf numFmtId="49" fontId="55" fillId="34" borderId="70" xfId="0" applyNumberFormat="1" applyFont="1" applyFill="1" applyBorder="1" applyAlignment="1" applyProtection="1">
      <alignment horizontal="center" vertical="center" wrapText="1"/>
    </xf>
    <xf numFmtId="49" fontId="29" fillId="34" borderId="24" xfId="0" applyNumberFormat="1" applyFont="1" applyFill="1" applyBorder="1" applyAlignment="1" applyProtection="1">
      <alignment horizontal="left" vertical="center" wrapText="1"/>
    </xf>
    <xf numFmtId="168" fontId="53" fillId="34" borderId="34" xfId="0" applyNumberFormat="1" applyFont="1" applyFill="1" applyBorder="1" applyAlignment="1" applyProtection="1">
      <alignment horizontal="left" vertical="center" wrapText="1"/>
    </xf>
    <xf numFmtId="49" fontId="44" fillId="34" borderId="24" xfId="0" applyNumberFormat="1" applyFont="1" applyFill="1" applyBorder="1" applyAlignment="1" applyProtection="1">
      <alignment horizontal="center" vertical="center" wrapText="1"/>
    </xf>
    <xf numFmtId="0" fontId="23" fillId="24" borderId="0" xfId="0" applyFont="1" applyFill="1" applyBorder="1" applyAlignment="1" applyProtection="1">
      <alignment vertical="center" wrapText="1"/>
      <protection hidden="1"/>
    </xf>
    <xf numFmtId="0" fontId="30" fillId="24" borderId="0" xfId="0" applyFont="1" applyFill="1" applyAlignment="1" applyProtection="1">
      <alignment vertical="center"/>
      <protection hidden="1"/>
    </xf>
    <xf numFmtId="0" fontId="25" fillId="0" borderId="15" xfId="0" applyFont="1" applyBorder="1" applyAlignment="1" applyProtection="1">
      <alignment vertical="center"/>
      <protection hidden="1"/>
    </xf>
    <xf numFmtId="171" fontId="25" fillId="0" borderId="15" xfId="0" applyNumberFormat="1" applyFont="1" applyBorder="1" applyAlignment="1" applyProtection="1">
      <alignment vertical="center"/>
      <protection hidden="1"/>
    </xf>
    <xf numFmtId="0" fontId="34" fillId="30" borderId="0" xfId="0" applyFont="1" applyFill="1" applyBorder="1" applyAlignment="1" applyProtection="1">
      <alignment horizontal="center" vertical="center"/>
    </xf>
    <xf numFmtId="0" fontId="55" fillId="26" borderId="41" xfId="0" applyFont="1" applyFill="1" applyBorder="1" applyAlignment="1" applyProtection="1">
      <alignment horizontal="center" vertical="center" wrapText="1"/>
    </xf>
    <xf numFmtId="0" fontId="55" fillId="26" borderId="41" xfId="0" applyFont="1" applyFill="1" applyBorder="1" applyAlignment="1" applyProtection="1">
      <alignment horizontal="center" vertical="center" textRotation="90" wrapText="1"/>
    </xf>
    <xf numFmtId="1" fontId="40" fillId="26" borderId="16" xfId="0" applyNumberFormat="1" applyFont="1" applyFill="1" applyBorder="1" applyAlignment="1" applyProtection="1">
      <alignment horizontal="center" vertical="center" wrapText="1"/>
    </xf>
    <xf numFmtId="49" fontId="94" fillId="30" borderId="0" xfId="0" applyNumberFormat="1" applyFont="1" applyFill="1" applyBorder="1" applyAlignment="1" applyProtection="1">
      <alignment horizontal="left" vertical="center"/>
    </xf>
    <xf numFmtId="0" fontId="5" fillId="30" borderId="0" xfId="0" applyFont="1" applyFill="1" applyBorder="1" applyAlignment="1" applyProtection="1">
      <alignment vertical="center" wrapText="1"/>
    </xf>
    <xf numFmtId="0" fontId="44" fillId="30" borderId="0" xfId="0" applyFont="1" applyFill="1" applyBorder="1" applyAlignment="1" applyProtection="1">
      <alignment horizontal="center" vertical="center"/>
    </xf>
    <xf numFmtId="49" fontId="44" fillId="30" borderId="0" xfId="0" applyNumberFormat="1" applyFont="1" applyFill="1" applyBorder="1" applyAlignment="1" applyProtection="1">
      <alignment horizontal="center" vertical="center"/>
    </xf>
    <xf numFmtId="0" fontId="5" fillId="30" borderId="0" xfId="0" applyFont="1" applyFill="1" applyBorder="1" applyAlignment="1" applyProtection="1">
      <alignment horizontal="center" vertical="center"/>
    </xf>
    <xf numFmtId="49" fontId="149" fillId="30" borderId="0" xfId="0" applyNumberFormat="1" applyFont="1" applyFill="1" applyBorder="1" applyAlignment="1" applyProtection="1">
      <alignment horizontal="left" vertical="center"/>
    </xf>
    <xf numFmtId="0" fontId="96" fillId="0" borderId="29" xfId="0" applyNumberFormat="1" applyFont="1" applyFill="1" applyBorder="1" applyAlignment="1" applyProtection="1">
      <alignment horizontal="center" vertical="center" readingOrder="1"/>
      <protection locked="0"/>
    </xf>
    <xf numFmtId="0" fontId="96" fillId="0" borderId="26" xfId="0" applyNumberFormat="1" applyFont="1" applyFill="1" applyBorder="1" applyAlignment="1" applyProtection="1">
      <alignment horizontal="center" vertical="center" readingOrder="1"/>
      <protection locked="0"/>
    </xf>
    <xf numFmtId="0" fontId="96" fillId="0" borderId="71" xfId="0" applyNumberFormat="1" applyFont="1" applyFill="1" applyBorder="1" applyAlignment="1" applyProtection="1">
      <alignment horizontal="center" vertical="center" readingOrder="1"/>
      <protection locked="0"/>
    </xf>
    <xf numFmtId="0" fontId="96" fillId="0" borderId="26" xfId="0" applyNumberFormat="1" applyFont="1" applyFill="1" applyBorder="1" applyAlignment="1" applyProtection="1">
      <alignment vertical="center" readingOrder="1"/>
      <protection locked="0"/>
    </xf>
    <xf numFmtId="0" fontId="96" fillId="0" borderId="26" xfId="0" applyNumberFormat="1" applyFont="1" applyFill="1" applyBorder="1" applyAlignment="1" applyProtection="1">
      <alignment vertical="center"/>
      <protection locked="0"/>
    </xf>
    <xf numFmtId="0" fontId="96" fillId="0" borderId="29" xfId="0" applyNumberFormat="1" applyFont="1" applyFill="1" applyBorder="1" applyAlignment="1" applyProtection="1">
      <alignment vertical="center"/>
      <protection locked="0"/>
    </xf>
    <xf numFmtId="0" fontId="34" fillId="0" borderId="29" xfId="0" applyNumberFormat="1" applyFont="1" applyFill="1" applyBorder="1" applyAlignment="1" applyProtection="1">
      <alignment vertical="center" readingOrder="1"/>
      <protection locked="0"/>
    </xf>
    <xf numFmtId="0" fontId="34" fillId="0" borderId="26" xfId="0" applyNumberFormat="1" applyFont="1" applyFill="1" applyBorder="1" applyAlignment="1" applyProtection="1">
      <alignment vertical="center" readingOrder="1"/>
      <protection locked="0"/>
    </xf>
    <xf numFmtId="0" fontId="34" fillId="0" borderId="26" xfId="0" applyNumberFormat="1" applyFont="1" applyFill="1" applyBorder="1" applyAlignment="1" applyProtection="1">
      <alignment vertical="center" wrapText="1" readingOrder="1"/>
      <protection locked="0"/>
    </xf>
    <xf numFmtId="0" fontId="96" fillId="0" borderId="71" xfId="0" applyNumberFormat="1" applyFont="1" applyFill="1" applyBorder="1" applyAlignment="1" applyProtection="1">
      <alignment vertical="center" readingOrder="1"/>
      <protection locked="0"/>
    </xf>
    <xf numFmtId="0" fontId="37" fillId="0" borderId="29" xfId="0" applyNumberFormat="1" applyFont="1" applyFill="1" applyBorder="1" applyAlignment="1" applyProtection="1">
      <alignment vertical="center" wrapText="1" readingOrder="1"/>
      <protection locked="0"/>
    </xf>
    <xf numFmtId="0" fontId="37" fillId="0" borderId="26" xfId="0" applyNumberFormat="1" applyFont="1" applyFill="1" applyBorder="1" applyAlignment="1" applyProtection="1">
      <alignment vertical="center" wrapText="1" readingOrder="1"/>
      <protection locked="0"/>
    </xf>
    <xf numFmtId="49" fontId="54" fillId="0" borderId="26" xfId="0" applyNumberFormat="1" applyFont="1" applyFill="1" applyBorder="1" applyAlignment="1" applyProtection="1">
      <alignment horizontal="center" vertical="center" readingOrder="1"/>
      <protection locked="0"/>
    </xf>
    <xf numFmtId="0" fontId="44" fillId="0" borderId="29" xfId="0" applyNumberFormat="1" applyFont="1" applyFill="1" applyBorder="1" applyAlignment="1" applyProtection="1">
      <alignment vertical="center" wrapText="1" readingOrder="1"/>
      <protection locked="0"/>
    </xf>
    <xf numFmtId="0" fontId="44" fillId="0" borderId="26" xfId="0" applyNumberFormat="1" applyFont="1" applyFill="1" applyBorder="1" applyAlignment="1" applyProtection="1">
      <alignment vertical="center" wrapText="1" readingOrder="1"/>
      <protection locked="0"/>
    </xf>
    <xf numFmtId="0" fontId="37" fillId="0" borderId="71" xfId="0" applyNumberFormat="1" applyFont="1" applyFill="1" applyBorder="1" applyAlignment="1" applyProtection="1">
      <alignment vertical="center" wrapText="1" readingOrder="1"/>
      <protection locked="0"/>
    </xf>
    <xf numFmtId="49" fontId="54" fillId="0" borderId="71" xfId="0" applyNumberFormat="1" applyFont="1" applyFill="1" applyBorder="1" applyAlignment="1" applyProtection="1">
      <alignment horizontal="center" vertical="center" readingOrder="1"/>
      <protection locked="0"/>
    </xf>
    <xf numFmtId="3" fontId="91" fillId="39" borderId="29" xfId="0" applyNumberFormat="1" applyFont="1" applyFill="1" applyBorder="1" applyAlignment="1" applyProtection="1">
      <alignment horizontal="center" vertical="center" readingOrder="1"/>
      <protection locked="0"/>
    </xf>
    <xf numFmtId="3" fontId="91" fillId="39" borderId="26" xfId="0" applyNumberFormat="1" applyFont="1" applyFill="1" applyBorder="1" applyAlignment="1" applyProtection="1">
      <alignment horizontal="center" vertical="center" readingOrder="1"/>
      <protection locked="0"/>
    </xf>
    <xf numFmtId="0" fontId="172" fillId="29" borderId="0" xfId="0" applyNumberFormat="1" applyFont="1" applyFill="1" applyBorder="1" applyAlignment="1" applyProtection="1">
      <alignment horizontal="left" vertical="center" readingOrder="1"/>
      <protection locked="0"/>
    </xf>
    <xf numFmtId="0" fontId="26" fillId="29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75" fillId="24" borderId="0" xfId="0" applyFont="1" applyFill="1" applyBorder="1" applyAlignment="1" applyProtection="1">
      <alignment vertical="center" wrapText="1"/>
    </xf>
    <xf numFmtId="0" fontId="75" fillId="24" borderId="0" xfId="0" applyFont="1" applyFill="1" applyBorder="1" applyAlignment="1" applyProtection="1">
      <alignment horizontal="right" vertical="center" wrapText="1"/>
    </xf>
    <xf numFmtId="0" fontId="118" fillId="24" borderId="0" xfId="0" applyFont="1" applyFill="1" applyBorder="1" applyAlignment="1" applyProtection="1">
      <alignment vertical="center" wrapText="1"/>
    </xf>
    <xf numFmtId="0" fontId="118" fillId="24" borderId="0" xfId="0" applyFont="1" applyFill="1" applyBorder="1" applyAlignment="1" applyProtection="1">
      <alignment horizontal="right" vertical="center" wrapText="1"/>
    </xf>
    <xf numFmtId="0" fontId="96" fillId="34" borderId="29" xfId="0" applyNumberFormat="1" applyFont="1" applyFill="1" applyBorder="1" applyAlignment="1" applyProtection="1">
      <alignment vertical="center" readingOrder="1"/>
      <protection locked="0"/>
    </xf>
    <xf numFmtId="0" fontId="34" fillId="34" borderId="29" xfId="0" applyNumberFormat="1" applyFont="1" applyFill="1" applyBorder="1" applyAlignment="1" applyProtection="1">
      <alignment vertical="center" readingOrder="1"/>
      <protection locked="0"/>
    </xf>
    <xf numFmtId="0" fontId="96" fillId="34" borderId="71" xfId="0" applyNumberFormat="1" applyFont="1" applyFill="1" applyBorder="1" applyAlignment="1" applyProtection="1">
      <alignment vertical="center" readingOrder="1"/>
      <protection locked="0"/>
    </xf>
    <xf numFmtId="1" fontId="176" fillId="0" borderId="0" xfId="0" applyNumberFormat="1" applyFont="1" applyAlignment="1" applyProtection="1">
      <alignment horizontal="center" vertical="center"/>
    </xf>
    <xf numFmtId="1" fontId="177" fillId="24" borderId="0" xfId="0" applyNumberFormat="1" applyFont="1" applyFill="1" applyBorder="1" applyAlignment="1" applyProtection="1">
      <alignment horizontal="center" vertical="center" wrapText="1"/>
    </xf>
    <xf numFmtId="1" fontId="176" fillId="24" borderId="10" xfId="0" applyNumberFormat="1" applyFont="1" applyFill="1" applyBorder="1" applyAlignment="1" applyProtection="1">
      <alignment horizontal="center" vertical="center"/>
    </xf>
    <xf numFmtId="1" fontId="178" fillId="24" borderId="10" xfId="0" applyNumberFormat="1" applyFont="1" applyFill="1" applyBorder="1" applyAlignment="1" applyProtection="1">
      <alignment horizontal="center" vertical="center"/>
    </xf>
    <xf numFmtId="1" fontId="178" fillId="24" borderId="0" xfId="0" applyNumberFormat="1" applyFont="1" applyFill="1" applyBorder="1" applyAlignment="1" applyProtection="1">
      <alignment horizontal="center" vertical="center" wrapText="1"/>
    </xf>
    <xf numFmtId="1" fontId="176" fillId="24" borderId="11" xfId="0" applyNumberFormat="1" applyFont="1" applyFill="1" applyBorder="1" applyAlignment="1" applyProtection="1">
      <alignment horizontal="center" vertical="center"/>
    </xf>
    <xf numFmtId="1" fontId="178" fillId="0" borderId="37" xfId="0" applyNumberFormat="1" applyFont="1" applyFill="1" applyBorder="1" applyAlignment="1" applyProtection="1">
      <alignment vertical="center" wrapText="1"/>
    </xf>
    <xf numFmtId="1" fontId="179" fillId="26" borderId="25" xfId="0" applyNumberFormat="1" applyFont="1" applyFill="1" applyBorder="1" applyAlignment="1" applyProtection="1">
      <alignment horizontal="center" vertical="center" wrapText="1"/>
    </xf>
    <xf numFmtId="0" fontId="180" fillId="30" borderId="0" xfId="0" applyFont="1" applyFill="1"/>
    <xf numFmtId="0" fontId="181" fillId="0" borderId="0" xfId="0" applyFont="1"/>
    <xf numFmtId="0" fontId="184" fillId="24" borderId="0" xfId="0" applyFont="1" applyFill="1" applyBorder="1" applyAlignment="1" applyProtection="1">
      <alignment vertical="center" wrapText="1"/>
    </xf>
    <xf numFmtId="0" fontId="183" fillId="24" borderId="0" xfId="0" applyFont="1" applyFill="1" applyBorder="1" applyAlignment="1" applyProtection="1">
      <alignment vertical="center"/>
    </xf>
    <xf numFmtId="0" fontId="185" fillId="24" borderId="0" xfId="0" applyFont="1" applyFill="1" applyBorder="1" applyAlignment="1" applyProtection="1">
      <alignment vertical="center"/>
    </xf>
    <xf numFmtId="0" fontId="185" fillId="24" borderId="0" xfId="0" applyFont="1" applyFill="1" applyBorder="1" applyAlignment="1" applyProtection="1">
      <alignment vertical="center" wrapText="1"/>
    </xf>
    <xf numFmtId="0" fontId="183" fillId="24" borderId="11" xfId="0" applyFont="1" applyFill="1" applyBorder="1" applyAlignment="1" applyProtection="1">
      <alignment vertical="center"/>
    </xf>
    <xf numFmtId="2" fontId="185" fillId="0" borderId="21" xfId="0" applyNumberFormat="1" applyFont="1" applyFill="1" applyBorder="1" applyAlignment="1" applyProtection="1">
      <alignment horizontal="center" vertical="center" wrapText="1"/>
    </xf>
    <xf numFmtId="0" fontId="184" fillId="26" borderId="14" xfId="0" applyFont="1" applyFill="1" applyBorder="1" applyAlignment="1" applyProtection="1">
      <alignment horizontal="center" vertical="center" wrapText="1"/>
    </xf>
    <xf numFmtId="1" fontId="185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85" fillId="29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85" fillId="0" borderId="29" xfId="0" applyNumberFormat="1" applyFont="1" applyFill="1" applyBorder="1" applyAlignment="1" applyProtection="1">
      <alignment horizontal="center" vertical="center" readingOrder="1"/>
      <protection locked="0"/>
    </xf>
    <xf numFmtId="0" fontId="185" fillId="0" borderId="26" xfId="0" applyNumberFormat="1" applyFont="1" applyFill="1" applyBorder="1" applyAlignment="1" applyProtection="1">
      <alignment horizontal="center" vertical="center" readingOrder="1"/>
      <protection locked="0"/>
    </xf>
    <xf numFmtId="0" fontId="185" fillId="0" borderId="71" xfId="0" applyNumberFormat="1" applyFont="1" applyFill="1" applyBorder="1" applyAlignment="1" applyProtection="1">
      <alignment horizontal="center" vertical="center" readingOrder="1"/>
      <protection locked="0"/>
    </xf>
    <xf numFmtId="0" fontId="185" fillId="3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86" fillId="0" borderId="0" xfId="0" applyFont="1"/>
    <xf numFmtId="1" fontId="182" fillId="24" borderId="0" xfId="0" applyNumberFormat="1" applyFont="1" applyFill="1" applyBorder="1" applyAlignment="1" applyProtection="1">
      <alignment horizontal="center" vertical="center" wrapText="1"/>
    </xf>
    <xf numFmtId="1" fontId="182" fillId="26" borderId="25" xfId="0" applyNumberFormat="1" applyFont="1" applyFill="1" applyBorder="1" applyAlignment="1" applyProtection="1">
      <alignment horizontal="center" vertical="center" wrapText="1"/>
    </xf>
    <xf numFmtId="0" fontId="187" fillId="30" borderId="0" xfId="0" applyFont="1" applyFill="1"/>
    <xf numFmtId="0" fontId="188" fillId="0" borderId="0" xfId="0" applyFont="1"/>
    <xf numFmtId="0" fontId="50" fillId="33" borderId="15" xfId="0" applyFont="1" applyFill="1" applyBorder="1" applyAlignment="1" applyProtection="1">
      <alignment horizontal="left" vertical="center"/>
    </xf>
    <xf numFmtId="1" fontId="50" fillId="35" borderId="26" xfId="0" applyNumberFormat="1" applyFont="1" applyFill="1" applyBorder="1" applyAlignment="1" applyProtection="1">
      <alignment horizontal="center" vertical="center" wrapText="1"/>
      <protection locked="0"/>
    </xf>
    <xf numFmtId="1" fontId="50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71" fillId="35" borderId="29" xfId="0" applyFont="1" applyFill="1" applyBorder="1" applyAlignment="1" applyProtection="1">
      <alignment horizontal="center" vertical="center"/>
    </xf>
    <xf numFmtId="1" fontId="50" fillId="35" borderId="29" xfId="0" applyNumberFormat="1" applyFont="1" applyFill="1" applyBorder="1" applyAlignment="1" applyProtection="1">
      <alignment horizontal="center" vertical="center" wrapText="1"/>
    </xf>
    <xf numFmtId="0" fontId="71" fillId="35" borderId="26" xfId="0" applyFont="1" applyFill="1" applyBorder="1" applyAlignment="1" applyProtection="1">
      <alignment horizontal="center" vertical="center"/>
    </xf>
    <xf numFmtId="1" fontId="50" fillId="35" borderId="33" xfId="0" applyNumberFormat="1" applyFont="1" applyFill="1" applyBorder="1" applyAlignment="1" applyProtection="1">
      <alignment horizontal="center" vertical="center" wrapText="1"/>
      <protection locked="0"/>
    </xf>
    <xf numFmtId="1" fontId="50" fillId="35" borderId="71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7" xfId="0" applyFont="1" applyFill="1" applyBorder="1" applyAlignment="1" applyProtection="1">
      <alignment horizontal="left" vertical="center"/>
    </xf>
    <xf numFmtId="0" fontId="50" fillId="35" borderId="29" xfId="0" applyFont="1" applyFill="1" applyBorder="1" applyAlignment="1" applyProtection="1">
      <alignment horizontal="center" vertical="center"/>
    </xf>
    <xf numFmtId="0" fontId="50" fillId="33" borderId="27" xfId="0" applyFont="1" applyFill="1" applyBorder="1" applyAlignment="1" applyProtection="1">
      <alignment horizontal="center" vertical="center" wrapText="1"/>
    </xf>
    <xf numFmtId="0" fontId="71" fillId="35" borderId="71" xfId="0" applyFont="1" applyFill="1" applyBorder="1" applyAlignment="1" applyProtection="1">
      <alignment horizontal="center" vertical="center"/>
    </xf>
    <xf numFmtId="49" fontId="189" fillId="30" borderId="28" xfId="0" applyNumberFormat="1" applyFont="1" applyFill="1" applyBorder="1" applyAlignment="1" applyProtection="1">
      <alignment horizontal="left" vertical="center"/>
    </xf>
    <xf numFmtId="0" fontId="190" fillId="33" borderId="27" xfId="0" applyFont="1" applyFill="1" applyBorder="1" applyAlignment="1" applyProtection="1">
      <alignment horizontal="center" vertical="center" wrapText="1"/>
    </xf>
    <xf numFmtId="1" fontId="50" fillId="35" borderId="71" xfId="0" applyNumberFormat="1" applyFont="1" applyFill="1" applyBorder="1" applyAlignment="1" applyProtection="1">
      <alignment horizontal="center" vertical="center" wrapText="1"/>
    </xf>
    <xf numFmtId="167" fontId="29" fillId="30" borderId="0" xfId="0" applyNumberFormat="1" applyFont="1" applyFill="1" applyBorder="1" applyAlignment="1" applyProtection="1">
      <alignment horizontal="center" vertical="center"/>
      <protection hidden="1"/>
    </xf>
    <xf numFmtId="0" fontId="73" fillId="24" borderId="0" xfId="0" applyFont="1" applyFill="1" applyAlignment="1">
      <alignment horizontal="left" vertical="center"/>
    </xf>
    <xf numFmtId="0" fontId="0" fillId="0" borderId="0" xfId="0" applyAlignment="1" applyProtection="1"/>
    <xf numFmtId="0" fontId="59" fillId="0" borderId="0" xfId="0" applyFont="1"/>
    <xf numFmtId="0" fontId="67" fillId="24" borderId="0" xfId="0" applyFont="1" applyFill="1" applyAlignment="1">
      <alignment horizontal="left" wrapText="1"/>
    </xf>
    <xf numFmtId="0" fontId="66" fillId="24" borderId="0" xfId="0" applyFont="1" applyFill="1" applyAlignment="1">
      <alignment horizontal="left" vertical="top" wrapText="1"/>
    </xf>
    <xf numFmtId="0" fontId="73" fillId="24" borderId="0" xfId="0" applyFont="1" applyFill="1" applyAlignment="1">
      <alignment horizontal="left" vertical="top" wrapText="1"/>
    </xf>
    <xf numFmtId="0" fontId="59" fillId="24" borderId="0" xfId="0" applyFont="1" applyFill="1" applyAlignment="1">
      <alignment horizontal="left" vertical="top"/>
    </xf>
    <xf numFmtId="0" fontId="66" fillId="24" borderId="0" xfId="0" applyFont="1" applyFill="1" applyAlignment="1">
      <alignment horizontal="left" wrapText="1"/>
    </xf>
    <xf numFmtId="0" fontId="151" fillId="24" borderId="0" xfId="0" applyFont="1" applyFill="1" applyAlignment="1">
      <alignment horizontal="left" wrapText="1"/>
    </xf>
    <xf numFmtId="0" fontId="102" fillId="24" borderId="0" xfId="0" applyFont="1" applyFill="1" applyAlignment="1">
      <alignment horizontal="left"/>
    </xf>
    <xf numFmtId="0" fontId="152" fillId="24" borderId="0" xfId="0" applyFont="1" applyFill="1" applyAlignment="1">
      <alignment horizontal="left" vertical="top" wrapText="1"/>
    </xf>
    <xf numFmtId="0" fontId="68" fillId="24" borderId="0" xfId="0" applyFont="1" applyFill="1" applyBorder="1" applyAlignment="1">
      <alignment horizontal="left" vertical="top" wrapText="1"/>
    </xf>
    <xf numFmtId="0" fontId="55" fillId="24" borderId="0" xfId="0" applyFont="1" applyFill="1" applyBorder="1" applyAlignment="1">
      <alignment horizontal="left" vertical="top" wrapText="1"/>
    </xf>
    <xf numFmtId="0" fontId="55" fillId="24" borderId="18" xfId="0" applyFont="1" applyFill="1" applyBorder="1" applyAlignment="1">
      <alignment horizontal="left" vertical="top" wrapText="1"/>
    </xf>
    <xf numFmtId="0" fontId="45" fillId="24" borderId="0" xfId="0" applyFont="1" applyFill="1" applyAlignment="1">
      <alignment horizontal="center"/>
    </xf>
    <xf numFmtId="0" fontId="49" fillId="24" borderId="28" xfId="0" applyFont="1" applyFill="1" applyBorder="1" applyAlignment="1" applyProtection="1">
      <alignment horizontal="left" vertical="top" wrapText="1"/>
      <protection hidden="1"/>
    </xf>
    <xf numFmtId="0" fontId="49" fillId="24" borderId="0" xfId="0" applyFont="1" applyFill="1" applyBorder="1" applyAlignment="1" applyProtection="1">
      <alignment horizontal="left" vertical="top" wrapText="1"/>
      <protection hidden="1"/>
    </xf>
    <xf numFmtId="0" fontId="30" fillId="24" borderId="0" xfId="0" applyFont="1" applyFill="1" applyBorder="1" applyAlignment="1" applyProtection="1">
      <alignment horizontal="left" wrapText="1"/>
      <protection hidden="1"/>
    </xf>
    <xf numFmtId="0" fontId="125" fillId="40" borderId="0" xfId="0" applyFont="1" applyFill="1" applyAlignment="1" applyProtection="1">
      <alignment horizontal="center" vertical="center"/>
      <protection hidden="1"/>
    </xf>
    <xf numFmtId="0" fontId="155" fillId="24" borderId="0" xfId="0" applyFont="1" applyFill="1" applyAlignment="1">
      <alignment horizontal="left" vertical="center" wrapText="1"/>
    </xf>
    <xf numFmtId="0" fontId="155" fillId="24" borderId="0" xfId="0" applyFont="1" applyFill="1" applyAlignment="1">
      <alignment horizontal="left" vertical="center"/>
    </xf>
    <xf numFmtId="0" fontId="32" fillId="36" borderId="24" xfId="0" applyFont="1" applyFill="1" applyBorder="1" applyAlignment="1" applyProtection="1">
      <alignment horizontal="center" vertical="center"/>
      <protection hidden="1"/>
    </xf>
    <xf numFmtId="9" fontId="32" fillId="36" borderId="24" xfId="0" applyNumberFormat="1" applyFont="1" applyFill="1" applyBorder="1" applyAlignment="1" applyProtection="1">
      <alignment horizontal="center" vertical="center" wrapText="1"/>
      <protection hidden="1"/>
    </xf>
    <xf numFmtId="0" fontId="32" fillId="36" borderId="24" xfId="0" applyFont="1" applyFill="1" applyBorder="1" applyAlignment="1" applyProtection="1">
      <alignment horizontal="center" vertical="center" wrapText="1"/>
      <protection hidden="1"/>
    </xf>
    <xf numFmtId="0" fontId="32" fillId="40" borderId="24" xfId="0" applyFont="1" applyFill="1" applyBorder="1" applyAlignment="1" applyProtection="1">
      <alignment horizontal="center" vertical="center"/>
      <protection hidden="1"/>
    </xf>
    <xf numFmtId="0" fontId="30" fillId="24" borderId="0" xfId="0" applyFont="1" applyFill="1" applyBorder="1" applyAlignment="1" applyProtection="1">
      <alignment horizontal="right" vertical="center"/>
      <protection hidden="1"/>
    </xf>
    <xf numFmtId="0" fontId="30" fillId="24" borderId="42" xfId="0" applyFont="1" applyFill="1" applyBorder="1" applyAlignment="1" applyProtection="1">
      <alignment horizontal="right" vertical="center"/>
      <protection hidden="1"/>
    </xf>
    <xf numFmtId="0" fontId="29" fillId="30" borderId="0" xfId="0" applyFont="1" applyFill="1" applyAlignment="1" applyProtection="1">
      <alignment horizontal="right" vertical="top" wrapText="1"/>
      <protection hidden="1"/>
    </xf>
    <xf numFmtId="0" fontId="32" fillId="36" borderId="0" xfId="0" applyFont="1" applyFill="1" applyBorder="1" applyAlignment="1" applyProtection="1">
      <alignment horizontal="center" vertical="center"/>
      <protection hidden="1"/>
    </xf>
    <xf numFmtId="0" fontId="30" fillId="36" borderId="0" xfId="0" applyFont="1" applyFill="1" applyBorder="1" applyAlignment="1" applyProtection="1">
      <alignment horizontal="right" vertical="center" wrapText="1"/>
      <protection hidden="1"/>
    </xf>
    <xf numFmtId="0" fontId="30" fillId="36" borderId="42" xfId="0" applyFont="1" applyFill="1" applyBorder="1" applyAlignment="1" applyProtection="1">
      <alignment horizontal="right" vertical="center" wrapText="1"/>
      <protection hidden="1"/>
    </xf>
    <xf numFmtId="175" fontId="32" fillId="34" borderId="30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41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16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31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0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42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52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51" xfId="0" applyNumberFormat="1" applyFont="1" applyFill="1" applyBorder="1" applyAlignment="1" applyProtection="1">
      <alignment horizontal="center" vertical="center" wrapText="1"/>
      <protection hidden="1"/>
    </xf>
    <xf numFmtId="175" fontId="32" fillId="34" borderId="53" xfId="0" applyNumberFormat="1" applyFont="1" applyFill="1" applyBorder="1" applyAlignment="1" applyProtection="1">
      <alignment horizontal="center" vertical="center" wrapText="1"/>
      <protection hidden="1"/>
    </xf>
    <xf numFmtId="0" fontId="29" fillId="24" borderId="0" xfId="0" applyFont="1" applyFill="1" applyAlignment="1" applyProtection="1">
      <alignment horizontal="right" vertical="top" wrapText="1"/>
      <protection hidden="1"/>
    </xf>
    <xf numFmtId="9" fontId="32" fillId="40" borderId="24" xfId="0" applyNumberFormat="1" applyFont="1" applyFill="1" applyBorder="1" applyAlignment="1" applyProtection="1">
      <alignment horizontal="center" vertical="center" wrapText="1"/>
      <protection hidden="1"/>
    </xf>
    <xf numFmtId="0" fontId="32" fillId="40" borderId="24" xfId="0" applyFont="1" applyFill="1" applyBorder="1" applyAlignment="1" applyProtection="1">
      <alignment horizontal="center" vertical="center" wrapText="1"/>
      <protection hidden="1"/>
    </xf>
    <xf numFmtId="0" fontId="170" fillId="30" borderId="0" xfId="0" applyFont="1" applyFill="1" applyBorder="1" applyAlignment="1">
      <alignment horizontal="left"/>
    </xf>
    <xf numFmtId="0" fontId="49" fillId="24" borderId="0" xfId="0" applyFont="1" applyFill="1" applyAlignment="1" applyProtection="1">
      <alignment horizontal="center"/>
      <protection hidden="1"/>
    </xf>
    <xf numFmtId="9" fontId="163" fillId="34" borderId="54" xfId="0" applyNumberFormat="1" applyFont="1" applyFill="1" applyBorder="1" applyAlignment="1" applyProtection="1">
      <alignment horizontal="center" vertical="center"/>
      <protection hidden="1"/>
    </xf>
    <xf numFmtId="0" fontId="163" fillId="34" borderId="54" xfId="0" applyFont="1" applyFill="1" applyBorder="1" applyAlignment="1" applyProtection="1">
      <alignment horizontal="center" vertical="center"/>
      <protection hidden="1"/>
    </xf>
    <xf numFmtId="0" fontId="163" fillId="34" borderId="55" xfId="0" applyFont="1" applyFill="1" applyBorder="1" applyAlignment="1" applyProtection="1">
      <alignment horizontal="center" vertical="center"/>
      <protection hidden="1"/>
    </xf>
    <xf numFmtId="175" fontId="46" fillId="41" borderId="54" xfId="0" applyNumberFormat="1" applyFont="1" applyFill="1" applyBorder="1" applyAlignment="1" applyProtection="1">
      <alignment horizontal="center" vertical="center" wrapText="1"/>
      <protection hidden="1"/>
    </xf>
    <xf numFmtId="175" fontId="46" fillId="41" borderId="55" xfId="0" applyNumberFormat="1" applyFont="1" applyFill="1" applyBorder="1" applyAlignment="1" applyProtection="1">
      <alignment horizontal="center" vertical="center" wrapText="1"/>
      <protection hidden="1"/>
    </xf>
    <xf numFmtId="0" fontId="32" fillId="24" borderId="28" xfId="0" applyFont="1" applyFill="1" applyBorder="1" applyAlignment="1" applyProtection="1">
      <alignment horizontal="center" vertical="center"/>
      <protection hidden="1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0" fontId="167" fillId="0" borderId="28" xfId="0" applyFont="1" applyBorder="1" applyAlignment="1" applyProtection="1">
      <alignment horizontal="left" vertical="center"/>
    </xf>
    <xf numFmtId="0" fontId="167" fillId="0" borderId="43" xfId="0" applyFont="1" applyBorder="1" applyAlignment="1" applyProtection="1">
      <alignment horizontal="left" vertical="center"/>
    </xf>
    <xf numFmtId="0" fontId="167" fillId="0" borderId="15" xfId="0" applyFont="1" applyBorder="1" applyAlignment="1" applyProtection="1">
      <alignment horizontal="left" vertical="center"/>
    </xf>
    <xf numFmtId="0" fontId="167" fillId="0" borderId="37" xfId="0" applyFont="1" applyBorder="1" applyAlignment="1" applyProtection="1">
      <alignment horizontal="left" vertical="center"/>
    </xf>
    <xf numFmtId="166" fontId="127" fillId="34" borderId="30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41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16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52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51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53" xfId="0" applyNumberFormat="1" applyFont="1" applyFill="1" applyBorder="1" applyAlignment="1" applyProtection="1">
      <alignment horizontal="center" vertical="center" wrapText="1"/>
      <protection hidden="1"/>
    </xf>
    <xf numFmtId="0" fontId="32" fillId="24" borderId="30" xfId="0" applyFont="1" applyFill="1" applyBorder="1" applyAlignment="1" applyProtection="1">
      <alignment horizontal="center" vertical="center" wrapText="1"/>
      <protection hidden="1"/>
    </xf>
    <xf numFmtId="0" fontId="32" fillId="24" borderId="41" xfId="0" applyFont="1" applyFill="1" applyBorder="1" applyAlignment="1" applyProtection="1">
      <alignment horizontal="center" vertical="center" wrapText="1"/>
      <protection hidden="1"/>
    </xf>
    <xf numFmtId="0" fontId="32" fillId="24" borderId="16" xfId="0" applyFont="1" applyFill="1" applyBorder="1" applyAlignment="1" applyProtection="1">
      <alignment horizontal="center" vertical="center" wrapText="1"/>
      <protection hidden="1"/>
    </xf>
    <xf numFmtId="0" fontId="32" fillId="24" borderId="31" xfId="0" applyFont="1" applyFill="1" applyBorder="1" applyAlignment="1" applyProtection="1">
      <alignment horizontal="center" vertical="center" wrapText="1"/>
      <protection hidden="1"/>
    </xf>
    <xf numFmtId="0" fontId="32" fillId="24" borderId="0" xfId="0" applyFont="1" applyFill="1" applyBorder="1" applyAlignment="1" applyProtection="1">
      <alignment horizontal="center" vertical="center" wrapText="1"/>
      <protection hidden="1"/>
    </xf>
    <xf numFmtId="0" fontId="32" fillId="24" borderId="42" xfId="0" applyFont="1" applyFill="1" applyBorder="1" applyAlignment="1" applyProtection="1">
      <alignment horizontal="center" vertical="center" wrapText="1"/>
      <protection hidden="1"/>
    </xf>
    <xf numFmtId="0" fontId="32" fillId="24" borderId="52" xfId="0" applyFont="1" applyFill="1" applyBorder="1" applyAlignment="1" applyProtection="1">
      <alignment horizontal="center" vertical="center" wrapText="1"/>
      <protection hidden="1"/>
    </xf>
    <xf numFmtId="0" fontId="32" fillId="24" borderId="51" xfId="0" applyFont="1" applyFill="1" applyBorder="1" applyAlignment="1" applyProtection="1">
      <alignment horizontal="center" vertical="center" wrapText="1"/>
      <protection hidden="1"/>
    </xf>
    <xf numFmtId="0" fontId="32" fillId="24" borderId="53" xfId="0" applyFont="1" applyFill="1" applyBorder="1" applyAlignment="1" applyProtection="1">
      <alignment horizontal="center" vertical="center" wrapText="1"/>
      <protection hidden="1"/>
    </xf>
    <xf numFmtId="169" fontId="46" fillId="36" borderId="30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41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16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31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0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42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52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51" xfId="0" applyNumberFormat="1" applyFont="1" applyFill="1" applyBorder="1" applyAlignment="1" applyProtection="1">
      <alignment horizontal="center" vertical="center" wrapText="1"/>
      <protection locked="0" hidden="1"/>
    </xf>
    <xf numFmtId="169" fontId="46" fillId="36" borderId="53" xfId="0" applyNumberFormat="1" applyFont="1" applyFill="1" applyBorder="1" applyAlignment="1" applyProtection="1">
      <alignment horizontal="center" vertical="center" wrapText="1"/>
      <protection locked="0" hidden="1"/>
    </xf>
    <xf numFmtId="0" fontId="32" fillId="30" borderId="51" xfId="0" applyFont="1" applyFill="1" applyBorder="1" applyAlignment="1" applyProtection="1">
      <alignment horizontal="center" vertical="center"/>
      <protection hidden="1"/>
    </xf>
    <xf numFmtId="0" fontId="0" fillId="30" borderId="0" xfId="0" applyFill="1" applyAlignment="1">
      <alignment horizontal="center"/>
    </xf>
    <xf numFmtId="0" fontId="63" fillId="24" borderId="41" xfId="0" applyFont="1" applyFill="1" applyBorder="1" applyAlignment="1" applyProtection="1">
      <alignment horizontal="center"/>
      <protection hidden="1"/>
    </xf>
    <xf numFmtId="0" fontId="32" fillId="34" borderId="30" xfId="0" applyFont="1" applyFill="1" applyBorder="1" applyAlignment="1" applyProtection="1">
      <alignment horizontal="center" vertical="center"/>
      <protection hidden="1"/>
    </xf>
    <xf numFmtId="0" fontId="32" fillId="34" borderId="41" xfId="0" applyFont="1" applyFill="1" applyBorder="1" applyAlignment="1" applyProtection="1">
      <alignment horizontal="center" vertical="center"/>
      <protection hidden="1"/>
    </xf>
    <xf numFmtId="0" fontId="32" fillId="34" borderId="52" xfId="0" applyFont="1" applyFill="1" applyBorder="1" applyAlignment="1" applyProtection="1">
      <alignment horizontal="center" vertical="center"/>
      <protection hidden="1"/>
    </xf>
    <xf numFmtId="0" fontId="32" fillId="34" borderId="51" xfId="0" applyFont="1" applyFill="1" applyBorder="1" applyAlignment="1" applyProtection="1">
      <alignment horizontal="center" vertical="center"/>
      <protection hidden="1"/>
    </xf>
    <xf numFmtId="0" fontId="30" fillId="34" borderId="41" xfId="0" applyFont="1" applyFill="1" applyBorder="1" applyAlignment="1" applyProtection="1">
      <alignment horizontal="right" vertical="center" wrapText="1"/>
      <protection hidden="1"/>
    </xf>
    <xf numFmtId="0" fontId="30" fillId="34" borderId="16" xfId="0" applyFont="1" applyFill="1" applyBorder="1" applyAlignment="1" applyProtection="1">
      <alignment horizontal="right" vertical="center" wrapText="1"/>
      <protection hidden="1"/>
    </xf>
    <xf numFmtId="0" fontId="30" fillId="34" borderId="51" xfId="0" applyFont="1" applyFill="1" applyBorder="1" applyAlignment="1" applyProtection="1">
      <alignment horizontal="right" vertical="center" wrapText="1"/>
      <protection hidden="1"/>
    </xf>
    <xf numFmtId="0" fontId="30" fillId="34" borderId="53" xfId="0" applyFont="1" applyFill="1" applyBorder="1" applyAlignment="1" applyProtection="1">
      <alignment horizontal="right" vertical="center" wrapText="1"/>
      <protection hidden="1"/>
    </xf>
    <xf numFmtId="0" fontId="46" fillId="0" borderId="38" xfId="0" applyFont="1" applyBorder="1" applyAlignment="1" applyProtection="1">
      <alignment horizontal="center" vertical="center"/>
      <protection hidden="1"/>
    </xf>
    <xf numFmtId="0" fontId="46" fillId="0" borderId="39" xfId="0" applyFont="1" applyBorder="1" applyAlignment="1" applyProtection="1">
      <alignment horizontal="center" vertical="center"/>
      <protection hidden="1"/>
    </xf>
    <xf numFmtId="0" fontId="46" fillId="0" borderId="40" xfId="0" applyFont="1" applyBorder="1" applyAlignment="1" applyProtection="1">
      <alignment horizontal="center" vertical="center"/>
      <protection hidden="1"/>
    </xf>
    <xf numFmtId="0" fontId="34" fillId="36" borderId="30" xfId="0" applyFont="1" applyFill="1" applyBorder="1" applyAlignment="1" applyProtection="1">
      <alignment horizontal="center" vertical="center" wrapText="1"/>
      <protection locked="0" hidden="1"/>
    </xf>
    <xf numFmtId="0" fontId="34" fillId="36" borderId="41" xfId="0" applyFont="1" applyFill="1" applyBorder="1" applyAlignment="1" applyProtection="1">
      <alignment horizontal="center" vertical="center" wrapText="1"/>
      <protection locked="0" hidden="1"/>
    </xf>
    <xf numFmtId="0" fontId="34" fillId="36" borderId="16" xfId="0" applyFont="1" applyFill="1" applyBorder="1" applyAlignment="1" applyProtection="1">
      <alignment horizontal="center" vertical="center" wrapText="1"/>
      <protection locked="0" hidden="1"/>
    </xf>
    <xf numFmtId="0" fontId="34" fillId="36" borderId="52" xfId="0" applyFont="1" applyFill="1" applyBorder="1" applyAlignment="1" applyProtection="1">
      <alignment horizontal="center" vertical="center" wrapText="1"/>
      <protection locked="0" hidden="1"/>
    </xf>
    <xf numFmtId="0" fontId="34" fillId="36" borderId="51" xfId="0" applyFont="1" applyFill="1" applyBorder="1" applyAlignment="1" applyProtection="1">
      <alignment horizontal="center" vertical="center" wrapText="1"/>
      <protection locked="0" hidden="1"/>
    </xf>
    <xf numFmtId="0" fontId="34" fillId="36" borderId="53" xfId="0" applyFont="1" applyFill="1" applyBorder="1" applyAlignment="1" applyProtection="1">
      <alignment horizontal="center" vertical="center" wrapText="1"/>
      <protection locked="0" hidden="1"/>
    </xf>
    <xf numFmtId="166" fontId="127" fillId="34" borderId="31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0" xfId="0" applyNumberFormat="1" applyFont="1" applyFill="1" applyBorder="1" applyAlignment="1" applyProtection="1">
      <alignment horizontal="center" vertical="center" wrapText="1"/>
      <protection hidden="1"/>
    </xf>
    <xf numFmtId="166" fontId="12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46" fillId="36" borderId="30" xfId="0" applyFont="1" applyFill="1" applyBorder="1" applyAlignment="1" applyProtection="1">
      <alignment horizontal="center" vertical="center"/>
      <protection hidden="1"/>
    </xf>
    <xf numFmtId="0" fontId="46" fillId="36" borderId="41" xfId="0" applyFont="1" applyFill="1" applyBorder="1" applyAlignment="1" applyProtection="1">
      <alignment horizontal="center" vertical="center"/>
      <protection hidden="1"/>
    </xf>
    <xf numFmtId="0" fontId="46" fillId="36" borderId="16" xfId="0" applyFont="1" applyFill="1" applyBorder="1" applyAlignment="1" applyProtection="1">
      <alignment horizontal="center" vertical="center"/>
      <protection hidden="1"/>
    </xf>
    <xf numFmtId="0" fontId="46" fillId="36" borderId="31" xfId="0" applyFont="1" applyFill="1" applyBorder="1" applyAlignment="1" applyProtection="1">
      <alignment horizontal="center" vertical="center"/>
      <protection hidden="1"/>
    </xf>
    <xf numFmtId="0" fontId="46" fillId="36" borderId="0" xfId="0" applyFont="1" applyFill="1" applyBorder="1" applyAlignment="1" applyProtection="1">
      <alignment horizontal="center" vertical="center"/>
      <protection hidden="1"/>
    </xf>
    <xf numFmtId="0" fontId="46" fillId="36" borderId="42" xfId="0" applyFont="1" applyFill="1" applyBorder="1" applyAlignment="1" applyProtection="1">
      <alignment horizontal="center" vertical="center"/>
      <protection hidden="1"/>
    </xf>
    <xf numFmtId="0" fontId="46" fillId="36" borderId="52" xfId="0" applyFont="1" applyFill="1" applyBorder="1" applyAlignment="1" applyProtection="1">
      <alignment horizontal="center" vertical="center"/>
      <protection hidden="1"/>
    </xf>
    <xf numFmtId="0" fontId="46" fillId="36" borderId="51" xfId="0" applyFont="1" applyFill="1" applyBorder="1" applyAlignment="1" applyProtection="1">
      <alignment horizontal="center" vertical="center"/>
      <protection hidden="1"/>
    </xf>
    <xf numFmtId="0" fontId="46" fillId="36" borderId="53" xfId="0" applyFont="1" applyFill="1" applyBorder="1" applyAlignment="1" applyProtection="1">
      <alignment horizontal="center" vertical="center"/>
      <protection hidden="1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0" fontId="166" fillId="0" borderId="28" xfId="0" applyFont="1" applyBorder="1" applyAlignment="1" applyProtection="1">
      <alignment horizontal="left" vertical="center"/>
    </xf>
    <xf numFmtId="0" fontId="166" fillId="0" borderId="43" xfId="0" applyFont="1" applyBorder="1" applyAlignment="1" applyProtection="1">
      <alignment horizontal="left" vertical="center"/>
    </xf>
    <xf numFmtId="0" fontId="166" fillId="0" borderId="0" xfId="0" applyFont="1" applyBorder="1" applyAlignment="1" applyProtection="1">
      <alignment horizontal="left" vertical="center"/>
    </xf>
    <xf numFmtId="0" fontId="166" fillId="0" borderId="42" xfId="0" applyFont="1" applyBorder="1" applyAlignment="1" applyProtection="1">
      <alignment horizontal="left" vertical="center"/>
    </xf>
    <xf numFmtId="0" fontId="166" fillId="0" borderId="15" xfId="0" applyFont="1" applyBorder="1" applyAlignment="1" applyProtection="1">
      <alignment horizontal="left" vertical="center"/>
    </xf>
    <xf numFmtId="0" fontId="166" fillId="0" borderId="37" xfId="0" applyFont="1" applyBorder="1" applyAlignment="1" applyProtection="1">
      <alignment horizontal="left" vertical="center"/>
    </xf>
    <xf numFmtId="175" fontId="32" fillId="24" borderId="30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41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16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31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0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42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52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51" xfId="0" applyNumberFormat="1" applyFont="1" applyFill="1" applyBorder="1" applyAlignment="1" applyProtection="1">
      <alignment horizontal="center" vertical="center" wrapText="1"/>
      <protection hidden="1"/>
    </xf>
    <xf numFmtId="175" fontId="32" fillId="24" borderId="53" xfId="0" applyNumberFormat="1" applyFont="1" applyFill="1" applyBorder="1" applyAlignment="1" applyProtection="1">
      <alignment horizontal="center" vertical="center" wrapText="1"/>
      <protection hidden="1"/>
    </xf>
    <xf numFmtId="0" fontId="166" fillId="0" borderId="51" xfId="0" applyFont="1" applyBorder="1" applyAlignment="1" applyProtection="1">
      <alignment horizontal="left" vertical="center"/>
    </xf>
    <xf numFmtId="0" fontId="166" fillId="0" borderId="53" xfId="0" applyFont="1" applyBorder="1" applyAlignment="1" applyProtection="1">
      <alignment horizontal="left" vertical="center"/>
    </xf>
    <xf numFmtId="0" fontId="32" fillId="36" borderId="41" xfId="0" applyFont="1" applyFill="1" applyBorder="1" applyAlignment="1" applyProtection="1">
      <alignment horizontal="center" vertical="center"/>
      <protection hidden="1"/>
    </xf>
    <xf numFmtId="0" fontId="30" fillId="36" borderId="41" xfId="0" applyFont="1" applyFill="1" applyBorder="1" applyAlignment="1" applyProtection="1">
      <alignment horizontal="right" vertical="center" wrapText="1"/>
      <protection hidden="1"/>
    </xf>
    <xf numFmtId="0" fontId="30" fillId="36" borderId="16" xfId="0" applyFont="1" applyFill="1" applyBorder="1" applyAlignment="1" applyProtection="1">
      <alignment horizontal="right" vertical="center" wrapText="1"/>
      <protection hidden="1"/>
    </xf>
    <xf numFmtId="0" fontId="32" fillId="0" borderId="0" xfId="0" applyFont="1" applyAlignment="1">
      <alignment wrapText="1"/>
    </xf>
    <xf numFmtId="0" fontId="32" fillId="0" borderId="0" xfId="0" applyFont="1"/>
    <xf numFmtId="0" fontId="155" fillId="24" borderId="0" xfId="0" applyFont="1" applyFill="1" applyAlignment="1" applyProtection="1">
      <alignment horizontal="center"/>
    </xf>
    <xf numFmtId="0" fontId="62" fillId="24" borderId="0" xfId="0" applyFont="1" applyFill="1" applyAlignment="1" applyProtection="1">
      <alignment horizontal="center" vertical="center" textRotation="180" wrapText="1"/>
      <protection hidden="1"/>
    </xf>
    <xf numFmtId="0" fontId="155" fillId="24" borderId="0" xfId="0" applyFont="1" applyFill="1" applyAlignment="1" applyProtection="1">
      <alignment horizontal="center" vertical="center"/>
      <protection hidden="1"/>
    </xf>
    <xf numFmtId="0" fontId="169" fillId="24" borderId="56" xfId="0" applyFont="1" applyFill="1" applyBorder="1" applyAlignment="1" applyProtection="1">
      <alignment horizontal="center"/>
      <protection hidden="1"/>
    </xf>
    <xf numFmtId="0" fontId="34" fillId="36" borderId="31" xfId="0" applyFont="1" applyFill="1" applyBorder="1" applyAlignment="1" applyProtection="1">
      <alignment horizontal="center" vertical="center" wrapText="1"/>
      <protection locked="0" hidden="1"/>
    </xf>
    <xf numFmtId="0" fontId="34" fillId="36" borderId="0" xfId="0" applyFont="1" applyFill="1" applyBorder="1" applyAlignment="1" applyProtection="1">
      <alignment horizontal="center" vertical="center" wrapText="1"/>
      <protection locked="0" hidden="1"/>
    </xf>
    <xf numFmtId="0" fontId="34" fillId="36" borderId="42" xfId="0" applyFont="1" applyFill="1" applyBorder="1" applyAlignment="1" applyProtection="1">
      <alignment horizontal="center" vertical="center" wrapText="1"/>
      <protection locked="0" hidden="1"/>
    </xf>
    <xf numFmtId="0" fontId="34" fillId="36" borderId="64" xfId="0" applyFont="1" applyFill="1" applyBorder="1" applyAlignment="1" applyProtection="1">
      <alignment horizontal="center" vertical="center" wrapText="1"/>
      <protection locked="0" hidden="1"/>
    </xf>
    <xf numFmtId="0" fontId="34" fillId="36" borderId="62" xfId="0" applyFont="1" applyFill="1" applyBorder="1" applyAlignment="1" applyProtection="1">
      <alignment horizontal="center" vertical="center" wrapText="1"/>
      <protection locked="0" hidden="1"/>
    </xf>
    <xf numFmtId="0" fontId="34" fillId="36" borderId="63" xfId="0" applyFont="1" applyFill="1" applyBorder="1" applyAlignment="1" applyProtection="1">
      <alignment horizontal="center" vertical="center" wrapText="1"/>
      <protection locked="0" hidden="1"/>
    </xf>
    <xf numFmtId="0" fontId="34" fillId="36" borderId="58" xfId="0" applyFont="1" applyFill="1" applyBorder="1" applyAlignment="1" applyProtection="1">
      <alignment horizontal="center" vertical="center" wrapText="1"/>
      <protection locked="0" hidden="1"/>
    </xf>
    <xf numFmtId="0" fontId="169" fillId="30" borderId="0" xfId="0" applyFont="1" applyFill="1" applyBorder="1" applyAlignment="1" applyProtection="1">
      <alignment horizontal="center" wrapText="1"/>
      <protection locked="0" hidden="1"/>
    </xf>
    <xf numFmtId="0" fontId="166" fillId="24" borderId="28" xfId="0" applyFont="1" applyFill="1" applyBorder="1" applyAlignment="1" applyProtection="1">
      <alignment horizontal="left" vertical="center" wrapText="1"/>
      <protection hidden="1"/>
    </xf>
    <xf numFmtId="0" fontId="166" fillId="24" borderId="43" xfId="0" applyFont="1" applyFill="1" applyBorder="1" applyAlignment="1" applyProtection="1">
      <alignment horizontal="left" vertical="center" wrapText="1"/>
      <protection hidden="1"/>
    </xf>
    <xf numFmtId="0" fontId="166" fillId="24" borderId="0" xfId="0" applyFont="1" applyFill="1" applyBorder="1" applyAlignment="1" applyProtection="1">
      <alignment horizontal="left" vertical="center" wrapText="1"/>
      <protection hidden="1"/>
    </xf>
    <xf numFmtId="0" fontId="166" fillId="24" borderId="42" xfId="0" applyFont="1" applyFill="1" applyBorder="1" applyAlignment="1" applyProtection="1">
      <alignment horizontal="left" vertical="center" wrapText="1"/>
      <protection hidden="1"/>
    </xf>
    <xf numFmtId="0" fontId="166" fillId="24" borderId="15" xfId="0" applyFont="1" applyFill="1" applyBorder="1" applyAlignment="1" applyProtection="1">
      <alignment horizontal="left" vertical="center" wrapText="1"/>
      <protection hidden="1"/>
    </xf>
    <xf numFmtId="0" fontId="166" fillId="24" borderId="37" xfId="0" applyFont="1" applyFill="1" applyBorder="1" applyAlignment="1" applyProtection="1">
      <alignment horizontal="left" vertical="center" wrapText="1"/>
      <protection hidden="1"/>
    </xf>
    <xf numFmtId="0" fontId="60" fillId="24" borderId="0" xfId="0" applyFont="1" applyFill="1" applyAlignment="1" applyProtection="1">
      <alignment horizontal="center"/>
      <protection hidden="1"/>
    </xf>
    <xf numFmtId="0" fontId="45" fillId="30" borderId="0" xfId="0" applyFont="1" applyFill="1" applyAlignment="1">
      <alignment horizontal="center"/>
    </xf>
    <xf numFmtId="0" fontId="164" fillId="30" borderId="0" xfId="0" applyFont="1" applyFill="1" applyAlignment="1" applyProtection="1">
      <alignment horizontal="center" vertical="center"/>
      <protection hidden="1"/>
    </xf>
    <xf numFmtId="0" fontId="34" fillId="36" borderId="57" xfId="0" applyFont="1" applyFill="1" applyBorder="1" applyAlignment="1" applyProtection="1">
      <alignment horizontal="center" vertical="center" wrapText="1"/>
      <protection locked="0" hidden="1"/>
    </xf>
    <xf numFmtId="0" fontId="34" fillId="36" borderId="59" xfId="0" applyFont="1" applyFill="1" applyBorder="1" applyAlignment="1" applyProtection="1">
      <alignment horizontal="center" vertical="center" wrapText="1"/>
      <protection locked="0" hidden="1"/>
    </xf>
    <xf numFmtId="0" fontId="34" fillId="36" borderId="60" xfId="0" applyFont="1" applyFill="1" applyBorder="1" applyAlignment="1" applyProtection="1">
      <alignment horizontal="center" vertical="center" wrapText="1"/>
      <protection locked="0" hidden="1"/>
    </xf>
    <xf numFmtId="0" fontId="34" fillId="36" borderId="61" xfId="0" applyFont="1" applyFill="1" applyBorder="1" applyAlignment="1" applyProtection="1">
      <alignment horizontal="center" vertical="center" wrapText="1"/>
      <protection locked="0" hidden="1"/>
    </xf>
    <xf numFmtId="0" fontId="157" fillId="24" borderId="0" xfId="0" applyFont="1" applyFill="1" applyAlignment="1" applyProtection="1">
      <alignment horizontal="center" vertical="top" wrapText="1"/>
      <protection hidden="1"/>
    </xf>
    <xf numFmtId="0" fontId="158" fillId="24" borderId="0" xfId="0" applyFont="1" applyFill="1" applyBorder="1" applyAlignment="1" applyProtection="1">
      <alignment horizontal="center" vertical="top" wrapText="1"/>
      <protection hidden="1"/>
    </xf>
    <xf numFmtId="0" fontId="159" fillId="24" borderId="0" xfId="0" applyFont="1" applyFill="1" applyAlignment="1" applyProtection="1">
      <alignment horizontal="center" vertical="center"/>
      <protection hidden="1"/>
    </xf>
    <xf numFmtId="0" fontId="159" fillId="24" borderId="51" xfId="0" applyFont="1" applyFill="1" applyBorder="1" applyAlignment="1" applyProtection="1">
      <alignment horizontal="center" vertical="center"/>
      <protection hidden="1"/>
    </xf>
    <xf numFmtId="0" fontId="34" fillId="36" borderId="66" xfId="0" applyFont="1" applyFill="1" applyBorder="1" applyAlignment="1" applyProtection="1">
      <alignment horizontal="center" vertical="center" wrapText="1"/>
      <protection locked="0" hidden="1"/>
    </xf>
    <xf numFmtId="0" fontId="34" fillId="36" borderId="67" xfId="0" applyFont="1" applyFill="1" applyBorder="1" applyAlignment="1" applyProtection="1">
      <alignment horizontal="center" vertical="center" wrapText="1"/>
      <protection locked="0" hidden="1"/>
    </xf>
    <xf numFmtId="0" fontId="34" fillId="36" borderId="68" xfId="0" applyFont="1" applyFill="1" applyBorder="1" applyAlignment="1" applyProtection="1">
      <alignment horizontal="center" vertical="center" wrapText="1"/>
      <protection locked="0" hidden="1"/>
    </xf>
    <xf numFmtId="0" fontId="58" fillId="24" borderId="0" xfId="0" applyFont="1" applyFill="1" applyAlignment="1" applyProtection="1">
      <alignment horizontal="center"/>
      <protection hidden="1"/>
    </xf>
    <xf numFmtId="0" fontId="59" fillId="30" borderId="0" xfId="0" applyFont="1" applyFill="1" applyAlignment="1" applyProtection="1">
      <alignment horizontal="center" vertical="center"/>
      <protection hidden="1"/>
    </xf>
    <xf numFmtId="0" fontId="161" fillId="38" borderId="0" xfId="0" applyFont="1" applyFill="1" applyBorder="1" applyAlignment="1" applyProtection="1">
      <alignment horizontal="left"/>
    </xf>
    <xf numFmtId="0" fontId="34" fillId="30" borderId="0" xfId="0" applyFont="1" applyFill="1" applyAlignment="1" applyProtection="1">
      <alignment horizontal="left" vertical="top" wrapText="1"/>
    </xf>
    <xf numFmtId="0" fontId="34" fillId="30" borderId="0" xfId="0" applyFont="1" applyFill="1" applyAlignment="1" applyProtection="1">
      <alignment horizontal="left" vertical="top"/>
    </xf>
    <xf numFmtId="1" fontId="24" fillId="24" borderId="32" xfId="0" applyNumberFormat="1" applyFont="1" applyFill="1" applyBorder="1" applyAlignment="1" applyProtection="1">
      <alignment horizontal="center" vertical="center" wrapText="1"/>
    </xf>
    <xf numFmtId="1" fontId="24" fillId="24" borderId="11" xfId="0" applyNumberFormat="1" applyFont="1" applyFill="1" applyBorder="1" applyAlignment="1" applyProtection="1">
      <alignment horizontal="center" vertical="center" wrapText="1"/>
    </xf>
    <xf numFmtId="1" fontId="24" fillId="24" borderId="17" xfId="0" applyNumberFormat="1" applyFont="1" applyFill="1" applyBorder="1" applyAlignment="1" applyProtection="1">
      <alignment horizontal="center" vertical="center" wrapText="1"/>
    </xf>
    <xf numFmtId="0" fontId="27" fillId="28" borderId="0" xfId="0" applyFont="1" applyFill="1" applyBorder="1" applyAlignment="1" applyProtection="1">
      <alignment horizontal="center"/>
    </xf>
    <xf numFmtId="165" fontId="71" fillId="25" borderId="30" xfId="0" applyNumberFormat="1" applyFont="1" applyFill="1" applyBorder="1" applyAlignment="1" applyProtection="1">
      <alignment horizontal="center" vertical="center" shrinkToFit="1"/>
    </xf>
    <xf numFmtId="165" fontId="71" fillId="25" borderId="41" xfId="0" applyNumberFormat="1" applyFont="1" applyFill="1" applyBorder="1" applyAlignment="1" applyProtection="1">
      <alignment horizontal="center" vertical="center" shrinkToFit="1"/>
    </xf>
    <xf numFmtId="165" fontId="71" fillId="25" borderId="16" xfId="0" applyNumberFormat="1" applyFont="1" applyFill="1" applyBorder="1" applyAlignment="1" applyProtection="1">
      <alignment horizontal="center" vertical="center" shrinkToFit="1"/>
    </xf>
    <xf numFmtId="165" fontId="71" fillId="25" borderId="31" xfId="0" applyNumberFormat="1" applyFont="1" applyFill="1" applyBorder="1" applyAlignment="1" applyProtection="1">
      <alignment horizontal="center" vertical="center" shrinkToFit="1"/>
    </xf>
    <xf numFmtId="165" fontId="71" fillId="25" borderId="0" xfId="0" applyNumberFormat="1" applyFont="1" applyFill="1" applyBorder="1" applyAlignment="1" applyProtection="1">
      <alignment horizontal="center" vertical="center" shrinkToFit="1"/>
    </xf>
    <xf numFmtId="165" fontId="71" fillId="25" borderId="42" xfId="0" applyNumberFormat="1" applyFont="1" applyFill="1" applyBorder="1" applyAlignment="1" applyProtection="1">
      <alignment horizontal="center" vertical="center" shrinkToFit="1"/>
    </xf>
    <xf numFmtId="165" fontId="71" fillId="25" borderId="32" xfId="0" applyNumberFormat="1" applyFont="1" applyFill="1" applyBorder="1" applyAlignment="1" applyProtection="1">
      <alignment horizontal="center" vertical="center" shrinkToFit="1"/>
    </xf>
    <xf numFmtId="165" fontId="71" fillId="25" borderId="11" xfId="0" applyNumberFormat="1" applyFont="1" applyFill="1" applyBorder="1" applyAlignment="1" applyProtection="1">
      <alignment horizontal="center" vertical="center" shrinkToFit="1"/>
    </xf>
    <xf numFmtId="165" fontId="71" fillId="25" borderId="17" xfId="0" applyNumberFormat="1" applyFont="1" applyFill="1" applyBorder="1" applyAlignment="1" applyProtection="1">
      <alignment horizontal="center" vertical="center" shrinkToFit="1"/>
    </xf>
    <xf numFmtId="0" fontId="145" fillId="30" borderId="0" xfId="0" applyFont="1" applyFill="1" applyBorder="1" applyAlignment="1" applyProtection="1">
      <alignment horizontal="center" wrapText="1"/>
    </xf>
    <xf numFmtId="0" fontId="160" fillId="0" borderId="0" xfId="0" applyFont="1" applyFill="1" applyBorder="1" applyAlignment="1" applyProtection="1">
      <alignment horizontal="left" vertical="center"/>
    </xf>
    <xf numFmtId="0" fontId="47" fillId="0" borderId="39" xfId="0" applyFont="1" applyFill="1" applyBorder="1" applyAlignment="1" applyProtection="1">
      <alignment horizontal="center" vertical="center" wrapText="1"/>
    </xf>
    <xf numFmtId="0" fontId="49" fillId="0" borderId="44" xfId="0" applyFont="1" applyFill="1" applyBorder="1" applyAlignment="1" applyProtection="1">
      <alignment horizontal="center" vertical="center" wrapText="1"/>
    </xf>
    <xf numFmtId="0" fontId="49" fillId="0" borderId="45" xfId="0" applyFont="1" applyFill="1" applyBorder="1" applyAlignment="1" applyProtection="1">
      <alignment horizontal="center" vertical="center" wrapText="1"/>
    </xf>
    <xf numFmtId="0" fontId="49" fillId="0" borderId="46" xfId="0" applyFont="1" applyFill="1" applyBorder="1" applyAlignment="1" applyProtection="1">
      <alignment horizontal="center" vertical="center" wrapText="1"/>
    </xf>
    <xf numFmtId="0" fontId="34" fillId="0" borderId="44" xfId="0" applyFont="1" applyFill="1" applyBorder="1" applyAlignment="1" applyProtection="1">
      <alignment horizontal="center" vertical="center" textRotation="90" wrapText="1"/>
    </xf>
    <xf numFmtId="0" fontId="34" fillId="0" borderId="45" xfId="0" applyFont="1" applyFill="1" applyBorder="1" applyAlignment="1" applyProtection="1">
      <alignment horizontal="center" vertical="center" textRotation="90" wrapText="1"/>
    </xf>
    <xf numFmtId="0" fontId="34" fillId="0" borderId="46" xfId="0" applyFont="1" applyFill="1" applyBorder="1" applyAlignment="1" applyProtection="1">
      <alignment horizontal="center" vertical="center" textRotation="90" wrapText="1"/>
    </xf>
    <xf numFmtId="0" fontId="50" fillId="0" borderId="44" xfId="0" applyFont="1" applyFill="1" applyBorder="1" applyAlignment="1" applyProtection="1">
      <alignment horizontal="center" vertical="center" textRotation="90" wrapText="1"/>
    </xf>
    <xf numFmtId="0" fontId="50" fillId="0" borderId="45" xfId="0" applyFont="1" applyFill="1" applyBorder="1" applyAlignment="1" applyProtection="1">
      <alignment horizontal="center" vertical="center" textRotation="90" wrapText="1"/>
    </xf>
    <xf numFmtId="0" fontId="50" fillId="0" borderId="46" xfId="0" applyFont="1" applyFill="1" applyBorder="1" applyAlignment="1" applyProtection="1">
      <alignment horizontal="center" vertical="center" textRotation="90" wrapText="1"/>
    </xf>
    <xf numFmtId="1" fontId="34" fillId="0" borderId="38" xfId="0" applyNumberFormat="1" applyFont="1" applyFill="1" applyBorder="1" applyAlignment="1" applyProtection="1">
      <alignment horizontal="center" vertical="center" wrapText="1"/>
    </xf>
    <xf numFmtId="1" fontId="34" fillId="0" borderId="40" xfId="0" applyNumberFormat="1" applyFont="1" applyFill="1" applyBorder="1" applyAlignment="1" applyProtection="1">
      <alignment horizontal="center" vertical="center" wrapText="1"/>
    </xf>
    <xf numFmtId="0" fontId="34" fillId="37" borderId="44" xfId="0" applyFont="1" applyFill="1" applyBorder="1" applyAlignment="1" applyProtection="1">
      <alignment horizontal="center" vertical="center" wrapText="1"/>
    </xf>
    <xf numFmtId="0" fontId="34" fillId="37" borderId="45" xfId="0" applyFont="1" applyFill="1" applyBorder="1" applyAlignment="1" applyProtection="1">
      <alignment horizontal="center" vertical="center" wrapText="1"/>
    </xf>
    <xf numFmtId="0" fontId="34" fillId="37" borderId="46" xfId="0" applyFont="1" applyFill="1" applyBorder="1" applyAlignment="1" applyProtection="1">
      <alignment horizontal="center" vertical="center" wrapText="1"/>
    </xf>
    <xf numFmtId="0" fontId="34" fillId="0" borderId="44" xfId="0" applyFont="1" applyFill="1" applyBorder="1" applyAlignment="1" applyProtection="1">
      <alignment horizontal="center" vertical="center" wrapText="1"/>
    </xf>
    <xf numFmtId="0" fontId="34" fillId="0" borderId="45" xfId="0" applyFont="1" applyFill="1" applyBorder="1" applyAlignment="1" applyProtection="1">
      <alignment horizontal="center" vertical="center" wrapText="1"/>
    </xf>
    <xf numFmtId="0" fontId="34" fillId="0" borderId="46" xfId="0" applyFont="1" applyFill="1" applyBorder="1" applyAlignment="1" applyProtection="1">
      <alignment horizontal="center" vertical="center" wrapText="1"/>
    </xf>
    <xf numFmtId="0" fontId="49" fillId="0" borderId="30" xfId="0" applyFont="1" applyFill="1" applyBorder="1" applyAlignment="1" applyProtection="1">
      <alignment horizontal="center" vertical="center"/>
    </xf>
    <xf numFmtId="0" fontId="49" fillId="0" borderId="16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 applyProtection="1">
      <alignment horizontal="center" vertical="center"/>
    </xf>
    <xf numFmtId="0" fontId="49" fillId="0" borderId="42" xfId="0" applyFont="1" applyFill="1" applyBorder="1" applyAlignment="1" applyProtection="1">
      <alignment horizontal="center" vertical="center"/>
    </xf>
    <xf numFmtId="0" fontId="49" fillId="0" borderId="32" xfId="0" applyFont="1" applyFill="1" applyBorder="1" applyAlignment="1" applyProtection="1">
      <alignment horizontal="center" vertical="center"/>
    </xf>
    <xf numFmtId="0" fontId="49" fillId="0" borderId="17" xfId="0" applyFont="1" applyFill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horizontal="center" vertical="center" wrapText="1"/>
    </xf>
    <xf numFmtId="0" fontId="34" fillId="0" borderId="16" xfId="0" applyFont="1" applyBorder="1" applyAlignment="1" applyProtection="1">
      <alignment horizontal="center" vertical="center" wrapText="1"/>
    </xf>
    <xf numFmtId="0" fontId="34" fillId="0" borderId="31" xfId="0" applyFont="1" applyBorder="1" applyAlignment="1" applyProtection="1">
      <alignment horizontal="center" vertical="center" wrapText="1"/>
    </xf>
    <xf numFmtId="0" fontId="34" fillId="0" borderId="42" xfId="0" applyFont="1" applyBorder="1" applyAlignment="1" applyProtection="1">
      <alignment horizontal="center" vertical="center" wrapText="1"/>
    </xf>
    <xf numFmtId="0" fontId="34" fillId="0" borderId="32" xfId="0" applyFont="1" applyBorder="1" applyAlignment="1" applyProtection="1">
      <alignment horizontal="center" vertical="center" wrapText="1"/>
    </xf>
    <xf numFmtId="0" fontId="34" fillId="0" borderId="17" xfId="0" applyFont="1" applyBorder="1" applyAlignment="1" applyProtection="1">
      <alignment horizontal="center" vertical="center" wrapText="1"/>
    </xf>
    <xf numFmtId="164" fontId="34" fillId="0" borderId="44" xfId="0" applyNumberFormat="1" applyFont="1" applyFill="1" applyBorder="1" applyAlignment="1" applyProtection="1">
      <alignment horizontal="center" vertical="center" wrapText="1"/>
    </xf>
    <xf numFmtId="164" fontId="34" fillId="0" borderId="45" xfId="0" applyNumberFormat="1" applyFont="1" applyFill="1" applyBorder="1" applyAlignment="1" applyProtection="1">
      <alignment horizontal="center" vertical="center" wrapText="1"/>
    </xf>
    <xf numFmtId="164" fontId="34" fillId="0" borderId="46" xfId="0" applyNumberFormat="1" applyFont="1" applyFill="1" applyBorder="1" applyAlignment="1" applyProtection="1">
      <alignment horizontal="center" vertical="center" wrapText="1"/>
    </xf>
    <xf numFmtId="0" fontId="34" fillId="0" borderId="44" xfId="0" applyFont="1" applyBorder="1" applyAlignment="1" applyProtection="1">
      <alignment horizontal="center" vertical="center" wrapText="1"/>
    </xf>
    <xf numFmtId="0" fontId="34" fillId="0" borderId="45" xfId="0" applyFont="1" applyBorder="1" applyAlignment="1" applyProtection="1">
      <alignment horizontal="center" vertical="center" wrapText="1"/>
    </xf>
    <xf numFmtId="0" fontId="34" fillId="0" borderId="46" xfId="0" applyFont="1" applyBorder="1" applyAlignment="1" applyProtection="1">
      <alignment horizontal="center" vertical="center" wrapText="1"/>
    </xf>
    <xf numFmtId="0" fontId="34" fillId="24" borderId="44" xfId="0" applyFont="1" applyFill="1" applyBorder="1" applyAlignment="1" applyProtection="1">
      <alignment horizontal="center" vertical="center" wrapText="1"/>
    </xf>
    <xf numFmtId="0" fontId="34" fillId="24" borderId="45" xfId="0" applyFont="1" applyFill="1" applyBorder="1" applyAlignment="1" applyProtection="1">
      <alignment horizontal="center" vertical="center" wrapText="1"/>
    </xf>
    <xf numFmtId="0" fontId="34" fillId="24" borderId="46" xfId="0" applyFont="1" applyFill="1" applyBorder="1" applyAlignment="1" applyProtection="1">
      <alignment horizontal="center" vertical="center" wrapText="1"/>
    </xf>
    <xf numFmtId="49" fontId="34" fillId="0" borderId="38" xfId="0" applyNumberFormat="1" applyFont="1" applyFill="1" applyBorder="1" applyAlignment="1" applyProtection="1">
      <alignment horizontal="center" vertical="center" wrapText="1"/>
    </xf>
    <xf numFmtId="49" fontId="34" fillId="0" borderId="40" xfId="0" applyNumberFormat="1" applyFont="1" applyFill="1" applyBorder="1" applyAlignment="1" applyProtection="1">
      <alignment horizontal="center" vertical="center" wrapText="1"/>
    </xf>
    <xf numFmtId="165" fontId="29" fillId="27" borderId="30" xfId="0" applyNumberFormat="1" applyFont="1" applyFill="1" applyBorder="1" applyAlignment="1" applyProtection="1">
      <alignment horizontal="center" vertical="center" wrapText="1"/>
    </xf>
    <xf numFmtId="165" fontId="29" fillId="27" borderId="41" xfId="0" applyNumberFormat="1" applyFont="1" applyFill="1" applyBorder="1" applyAlignment="1" applyProtection="1">
      <alignment horizontal="center" vertical="center" wrapText="1"/>
    </xf>
    <xf numFmtId="165" fontId="29" fillId="27" borderId="16" xfId="0" applyNumberFormat="1" applyFont="1" applyFill="1" applyBorder="1" applyAlignment="1" applyProtection="1">
      <alignment horizontal="center" vertical="center" wrapText="1"/>
    </xf>
    <xf numFmtId="165" fontId="29" fillId="27" borderId="32" xfId="0" applyNumberFormat="1" applyFont="1" applyFill="1" applyBorder="1" applyAlignment="1" applyProtection="1">
      <alignment horizontal="center" vertical="center" wrapText="1"/>
    </xf>
    <xf numFmtId="165" fontId="29" fillId="27" borderId="11" xfId="0" applyNumberFormat="1" applyFont="1" applyFill="1" applyBorder="1" applyAlignment="1" applyProtection="1">
      <alignment horizontal="center" vertical="center" wrapText="1"/>
    </xf>
    <xf numFmtId="165" fontId="29" fillId="27" borderId="17" xfId="0" applyNumberFormat="1" applyFont="1" applyFill="1" applyBorder="1" applyAlignment="1" applyProtection="1">
      <alignment horizontal="center" vertical="center" wrapText="1"/>
    </xf>
    <xf numFmtId="1" fontId="34" fillId="25" borderId="44" xfId="0" applyNumberFormat="1" applyFont="1" applyFill="1" applyBorder="1" applyAlignment="1" applyProtection="1">
      <alignment horizontal="center" vertical="center" wrapText="1"/>
    </xf>
    <xf numFmtId="1" fontId="34" fillId="25" borderId="45" xfId="0" applyNumberFormat="1" applyFont="1" applyFill="1" applyBorder="1" applyAlignment="1" applyProtection="1">
      <alignment horizontal="center" vertical="center" wrapText="1"/>
    </xf>
    <xf numFmtId="1" fontId="34" fillId="25" borderId="46" xfId="0" applyNumberFormat="1" applyFont="1" applyFill="1" applyBorder="1" applyAlignment="1" applyProtection="1">
      <alignment horizontal="center" vertical="center" wrapText="1"/>
    </xf>
    <xf numFmtId="0" fontId="85" fillId="30" borderId="0" xfId="0" applyFont="1" applyFill="1" applyAlignment="1" applyProtection="1">
      <alignment horizontal="center" vertical="center" wrapText="1"/>
      <protection hidden="1"/>
    </xf>
    <xf numFmtId="166" fontId="29" fillId="27" borderId="30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41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16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32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11" xfId="0" applyNumberFormat="1" applyFont="1" applyFill="1" applyBorder="1" applyAlignment="1" applyProtection="1">
      <alignment horizontal="center" vertical="center" wrapText="1"/>
      <protection hidden="1"/>
    </xf>
    <xf numFmtId="166" fontId="29" fillId="27" borderId="17" xfId="0" applyNumberFormat="1" applyFont="1" applyFill="1" applyBorder="1" applyAlignment="1" applyProtection="1">
      <alignment horizontal="center" vertical="center" wrapText="1"/>
      <protection hidden="1"/>
    </xf>
    <xf numFmtId="0" fontId="70" fillId="28" borderId="0" xfId="0" applyFont="1" applyFill="1" applyBorder="1" applyAlignment="1" applyProtection="1">
      <alignment horizontal="center" vertical="center"/>
    </xf>
    <xf numFmtId="0" fontId="33" fillId="0" borderId="45" xfId="0" applyFont="1" applyBorder="1" applyAlignment="1" applyProtection="1">
      <alignment horizontal="center" vertical="center" textRotation="90" wrapText="1"/>
    </xf>
    <xf numFmtId="0" fontId="33" fillId="0" borderId="46" xfId="0" applyFont="1" applyBorder="1" applyAlignment="1" applyProtection="1">
      <alignment horizontal="center" vertical="center" textRotation="90" wrapText="1"/>
    </xf>
    <xf numFmtId="1" fontId="24" fillId="24" borderId="38" xfId="0" applyNumberFormat="1" applyFont="1" applyFill="1" applyBorder="1" applyAlignment="1" applyProtection="1">
      <alignment horizontal="center" vertical="center" wrapText="1"/>
    </xf>
    <xf numFmtId="1" fontId="24" fillId="24" borderId="39" xfId="0" applyNumberFormat="1" applyFont="1" applyFill="1" applyBorder="1" applyAlignment="1" applyProtection="1">
      <alignment horizontal="center" vertical="center" wrapText="1"/>
    </xf>
    <xf numFmtId="1" fontId="24" fillId="24" borderId="40" xfId="0" applyNumberFormat="1" applyFont="1" applyFill="1" applyBorder="1" applyAlignment="1" applyProtection="1">
      <alignment horizontal="center" vertical="center" wrapText="1"/>
    </xf>
    <xf numFmtId="165" fontId="29" fillId="25" borderId="48" xfId="0" applyNumberFormat="1" applyFont="1" applyFill="1" applyBorder="1" applyAlignment="1" applyProtection="1">
      <alignment horizontal="center" vertical="center" wrapText="1"/>
    </xf>
    <xf numFmtId="165" fontId="3" fillId="25" borderId="28" xfId="0" applyNumberFormat="1" applyFont="1" applyFill="1" applyBorder="1" applyAlignment="1" applyProtection="1">
      <alignment horizontal="center" vertical="center" wrapText="1"/>
    </xf>
    <xf numFmtId="165" fontId="3" fillId="25" borderId="43" xfId="0" applyNumberFormat="1" applyFont="1" applyFill="1" applyBorder="1" applyAlignment="1" applyProtection="1">
      <alignment horizontal="center" vertical="center" wrapText="1"/>
    </xf>
    <xf numFmtId="165" fontId="3" fillId="25" borderId="31" xfId="0" applyNumberFormat="1" applyFont="1" applyFill="1" applyBorder="1" applyAlignment="1" applyProtection="1">
      <alignment horizontal="center" vertical="center" wrapText="1"/>
    </xf>
    <xf numFmtId="165" fontId="3" fillId="25" borderId="0" xfId="0" applyNumberFormat="1" applyFont="1" applyFill="1" applyBorder="1" applyAlignment="1" applyProtection="1">
      <alignment horizontal="center" vertical="center" wrapText="1"/>
    </xf>
    <xf numFmtId="165" fontId="3" fillId="25" borderId="42" xfId="0" applyNumberFormat="1" applyFont="1" applyFill="1" applyBorder="1" applyAlignment="1" applyProtection="1">
      <alignment horizontal="center" vertical="center" wrapText="1"/>
    </xf>
    <xf numFmtId="165" fontId="3" fillId="25" borderId="32" xfId="0" applyNumberFormat="1" applyFont="1" applyFill="1" applyBorder="1" applyAlignment="1" applyProtection="1">
      <alignment horizontal="center" vertical="center" wrapText="1"/>
    </xf>
    <xf numFmtId="165" fontId="3" fillId="25" borderId="11" xfId="0" applyNumberFormat="1" applyFont="1" applyFill="1" applyBorder="1" applyAlignment="1" applyProtection="1">
      <alignment horizontal="center" vertical="center" wrapText="1"/>
    </xf>
    <xf numFmtId="165" fontId="3" fillId="25" borderId="1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3" fillId="0" borderId="30" xfId="0" applyFont="1" applyFill="1" applyBorder="1" applyAlignment="1" applyProtection="1">
      <alignment horizontal="center" vertical="center" wrapText="1"/>
    </xf>
    <xf numFmtId="0" fontId="53" fillId="0" borderId="16" xfId="0" applyFont="1" applyFill="1" applyBorder="1" applyAlignment="1" applyProtection="1">
      <alignment horizontal="center" vertical="center" wrapText="1"/>
    </xf>
    <xf numFmtId="0" fontId="53" fillId="0" borderId="31" xfId="0" applyFont="1" applyFill="1" applyBorder="1" applyAlignment="1" applyProtection="1">
      <alignment horizontal="center" vertical="center" wrapText="1"/>
    </xf>
    <xf numFmtId="0" fontId="53" fillId="0" borderId="42" xfId="0" applyFont="1" applyFill="1" applyBorder="1" applyAlignment="1" applyProtection="1">
      <alignment horizontal="center" vertical="center" wrapText="1"/>
    </xf>
    <xf numFmtId="0" fontId="53" fillId="0" borderId="32" xfId="0" applyFont="1" applyFill="1" applyBorder="1" applyAlignment="1" applyProtection="1">
      <alignment horizontal="center" vertical="center" wrapText="1"/>
    </xf>
    <xf numFmtId="0" fontId="53" fillId="0" borderId="17" xfId="0" applyFont="1" applyFill="1" applyBorder="1" applyAlignment="1" applyProtection="1">
      <alignment horizontal="center" vertical="center" wrapText="1"/>
    </xf>
    <xf numFmtId="0" fontId="41" fillId="24" borderId="0" xfId="0" applyFont="1" applyFill="1" applyBorder="1" applyAlignment="1" applyProtection="1">
      <alignment horizontal="center" vertical="center" wrapText="1"/>
    </xf>
    <xf numFmtId="0" fontId="86" fillId="24" borderId="0" xfId="0" applyFont="1" applyFill="1" applyAlignment="1" applyProtection="1">
      <alignment horizontal="center" vertical="center" wrapText="1"/>
      <protection hidden="1"/>
    </xf>
    <xf numFmtId="0" fontId="139" fillId="24" borderId="0" xfId="0" applyFont="1" applyFill="1" applyAlignment="1" applyProtection="1">
      <alignment horizontal="center" vertical="center" wrapText="1"/>
      <protection hidden="1"/>
    </xf>
    <xf numFmtId="1" fontId="34" fillId="0" borderId="39" xfId="0" applyNumberFormat="1" applyFont="1" applyFill="1" applyBorder="1" applyAlignment="1" applyProtection="1">
      <alignment horizontal="center" vertical="center" wrapText="1"/>
    </xf>
    <xf numFmtId="1" fontId="34" fillId="0" borderId="40" xfId="0" applyNumberFormat="1" applyFont="1" applyFill="1" applyBorder="1" applyAlignment="1" applyProtection="1">
      <alignment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47" xfId="0" applyNumberFormat="1" applyFont="1" applyFill="1" applyBorder="1" applyAlignment="1" applyProtection="1">
      <alignment horizontal="center" vertical="center" wrapText="1"/>
    </xf>
    <xf numFmtId="49" fontId="34" fillId="0" borderId="13" xfId="0" applyNumberFormat="1" applyFont="1" applyFill="1" applyBorder="1" applyAlignment="1" applyProtection="1">
      <alignment vertical="center" wrapText="1"/>
    </xf>
    <xf numFmtId="1" fontId="112" fillId="0" borderId="16" xfId="0" applyNumberFormat="1" applyFont="1" applyFill="1" applyBorder="1" applyAlignment="1" applyProtection="1">
      <alignment horizontal="center" vertical="center" wrapText="1"/>
    </xf>
    <xf numFmtId="1" fontId="112" fillId="0" borderId="42" xfId="0" applyNumberFormat="1" applyFont="1" applyFill="1" applyBorder="1" applyAlignment="1" applyProtection="1">
      <alignment horizontal="center" vertical="center" wrapText="1"/>
    </xf>
    <xf numFmtId="0" fontId="71" fillId="0" borderId="45" xfId="0" applyFont="1" applyBorder="1" applyAlignment="1" applyProtection="1">
      <alignment horizontal="center" vertical="center" textRotation="90" wrapText="1"/>
    </xf>
    <xf numFmtId="0" fontId="71" fillId="0" borderId="46" xfId="0" applyFont="1" applyBorder="1" applyAlignment="1" applyProtection="1">
      <alignment horizontal="center" vertical="center" textRotation="90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2" fontId="34" fillId="24" borderId="48" xfId="0" applyNumberFormat="1" applyFont="1" applyFill="1" applyBorder="1" applyAlignment="1" applyProtection="1">
      <alignment horizontal="center" vertical="center" wrapText="1"/>
      <protection hidden="1"/>
    </xf>
    <xf numFmtId="2" fontId="34" fillId="24" borderId="31" xfId="0" applyNumberFormat="1" applyFont="1" applyFill="1" applyBorder="1" applyAlignment="1" applyProtection="1">
      <alignment horizontal="center" vertical="center" wrapText="1"/>
      <protection hidden="1"/>
    </xf>
    <xf numFmtId="2" fontId="34" fillId="24" borderId="4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5" fillId="30" borderId="0" xfId="0" applyFont="1" applyFill="1" applyAlignment="1" applyProtection="1">
      <alignment horizontal="right" vertical="center" wrapText="1"/>
      <protection hidden="1"/>
    </xf>
    <xf numFmtId="0" fontId="35" fillId="24" borderId="44" xfId="0" applyFont="1" applyFill="1" applyBorder="1" applyAlignment="1" applyProtection="1">
      <alignment horizontal="center" vertical="center" wrapText="1"/>
      <protection hidden="1"/>
    </xf>
    <xf numFmtId="0" fontId="35" fillId="24" borderId="45" xfId="0" applyFont="1" applyFill="1" applyBorder="1" applyAlignment="1" applyProtection="1">
      <alignment horizontal="center" vertical="center" wrapText="1"/>
      <protection hidden="1"/>
    </xf>
    <xf numFmtId="0" fontId="35" fillId="24" borderId="46" xfId="0" applyFont="1" applyFill="1" applyBorder="1" applyAlignment="1" applyProtection="1">
      <alignment horizontal="center" vertical="center" wrapText="1"/>
      <protection hidden="1"/>
    </xf>
    <xf numFmtId="0" fontId="26" fillId="30" borderId="0" xfId="0" applyFont="1" applyFill="1" applyAlignment="1" applyProtection="1">
      <alignment horizontal="center" vertical="center"/>
      <protection hidden="1"/>
    </xf>
    <xf numFmtId="0" fontId="26" fillId="30" borderId="11" xfId="0" applyFont="1" applyFill="1" applyBorder="1" applyAlignment="1" applyProtection="1">
      <alignment horizontal="center" vertical="center"/>
      <protection hidden="1"/>
    </xf>
    <xf numFmtId="170" fontId="29" fillId="24" borderId="44" xfId="0" applyNumberFormat="1" applyFont="1" applyFill="1" applyBorder="1" applyAlignment="1" applyProtection="1">
      <alignment horizontal="center" vertical="center" wrapText="1"/>
      <protection hidden="1"/>
    </xf>
    <xf numFmtId="170" fontId="29" fillId="24" borderId="45" xfId="0" applyNumberFormat="1" applyFont="1" applyFill="1" applyBorder="1" applyAlignment="1" applyProtection="1">
      <alignment horizontal="center" vertical="center" wrapText="1"/>
      <protection hidden="1"/>
    </xf>
    <xf numFmtId="170" fontId="29" fillId="24" borderId="46" xfId="0" applyNumberFormat="1" applyFont="1" applyFill="1" applyBorder="1" applyAlignment="1" applyProtection="1">
      <alignment horizontal="center" vertical="center" wrapText="1"/>
      <protection hidden="1"/>
    </xf>
    <xf numFmtId="0" fontId="29" fillId="30" borderId="44" xfId="0" applyFont="1" applyFill="1" applyBorder="1" applyAlignment="1" applyProtection="1">
      <alignment horizontal="center" vertical="center" wrapText="1"/>
      <protection hidden="1"/>
    </xf>
    <xf numFmtId="0" fontId="29" fillId="30" borderId="45" xfId="0" applyFont="1" applyFill="1" applyBorder="1" applyAlignment="1" applyProtection="1">
      <alignment horizontal="center" vertical="center" wrapText="1"/>
      <protection hidden="1"/>
    </xf>
    <xf numFmtId="0" fontId="29" fillId="30" borderId="46" xfId="0" applyFont="1" applyFill="1" applyBorder="1" applyAlignment="1" applyProtection="1">
      <alignment horizontal="center" vertical="center" wrapText="1"/>
      <protection hidden="1"/>
    </xf>
    <xf numFmtId="0" fontId="41" fillId="24" borderId="0" xfId="0" applyFont="1" applyFill="1" applyBorder="1" applyAlignment="1" applyProtection="1">
      <alignment horizontal="center" vertical="center" wrapText="1"/>
      <protection hidden="1"/>
    </xf>
    <xf numFmtId="0" fontId="27" fillId="28" borderId="0" xfId="0" applyFont="1" applyFill="1" applyBorder="1" applyAlignment="1" applyProtection="1">
      <alignment horizontal="center" vertical="center"/>
      <protection hidden="1"/>
    </xf>
    <xf numFmtId="0" fontId="34" fillId="24" borderId="30" xfId="0" applyFont="1" applyFill="1" applyBorder="1" applyAlignment="1" applyProtection="1">
      <alignment horizontal="center" vertical="center"/>
      <protection hidden="1"/>
    </xf>
    <xf numFmtId="0" fontId="34" fillId="24" borderId="41" xfId="0" applyFont="1" applyFill="1" applyBorder="1" applyAlignment="1" applyProtection="1">
      <alignment horizontal="center" vertical="center"/>
      <protection hidden="1"/>
    </xf>
    <xf numFmtId="0" fontId="34" fillId="24" borderId="16" xfId="0" applyFont="1" applyFill="1" applyBorder="1" applyAlignment="1" applyProtection="1">
      <alignment horizontal="center" vertical="center"/>
      <protection hidden="1"/>
    </xf>
    <xf numFmtId="0" fontId="34" fillId="24" borderId="31" xfId="0" applyFont="1" applyFill="1" applyBorder="1" applyAlignment="1" applyProtection="1">
      <alignment horizontal="center" vertical="center"/>
      <protection hidden="1"/>
    </xf>
    <xf numFmtId="0" fontId="34" fillId="24" borderId="0" xfId="0" applyFont="1" applyFill="1" applyBorder="1" applyAlignment="1" applyProtection="1">
      <alignment horizontal="center" vertical="center"/>
      <protection hidden="1"/>
    </xf>
    <xf numFmtId="0" fontId="34" fillId="24" borderId="42" xfId="0" applyFont="1" applyFill="1" applyBorder="1" applyAlignment="1" applyProtection="1">
      <alignment horizontal="center" vertical="center"/>
      <protection hidden="1"/>
    </xf>
    <xf numFmtId="0" fontId="34" fillId="24" borderId="52" xfId="0" applyFont="1" applyFill="1" applyBorder="1" applyAlignment="1" applyProtection="1">
      <alignment horizontal="center" vertical="center"/>
      <protection hidden="1"/>
    </xf>
    <xf numFmtId="0" fontId="34" fillId="24" borderId="51" xfId="0" applyFont="1" applyFill="1" applyBorder="1" applyAlignment="1" applyProtection="1">
      <alignment horizontal="center" vertical="center"/>
      <protection hidden="1"/>
    </xf>
    <xf numFmtId="0" fontId="34" fillId="24" borderId="53" xfId="0" applyFont="1" applyFill="1" applyBorder="1" applyAlignment="1" applyProtection="1">
      <alignment horizontal="center" vertical="center"/>
      <protection hidden="1"/>
    </xf>
    <xf numFmtId="49" fontId="34" fillId="0" borderId="0" xfId="0" applyNumberFormat="1" applyFont="1" applyFill="1" applyBorder="1" applyAlignment="1" applyProtection="1">
      <alignment horizontal="center" vertical="center" wrapText="1"/>
    </xf>
    <xf numFmtId="49" fontId="34" fillId="0" borderId="15" xfId="0" applyNumberFormat="1" applyFont="1" applyFill="1" applyBorder="1" applyAlignment="1" applyProtection="1">
      <alignment horizontal="center" vertical="center" wrapText="1"/>
    </xf>
    <xf numFmtId="1" fontId="24" fillId="24" borderId="39" xfId="0" applyNumberFormat="1" applyFont="1" applyFill="1" applyBorder="1" applyAlignment="1" applyProtection="1">
      <alignment horizontal="center" vertical="center" wrapText="1"/>
      <protection hidden="1"/>
    </xf>
    <xf numFmtId="1" fontId="24" fillId="24" borderId="4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172" fontId="26" fillId="25" borderId="30" xfId="0" applyNumberFormat="1" applyFont="1" applyFill="1" applyBorder="1" applyAlignment="1" applyProtection="1">
      <alignment horizontal="center" vertical="center"/>
      <protection hidden="1"/>
    </xf>
    <xf numFmtId="172" fontId="26" fillId="25" borderId="41" xfId="0" applyNumberFormat="1" applyFont="1" applyFill="1" applyBorder="1" applyAlignment="1" applyProtection="1">
      <alignment horizontal="center" vertical="center"/>
      <protection hidden="1"/>
    </xf>
    <xf numFmtId="172" fontId="26" fillId="25" borderId="16" xfId="0" applyNumberFormat="1" applyFont="1" applyFill="1" applyBorder="1" applyAlignment="1" applyProtection="1">
      <alignment horizontal="center" vertical="center"/>
      <protection hidden="1"/>
    </xf>
    <xf numFmtId="172" fontId="26" fillId="25" borderId="31" xfId="0" applyNumberFormat="1" applyFont="1" applyFill="1" applyBorder="1" applyAlignment="1" applyProtection="1">
      <alignment horizontal="center" vertical="center"/>
      <protection hidden="1"/>
    </xf>
    <xf numFmtId="172" fontId="26" fillId="25" borderId="0" xfId="0" applyNumberFormat="1" applyFont="1" applyFill="1" applyBorder="1" applyAlignment="1" applyProtection="1">
      <alignment horizontal="center" vertical="center"/>
      <protection hidden="1"/>
    </xf>
    <xf numFmtId="172" fontId="26" fillId="25" borderId="42" xfId="0" applyNumberFormat="1" applyFont="1" applyFill="1" applyBorder="1" applyAlignment="1" applyProtection="1">
      <alignment horizontal="center" vertical="center"/>
      <protection hidden="1"/>
    </xf>
    <xf numFmtId="172" fontId="26" fillId="25" borderId="32" xfId="0" applyNumberFormat="1" applyFont="1" applyFill="1" applyBorder="1" applyAlignment="1" applyProtection="1">
      <alignment horizontal="center" vertical="center"/>
      <protection hidden="1"/>
    </xf>
    <xf numFmtId="172" fontId="26" fillId="25" borderId="11" xfId="0" applyNumberFormat="1" applyFont="1" applyFill="1" applyBorder="1" applyAlignment="1" applyProtection="1">
      <alignment horizontal="center" vertical="center"/>
      <protection hidden="1"/>
    </xf>
    <xf numFmtId="172" fontId="26" fillId="25" borderId="17" xfId="0" applyNumberFormat="1" applyFont="1" applyFill="1" applyBorder="1" applyAlignment="1" applyProtection="1">
      <alignment horizontal="center" vertical="center"/>
      <protection hidden="1"/>
    </xf>
    <xf numFmtId="175" fontId="26" fillId="27" borderId="30" xfId="0" applyNumberFormat="1" applyFont="1" applyFill="1" applyBorder="1" applyAlignment="1" applyProtection="1">
      <alignment horizontal="center" vertical="center"/>
      <protection hidden="1"/>
    </xf>
    <xf numFmtId="175" fontId="26" fillId="27" borderId="41" xfId="0" applyNumberFormat="1" applyFont="1" applyFill="1" applyBorder="1" applyAlignment="1" applyProtection="1">
      <alignment horizontal="center" vertical="center"/>
      <protection hidden="1"/>
    </xf>
    <xf numFmtId="175" fontId="26" fillId="27" borderId="16" xfId="0" applyNumberFormat="1" applyFont="1" applyFill="1" applyBorder="1" applyAlignment="1" applyProtection="1">
      <alignment horizontal="center" vertical="center"/>
      <protection hidden="1"/>
    </xf>
    <xf numFmtId="175" fontId="26" fillId="27" borderId="32" xfId="0" applyNumberFormat="1" applyFont="1" applyFill="1" applyBorder="1" applyAlignment="1" applyProtection="1">
      <alignment horizontal="center" vertical="center"/>
      <protection hidden="1"/>
    </xf>
    <xf numFmtId="175" fontId="26" fillId="27" borderId="11" xfId="0" applyNumberFormat="1" applyFont="1" applyFill="1" applyBorder="1" applyAlignment="1" applyProtection="1">
      <alignment horizontal="center" vertical="center"/>
      <protection hidden="1"/>
    </xf>
    <xf numFmtId="175" fontId="26" fillId="27" borderId="17" xfId="0" applyNumberFormat="1" applyFont="1" applyFill="1" applyBorder="1" applyAlignment="1" applyProtection="1">
      <alignment horizontal="center" vertical="center"/>
      <protection hidden="1"/>
    </xf>
    <xf numFmtId="175" fontId="26" fillId="27" borderId="52" xfId="0" applyNumberFormat="1" applyFont="1" applyFill="1" applyBorder="1" applyAlignment="1" applyProtection="1">
      <alignment horizontal="center" vertical="center"/>
      <protection hidden="1"/>
    </xf>
    <xf numFmtId="175" fontId="26" fillId="27" borderId="53" xfId="0" applyNumberFormat="1" applyFont="1" applyFill="1" applyBorder="1" applyAlignment="1" applyProtection="1">
      <alignment horizontal="center" vertical="center"/>
      <protection hidden="1"/>
    </xf>
    <xf numFmtId="0" fontId="27" fillId="28" borderId="0" xfId="0" applyFont="1" applyFill="1" applyBorder="1" applyAlignment="1" applyProtection="1">
      <alignment horizontal="center" vertical="center"/>
    </xf>
    <xf numFmtId="0" fontId="75" fillId="24" borderId="0" xfId="0" applyFont="1" applyFill="1" applyBorder="1" applyAlignment="1" applyProtection="1">
      <alignment horizontal="left" vertical="center" wrapText="1"/>
    </xf>
    <xf numFmtId="0" fontId="158" fillId="24" borderId="0" xfId="0" applyFont="1" applyFill="1" applyBorder="1" applyAlignment="1" applyProtection="1">
      <alignment horizontal="center" vertical="center" wrapText="1"/>
    </xf>
    <xf numFmtId="0" fontId="118" fillId="24" borderId="0" xfId="0" applyFont="1" applyFill="1" applyBorder="1" applyAlignment="1" applyProtection="1">
      <alignment horizontal="left" vertical="center" wrapText="1"/>
    </xf>
    <xf numFmtId="0" fontId="53" fillId="30" borderId="41" xfId="0" applyFont="1" applyFill="1" applyBorder="1" applyAlignment="1" applyProtection="1">
      <alignment horizont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5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gradientFill>
          <stop position="0">
            <color theme="9" tint="-0.25098422193060094"/>
          </stop>
          <stop position="1">
            <color theme="0"/>
          </stop>
        </gradient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gradientFill>
          <stop position="0">
            <color theme="9" tint="-0.25098422193060094"/>
          </stop>
          <stop position="1">
            <color theme="0"/>
          </stop>
        </gradient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243461</xdr:colOff>
      <xdr:row>0</xdr:row>
      <xdr:rowOff>78573</xdr:rowOff>
    </xdr:from>
    <xdr:to>
      <xdr:col>15</xdr:col>
      <xdr:colOff>309771</xdr:colOff>
      <xdr:row>9</xdr:row>
      <xdr:rowOff>18489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16161" y="78573"/>
          <a:ext cx="790210" cy="11882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6;&#1086;&#1082;&#1072;&#1088;&#1080;&#1081;/&#1055;&#1088;&#1072;&#1081;&#1089;&#1099;/!Price_Colorline_18-10_Vesn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ОВИЯ ПО ПРЕДВ.ЗАКАЗАМ"/>
      <sheetName val="ЗАКАЗ-ФОРМА"/>
      <sheetName val="Лилии.Весна"/>
      <sheetName val="ГЛД,БГН,ГЛКС,ГЕОРГИНЫ"/>
      <sheetName val="Многолетники"/>
      <sheetName val="ШОУ-БОКСЫ, луковичные"/>
      <sheetName val="БИГ-ПАК многолетники"/>
      <sheetName val="БИГ-ПАК ЛИЛИИ по 25 шт"/>
      <sheetName val="ПРОМ. УПАКОВКА"/>
      <sheetName val="Кустарники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L6">
            <v>0</v>
          </cell>
        </row>
      </sheetData>
      <sheetData sheetId="7">
        <row r="6">
          <cell r="L6">
            <v>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denbulbs@yandex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3"/>
  </sheetPr>
  <dimension ref="A1:CD75"/>
  <sheetViews>
    <sheetView view="pageBreakPreview" topLeftCell="A10" zoomScaleSheetLayoutView="100" workbookViewId="0">
      <selection activeCell="BJ73" sqref="BJ73:CD75"/>
    </sheetView>
  </sheetViews>
  <sheetFormatPr defaultColWidth="8.85546875" defaultRowHeight="9" customHeight="1" x14ac:dyDescent="0.2"/>
  <cols>
    <col min="1" max="71" width="1.42578125" customWidth="1"/>
    <col min="72" max="72" width="2.85546875" customWidth="1"/>
  </cols>
  <sheetData>
    <row r="1" spans="1:71" ht="9" customHeight="1" x14ac:dyDescent="0.2">
      <c r="V1" s="74"/>
      <c r="W1" s="636" t="s">
        <v>1283</v>
      </c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636"/>
      <c r="BD1" s="636"/>
      <c r="BE1" s="636"/>
      <c r="BF1" s="636"/>
      <c r="BG1" s="636"/>
      <c r="BH1" s="636"/>
      <c r="BI1" s="636"/>
      <c r="BJ1" s="636"/>
      <c r="BK1" s="636"/>
      <c r="BL1" s="636"/>
      <c r="BM1" s="636"/>
      <c r="BN1" s="636"/>
      <c r="BO1" s="636"/>
      <c r="BP1" s="636"/>
      <c r="BQ1" s="636"/>
      <c r="BR1" s="636"/>
      <c r="BS1" s="636"/>
    </row>
    <row r="2" spans="1:71" ht="9" customHeight="1" x14ac:dyDescent="0.2">
      <c r="V2" s="74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  <c r="BK2" s="636"/>
      <c r="BL2" s="636"/>
      <c r="BM2" s="636"/>
      <c r="BN2" s="636"/>
      <c r="BO2" s="636"/>
      <c r="BP2" s="636"/>
      <c r="BQ2" s="636"/>
      <c r="BR2" s="636"/>
      <c r="BS2" s="636"/>
    </row>
    <row r="3" spans="1:71" ht="9" customHeight="1" x14ac:dyDescent="0.2">
      <c r="V3" s="74"/>
      <c r="W3" s="637" t="s">
        <v>1284</v>
      </c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37"/>
      <c r="BD3" s="637"/>
      <c r="BE3" s="637"/>
      <c r="BF3" s="637"/>
      <c r="BG3" s="637"/>
      <c r="BH3" s="637"/>
      <c r="BI3" s="637"/>
      <c r="BJ3" s="637"/>
      <c r="BK3" s="637"/>
      <c r="BL3" s="637"/>
      <c r="BM3" s="637"/>
      <c r="BN3" s="637"/>
      <c r="BO3" s="637"/>
      <c r="BP3" s="637"/>
      <c r="BQ3" s="637"/>
      <c r="BR3" s="637"/>
      <c r="BS3" s="637"/>
    </row>
    <row r="4" spans="1:71" ht="6" customHeight="1" x14ac:dyDescent="0.2">
      <c r="A4" s="74"/>
      <c r="B4" s="638" t="s">
        <v>4283</v>
      </c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74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637"/>
      <c r="BH4" s="637"/>
      <c r="BI4" s="637"/>
      <c r="BJ4" s="637"/>
      <c r="BK4" s="637"/>
      <c r="BL4" s="637"/>
      <c r="BM4" s="637"/>
      <c r="BN4" s="637"/>
      <c r="BO4" s="637"/>
      <c r="BP4" s="637"/>
      <c r="BQ4" s="637"/>
      <c r="BR4" s="637"/>
      <c r="BS4" s="637"/>
    </row>
    <row r="5" spans="1:71" ht="18" customHeight="1" x14ac:dyDescent="0.2">
      <c r="A5" s="74"/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74"/>
      <c r="W5" s="639" t="s">
        <v>6016</v>
      </c>
      <c r="X5" s="639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  <c r="BB5" s="639"/>
      <c r="BC5" s="639"/>
      <c r="BD5" s="639"/>
      <c r="BE5" s="639"/>
      <c r="BF5" s="639"/>
      <c r="BG5" s="639"/>
      <c r="BH5" s="639"/>
      <c r="BI5" s="639"/>
      <c r="BJ5" s="639"/>
      <c r="BK5" s="639"/>
      <c r="BL5" s="639"/>
      <c r="BM5" s="639"/>
      <c r="BN5" s="639"/>
      <c r="BO5" s="639"/>
      <c r="BP5" s="639"/>
      <c r="BQ5" s="639"/>
      <c r="BR5" s="639"/>
      <c r="BS5" s="331"/>
    </row>
    <row r="6" spans="1:71" ht="9" customHeight="1" x14ac:dyDescent="0.25">
      <c r="A6" s="74"/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192"/>
      <c r="U6" s="192"/>
      <c r="V6" s="74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39"/>
      <c r="AU6" s="639"/>
      <c r="AV6" s="639"/>
      <c r="AW6" s="639"/>
      <c r="AX6" s="639"/>
      <c r="AY6" s="639"/>
      <c r="AZ6" s="639"/>
      <c r="BA6" s="639"/>
      <c r="BB6" s="639"/>
      <c r="BC6" s="639"/>
      <c r="BD6" s="639"/>
      <c r="BE6" s="639"/>
      <c r="BF6" s="639"/>
      <c r="BG6" s="639"/>
      <c r="BH6" s="639"/>
      <c r="BI6" s="639"/>
      <c r="BJ6" s="639"/>
      <c r="BK6" s="639"/>
      <c r="BL6" s="639"/>
      <c r="BM6" s="639"/>
      <c r="BN6" s="639"/>
      <c r="BO6" s="639"/>
      <c r="BP6" s="639"/>
      <c r="BQ6" s="639"/>
      <c r="BR6" s="639"/>
      <c r="BS6" s="331"/>
    </row>
    <row r="7" spans="1:71" ht="18" customHeight="1" x14ac:dyDescent="0.25">
      <c r="A7" s="74"/>
      <c r="B7" s="635" t="s">
        <v>1285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</row>
    <row r="8" spans="1:71" ht="8.25" customHeight="1" x14ac:dyDescent="0.2">
      <c r="A8" s="74"/>
      <c r="B8" s="630" t="s">
        <v>703</v>
      </c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74"/>
      <c r="U8" s="74"/>
      <c r="V8" s="74"/>
      <c r="W8" s="632" t="s">
        <v>171</v>
      </c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  <c r="AX8" s="632"/>
      <c r="AY8" s="632"/>
      <c r="AZ8" s="632"/>
      <c r="BA8" s="632"/>
      <c r="BB8" s="632"/>
      <c r="BC8" s="632"/>
      <c r="BD8" s="632"/>
      <c r="BE8" s="632"/>
      <c r="BF8" s="632"/>
      <c r="BG8" s="632"/>
      <c r="BH8" s="632"/>
      <c r="BI8" s="632"/>
      <c r="BJ8" s="632"/>
      <c r="BK8" s="632"/>
      <c r="BL8" s="632"/>
      <c r="BM8" s="632"/>
      <c r="BN8" s="632"/>
      <c r="BO8" s="632"/>
      <c r="BP8" s="632"/>
      <c r="BQ8" s="632"/>
      <c r="BR8" s="632"/>
      <c r="BS8" s="632"/>
    </row>
    <row r="9" spans="1:71" ht="9.75" customHeight="1" x14ac:dyDescent="0.2">
      <c r="A9" s="74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74"/>
      <c r="U9" s="74"/>
      <c r="V9" s="74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2"/>
      <c r="AK9" s="632"/>
      <c r="AL9" s="632"/>
      <c r="AM9" s="632"/>
      <c r="AN9" s="632"/>
      <c r="AO9" s="632"/>
      <c r="AP9" s="632"/>
      <c r="AQ9" s="632"/>
      <c r="AR9" s="632"/>
      <c r="AS9" s="632"/>
      <c r="AT9" s="632"/>
      <c r="AU9" s="632"/>
      <c r="AV9" s="632"/>
      <c r="AW9" s="632"/>
      <c r="AX9" s="632"/>
      <c r="AY9" s="632"/>
      <c r="AZ9" s="632"/>
      <c r="BA9" s="632"/>
      <c r="BB9" s="632"/>
      <c r="BC9" s="632"/>
      <c r="BD9" s="632"/>
      <c r="BE9" s="632"/>
      <c r="BF9" s="632"/>
      <c r="BG9" s="632"/>
      <c r="BH9" s="632"/>
      <c r="BI9" s="632"/>
      <c r="BJ9" s="632"/>
      <c r="BK9" s="632"/>
      <c r="BL9" s="632"/>
      <c r="BM9" s="632"/>
      <c r="BN9" s="632"/>
      <c r="BO9" s="632"/>
      <c r="BP9" s="632"/>
      <c r="BQ9" s="632"/>
      <c r="BR9" s="632"/>
      <c r="BS9" s="632"/>
    </row>
    <row r="10" spans="1:71" ht="9" customHeight="1" thickBo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</row>
    <row r="11" spans="1:71" ht="9" customHeight="1" thickTop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</row>
    <row r="12" spans="1:71" ht="17.25" customHeight="1" x14ac:dyDescent="0.25">
      <c r="A12" s="74"/>
      <c r="B12" s="123" t="s">
        <v>172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</row>
    <row r="13" spans="1:71" ht="6.75" customHeigh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</row>
    <row r="14" spans="1:71" ht="11.25" customHeight="1" x14ac:dyDescent="0.2">
      <c r="A14" s="74"/>
      <c r="B14" s="74"/>
      <c r="C14" s="74"/>
      <c r="D14" s="633" t="s">
        <v>6007</v>
      </c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3"/>
      <c r="AG14" s="633"/>
      <c r="AH14" s="633"/>
      <c r="AI14" s="633"/>
      <c r="AJ14" s="633"/>
      <c r="AK14" s="633"/>
      <c r="AL14" s="633"/>
      <c r="AM14" s="633"/>
      <c r="AN14" s="633"/>
      <c r="AO14" s="633"/>
      <c r="AP14" s="633"/>
      <c r="AQ14" s="633"/>
      <c r="AR14" s="633"/>
      <c r="AS14" s="633"/>
      <c r="AT14" s="633"/>
      <c r="AU14" s="633"/>
      <c r="AV14" s="633"/>
      <c r="AW14" s="633"/>
      <c r="AX14" s="633"/>
      <c r="AY14" s="633"/>
      <c r="AZ14" s="633"/>
      <c r="BA14" s="633"/>
      <c r="BB14" s="633"/>
      <c r="BC14" s="633"/>
      <c r="BD14" s="633"/>
      <c r="BE14" s="633"/>
      <c r="BF14" s="633"/>
      <c r="BG14" s="633"/>
      <c r="BH14" s="633"/>
      <c r="BI14" s="633"/>
      <c r="BJ14" s="633"/>
      <c r="BK14" s="633"/>
      <c r="BL14" s="633"/>
      <c r="BM14" s="633"/>
      <c r="BN14" s="633"/>
      <c r="BO14" s="633"/>
      <c r="BP14" s="633"/>
      <c r="BQ14" s="633"/>
      <c r="BR14" s="122"/>
      <c r="BS14" s="122"/>
    </row>
    <row r="15" spans="1:71" ht="11.25" customHeight="1" x14ac:dyDescent="0.2">
      <c r="A15" s="74"/>
      <c r="B15" s="74"/>
      <c r="C15" s="74"/>
      <c r="D15" s="633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3"/>
      <c r="AC15" s="633"/>
      <c r="AD15" s="633"/>
      <c r="AE15" s="633"/>
      <c r="AF15" s="633"/>
      <c r="AG15" s="633"/>
      <c r="AH15" s="633"/>
      <c r="AI15" s="633"/>
      <c r="AJ15" s="633"/>
      <c r="AK15" s="633"/>
      <c r="AL15" s="633"/>
      <c r="AM15" s="633"/>
      <c r="AN15" s="633"/>
      <c r="AO15" s="633"/>
      <c r="AP15" s="633"/>
      <c r="AQ15" s="633"/>
      <c r="AR15" s="633"/>
      <c r="AS15" s="633"/>
      <c r="AT15" s="633"/>
      <c r="AU15" s="633"/>
      <c r="AV15" s="633"/>
      <c r="AW15" s="633"/>
      <c r="AX15" s="633"/>
      <c r="AY15" s="633"/>
      <c r="AZ15" s="633"/>
      <c r="BA15" s="633"/>
      <c r="BB15" s="633"/>
      <c r="BC15" s="633"/>
      <c r="BD15" s="633"/>
      <c r="BE15" s="633"/>
      <c r="BF15" s="633"/>
      <c r="BG15" s="633"/>
      <c r="BH15" s="633"/>
      <c r="BI15" s="633"/>
      <c r="BJ15" s="633"/>
      <c r="BK15" s="633"/>
      <c r="BL15" s="633"/>
      <c r="BM15" s="633"/>
      <c r="BN15" s="633"/>
      <c r="BO15" s="633"/>
      <c r="BP15" s="633"/>
      <c r="BQ15" s="633"/>
      <c r="BR15" s="122"/>
      <c r="BS15" s="122"/>
    </row>
    <row r="16" spans="1:71" ht="24" customHeight="1" x14ac:dyDescent="0.2">
      <c r="A16" s="74"/>
      <c r="B16" s="74"/>
      <c r="C16" s="74"/>
      <c r="D16" s="633"/>
      <c r="E16" s="633"/>
      <c r="F16" s="63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33"/>
      <c r="BG16" s="633"/>
      <c r="BH16" s="633"/>
      <c r="BI16" s="633"/>
      <c r="BJ16" s="633"/>
      <c r="BK16" s="633"/>
      <c r="BL16" s="633"/>
      <c r="BM16" s="633"/>
      <c r="BN16" s="633"/>
      <c r="BO16" s="633"/>
      <c r="BP16" s="633"/>
      <c r="BQ16" s="633"/>
      <c r="BR16" s="122"/>
      <c r="BS16" s="122"/>
    </row>
    <row r="17" spans="1:73" ht="15" customHeight="1" x14ac:dyDescent="0.25">
      <c r="A17" s="74"/>
      <c r="B17" s="123" t="s">
        <v>1083</v>
      </c>
      <c r="C17" s="74"/>
      <c r="D17" s="128" t="s">
        <v>6008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2"/>
    </row>
    <row r="18" spans="1:73" ht="5.25" customHeight="1" x14ac:dyDescent="0.2">
      <c r="A18" s="74"/>
      <c r="B18" s="74"/>
      <c r="C18" s="7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2"/>
    </row>
    <row r="19" spans="1:73" ht="11.25" customHeight="1" x14ac:dyDescent="0.2">
      <c r="A19" s="74"/>
      <c r="B19" s="74"/>
      <c r="C19" s="74"/>
      <c r="D19" s="634" t="s">
        <v>173</v>
      </c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4"/>
      <c r="AG19" s="634"/>
      <c r="AH19" s="634"/>
      <c r="AI19" s="634"/>
      <c r="AJ19" s="634"/>
      <c r="AK19" s="634"/>
      <c r="AL19" s="634"/>
      <c r="AM19" s="634"/>
      <c r="AN19" s="634"/>
      <c r="AO19" s="634"/>
      <c r="AP19" s="634"/>
      <c r="AQ19" s="634"/>
      <c r="AR19" s="634"/>
      <c r="AS19" s="634"/>
      <c r="AT19" s="634"/>
      <c r="AU19" s="634"/>
      <c r="AV19" s="634"/>
      <c r="AW19" s="634"/>
      <c r="AX19" s="634"/>
      <c r="AY19" s="634"/>
      <c r="AZ19" s="634"/>
      <c r="BA19" s="634"/>
      <c r="BB19" s="634"/>
      <c r="BC19" s="634"/>
      <c r="BD19" s="634"/>
      <c r="BE19" s="634"/>
      <c r="BF19" s="634"/>
      <c r="BG19" s="634"/>
      <c r="BH19" s="634"/>
      <c r="BI19" s="634"/>
      <c r="BJ19" s="634"/>
      <c r="BK19" s="634"/>
      <c r="BL19" s="634"/>
      <c r="BM19" s="634"/>
      <c r="BN19" s="634"/>
      <c r="BO19" s="634"/>
      <c r="BP19" s="634"/>
      <c r="BQ19" s="634"/>
      <c r="BR19" s="634"/>
      <c r="BS19" s="122"/>
    </row>
    <row r="20" spans="1:73" ht="11.25" customHeight="1" x14ac:dyDescent="0.2">
      <c r="A20" s="74"/>
      <c r="B20" s="74"/>
      <c r="C20" s="7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4"/>
      <c r="AG20" s="634"/>
      <c r="AH20" s="634"/>
      <c r="AI20" s="634"/>
      <c r="AJ20" s="634"/>
      <c r="AK20" s="634"/>
      <c r="AL20" s="634"/>
      <c r="AM20" s="634"/>
      <c r="AN20" s="634"/>
      <c r="AO20" s="634"/>
      <c r="AP20" s="634"/>
      <c r="AQ20" s="634"/>
      <c r="AR20" s="634"/>
      <c r="AS20" s="634"/>
      <c r="AT20" s="634"/>
      <c r="AU20" s="634"/>
      <c r="AV20" s="634"/>
      <c r="AW20" s="634"/>
      <c r="AX20" s="634"/>
      <c r="AY20" s="634"/>
      <c r="AZ20" s="634"/>
      <c r="BA20" s="634"/>
      <c r="BB20" s="634"/>
      <c r="BC20" s="634"/>
      <c r="BD20" s="634"/>
      <c r="BE20" s="634"/>
      <c r="BF20" s="634"/>
      <c r="BG20" s="634"/>
      <c r="BH20" s="634"/>
      <c r="BI20" s="634"/>
      <c r="BJ20" s="634"/>
      <c r="BK20" s="634"/>
      <c r="BL20" s="634"/>
      <c r="BM20" s="634"/>
      <c r="BN20" s="634"/>
      <c r="BO20" s="634"/>
      <c r="BP20" s="634"/>
      <c r="BQ20" s="634"/>
      <c r="BR20" s="634"/>
      <c r="BS20" s="122"/>
    </row>
    <row r="21" spans="1:73" ht="11.25" customHeight="1" x14ac:dyDescent="0.2">
      <c r="A21" s="74"/>
      <c r="B21" s="74"/>
      <c r="C21" s="7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4"/>
      <c r="AG21" s="634"/>
      <c r="AH21" s="634"/>
      <c r="AI21" s="634"/>
      <c r="AJ21" s="634"/>
      <c r="AK21" s="634"/>
      <c r="AL21" s="634"/>
      <c r="AM21" s="634"/>
      <c r="AN21" s="634"/>
      <c r="AO21" s="634"/>
      <c r="AP21" s="634"/>
      <c r="AQ21" s="634"/>
      <c r="AR21" s="634"/>
      <c r="AS21" s="634"/>
      <c r="AT21" s="634"/>
      <c r="AU21" s="634"/>
      <c r="AV21" s="634"/>
      <c r="AW21" s="634"/>
      <c r="AX21" s="634"/>
      <c r="AY21" s="634"/>
      <c r="AZ21" s="634"/>
      <c r="BA21" s="634"/>
      <c r="BB21" s="634"/>
      <c r="BC21" s="634"/>
      <c r="BD21" s="634"/>
      <c r="BE21" s="634"/>
      <c r="BF21" s="634"/>
      <c r="BG21" s="634"/>
      <c r="BH21" s="634"/>
      <c r="BI21" s="634"/>
      <c r="BJ21" s="634"/>
      <c r="BK21" s="634"/>
      <c r="BL21" s="634"/>
      <c r="BM21" s="634"/>
      <c r="BN21" s="634"/>
      <c r="BO21" s="634"/>
      <c r="BP21" s="634"/>
      <c r="BQ21" s="634"/>
      <c r="BR21" s="634"/>
      <c r="BS21" s="122"/>
    </row>
    <row r="22" spans="1:73" ht="6" customHeight="1" x14ac:dyDescent="0.2">
      <c r="A22" s="74"/>
      <c r="B22" s="74"/>
      <c r="C22" s="74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2"/>
    </row>
    <row r="23" spans="1:73" ht="14.25" customHeight="1" x14ac:dyDescent="0.25">
      <c r="A23" s="74"/>
      <c r="B23" s="123" t="s">
        <v>1084</v>
      </c>
      <c r="C23" s="74"/>
      <c r="D23" s="127" t="s">
        <v>6009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2"/>
    </row>
    <row r="24" spans="1:73" ht="3" customHeight="1" x14ac:dyDescent="0.2">
      <c r="A24" s="74"/>
      <c r="B24" s="74"/>
      <c r="C24" s="7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2"/>
    </row>
    <row r="25" spans="1:73" ht="9.9499999999999993" customHeight="1" x14ac:dyDescent="0.2">
      <c r="A25" s="74"/>
      <c r="B25" s="74"/>
      <c r="C25" s="74"/>
      <c r="D25" s="629" t="s">
        <v>6010</v>
      </c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29"/>
      <c r="AH25" s="629"/>
      <c r="AI25" s="629"/>
      <c r="AJ25" s="629"/>
      <c r="AK25" s="629"/>
      <c r="AL25" s="629"/>
      <c r="AM25" s="629"/>
      <c r="AN25" s="629"/>
      <c r="AO25" s="629"/>
      <c r="AP25" s="629"/>
      <c r="AQ25" s="629"/>
      <c r="AR25" s="629"/>
      <c r="AS25" s="629"/>
      <c r="AT25" s="629"/>
      <c r="AU25" s="629"/>
      <c r="AV25" s="629"/>
      <c r="AW25" s="629"/>
      <c r="AX25" s="629"/>
      <c r="AY25" s="629"/>
      <c r="AZ25" s="629"/>
      <c r="BA25" s="629"/>
      <c r="BB25" s="629"/>
      <c r="BC25" s="629"/>
      <c r="BD25" s="629"/>
      <c r="BE25" s="629"/>
      <c r="BF25" s="629"/>
      <c r="BG25" s="629"/>
      <c r="BH25" s="629"/>
      <c r="BI25" s="629"/>
      <c r="BJ25" s="629"/>
      <c r="BK25" s="629"/>
      <c r="BL25" s="629"/>
      <c r="BM25" s="629"/>
      <c r="BN25" s="629"/>
      <c r="BO25" s="629"/>
      <c r="BP25" s="629"/>
      <c r="BQ25" s="629"/>
      <c r="BR25" s="122"/>
      <c r="BS25" s="122"/>
    </row>
    <row r="26" spans="1:73" ht="5.25" customHeight="1" x14ac:dyDescent="0.2">
      <c r="A26" s="74"/>
      <c r="B26" s="74"/>
      <c r="C26" s="74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29"/>
      <c r="AW26" s="629"/>
      <c r="AX26" s="629"/>
      <c r="AY26" s="629"/>
      <c r="AZ26" s="629"/>
      <c r="BA26" s="629"/>
      <c r="BB26" s="629"/>
      <c r="BC26" s="629"/>
      <c r="BD26" s="629"/>
      <c r="BE26" s="629"/>
      <c r="BF26" s="629"/>
      <c r="BG26" s="629"/>
      <c r="BH26" s="629"/>
      <c r="BI26" s="629"/>
      <c r="BJ26" s="629"/>
      <c r="BK26" s="629"/>
      <c r="BL26" s="629"/>
      <c r="BM26" s="629"/>
      <c r="BN26" s="629"/>
      <c r="BO26" s="629"/>
      <c r="BP26" s="629"/>
      <c r="BQ26" s="629"/>
      <c r="BR26" s="122"/>
      <c r="BS26" s="122"/>
    </row>
    <row r="27" spans="1:73" ht="9.9499999999999993" customHeight="1" x14ac:dyDescent="0.25">
      <c r="A27" s="74"/>
      <c r="B27" s="74"/>
      <c r="C27" s="74"/>
      <c r="D27" s="629" t="s">
        <v>6011</v>
      </c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629"/>
      <c r="AI27" s="629"/>
      <c r="AJ27" s="629"/>
      <c r="AK27" s="629"/>
      <c r="AL27" s="629"/>
      <c r="AM27" s="629"/>
      <c r="AN27" s="629"/>
      <c r="AO27" s="629"/>
      <c r="AP27" s="629"/>
      <c r="AQ27" s="629"/>
      <c r="AR27" s="629"/>
      <c r="AS27" s="629"/>
      <c r="AT27" s="629"/>
      <c r="AU27" s="629"/>
      <c r="AV27" s="629"/>
      <c r="AW27" s="629"/>
      <c r="AX27" s="629"/>
      <c r="AY27" s="629"/>
      <c r="AZ27" s="629"/>
      <c r="BA27" s="629"/>
      <c r="BB27" s="629"/>
      <c r="BC27" s="629"/>
      <c r="BD27" s="629"/>
      <c r="BE27" s="629"/>
      <c r="BF27" s="629"/>
      <c r="BG27" s="629"/>
      <c r="BH27" s="629"/>
      <c r="BI27" s="629"/>
      <c r="BJ27" s="629"/>
      <c r="BK27" s="629"/>
      <c r="BL27" s="629"/>
      <c r="BM27" s="629"/>
      <c r="BN27" s="629"/>
      <c r="BO27" s="629"/>
      <c r="BP27" s="629"/>
      <c r="BQ27" s="629"/>
      <c r="BR27" s="122"/>
      <c r="BS27" s="122"/>
      <c r="BU27" s="332"/>
    </row>
    <row r="28" spans="1:73" ht="6" customHeight="1" x14ac:dyDescent="0.2">
      <c r="A28" s="74"/>
      <c r="B28" s="74"/>
      <c r="C28" s="74"/>
      <c r="D28" s="629"/>
      <c r="E28" s="629"/>
      <c r="F28" s="629"/>
      <c r="G28" s="629"/>
      <c r="H28" s="629"/>
      <c r="I28" s="629"/>
      <c r="J28" s="629"/>
      <c r="K28" s="629"/>
      <c r="L28" s="629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  <c r="AO28" s="629"/>
      <c r="AP28" s="629"/>
      <c r="AQ28" s="629"/>
      <c r="AR28" s="629"/>
      <c r="AS28" s="629"/>
      <c r="AT28" s="629"/>
      <c r="AU28" s="629"/>
      <c r="AV28" s="629"/>
      <c r="AW28" s="629"/>
      <c r="AX28" s="629"/>
      <c r="AY28" s="629"/>
      <c r="AZ28" s="629"/>
      <c r="BA28" s="629"/>
      <c r="BB28" s="629"/>
      <c r="BC28" s="629"/>
      <c r="BD28" s="629"/>
      <c r="BE28" s="629"/>
      <c r="BF28" s="629"/>
      <c r="BG28" s="629"/>
      <c r="BH28" s="629"/>
      <c r="BI28" s="629"/>
      <c r="BJ28" s="629"/>
      <c r="BK28" s="629"/>
      <c r="BL28" s="629"/>
      <c r="BM28" s="629"/>
      <c r="BN28" s="629"/>
      <c r="BO28" s="629"/>
      <c r="BP28" s="629"/>
      <c r="BQ28" s="629"/>
      <c r="BR28" s="122"/>
      <c r="BS28" s="122"/>
    </row>
    <row r="29" spans="1:73" ht="9.9499999999999993" customHeight="1" x14ac:dyDescent="0.2">
      <c r="A29" s="74"/>
      <c r="B29" s="74"/>
      <c r="C29" s="74"/>
      <c r="D29" s="629" t="s">
        <v>6012</v>
      </c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629"/>
      <c r="V29" s="629"/>
      <c r="W29" s="629"/>
      <c r="X29" s="629"/>
      <c r="Y29" s="629"/>
      <c r="Z29" s="629"/>
      <c r="AA29" s="629"/>
      <c r="AB29" s="629"/>
      <c r="AC29" s="629"/>
      <c r="AD29" s="629"/>
      <c r="AE29" s="629"/>
      <c r="AF29" s="629"/>
      <c r="AG29" s="629"/>
      <c r="AH29" s="629"/>
      <c r="AI29" s="629"/>
      <c r="AJ29" s="629"/>
      <c r="AK29" s="629"/>
      <c r="AL29" s="629"/>
      <c r="AM29" s="629"/>
      <c r="AN29" s="629"/>
      <c r="AO29" s="629"/>
      <c r="AP29" s="629"/>
      <c r="AQ29" s="629"/>
      <c r="AR29" s="629"/>
      <c r="AS29" s="629"/>
      <c r="AT29" s="629"/>
      <c r="AU29" s="629"/>
      <c r="AV29" s="629"/>
      <c r="AW29" s="629"/>
      <c r="AX29" s="629"/>
      <c r="AY29" s="629"/>
      <c r="AZ29" s="629"/>
      <c r="BA29" s="629"/>
      <c r="BB29" s="629"/>
      <c r="BC29" s="629"/>
      <c r="BD29" s="629"/>
      <c r="BE29" s="629"/>
      <c r="BF29" s="629"/>
      <c r="BG29" s="629"/>
      <c r="BH29" s="629"/>
      <c r="BI29" s="629"/>
      <c r="BJ29" s="629"/>
      <c r="BK29" s="629"/>
      <c r="BL29" s="629"/>
      <c r="BM29" s="629"/>
      <c r="BN29" s="629"/>
      <c r="BO29" s="629"/>
      <c r="BP29" s="629"/>
      <c r="BQ29" s="629"/>
      <c r="BR29" s="122"/>
      <c r="BS29" s="122"/>
    </row>
    <row r="30" spans="1:73" ht="4.5" customHeight="1" x14ac:dyDescent="0.2">
      <c r="A30" s="74"/>
      <c r="B30" s="74"/>
      <c r="C30" s="74"/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  <c r="AT30" s="629"/>
      <c r="AU30" s="629"/>
      <c r="AV30" s="629"/>
      <c r="AW30" s="629"/>
      <c r="AX30" s="629"/>
      <c r="AY30" s="629"/>
      <c r="AZ30" s="629"/>
      <c r="BA30" s="629"/>
      <c r="BB30" s="629"/>
      <c r="BC30" s="629"/>
      <c r="BD30" s="629"/>
      <c r="BE30" s="629"/>
      <c r="BF30" s="629"/>
      <c r="BG30" s="629"/>
      <c r="BH30" s="629"/>
      <c r="BI30" s="629"/>
      <c r="BJ30" s="629"/>
      <c r="BK30" s="629"/>
      <c r="BL30" s="629"/>
      <c r="BM30" s="629"/>
      <c r="BN30" s="629"/>
      <c r="BO30" s="629"/>
      <c r="BP30" s="629"/>
      <c r="BQ30" s="629"/>
      <c r="BR30" s="122"/>
      <c r="BS30" s="122"/>
    </row>
    <row r="31" spans="1:73" ht="4.5" customHeight="1" x14ac:dyDescent="0.2">
      <c r="A31" s="74"/>
      <c r="B31" s="74"/>
      <c r="C31" s="74"/>
      <c r="D31" s="629" t="s">
        <v>6013</v>
      </c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629"/>
      <c r="AN31" s="629"/>
      <c r="AO31" s="629"/>
      <c r="AP31" s="629"/>
      <c r="AQ31" s="629"/>
      <c r="AR31" s="629"/>
      <c r="AS31" s="629"/>
      <c r="AT31" s="629"/>
      <c r="AU31" s="629"/>
      <c r="AV31" s="629"/>
      <c r="AW31" s="629"/>
      <c r="AX31" s="629"/>
      <c r="AY31" s="629"/>
      <c r="AZ31" s="629"/>
      <c r="BA31" s="629"/>
      <c r="BB31" s="629"/>
      <c r="BC31" s="629"/>
      <c r="BD31" s="629"/>
      <c r="BE31" s="629"/>
      <c r="BF31" s="629"/>
      <c r="BG31" s="629"/>
      <c r="BH31" s="629"/>
      <c r="BI31" s="629"/>
      <c r="BJ31" s="629"/>
      <c r="BK31" s="629"/>
      <c r="BL31" s="629"/>
      <c r="BM31" s="629"/>
      <c r="BN31" s="629"/>
      <c r="BO31" s="629"/>
      <c r="BP31" s="629"/>
      <c r="BQ31" s="629"/>
      <c r="BR31" s="122"/>
      <c r="BS31" s="122"/>
    </row>
    <row r="32" spans="1:73" ht="11.25" customHeight="1" x14ac:dyDescent="0.2">
      <c r="A32" s="74"/>
      <c r="B32" s="74"/>
      <c r="C32" s="74"/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29"/>
      <c r="X32" s="629"/>
      <c r="Y32" s="629"/>
      <c r="Z32" s="629"/>
      <c r="AA32" s="629"/>
      <c r="AB32" s="629"/>
      <c r="AC32" s="629"/>
      <c r="AD32" s="629"/>
      <c r="AE32" s="629"/>
      <c r="AF32" s="629"/>
      <c r="AG32" s="629"/>
      <c r="AH32" s="629"/>
      <c r="AI32" s="629"/>
      <c r="AJ32" s="629"/>
      <c r="AK32" s="629"/>
      <c r="AL32" s="629"/>
      <c r="AM32" s="629"/>
      <c r="AN32" s="629"/>
      <c r="AO32" s="629"/>
      <c r="AP32" s="629"/>
      <c r="AQ32" s="629"/>
      <c r="AR32" s="629"/>
      <c r="AS32" s="629"/>
      <c r="AT32" s="629"/>
      <c r="AU32" s="629"/>
      <c r="AV32" s="629"/>
      <c r="AW32" s="629"/>
      <c r="AX32" s="629"/>
      <c r="AY32" s="629"/>
      <c r="AZ32" s="629"/>
      <c r="BA32" s="629"/>
      <c r="BB32" s="629"/>
      <c r="BC32" s="629"/>
      <c r="BD32" s="629"/>
      <c r="BE32" s="629"/>
      <c r="BF32" s="629"/>
      <c r="BG32" s="629"/>
      <c r="BH32" s="629"/>
      <c r="BI32" s="629"/>
      <c r="BJ32" s="629"/>
      <c r="BK32" s="629"/>
      <c r="BL32" s="629"/>
      <c r="BM32" s="629"/>
      <c r="BN32" s="629"/>
      <c r="BO32" s="629"/>
      <c r="BP32" s="629"/>
      <c r="BQ32" s="629"/>
      <c r="BR32" s="122"/>
      <c r="BS32" s="122"/>
    </row>
    <row r="33" spans="1:71" ht="9.9499999999999993" customHeight="1" x14ac:dyDescent="0.25">
      <c r="A33" s="74"/>
      <c r="B33" s="74"/>
      <c r="C33" s="74"/>
      <c r="D33" s="74"/>
      <c r="E33" s="332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</row>
    <row r="34" spans="1:71" ht="18" customHeight="1" x14ac:dyDescent="0.2">
      <c r="A34" s="74"/>
      <c r="B34" s="121"/>
      <c r="C34" s="640" t="s">
        <v>174</v>
      </c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640"/>
      <c r="AF34" s="640"/>
      <c r="AG34" s="640"/>
      <c r="AH34" s="640"/>
      <c r="AI34" s="640"/>
      <c r="AJ34" s="640"/>
      <c r="AK34" s="640"/>
      <c r="AL34" s="640"/>
      <c r="AM34" s="640"/>
      <c r="AN34" s="640"/>
      <c r="AO34" s="640"/>
      <c r="AP34" s="640"/>
      <c r="AQ34" s="640"/>
      <c r="AR34" s="640"/>
      <c r="AS34" s="640"/>
      <c r="AT34" s="640"/>
      <c r="AU34" s="640"/>
      <c r="AV34" s="640"/>
      <c r="AW34" s="640"/>
      <c r="AX34" s="640"/>
      <c r="AY34" s="640"/>
      <c r="AZ34" s="640"/>
      <c r="BA34" s="640"/>
      <c r="BB34" s="640"/>
      <c r="BC34" s="640"/>
      <c r="BD34" s="640"/>
      <c r="BE34" s="640"/>
      <c r="BF34" s="640"/>
      <c r="BG34" s="640"/>
      <c r="BH34" s="640"/>
      <c r="BI34" s="640"/>
      <c r="BJ34" s="640"/>
      <c r="BK34" s="640"/>
      <c r="BL34" s="640"/>
      <c r="BM34" s="640"/>
      <c r="BN34" s="640"/>
      <c r="BO34" s="640"/>
      <c r="BP34" s="640"/>
      <c r="BQ34" s="640"/>
      <c r="BR34" s="640"/>
      <c r="BS34" s="120"/>
    </row>
    <row r="35" spans="1:71" ht="18" customHeight="1" x14ac:dyDescent="0.2">
      <c r="A35" s="121"/>
      <c r="B35" s="121"/>
      <c r="C35" s="641" t="s">
        <v>6014</v>
      </c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41"/>
      <c r="AC35" s="641"/>
      <c r="AD35" s="641"/>
      <c r="AE35" s="641"/>
      <c r="AF35" s="641"/>
      <c r="AG35" s="641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R35" s="641"/>
      <c r="AS35" s="641"/>
      <c r="AT35" s="641"/>
      <c r="AU35" s="641"/>
      <c r="AV35" s="641"/>
      <c r="AW35" s="641"/>
      <c r="AX35" s="641"/>
      <c r="AY35" s="641"/>
      <c r="AZ35" s="641"/>
      <c r="BA35" s="641"/>
      <c r="BB35" s="641"/>
      <c r="BC35" s="641"/>
      <c r="BD35" s="641"/>
      <c r="BE35" s="641"/>
      <c r="BF35" s="641"/>
      <c r="BG35" s="641"/>
      <c r="BH35" s="641"/>
      <c r="BI35" s="641"/>
      <c r="BJ35" s="641"/>
      <c r="BK35" s="641"/>
      <c r="BL35" s="641"/>
      <c r="BM35" s="641"/>
      <c r="BN35" s="641"/>
      <c r="BO35" s="641"/>
      <c r="BP35" s="641"/>
      <c r="BQ35" s="641"/>
      <c r="BR35" s="641"/>
      <c r="BS35" s="641"/>
    </row>
    <row r="36" spans="1:71" ht="18" customHeight="1" x14ac:dyDescent="0.2">
      <c r="A36" s="121"/>
      <c r="B36" s="121"/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641"/>
      <c r="AF36" s="641"/>
      <c r="AG36" s="641"/>
      <c r="AH36" s="641"/>
      <c r="AI36" s="641"/>
      <c r="AJ36" s="641"/>
      <c r="AK36" s="641"/>
      <c r="AL36" s="641"/>
      <c r="AM36" s="641"/>
      <c r="AN36" s="641"/>
      <c r="AO36" s="641"/>
      <c r="AP36" s="641"/>
      <c r="AQ36" s="641"/>
      <c r="AR36" s="641"/>
      <c r="AS36" s="641"/>
      <c r="AT36" s="641"/>
      <c r="AU36" s="641"/>
      <c r="AV36" s="641"/>
      <c r="AW36" s="641"/>
      <c r="AX36" s="641"/>
      <c r="AY36" s="641"/>
      <c r="AZ36" s="641"/>
      <c r="BA36" s="641"/>
      <c r="BB36" s="641"/>
      <c r="BC36" s="641"/>
      <c r="BD36" s="641"/>
      <c r="BE36" s="641"/>
      <c r="BF36" s="641"/>
      <c r="BG36" s="641"/>
      <c r="BH36" s="641"/>
      <c r="BI36" s="641"/>
      <c r="BJ36" s="641"/>
      <c r="BK36" s="641"/>
      <c r="BL36" s="641"/>
      <c r="BM36" s="641"/>
      <c r="BN36" s="641"/>
      <c r="BO36" s="641"/>
      <c r="BP36" s="641"/>
      <c r="BQ36" s="641"/>
      <c r="BR36" s="641"/>
      <c r="BS36" s="641"/>
    </row>
    <row r="37" spans="1:71" ht="18" customHeight="1" x14ac:dyDescent="0.2">
      <c r="A37" s="121"/>
      <c r="B37" s="121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  <c r="W37" s="641"/>
      <c r="X37" s="641"/>
      <c r="Y37" s="641"/>
      <c r="Z37" s="641"/>
      <c r="AA37" s="641"/>
      <c r="AB37" s="641"/>
      <c r="AC37" s="641"/>
      <c r="AD37" s="641"/>
      <c r="AE37" s="641"/>
      <c r="AF37" s="641"/>
      <c r="AG37" s="641"/>
      <c r="AH37" s="641"/>
      <c r="AI37" s="641"/>
      <c r="AJ37" s="641"/>
      <c r="AK37" s="641"/>
      <c r="AL37" s="641"/>
      <c r="AM37" s="641"/>
      <c r="AN37" s="641"/>
      <c r="AO37" s="641"/>
      <c r="AP37" s="641"/>
      <c r="AQ37" s="641"/>
      <c r="AR37" s="641"/>
      <c r="AS37" s="641"/>
      <c r="AT37" s="641"/>
      <c r="AU37" s="641"/>
      <c r="AV37" s="641"/>
      <c r="AW37" s="641"/>
      <c r="AX37" s="641"/>
      <c r="AY37" s="641"/>
      <c r="AZ37" s="641"/>
      <c r="BA37" s="641"/>
      <c r="BB37" s="641"/>
      <c r="BC37" s="641"/>
      <c r="BD37" s="641"/>
      <c r="BE37" s="641"/>
      <c r="BF37" s="641"/>
      <c r="BG37" s="641"/>
      <c r="BH37" s="641"/>
      <c r="BI37" s="641"/>
      <c r="BJ37" s="641"/>
      <c r="BK37" s="641"/>
      <c r="BL37" s="641"/>
      <c r="BM37" s="641"/>
      <c r="BN37" s="641"/>
      <c r="BO37" s="641"/>
      <c r="BP37" s="641"/>
      <c r="BQ37" s="641"/>
      <c r="BR37" s="641"/>
      <c r="BS37" s="641"/>
    </row>
    <row r="38" spans="1:71" ht="18" customHeight="1" x14ac:dyDescent="0.2">
      <c r="A38" s="121"/>
      <c r="B38" s="121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  <c r="V38" s="641"/>
      <c r="W38" s="641"/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  <c r="AH38" s="641"/>
      <c r="AI38" s="641"/>
      <c r="AJ38" s="641"/>
      <c r="AK38" s="641"/>
      <c r="AL38" s="641"/>
      <c r="AM38" s="641"/>
      <c r="AN38" s="641"/>
      <c r="AO38" s="641"/>
      <c r="AP38" s="641"/>
      <c r="AQ38" s="641"/>
      <c r="AR38" s="641"/>
      <c r="AS38" s="641"/>
      <c r="AT38" s="641"/>
      <c r="AU38" s="641"/>
      <c r="AV38" s="641"/>
      <c r="AW38" s="641"/>
      <c r="AX38" s="641"/>
      <c r="AY38" s="641"/>
      <c r="AZ38" s="641"/>
      <c r="BA38" s="641"/>
      <c r="BB38" s="641"/>
      <c r="BC38" s="641"/>
      <c r="BD38" s="641"/>
      <c r="BE38" s="641"/>
      <c r="BF38" s="641"/>
      <c r="BG38" s="641"/>
      <c r="BH38" s="641"/>
      <c r="BI38" s="641"/>
      <c r="BJ38" s="641"/>
      <c r="BK38" s="641"/>
      <c r="BL38" s="641"/>
      <c r="BM38" s="641"/>
      <c r="BN38" s="641"/>
      <c r="BO38" s="641"/>
      <c r="BP38" s="641"/>
      <c r="BQ38" s="641"/>
      <c r="BR38" s="641"/>
      <c r="BS38" s="641"/>
    </row>
    <row r="39" spans="1:71" ht="18" customHeight="1" x14ac:dyDescent="0.2">
      <c r="A39" s="121"/>
      <c r="B39" s="121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641"/>
      <c r="AJ39" s="641"/>
      <c r="AK39" s="641"/>
      <c r="AL39" s="641"/>
      <c r="AM39" s="641"/>
      <c r="AN39" s="641"/>
      <c r="AO39" s="641"/>
      <c r="AP39" s="641"/>
      <c r="AQ39" s="641"/>
      <c r="AR39" s="641"/>
      <c r="AS39" s="641"/>
      <c r="AT39" s="641"/>
      <c r="AU39" s="641"/>
      <c r="AV39" s="641"/>
      <c r="AW39" s="641"/>
      <c r="AX39" s="641"/>
      <c r="AY39" s="641"/>
      <c r="AZ39" s="641"/>
      <c r="BA39" s="641"/>
      <c r="BB39" s="641"/>
      <c r="BC39" s="641"/>
      <c r="BD39" s="641"/>
      <c r="BE39" s="641"/>
      <c r="BF39" s="641"/>
      <c r="BG39" s="641"/>
      <c r="BH39" s="641"/>
      <c r="BI39" s="641"/>
      <c r="BJ39" s="641"/>
      <c r="BK39" s="641"/>
      <c r="BL39" s="641"/>
      <c r="BM39" s="641"/>
      <c r="BN39" s="641"/>
      <c r="BO39" s="641"/>
      <c r="BP39" s="641"/>
      <c r="BQ39" s="641"/>
      <c r="BR39" s="641"/>
      <c r="BS39" s="641"/>
    </row>
    <row r="40" spans="1:71" ht="18" customHeight="1" x14ac:dyDescent="0.2">
      <c r="A40" s="121"/>
      <c r="B40" s="121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1"/>
      <c r="AA40" s="641"/>
      <c r="AB40" s="641"/>
      <c r="AC40" s="641"/>
      <c r="AD40" s="641"/>
      <c r="AE40" s="641"/>
      <c r="AF40" s="641"/>
      <c r="AG40" s="641"/>
      <c r="AH40" s="641"/>
      <c r="AI40" s="641"/>
      <c r="AJ40" s="641"/>
      <c r="AK40" s="641"/>
      <c r="AL40" s="641"/>
      <c r="AM40" s="641"/>
      <c r="AN40" s="641"/>
      <c r="AO40" s="641"/>
      <c r="AP40" s="641"/>
      <c r="AQ40" s="641"/>
      <c r="AR40" s="641"/>
      <c r="AS40" s="641"/>
      <c r="AT40" s="641"/>
      <c r="AU40" s="641"/>
      <c r="AV40" s="641"/>
      <c r="AW40" s="641"/>
      <c r="AX40" s="641"/>
      <c r="AY40" s="641"/>
      <c r="AZ40" s="641"/>
      <c r="BA40" s="641"/>
      <c r="BB40" s="641"/>
      <c r="BC40" s="641"/>
      <c r="BD40" s="641"/>
      <c r="BE40" s="641"/>
      <c r="BF40" s="641"/>
      <c r="BG40" s="641"/>
      <c r="BH40" s="641"/>
      <c r="BI40" s="641"/>
      <c r="BJ40" s="641"/>
      <c r="BK40" s="641"/>
      <c r="BL40" s="641"/>
      <c r="BM40" s="641"/>
      <c r="BN40" s="641"/>
      <c r="BO40" s="641"/>
      <c r="BP40" s="641"/>
      <c r="BQ40" s="641"/>
      <c r="BR40" s="641"/>
      <c r="BS40" s="641"/>
    </row>
    <row r="41" spans="1:71" ht="18" customHeight="1" x14ac:dyDescent="0.2">
      <c r="A41" s="121"/>
      <c r="B41" s="121"/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1"/>
      <c r="T41" s="641"/>
      <c r="U41" s="641"/>
      <c r="V41" s="641"/>
      <c r="W41" s="641"/>
      <c r="X41" s="641"/>
      <c r="Y41" s="641"/>
      <c r="Z41" s="641"/>
      <c r="AA41" s="641"/>
      <c r="AB41" s="641"/>
      <c r="AC41" s="641"/>
      <c r="AD41" s="641"/>
      <c r="AE41" s="641"/>
      <c r="AF41" s="641"/>
      <c r="AG41" s="641"/>
      <c r="AH41" s="641"/>
      <c r="AI41" s="641"/>
      <c r="AJ41" s="641"/>
      <c r="AK41" s="641"/>
      <c r="AL41" s="641"/>
      <c r="AM41" s="641"/>
      <c r="AN41" s="641"/>
      <c r="AO41" s="641"/>
      <c r="AP41" s="641"/>
      <c r="AQ41" s="641"/>
      <c r="AR41" s="641"/>
      <c r="AS41" s="641"/>
      <c r="AT41" s="641"/>
      <c r="AU41" s="641"/>
      <c r="AV41" s="641"/>
      <c r="AW41" s="641"/>
      <c r="AX41" s="641"/>
      <c r="AY41" s="641"/>
      <c r="AZ41" s="641"/>
      <c r="BA41" s="641"/>
      <c r="BB41" s="641"/>
      <c r="BC41" s="641"/>
      <c r="BD41" s="641"/>
      <c r="BE41" s="641"/>
      <c r="BF41" s="641"/>
      <c r="BG41" s="641"/>
      <c r="BH41" s="641"/>
      <c r="BI41" s="641"/>
      <c r="BJ41" s="641"/>
      <c r="BK41" s="641"/>
      <c r="BL41" s="641"/>
      <c r="BM41" s="641"/>
      <c r="BN41" s="641"/>
      <c r="BO41" s="641"/>
      <c r="BP41" s="641"/>
      <c r="BQ41" s="641"/>
      <c r="BR41" s="641"/>
      <c r="BS41" s="641"/>
    </row>
    <row r="42" spans="1:71" ht="15.75" customHeight="1" x14ac:dyDescent="0.2">
      <c r="A42" s="121"/>
      <c r="B42" s="121"/>
      <c r="C42" s="641"/>
      <c r="D42" s="641"/>
      <c r="E42" s="641"/>
      <c r="F42" s="641"/>
      <c r="G42" s="641"/>
      <c r="H42" s="641"/>
      <c r="I42" s="641"/>
      <c r="J42" s="641"/>
      <c r="K42" s="641"/>
      <c r="L42" s="641"/>
      <c r="M42" s="641"/>
      <c r="N42" s="641"/>
      <c r="O42" s="641"/>
      <c r="P42" s="641"/>
      <c r="Q42" s="641"/>
      <c r="R42" s="641"/>
      <c r="S42" s="641"/>
      <c r="T42" s="641"/>
      <c r="U42" s="641"/>
      <c r="V42" s="641"/>
      <c r="W42" s="641"/>
      <c r="X42" s="641"/>
      <c r="Y42" s="641"/>
      <c r="Z42" s="641"/>
      <c r="AA42" s="641"/>
      <c r="AB42" s="641"/>
      <c r="AC42" s="641"/>
      <c r="AD42" s="641"/>
      <c r="AE42" s="641"/>
      <c r="AF42" s="641"/>
      <c r="AG42" s="641"/>
      <c r="AH42" s="641"/>
      <c r="AI42" s="641"/>
      <c r="AJ42" s="641"/>
      <c r="AK42" s="641"/>
      <c r="AL42" s="641"/>
      <c r="AM42" s="641"/>
      <c r="AN42" s="641"/>
      <c r="AO42" s="641"/>
      <c r="AP42" s="641"/>
      <c r="AQ42" s="641"/>
      <c r="AR42" s="641"/>
      <c r="AS42" s="641"/>
      <c r="AT42" s="641"/>
      <c r="AU42" s="641"/>
      <c r="AV42" s="641"/>
      <c r="AW42" s="641"/>
      <c r="AX42" s="641"/>
      <c r="AY42" s="641"/>
      <c r="AZ42" s="641"/>
      <c r="BA42" s="641"/>
      <c r="BB42" s="641"/>
      <c r="BC42" s="641"/>
      <c r="BD42" s="641"/>
      <c r="BE42" s="641"/>
      <c r="BF42" s="641"/>
      <c r="BG42" s="641"/>
      <c r="BH42" s="641"/>
      <c r="BI42" s="641"/>
      <c r="BJ42" s="641"/>
      <c r="BK42" s="641"/>
      <c r="BL42" s="641"/>
      <c r="BM42" s="641"/>
      <c r="BN42" s="641"/>
      <c r="BO42" s="641"/>
      <c r="BP42" s="641"/>
      <c r="BQ42" s="641"/>
      <c r="BR42" s="641"/>
      <c r="BS42" s="641"/>
    </row>
    <row r="43" spans="1:71" ht="8.25" customHeight="1" thickBot="1" x14ac:dyDescent="0.25">
      <c r="A43" s="76"/>
      <c r="B43" s="76"/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2"/>
      <c r="W43" s="642"/>
      <c r="X43" s="642"/>
      <c r="Y43" s="642"/>
      <c r="Z43" s="642"/>
      <c r="AA43" s="642"/>
      <c r="AB43" s="642"/>
      <c r="AC43" s="642"/>
      <c r="AD43" s="642"/>
      <c r="AE43" s="642"/>
      <c r="AF43" s="642"/>
      <c r="AG43" s="642"/>
      <c r="AH43" s="642"/>
      <c r="AI43" s="642"/>
      <c r="AJ43" s="642"/>
      <c r="AK43" s="642"/>
      <c r="AL43" s="642"/>
      <c r="AM43" s="642"/>
      <c r="AN43" s="642"/>
      <c r="AO43" s="642"/>
      <c r="AP43" s="642"/>
      <c r="AQ43" s="642"/>
      <c r="AR43" s="642"/>
      <c r="AS43" s="642"/>
      <c r="AT43" s="642"/>
      <c r="AU43" s="642"/>
      <c r="AV43" s="642"/>
      <c r="AW43" s="642"/>
      <c r="AX43" s="642"/>
      <c r="AY43" s="642"/>
      <c r="AZ43" s="642"/>
      <c r="BA43" s="642"/>
      <c r="BB43" s="642"/>
      <c r="BC43" s="642"/>
      <c r="BD43" s="642"/>
      <c r="BE43" s="642"/>
      <c r="BF43" s="642"/>
      <c r="BG43" s="642"/>
      <c r="BH43" s="642"/>
      <c r="BI43" s="642"/>
      <c r="BJ43" s="642"/>
      <c r="BK43" s="642"/>
      <c r="BL43" s="642"/>
      <c r="BM43" s="642"/>
      <c r="BN43" s="642"/>
      <c r="BO43" s="642"/>
      <c r="BP43" s="642"/>
      <c r="BQ43" s="642"/>
      <c r="BR43" s="642"/>
      <c r="BS43" s="642"/>
    </row>
    <row r="44" spans="1:71" ht="9" customHeight="1" thickTop="1" x14ac:dyDescent="0.2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</row>
    <row r="45" spans="1:71" ht="9" customHeight="1" x14ac:dyDescent="0.2">
      <c r="A45" s="644" t="s">
        <v>6015</v>
      </c>
      <c r="B45" s="644"/>
      <c r="C45" s="644"/>
      <c r="D45" s="644"/>
      <c r="E45" s="644"/>
      <c r="F45" s="644"/>
      <c r="G45" s="644"/>
      <c r="H45" s="644"/>
      <c r="I45" s="644"/>
      <c r="J45" s="644"/>
      <c r="K45" s="644"/>
      <c r="L45" s="644"/>
      <c r="M45" s="644"/>
      <c r="N45" s="644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  <c r="AF45" s="644"/>
      <c r="AG45" s="644"/>
      <c r="AH45" s="644"/>
      <c r="AI45" s="644"/>
      <c r="AJ45" s="644"/>
      <c r="AK45" s="644"/>
      <c r="AL45" s="644"/>
      <c r="AM45" s="644"/>
      <c r="AN45" s="644"/>
      <c r="AO45" s="644"/>
      <c r="AP45" s="644"/>
      <c r="AQ45" s="644"/>
      <c r="AR45" s="644"/>
      <c r="AS45" s="644"/>
      <c r="AT45" s="644"/>
      <c r="AU45" s="644"/>
      <c r="AV45" s="644"/>
      <c r="AW45" s="644"/>
      <c r="AX45" s="644"/>
      <c r="AY45" s="644"/>
      <c r="AZ45" s="644"/>
      <c r="BA45" s="644"/>
      <c r="BB45" s="644"/>
      <c r="BC45" s="644"/>
      <c r="BD45" s="644"/>
      <c r="BE45" s="644"/>
      <c r="BF45" s="644"/>
      <c r="BG45" s="644"/>
      <c r="BH45" s="644"/>
      <c r="BI45" s="644"/>
      <c r="BJ45" s="644"/>
      <c r="BK45" s="644"/>
      <c r="BL45" s="644"/>
      <c r="BM45" s="644"/>
      <c r="BN45" s="644"/>
      <c r="BO45" s="644"/>
      <c r="BP45" s="644"/>
      <c r="BQ45" s="644"/>
      <c r="BR45" s="644"/>
      <c r="BS45" s="144"/>
    </row>
    <row r="46" spans="1:71" ht="9" customHeight="1" x14ac:dyDescent="0.2">
      <c r="A46" s="645"/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5"/>
      <c r="AS46" s="645"/>
      <c r="AT46" s="645"/>
      <c r="AU46" s="645"/>
      <c r="AV46" s="645"/>
      <c r="AW46" s="645"/>
      <c r="AX46" s="645"/>
      <c r="AY46" s="645"/>
      <c r="AZ46" s="645"/>
      <c r="BA46" s="645"/>
      <c r="BB46" s="645"/>
      <c r="BC46" s="645"/>
      <c r="BD46" s="645"/>
      <c r="BE46" s="645"/>
      <c r="BF46" s="645"/>
      <c r="BG46" s="645"/>
      <c r="BH46" s="645"/>
      <c r="BI46" s="645"/>
      <c r="BJ46" s="645"/>
      <c r="BK46" s="645"/>
      <c r="BL46" s="645"/>
      <c r="BM46" s="645"/>
      <c r="BN46" s="645"/>
      <c r="BO46" s="645"/>
      <c r="BP46" s="645"/>
      <c r="BQ46" s="645"/>
      <c r="BR46" s="645"/>
      <c r="BS46" s="144"/>
    </row>
    <row r="47" spans="1:71" ht="9" customHeight="1" x14ac:dyDescent="0.2">
      <c r="A47" s="645"/>
      <c r="B47" s="645"/>
      <c r="C47" s="645"/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5"/>
      <c r="AT47" s="645"/>
      <c r="AU47" s="645"/>
      <c r="AV47" s="645"/>
      <c r="AW47" s="645"/>
      <c r="AX47" s="645"/>
      <c r="AY47" s="645"/>
      <c r="AZ47" s="645"/>
      <c r="BA47" s="645"/>
      <c r="BB47" s="645"/>
      <c r="BC47" s="645"/>
      <c r="BD47" s="645"/>
      <c r="BE47" s="645"/>
      <c r="BF47" s="645"/>
      <c r="BG47" s="645"/>
      <c r="BH47" s="645"/>
      <c r="BI47" s="645"/>
      <c r="BJ47" s="645"/>
      <c r="BK47" s="645"/>
      <c r="BL47" s="645"/>
      <c r="BM47" s="645"/>
      <c r="BN47" s="645"/>
      <c r="BO47" s="645"/>
      <c r="BP47" s="645"/>
      <c r="BQ47" s="645"/>
      <c r="BR47" s="645"/>
      <c r="BS47" s="144"/>
    </row>
    <row r="48" spans="1:71" ht="9" customHeight="1" x14ac:dyDescent="0.2">
      <c r="A48" s="645"/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5"/>
      <c r="AS48" s="645"/>
      <c r="AT48" s="645"/>
      <c r="AU48" s="645"/>
      <c r="AV48" s="645"/>
      <c r="AW48" s="645"/>
      <c r="AX48" s="645"/>
      <c r="AY48" s="645"/>
      <c r="AZ48" s="645"/>
      <c r="BA48" s="645"/>
      <c r="BB48" s="645"/>
      <c r="BC48" s="645"/>
      <c r="BD48" s="645"/>
      <c r="BE48" s="645"/>
      <c r="BF48" s="645"/>
      <c r="BG48" s="645"/>
      <c r="BH48" s="645"/>
      <c r="BI48" s="645"/>
      <c r="BJ48" s="645"/>
      <c r="BK48" s="645"/>
      <c r="BL48" s="645"/>
      <c r="BM48" s="645"/>
      <c r="BN48" s="645"/>
      <c r="BO48" s="645"/>
      <c r="BP48" s="645"/>
      <c r="BQ48" s="645"/>
      <c r="BR48" s="645"/>
      <c r="BS48" s="144"/>
    </row>
    <row r="49" spans="1:71" ht="9" customHeight="1" x14ac:dyDescent="0.2">
      <c r="A49" s="645"/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  <c r="V49" s="645"/>
      <c r="W49" s="645"/>
      <c r="X49" s="645"/>
      <c r="Y49" s="645"/>
      <c r="Z49" s="645"/>
      <c r="AA49" s="645"/>
      <c r="AB49" s="645"/>
      <c r="AC49" s="645"/>
      <c r="AD49" s="645"/>
      <c r="AE49" s="645"/>
      <c r="AF49" s="645"/>
      <c r="AG49" s="645"/>
      <c r="AH49" s="645"/>
      <c r="AI49" s="645"/>
      <c r="AJ49" s="645"/>
      <c r="AK49" s="645"/>
      <c r="AL49" s="645"/>
      <c r="AM49" s="645"/>
      <c r="AN49" s="645"/>
      <c r="AO49" s="645"/>
      <c r="AP49" s="645"/>
      <c r="AQ49" s="645"/>
      <c r="AR49" s="645"/>
      <c r="AS49" s="645"/>
      <c r="AT49" s="645"/>
      <c r="AU49" s="645"/>
      <c r="AV49" s="645"/>
      <c r="AW49" s="645"/>
      <c r="AX49" s="645"/>
      <c r="AY49" s="645"/>
      <c r="AZ49" s="645"/>
      <c r="BA49" s="645"/>
      <c r="BB49" s="645"/>
      <c r="BC49" s="645"/>
      <c r="BD49" s="645"/>
      <c r="BE49" s="645"/>
      <c r="BF49" s="645"/>
      <c r="BG49" s="645"/>
      <c r="BH49" s="645"/>
      <c r="BI49" s="645"/>
      <c r="BJ49" s="645"/>
      <c r="BK49" s="645"/>
      <c r="BL49" s="645"/>
      <c r="BM49" s="645"/>
      <c r="BN49" s="645"/>
      <c r="BO49" s="645"/>
      <c r="BP49" s="645"/>
      <c r="BQ49" s="645"/>
      <c r="BR49" s="645"/>
      <c r="BS49" s="144"/>
    </row>
    <row r="50" spans="1:71" ht="9" customHeight="1" x14ac:dyDescent="0.2">
      <c r="A50" s="645"/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  <c r="U50" s="645"/>
      <c r="V50" s="645"/>
      <c r="W50" s="645"/>
      <c r="X50" s="645"/>
      <c r="Y50" s="645"/>
      <c r="Z50" s="645"/>
      <c r="AA50" s="645"/>
      <c r="AB50" s="645"/>
      <c r="AC50" s="645"/>
      <c r="AD50" s="645"/>
      <c r="AE50" s="645"/>
      <c r="AF50" s="645"/>
      <c r="AG50" s="645"/>
      <c r="AH50" s="645"/>
      <c r="AI50" s="645"/>
      <c r="AJ50" s="645"/>
      <c r="AK50" s="645"/>
      <c r="AL50" s="645"/>
      <c r="AM50" s="645"/>
      <c r="AN50" s="645"/>
      <c r="AO50" s="645"/>
      <c r="AP50" s="645"/>
      <c r="AQ50" s="645"/>
      <c r="AR50" s="645"/>
      <c r="AS50" s="645"/>
      <c r="AT50" s="645"/>
      <c r="AU50" s="645"/>
      <c r="AV50" s="645"/>
      <c r="AW50" s="645"/>
      <c r="AX50" s="645"/>
      <c r="AY50" s="645"/>
      <c r="AZ50" s="645"/>
      <c r="BA50" s="645"/>
      <c r="BB50" s="645"/>
      <c r="BC50" s="645"/>
      <c r="BD50" s="645"/>
      <c r="BE50" s="645"/>
      <c r="BF50" s="645"/>
      <c r="BG50" s="645"/>
      <c r="BH50" s="645"/>
      <c r="BI50" s="645"/>
      <c r="BJ50" s="645"/>
      <c r="BK50" s="645"/>
      <c r="BL50" s="645"/>
      <c r="BM50" s="645"/>
      <c r="BN50" s="645"/>
      <c r="BO50" s="645"/>
      <c r="BP50" s="645"/>
      <c r="BQ50" s="645"/>
      <c r="BR50" s="645"/>
      <c r="BS50" s="144"/>
    </row>
    <row r="51" spans="1:71" ht="9" customHeight="1" x14ac:dyDescent="0.2">
      <c r="A51" s="645"/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5"/>
      <c r="AR51" s="645"/>
      <c r="AS51" s="645"/>
      <c r="AT51" s="645"/>
      <c r="AU51" s="645"/>
      <c r="AV51" s="645"/>
      <c r="AW51" s="645"/>
      <c r="AX51" s="645"/>
      <c r="AY51" s="645"/>
      <c r="AZ51" s="645"/>
      <c r="BA51" s="645"/>
      <c r="BB51" s="645"/>
      <c r="BC51" s="645"/>
      <c r="BD51" s="645"/>
      <c r="BE51" s="645"/>
      <c r="BF51" s="645"/>
      <c r="BG51" s="645"/>
      <c r="BH51" s="645"/>
      <c r="BI51" s="645"/>
      <c r="BJ51" s="645"/>
      <c r="BK51" s="645"/>
      <c r="BL51" s="645"/>
      <c r="BM51" s="645"/>
      <c r="BN51" s="645"/>
      <c r="BO51" s="645"/>
      <c r="BP51" s="645"/>
      <c r="BQ51" s="645"/>
      <c r="BR51" s="645"/>
      <c r="BS51" s="144"/>
    </row>
    <row r="52" spans="1:71" ht="9" customHeight="1" x14ac:dyDescent="0.2">
      <c r="A52" s="645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645"/>
      <c r="AJ52" s="645"/>
      <c r="AK52" s="645"/>
      <c r="AL52" s="645"/>
      <c r="AM52" s="645"/>
      <c r="AN52" s="645"/>
      <c r="AO52" s="645"/>
      <c r="AP52" s="645"/>
      <c r="AQ52" s="645"/>
      <c r="AR52" s="645"/>
      <c r="AS52" s="645"/>
      <c r="AT52" s="645"/>
      <c r="AU52" s="645"/>
      <c r="AV52" s="645"/>
      <c r="AW52" s="645"/>
      <c r="AX52" s="645"/>
      <c r="AY52" s="645"/>
      <c r="AZ52" s="645"/>
      <c r="BA52" s="645"/>
      <c r="BB52" s="645"/>
      <c r="BC52" s="645"/>
      <c r="BD52" s="645"/>
      <c r="BE52" s="645"/>
      <c r="BF52" s="645"/>
      <c r="BG52" s="645"/>
      <c r="BH52" s="645"/>
      <c r="BI52" s="645"/>
      <c r="BJ52" s="645"/>
      <c r="BK52" s="645"/>
      <c r="BL52" s="645"/>
      <c r="BM52" s="645"/>
      <c r="BN52" s="645"/>
      <c r="BO52" s="645"/>
      <c r="BP52" s="645"/>
      <c r="BQ52" s="645"/>
      <c r="BR52" s="645"/>
      <c r="BS52" s="144"/>
    </row>
    <row r="53" spans="1:71" ht="9" customHeight="1" x14ac:dyDescent="0.2">
      <c r="A53" s="645"/>
      <c r="B53" s="645"/>
      <c r="C53" s="645"/>
      <c r="D53" s="645"/>
      <c r="E53" s="645"/>
      <c r="F53" s="645"/>
      <c r="G53" s="645"/>
      <c r="H53" s="645"/>
      <c r="I53" s="645"/>
      <c r="J53" s="645"/>
      <c r="K53" s="645"/>
      <c r="L53" s="645"/>
      <c r="M53" s="645"/>
      <c r="N53" s="645"/>
      <c r="O53" s="645"/>
      <c r="P53" s="645"/>
      <c r="Q53" s="645"/>
      <c r="R53" s="645"/>
      <c r="S53" s="645"/>
      <c r="T53" s="645"/>
      <c r="U53" s="645"/>
      <c r="V53" s="645"/>
      <c r="W53" s="645"/>
      <c r="X53" s="645"/>
      <c r="Y53" s="645"/>
      <c r="Z53" s="645"/>
      <c r="AA53" s="645"/>
      <c r="AB53" s="645"/>
      <c r="AC53" s="645"/>
      <c r="AD53" s="645"/>
      <c r="AE53" s="645"/>
      <c r="AF53" s="645"/>
      <c r="AG53" s="645"/>
      <c r="AH53" s="645"/>
      <c r="AI53" s="645"/>
      <c r="AJ53" s="645"/>
      <c r="AK53" s="645"/>
      <c r="AL53" s="645"/>
      <c r="AM53" s="645"/>
      <c r="AN53" s="645"/>
      <c r="AO53" s="645"/>
      <c r="AP53" s="645"/>
      <c r="AQ53" s="645"/>
      <c r="AR53" s="645"/>
      <c r="AS53" s="645"/>
      <c r="AT53" s="645"/>
      <c r="AU53" s="645"/>
      <c r="AV53" s="645"/>
      <c r="AW53" s="645"/>
      <c r="AX53" s="645"/>
      <c r="AY53" s="645"/>
      <c r="AZ53" s="645"/>
      <c r="BA53" s="645"/>
      <c r="BB53" s="645"/>
      <c r="BC53" s="645"/>
      <c r="BD53" s="645"/>
      <c r="BE53" s="645"/>
      <c r="BF53" s="645"/>
      <c r="BG53" s="645"/>
      <c r="BH53" s="645"/>
      <c r="BI53" s="645"/>
      <c r="BJ53" s="645"/>
      <c r="BK53" s="645"/>
      <c r="BL53" s="645"/>
      <c r="BM53" s="645"/>
      <c r="BN53" s="645"/>
      <c r="BO53" s="645"/>
      <c r="BP53" s="645"/>
      <c r="BQ53" s="645"/>
      <c r="BR53" s="645"/>
      <c r="BS53" s="144"/>
    </row>
    <row r="54" spans="1:71" ht="9" customHeight="1" x14ac:dyDescent="0.2">
      <c r="A54" s="645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645"/>
      <c r="AJ54" s="645"/>
      <c r="AK54" s="645"/>
      <c r="AL54" s="645"/>
      <c r="AM54" s="645"/>
      <c r="AN54" s="645"/>
      <c r="AO54" s="645"/>
      <c r="AP54" s="645"/>
      <c r="AQ54" s="645"/>
      <c r="AR54" s="645"/>
      <c r="AS54" s="645"/>
      <c r="AT54" s="645"/>
      <c r="AU54" s="645"/>
      <c r="AV54" s="645"/>
      <c r="AW54" s="645"/>
      <c r="AX54" s="645"/>
      <c r="AY54" s="645"/>
      <c r="AZ54" s="645"/>
      <c r="BA54" s="645"/>
      <c r="BB54" s="645"/>
      <c r="BC54" s="645"/>
      <c r="BD54" s="645"/>
      <c r="BE54" s="645"/>
      <c r="BF54" s="645"/>
      <c r="BG54" s="645"/>
      <c r="BH54" s="645"/>
      <c r="BI54" s="645"/>
      <c r="BJ54" s="645"/>
      <c r="BK54" s="645"/>
      <c r="BL54" s="645"/>
      <c r="BM54" s="645"/>
      <c r="BN54" s="645"/>
      <c r="BO54" s="645"/>
      <c r="BP54" s="645"/>
      <c r="BQ54" s="645"/>
      <c r="BR54" s="645"/>
      <c r="BS54" s="144"/>
    </row>
    <row r="55" spans="1:71" ht="9" customHeight="1" x14ac:dyDescent="0.2">
      <c r="A55" s="645"/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  <c r="Q55" s="645"/>
      <c r="R55" s="645"/>
      <c r="S55" s="645"/>
      <c r="T55" s="645"/>
      <c r="U55" s="645"/>
      <c r="V55" s="645"/>
      <c r="W55" s="645"/>
      <c r="X55" s="645"/>
      <c r="Y55" s="645"/>
      <c r="Z55" s="645"/>
      <c r="AA55" s="645"/>
      <c r="AB55" s="645"/>
      <c r="AC55" s="645"/>
      <c r="AD55" s="645"/>
      <c r="AE55" s="645"/>
      <c r="AF55" s="645"/>
      <c r="AG55" s="645"/>
      <c r="AH55" s="645"/>
      <c r="AI55" s="645"/>
      <c r="AJ55" s="645"/>
      <c r="AK55" s="645"/>
      <c r="AL55" s="645"/>
      <c r="AM55" s="645"/>
      <c r="AN55" s="645"/>
      <c r="AO55" s="645"/>
      <c r="AP55" s="645"/>
      <c r="AQ55" s="645"/>
      <c r="AR55" s="645"/>
      <c r="AS55" s="645"/>
      <c r="AT55" s="645"/>
      <c r="AU55" s="645"/>
      <c r="AV55" s="645"/>
      <c r="AW55" s="645"/>
      <c r="AX55" s="645"/>
      <c r="AY55" s="645"/>
      <c r="AZ55" s="645"/>
      <c r="BA55" s="645"/>
      <c r="BB55" s="645"/>
      <c r="BC55" s="645"/>
      <c r="BD55" s="645"/>
      <c r="BE55" s="645"/>
      <c r="BF55" s="645"/>
      <c r="BG55" s="645"/>
      <c r="BH55" s="645"/>
      <c r="BI55" s="645"/>
      <c r="BJ55" s="645"/>
      <c r="BK55" s="645"/>
      <c r="BL55" s="645"/>
      <c r="BM55" s="645"/>
      <c r="BN55" s="645"/>
      <c r="BO55" s="645"/>
      <c r="BP55" s="645"/>
      <c r="BQ55" s="645"/>
      <c r="BR55" s="645"/>
      <c r="BS55" s="144"/>
    </row>
    <row r="56" spans="1:71" ht="9" customHeight="1" x14ac:dyDescent="0.2">
      <c r="A56" s="645"/>
      <c r="B56" s="645"/>
      <c r="C56" s="645"/>
      <c r="D56" s="645"/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645"/>
      <c r="R56" s="645"/>
      <c r="S56" s="645"/>
      <c r="T56" s="645"/>
      <c r="U56" s="645"/>
      <c r="V56" s="645"/>
      <c r="W56" s="645"/>
      <c r="X56" s="645"/>
      <c r="Y56" s="645"/>
      <c r="Z56" s="645"/>
      <c r="AA56" s="645"/>
      <c r="AB56" s="645"/>
      <c r="AC56" s="645"/>
      <c r="AD56" s="645"/>
      <c r="AE56" s="645"/>
      <c r="AF56" s="645"/>
      <c r="AG56" s="645"/>
      <c r="AH56" s="645"/>
      <c r="AI56" s="645"/>
      <c r="AJ56" s="645"/>
      <c r="AK56" s="645"/>
      <c r="AL56" s="645"/>
      <c r="AM56" s="645"/>
      <c r="AN56" s="645"/>
      <c r="AO56" s="645"/>
      <c r="AP56" s="645"/>
      <c r="AQ56" s="645"/>
      <c r="AR56" s="645"/>
      <c r="AS56" s="645"/>
      <c r="AT56" s="645"/>
      <c r="AU56" s="645"/>
      <c r="AV56" s="645"/>
      <c r="AW56" s="645"/>
      <c r="AX56" s="645"/>
      <c r="AY56" s="645"/>
      <c r="AZ56" s="645"/>
      <c r="BA56" s="645"/>
      <c r="BB56" s="645"/>
      <c r="BC56" s="645"/>
      <c r="BD56" s="645"/>
      <c r="BE56" s="645"/>
      <c r="BF56" s="645"/>
      <c r="BG56" s="645"/>
      <c r="BH56" s="645"/>
      <c r="BI56" s="645"/>
      <c r="BJ56" s="645"/>
      <c r="BK56" s="645"/>
      <c r="BL56" s="645"/>
      <c r="BM56" s="645"/>
      <c r="BN56" s="645"/>
      <c r="BO56" s="645"/>
      <c r="BP56" s="645"/>
      <c r="BQ56" s="645"/>
      <c r="BR56" s="645"/>
      <c r="BS56" s="144"/>
    </row>
    <row r="57" spans="1:71" ht="9" customHeight="1" x14ac:dyDescent="0.2">
      <c r="A57" s="645"/>
      <c r="B57" s="645"/>
      <c r="C57" s="645"/>
      <c r="D57" s="645"/>
      <c r="E57" s="645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5"/>
      <c r="R57" s="645"/>
      <c r="S57" s="645"/>
      <c r="T57" s="645"/>
      <c r="U57" s="645"/>
      <c r="V57" s="645"/>
      <c r="W57" s="645"/>
      <c r="X57" s="645"/>
      <c r="Y57" s="645"/>
      <c r="Z57" s="645"/>
      <c r="AA57" s="645"/>
      <c r="AB57" s="645"/>
      <c r="AC57" s="645"/>
      <c r="AD57" s="645"/>
      <c r="AE57" s="645"/>
      <c r="AF57" s="645"/>
      <c r="AG57" s="645"/>
      <c r="AH57" s="645"/>
      <c r="AI57" s="645"/>
      <c r="AJ57" s="645"/>
      <c r="AK57" s="645"/>
      <c r="AL57" s="645"/>
      <c r="AM57" s="645"/>
      <c r="AN57" s="645"/>
      <c r="AO57" s="645"/>
      <c r="AP57" s="645"/>
      <c r="AQ57" s="645"/>
      <c r="AR57" s="645"/>
      <c r="AS57" s="645"/>
      <c r="AT57" s="645"/>
      <c r="AU57" s="645"/>
      <c r="AV57" s="645"/>
      <c r="AW57" s="645"/>
      <c r="AX57" s="645"/>
      <c r="AY57" s="645"/>
      <c r="AZ57" s="645"/>
      <c r="BA57" s="645"/>
      <c r="BB57" s="645"/>
      <c r="BC57" s="645"/>
      <c r="BD57" s="645"/>
      <c r="BE57" s="645"/>
      <c r="BF57" s="645"/>
      <c r="BG57" s="645"/>
      <c r="BH57" s="645"/>
      <c r="BI57" s="645"/>
      <c r="BJ57" s="645"/>
      <c r="BK57" s="645"/>
      <c r="BL57" s="645"/>
      <c r="BM57" s="645"/>
      <c r="BN57" s="645"/>
      <c r="BO57" s="645"/>
      <c r="BP57" s="645"/>
      <c r="BQ57" s="645"/>
      <c r="BR57" s="645"/>
      <c r="BS57" s="144"/>
    </row>
    <row r="58" spans="1:71" ht="9" customHeight="1" x14ac:dyDescent="0.2">
      <c r="A58" s="645"/>
      <c r="B58" s="645"/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5"/>
      <c r="Q58" s="645"/>
      <c r="R58" s="645"/>
      <c r="S58" s="645"/>
      <c r="T58" s="645"/>
      <c r="U58" s="645"/>
      <c r="V58" s="645"/>
      <c r="W58" s="645"/>
      <c r="X58" s="645"/>
      <c r="Y58" s="645"/>
      <c r="Z58" s="645"/>
      <c r="AA58" s="645"/>
      <c r="AB58" s="645"/>
      <c r="AC58" s="645"/>
      <c r="AD58" s="645"/>
      <c r="AE58" s="645"/>
      <c r="AF58" s="645"/>
      <c r="AG58" s="645"/>
      <c r="AH58" s="645"/>
      <c r="AI58" s="645"/>
      <c r="AJ58" s="645"/>
      <c r="AK58" s="645"/>
      <c r="AL58" s="645"/>
      <c r="AM58" s="645"/>
      <c r="AN58" s="645"/>
      <c r="AO58" s="645"/>
      <c r="AP58" s="645"/>
      <c r="AQ58" s="645"/>
      <c r="AR58" s="645"/>
      <c r="AS58" s="645"/>
      <c r="AT58" s="645"/>
      <c r="AU58" s="645"/>
      <c r="AV58" s="645"/>
      <c r="AW58" s="645"/>
      <c r="AX58" s="645"/>
      <c r="AY58" s="645"/>
      <c r="AZ58" s="645"/>
      <c r="BA58" s="645"/>
      <c r="BB58" s="645"/>
      <c r="BC58" s="645"/>
      <c r="BD58" s="645"/>
      <c r="BE58" s="645"/>
      <c r="BF58" s="645"/>
      <c r="BG58" s="645"/>
      <c r="BH58" s="645"/>
      <c r="BI58" s="645"/>
      <c r="BJ58" s="645"/>
      <c r="BK58" s="645"/>
      <c r="BL58" s="645"/>
      <c r="BM58" s="645"/>
      <c r="BN58" s="645"/>
      <c r="BO58" s="645"/>
      <c r="BP58" s="645"/>
      <c r="BQ58" s="645"/>
      <c r="BR58" s="645"/>
      <c r="BS58" s="144"/>
    </row>
    <row r="59" spans="1:71" ht="9" customHeight="1" x14ac:dyDescent="0.2">
      <c r="A59" s="645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645"/>
      <c r="AJ59" s="645"/>
      <c r="AK59" s="645"/>
      <c r="AL59" s="645"/>
      <c r="AM59" s="645"/>
      <c r="AN59" s="645"/>
      <c r="AO59" s="645"/>
      <c r="AP59" s="645"/>
      <c r="AQ59" s="645"/>
      <c r="AR59" s="645"/>
      <c r="AS59" s="645"/>
      <c r="AT59" s="645"/>
      <c r="AU59" s="645"/>
      <c r="AV59" s="645"/>
      <c r="AW59" s="645"/>
      <c r="AX59" s="645"/>
      <c r="AY59" s="645"/>
      <c r="AZ59" s="645"/>
      <c r="BA59" s="645"/>
      <c r="BB59" s="645"/>
      <c r="BC59" s="645"/>
      <c r="BD59" s="645"/>
      <c r="BE59" s="645"/>
      <c r="BF59" s="645"/>
      <c r="BG59" s="645"/>
      <c r="BH59" s="645"/>
      <c r="BI59" s="645"/>
      <c r="BJ59" s="645"/>
      <c r="BK59" s="645"/>
      <c r="BL59" s="645"/>
      <c r="BM59" s="645"/>
      <c r="BN59" s="645"/>
      <c r="BO59" s="645"/>
      <c r="BP59" s="645"/>
      <c r="BQ59" s="645"/>
      <c r="BR59" s="645"/>
      <c r="BS59" s="144"/>
    </row>
    <row r="60" spans="1:71" ht="9" customHeight="1" x14ac:dyDescent="0.2">
      <c r="A60" s="645"/>
      <c r="B60" s="645"/>
      <c r="C60" s="645"/>
      <c r="D60" s="645"/>
      <c r="E60" s="645"/>
      <c r="F60" s="645"/>
      <c r="G60" s="645"/>
      <c r="H60" s="645"/>
      <c r="I60" s="645"/>
      <c r="J60" s="645"/>
      <c r="K60" s="645"/>
      <c r="L60" s="645"/>
      <c r="M60" s="645"/>
      <c r="N60" s="645"/>
      <c r="O60" s="645"/>
      <c r="P60" s="645"/>
      <c r="Q60" s="645"/>
      <c r="R60" s="645"/>
      <c r="S60" s="645"/>
      <c r="T60" s="645"/>
      <c r="U60" s="645"/>
      <c r="V60" s="645"/>
      <c r="W60" s="645"/>
      <c r="X60" s="645"/>
      <c r="Y60" s="645"/>
      <c r="Z60" s="645"/>
      <c r="AA60" s="645"/>
      <c r="AB60" s="645"/>
      <c r="AC60" s="645"/>
      <c r="AD60" s="645"/>
      <c r="AE60" s="645"/>
      <c r="AF60" s="645"/>
      <c r="AG60" s="645"/>
      <c r="AH60" s="645"/>
      <c r="AI60" s="645"/>
      <c r="AJ60" s="645"/>
      <c r="AK60" s="645"/>
      <c r="AL60" s="645"/>
      <c r="AM60" s="645"/>
      <c r="AN60" s="645"/>
      <c r="AO60" s="645"/>
      <c r="AP60" s="645"/>
      <c r="AQ60" s="645"/>
      <c r="AR60" s="645"/>
      <c r="AS60" s="645"/>
      <c r="AT60" s="645"/>
      <c r="AU60" s="645"/>
      <c r="AV60" s="645"/>
      <c r="AW60" s="645"/>
      <c r="AX60" s="645"/>
      <c r="AY60" s="645"/>
      <c r="AZ60" s="645"/>
      <c r="BA60" s="645"/>
      <c r="BB60" s="645"/>
      <c r="BC60" s="645"/>
      <c r="BD60" s="645"/>
      <c r="BE60" s="645"/>
      <c r="BF60" s="645"/>
      <c r="BG60" s="645"/>
      <c r="BH60" s="645"/>
      <c r="BI60" s="645"/>
      <c r="BJ60" s="645"/>
      <c r="BK60" s="645"/>
      <c r="BL60" s="645"/>
      <c r="BM60" s="645"/>
      <c r="BN60" s="645"/>
      <c r="BO60" s="645"/>
      <c r="BP60" s="645"/>
      <c r="BQ60" s="645"/>
      <c r="BR60" s="645"/>
      <c r="BS60" s="144"/>
    </row>
    <row r="61" spans="1:71" ht="9" customHeight="1" x14ac:dyDescent="0.2">
      <c r="A61" s="645"/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645"/>
      <c r="T61" s="645"/>
      <c r="U61" s="645"/>
      <c r="V61" s="645"/>
      <c r="W61" s="645"/>
      <c r="X61" s="645"/>
      <c r="Y61" s="645"/>
      <c r="Z61" s="645"/>
      <c r="AA61" s="645"/>
      <c r="AB61" s="645"/>
      <c r="AC61" s="645"/>
      <c r="AD61" s="645"/>
      <c r="AE61" s="645"/>
      <c r="AF61" s="645"/>
      <c r="AG61" s="645"/>
      <c r="AH61" s="645"/>
      <c r="AI61" s="645"/>
      <c r="AJ61" s="645"/>
      <c r="AK61" s="645"/>
      <c r="AL61" s="645"/>
      <c r="AM61" s="645"/>
      <c r="AN61" s="645"/>
      <c r="AO61" s="645"/>
      <c r="AP61" s="645"/>
      <c r="AQ61" s="645"/>
      <c r="AR61" s="645"/>
      <c r="AS61" s="645"/>
      <c r="AT61" s="645"/>
      <c r="AU61" s="645"/>
      <c r="AV61" s="645"/>
      <c r="AW61" s="645"/>
      <c r="AX61" s="645"/>
      <c r="AY61" s="645"/>
      <c r="AZ61" s="645"/>
      <c r="BA61" s="645"/>
      <c r="BB61" s="645"/>
      <c r="BC61" s="645"/>
      <c r="BD61" s="645"/>
      <c r="BE61" s="645"/>
      <c r="BF61" s="645"/>
      <c r="BG61" s="645"/>
      <c r="BH61" s="645"/>
      <c r="BI61" s="645"/>
      <c r="BJ61" s="645"/>
      <c r="BK61" s="645"/>
      <c r="BL61" s="645"/>
      <c r="BM61" s="645"/>
      <c r="BN61" s="645"/>
      <c r="BO61" s="645"/>
      <c r="BP61" s="645"/>
      <c r="BQ61" s="645"/>
      <c r="BR61" s="645"/>
      <c r="BS61" s="144"/>
    </row>
    <row r="62" spans="1:71" ht="9" customHeight="1" x14ac:dyDescent="0.2">
      <c r="A62" s="645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645"/>
      <c r="AJ62" s="645"/>
      <c r="AK62" s="645"/>
      <c r="AL62" s="645"/>
      <c r="AM62" s="645"/>
      <c r="AN62" s="645"/>
      <c r="AO62" s="645"/>
      <c r="AP62" s="645"/>
      <c r="AQ62" s="645"/>
      <c r="AR62" s="645"/>
      <c r="AS62" s="645"/>
      <c r="AT62" s="645"/>
      <c r="AU62" s="645"/>
      <c r="AV62" s="645"/>
      <c r="AW62" s="645"/>
      <c r="AX62" s="645"/>
      <c r="AY62" s="645"/>
      <c r="AZ62" s="645"/>
      <c r="BA62" s="645"/>
      <c r="BB62" s="645"/>
      <c r="BC62" s="645"/>
      <c r="BD62" s="645"/>
      <c r="BE62" s="645"/>
      <c r="BF62" s="645"/>
      <c r="BG62" s="645"/>
      <c r="BH62" s="645"/>
      <c r="BI62" s="645"/>
      <c r="BJ62" s="645"/>
      <c r="BK62" s="645"/>
      <c r="BL62" s="645"/>
      <c r="BM62" s="645"/>
      <c r="BN62" s="645"/>
      <c r="BO62" s="645"/>
      <c r="BP62" s="645"/>
      <c r="BQ62" s="645"/>
      <c r="BR62" s="645"/>
      <c r="BS62" s="144"/>
    </row>
    <row r="63" spans="1:71" ht="9" customHeight="1" x14ac:dyDescent="0.2">
      <c r="A63" s="645"/>
      <c r="B63" s="645"/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645"/>
      <c r="T63" s="645"/>
      <c r="U63" s="645"/>
      <c r="V63" s="645"/>
      <c r="W63" s="645"/>
      <c r="X63" s="645"/>
      <c r="Y63" s="645"/>
      <c r="Z63" s="645"/>
      <c r="AA63" s="645"/>
      <c r="AB63" s="645"/>
      <c r="AC63" s="645"/>
      <c r="AD63" s="645"/>
      <c r="AE63" s="645"/>
      <c r="AF63" s="645"/>
      <c r="AG63" s="645"/>
      <c r="AH63" s="645"/>
      <c r="AI63" s="645"/>
      <c r="AJ63" s="645"/>
      <c r="AK63" s="645"/>
      <c r="AL63" s="645"/>
      <c r="AM63" s="645"/>
      <c r="AN63" s="645"/>
      <c r="AO63" s="645"/>
      <c r="AP63" s="645"/>
      <c r="AQ63" s="645"/>
      <c r="AR63" s="645"/>
      <c r="AS63" s="645"/>
      <c r="AT63" s="645"/>
      <c r="AU63" s="645"/>
      <c r="AV63" s="645"/>
      <c r="AW63" s="645"/>
      <c r="AX63" s="645"/>
      <c r="AY63" s="645"/>
      <c r="AZ63" s="645"/>
      <c r="BA63" s="645"/>
      <c r="BB63" s="645"/>
      <c r="BC63" s="645"/>
      <c r="BD63" s="645"/>
      <c r="BE63" s="645"/>
      <c r="BF63" s="645"/>
      <c r="BG63" s="645"/>
      <c r="BH63" s="645"/>
      <c r="BI63" s="645"/>
      <c r="BJ63" s="645"/>
      <c r="BK63" s="645"/>
      <c r="BL63" s="645"/>
      <c r="BM63" s="645"/>
      <c r="BN63" s="645"/>
      <c r="BO63" s="645"/>
      <c r="BP63" s="645"/>
      <c r="BQ63" s="645"/>
      <c r="BR63" s="645"/>
      <c r="BS63" s="144"/>
    </row>
    <row r="64" spans="1:71" ht="9" customHeight="1" x14ac:dyDescent="0.2">
      <c r="A64" s="645"/>
      <c r="B64" s="645"/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  <c r="T64" s="645"/>
      <c r="U64" s="645"/>
      <c r="V64" s="645"/>
      <c r="W64" s="645"/>
      <c r="X64" s="645"/>
      <c r="Y64" s="645"/>
      <c r="Z64" s="645"/>
      <c r="AA64" s="645"/>
      <c r="AB64" s="645"/>
      <c r="AC64" s="645"/>
      <c r="AD64" s="645"/>
      <c r="AE64" s="645"/>
      <c r="AF64" s="645"/>
      <c r="AG64" s="645"/>
      <c r="AH64" s="645"/>
      <c r="AI64" s="645"/>
      <c r="AJ64" s="645"/>
      <c r="AK64" s="645"/>
      <c r="AL64" s="645"/>
      <c r="AM64" s="645"/>
      <c r="AN64" s="645"/>
      <c r="AO64" s="645"/>
      <c r="AP64" s="645"/>
      <c r="AQ64" s="645"/>
      <c r="AR64" s="645"/>
      <c r="AS64" s="645"/>
      <c r="AT64" s="645"/>
      <c r="AU64" s="645"/>
      <c r="AV64" s="645"/>
      <c r="AW64" s="645"/>
      <c r="AX64" s="645"/>
      <c r="AY64" s="645"/>
      <c r="AZ64" s="645"/>
      <c r="BA64" s="645"/>
      <c r="BB64" s="645"/>
      <c r="BC64" s="645"/>
      <c r="BD64" s="645"/>
      <c r="BE64" s="645"/>
      <c r="BF64" s="645"/>
      <c r="BG64" s="645"/>
      <c r="BH64" s="645"/>
      <c r="BI64" s="645"/>
      <c r="BJ64" s="645"/>
      <c r="BK64" s="645"/>
      <c r="BL64" s="645"/>
      <c r="BM64" s="645"/>
      <c r="BN64" s="645"/>
      <c r="BO64" s="645"/>
      <c r="BP64" s="645"/>
      <c r="BQ64" s="645"/>
      <c r="BR64" s="645"/>
      <c r="BS64" s="144"/>
    </row>
    <row r="65" spans="1:82" ht="18.75" customHeight="1" x14ac:dyDescent="0.2">
      <c r="A65" s="645"/>
      <c r="B65" s="645"/>
      <c r="C65" s="645"/>
      <c r="D65" s="645"/>
      <c r="E65" s="645"/>
      <c r="F65" s="645"/>
      <c r="G65" s="645"/>
      <c r="H65" s="645"/>
      <c r="I65" s="645"/>
      <c r="J65" s="645"/>
      <c r="K65" s="645"/>
      <c r="L65" s="645"/>
      <c r="M65" s="645"/>
      <c r="N65" s="645"/>
      <c r="O65" s="645"/>
      <c r="P65" s="645"/>
      <c r="Q65" s="645"/>
      <c r="R65" s="645"/>
      <c r="S65" s="645"/>
      <c r="T65" s="645"/>
      <c r="U65" s="645"/>
      <c r="V65" s="645"/>
      <c r="W65" s="645"/>
      <c r="X65" s="645"/>
      <c r="Y65" s="645"/>
      <c r="Z65" s="645"/>
      <c r="AA65" s="645"/>
      <c r="AB65" s="645"/>
      <c r="AC65" s="645"/>
      <c r="AD65" s="645"/>
      <c r="AE65" s="645"/>
      <c r="AF65" s="645"/>
      <c r="AG65" s="645"/>
      <c r="AH65" s="645"/>
      <c r="AI65" s="645"/>
      <c r="AJ65" s="645"/>
      <c r="AK65" s="645"/>
      <c r="AL65" s="645"/>
      <c r="AM65" s="645"/>
      <c r="AN65" s="645"/>
      <c r="AO65" s="645"/>
      <c r="AP65" s="645"/>
      <c r="AQ65" s="645"/>
      <c r="AR65" s="645"/>
      <c r="AS65" s="645"/>
      <c r="AT65" s="645"/>
      <c r="AU65" s="645"/>
      <c r="AV65" s="645"/>
      <c r="AW65" s="645"/>
      <c r="AX65" s="645"/>
      <c r="AY65" s="645"/>
      <c r="AZ65" s="645"/>
      <c r="BA65" s="645"/>
      <c r="BB65" s="645"/>
      <c r="BC65" s="645"/>
      <c r="BD65" s="645"/>
      <c r="BE65" s="645"/>
      <c r="BF65" s="645"/>
      <c r="BG65" s="645"/>
      <c r="BH65" s="645"/>
      <c r="BI65" s="645"/>
      <c r="BJ65" s="645"/>
      <c r="BK65" s="645"/>
      <c r="BL65" s="645"/>
      <c r="BM65" s="645"/>
      <c r="BN65" s="645"/>
      <c r="BO65" s="645"/>
      <c r="BP65" s="645"/>
      <c r="BQ65" s="645"/>
      <c r="BR65" s="645"/>
      <c r="BS65" s="144"/>
    </row>
    <row r="73" spans="1:82" ht="9" customHeight="1" x14ac:dyDescent="0.2">
      <c r="BJ73" s="643" t="s">
        <v>1286</v>
      </c>
      <c r="BK73" s="643"/>
      <c r="BL73" s="643"/>
      <c r="BM73" s="643"/>
      <c r="BN73" s="643"/>
      <c r="BO73" s="643"/>
      <c r="BP73" s="643"/>
      <c r="BQ73" s="643"/>
      <c r="BR73" s="643"/>
      <c r="BS73" s="643"/>
      <c r="BT73" s="643"/>
      <c r="BU73" s="643"/>
      <c r="BV73" s="643"/>
      <c r="BW73" s="643"/>
      <c r="BX73" s="643"/>
      <c r="BY73" s="643"/>
      <c r="BZ73" s="643"/>
      <c r="CA73" s="643"/>
      <c r="CB73" s="643"/>
      <c r="CC73" s="643"/>
      <c r="CD73" s="643"/>
    </row>
    <row r="74" spans="1:82" ht="9" customHeight="1" x14ac:dyDescent="0.2">
      <c r="BJ74" s="643"/>
      <c r="BK74" s="643"/>
      <c r="BL74" s="643"/>
      <c r="BM74" s="643"/>
      <c r="BN74" s="643"/>
      <c r="BO74" s="643"/>
      <c r="BP74" s="643"/>
      <c r="BQ74" s="643"/>
      <c r="BR74" s="643"/>
      <c r="BS74" s="643"/>
      <c r="BT74" s="643"/>
      <c r="BU74" s="643"/>
      <c r="BV74" s="643"/>
      <c r="BW74" s="643"/>
      <c r="BX74" s="643"/>
      <c r="BY74" s="643"/>
      <c r="BZ74" s="643"/>
      <c r="CA74" s="643"/>
      <c r="CB74" s="643"/>
      <c r="CC74" s="643"/>
      <c r="CD74" s="643"/>
    </row>
    <row r="75" spans="1:82" ht="9" customHeight="1" x14ac:dyDescent="0.2">
      <c r="BJ75" s="643"/>
      <c r="BK75" s="643"/>
      <c r="BL75" s="643"/>
      <c r="BM75" s="643"/>
      <c r="BN75" s="643"/>
      <c r="BO75" s="643"/>
      <c r="BP75" s="643"/>
      <c r="BQ75" s="643"/>
      <c r="BR75" s="643"/>
      <c r="BS75" s="643"/>
      <c r="BT75" s="643"/>
      <c r="BU75" s="643"/>
      <c r="BV75" s="643"/>
      <c r="BW75" s="643"/>
      <c r="BX75" s="643"/>
      <c r="BY75" s="643"/>
      <c r="BZ75" s="643"/>
      <c r="CA75" s="643"/>
      <c r="CB75" s="643"/>
      <c r="CC75" s="643"/>
      <c r="CD75" s="643"/>
    </row>
  </sheetData>
  <sheetProtection formatCells="0" formatColumns="0" formatRows="0" sort="0" autoFilter="0"/>
  <mergeCells count="18">
    <mergeCell ref="D29:BQ30"/>
    <mergeCell ref="D31:BQ32"/>
    <mergeCell ref="C34:BR34"/>
    <mergeCell ref="C35:BS43"/>
    <mergeCell ref="BJ73:CD75"/>
    <mergeCell ref="A45:BR65"/>
    <mergeCell ref="B7:Z7"/>
    <mergeCell ref="W1:BS2"/>
    <mergeCell ref="W3:BS4"/>
    <mergeCell ref="B4:U5"/>
    <mergeCell ref="W5:BR6"/>
    <mergeCell ref="B6:S6"/>
    <mergeCell ref="D27:BQ28"/>
    <mergeCell ref="B8:S9"/>
    <mergeCell ref="W8:BS9"/>
    <mergeCell ref="D14:BQ16"/>
    <mergeCell ref="D19:BR21"/>
    <mergeCell ref="D25:BQ26"/>
  </mergeCells>
  <hyperlinks>
    <hyperlink ref="B8" r:id="rId1"/>
  </hyperlinks>
  <pageMargins left="0.57999999999999996" right="0.28000000000000003" top="0.69" bottom="0.26" header="0.28000000000000003" footer="0.19"/>
  <pageSetup paperSize="9" scale="94" orientation="portrait" r:id="rId2"/>
  <headerFooter alignWithMargins="0"/>
  <colBreaks count="1" manualBreakCount="1">
    <brk id="7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indexed="10"/>
  </sheetPr>
  <dimension ref="A1:CD148"/>
  <sheetViews>
    <sheetView tabSelected="1" view="pageBreakPreview" zoomScaleSheetLayoutView="100" workbookViewId="0">
      <selection activeCell="E90" sqref="E90"/>
    </sheetView>
  </sheetViews>
  <sheetFormatPr defaultColWidth="8.85546875" defaultRowHeight="9" customHeight="1" x14ac:dyDescent="0.2"/>
  <cols>
    <col min="1" max="2" width="1.42578125" customWidth="1"/>
    <col min="3" max="18" width="1.7109375" customWidth="1"/>
    <col min="19" max="20" width="1.42578125" customWidth="1"/>
    <col min="21" max="21" width="1.85546875" customWidth="1"/>
    <col min="22" max="23" width="1.42578125" customWidth="1"/>
    <col min="24" max="24" width="1.28515625" customWidth="1"/>
    <col min="25" max="37" width="1.42578125" customWidth="1"/>
    <col min="38" max="38" width="12.5703125" customWidth="1"/>
    <col min="39" max="53" width="1.42578125" customWidth="1"/>
    <col min="54" max="54" width="0.42578125" customWidth="1"/>
    <col min="55" max="55" width="1.42578125" customWidth="1"/>
    <col min="56" max="56" width="2.5703125" customWidth="1"/>
    <col min="57" max="57" width="1.42578125" customWidth="1"/>
    <col min="58" max="58" width="0.42578125" customWidth="1"/>
    <col min="59" max="60" width="1.42578125" customWidth="1"/>
    <col min="61" max="84" width="1.7109375" customWidth="1"/>
  </cols>
  <sheetData>
    <row r="1" spans="1:80" ht="9" customHeight="1" x14ac:dyDescent="0.2">
      <c r="A1" s="181"/>
      <c r="B1" s="783" t="s">
        <v>1286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143"/>
      <c r="S1" s="143"/>
      <c r="T1" s="143"/>
      <c r="U1" s="789" t="s">
        <v>702</v>
      </c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89"/>
      <c r="AN1" s="789"/>
      <c r="AO1" s="789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8"/>
      <c r="BF1" s="378"/>
      <c r="BG1" s="378"/>
      <c r="BH1" s="378"/>
      <c r="BI1" s="378"/>
      <c r="BJ1" s="378"/>
      <c r="BK1" s="378"/>
      <c r="BL1" s="378"/>
      <c r="BM1" s="378"/>
      <c r="BN1" s="378"/>
      <c r="BO1" s="378"/>
      <c r="BP1" s="63"/>
      <c r="BQ1" s="63"/>
      <c r="BR1" s="63"/>
    </row>
    <row r="2" spans="1:80" ht="9" customHeight="1" x14ac:dyDescent="0.2">
      <c r="A2" s="181"/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143"/>
      <c r="S2" s="143"/>
      <c r="T2" s="143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  <c r="AJ2" s="789"/>
      <c r="AK2" s="789"/>
      <c r="AL2" s="789"/>
      <c r="AM2" s="789"/>
      <c r="AN2" s="789"/>
      <c r="AO2" s="789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35"/>
      <c r="BQ2" s="335"/>
      <c r="BR2" s="335"/>
    </row>
    <row r="3" spans="1:80" ht="9" customHeight="1" x14ac:dyDescent="0.2">
      <c r="A3" s="18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143"/>
      <c r="S3" s="143"/>
      <c r="T3" s="143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35"/>
      <c r="BQ3" s="335"/>
      <c r="BR3" s="335"/>
    </row>
    <row r="4" spans="1:80" ht="5.25" customHeight="1" x14ac:dyDescent="0.2">
      <c r="A4" s="18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62"/>
      <c r="BH4" s="62"/>
      <c r="BI4" s="61"/>
      <c r="BJ4" s="181"/>
      <c r="BK4" s="181"/>
      <c r="BL4" s="181"/>
      <c r="BM4" s="181"/>
      <c r="BN4" s="334"/>
      <c r="BO4" s="334"/>
      <c r="BP4" s="335"/>
      <c r="BQ4" s="335"/>
      <c r="BR4" s="335"/>
    </row>
    <row r="5" spans="1:80" ht="9.75" customHeight="1" x14ac:dyDescent="0.2">
      <c r="A5" s="61"/>
      <c r="B5" s="63"/>
      <c r="C5" s="790" t="s">
        <v>6031</v>
      </c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0"/>
      <c r="AT5" s="790"/>
      <c r="AU5" s="790"/>
      <c r="AV5" s="790"/>
      <c r="AW5" s="790"/>
      <c r="AX5" s="790"/>
      <c r="AY5" s="790"/>
      <c r="AZ5" s="790"/>
      <c r="BA5" s="790"/>
      <c r="BB5" s="790"/>
      <c r="BC5" s="790"/>
      <c r="BD5" s="790"/>
      <c r="BE5" s="790"/>
      <c r="BF5" s="790"/>
      <c r="BG5" s="790"/>
      <c r="BH5" s="790"/>
      <c r="BI5" s="790"/>
      <c r="BJ5" s="790"/>
      <c r="BK5" s="790"/>
      <c r="BL5" s="790"/>
      <c r="BM5" s="790"/>
      <c r="BN5" s="334"/>
      <c r="BO5" s="334"/>
      <c r="BP5" s="335"/>
      <c r="BQ5" s="335"/>
      <c r="BR5" s="335"/>
    </row>
    <row r="6" spans="1:80" ht="9.75" customHeight="1" x14ac:dyDescent="0.2">
      <c r="A6" s="61"/>
      <c r="B6" s="64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  <c r="AD6" s="790"/>
      <c r="AE6" s="790"/>
      <c r="AF6" s="790"/>
      <c r="AG6" s="790"/>
      <c r="AH6" s="790"/>
      <c r="AI6" s="790"/>
      <c r="AJ6" s="790"/>
      <c r="AK6" s="790"/>
      <c r="AL6" s="790"/>
      <c r="AM6" s="790"/>
      <c r="AN6" s="790"/>
      <c r="AO6" s="790"/>
      <c r="AP6" s="790"/>
      <c r="AQ6" s="790"/>
      <c r="AR6" s="790"/>
      <c r="AS6" s="790"/>
      <c r="AT6" s="790"/>
      <c r="AU6" s="790"/>
      <c r="AV6" s="790"/>
      <c r="AW6" s="790"/>
      <c r="AX6" s="790"/>
      <c r="AY6" s="790"/>
      <c r="AZ6" s="790"/>
      <c r="BA6" s="790"/>
      <c r="BB6" s="790"/>
      <c r="BC6" s="790"/>
      <c r="BD6" s="790"/>
      <c r="BE6" s="790"/>
      <c r="BF6" s="790"/>
      <c r="BG6" s="790"/>
      <c r="BH6" s="790"/>
      <c r="BI6" s="790"/>
      <c r="BJ6" s="790"/>
      <c r="BK6" s="790"/>
      <c r="BL6" s="790"/>
      <c r="BM6" s="790"/>
      <c r="BN6" s="334"/>
      <c r="BO6" s="334"/>
      <c r="BP6" s="335"/>
      <c r="BQ6" s="335"/>
      <c r="BR6" s="335"/>
    </row>
    <row r="7" spans="1:80" ht="15.75" customHeight="1" x14ac:dyDescent="0.2">
      <c r="A7" s="61"/>
      <c r="B7" s="64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790"/>
      <c r="AC7" s="790"/>
      <c r="AD7" s="790"/>
      <c r="AE7" s="790"/>
      <c r="AF7" s="790"/>
      <c r="AG7" s="790"/>
      <c r="AH7" s="790"/>
      <c r="AI7" s="790"/>
      <c r="AJ7" s="790"/>
      <c r="AK7" s="790"/>
      <c r="AL7" s="790"/>
      <c r="AM7" s="790"/>
      <c r="AN7" s="790"/>
      <c r="AO7" s="790"/>
      <c r="AP7" s="790"/>
      <c r="AQ7" s="790"/>
      <c r="AR7" s="790"/>
      <c r="AS7" s="790"/>
      <c r="AT7" s="790"/>
      <c r="AU7" s="790"/>
      <c r="AV7" s="790"/>
      <c r="AW7" s="790"/>
      <c r="AX7" s="790"/>
      <c r="AY7" s="790"/>
      <c r="AZ7" s="790"/>
      <c r="BA7" s="790"/>
      <c r="BB7" s="790"/>
      <c r="BC7" s="790"/>
      <c r="BD7" s="790"/>
      <c r="BE7" s="790"/>
      <c r="BF7" s="790"/>
      <c r="BG7" s="790"/>
      <c r="BH7" s="790"/>
      <c r="BI7" s="790"/>
      <c r="BJ7" s="790"/>
      <c r="BK7" s="790"/>
      <c r="BL7" s="790"/>
      <c r="BM7" s="790"/>
      <c r="BN7" s="334"/>
      <c r="BO7" s="334"/>
      <c r="BP7" s="335"/>
      <c r="BQ7" s="335"/>
      <c r="BR7" s="335"/>
    </row>
    <row r="8" spans="1:80" ht="9.75" customHeight="1" x14ac:dyDescent="0.2">
      <c r="A8" s="61"/>
      <c r="B8" s="64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0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0"/>
      <c r="AK8" s="790"/>
      <c r="AL8" s="790"/>
      <c r="AM8" s="790"/>
      <c r="AN8" s="790"/>
      <c r="AO8" s="790"/>
      <c r="AP8" s="790"/>
      <c r="AQ8" s="790"/>
      <c r="AR8" s="790"/>
      <c r="AS8" s="790"/>
      <c r="AT8" s="790"/>
      <c r="AU8" s="790"/>
      <c r="AV8" s="790"/>
      <c r="AW8" s="790"/>
      <c r="AX8" s="790"/>
      <c r="AY8" s="790"/>
      <c r="AZ8" s="790"/>
      <c r="BA8" s="790"/>
      <c r="BB8" s="790"/>
      <c r="BC8" s="790"/>
      <c r="BD8" s="790"/>
      <c r="BE8" s="790"/>
      <c r="BF8" s="790"/>
      <c r="BG8" s="790"/>
      <c r="BH8" s="790"/>
      <c r="BI8" s="790"/>
      <c r="BJ8" s="790"/>
      <c r="BK8" s="790"/>
      <c r="BL8" s="790"/>
      <c r="BM8" s="790"/>
      <c r="BN8" s="334"/>
      <c r="BO8" s="334"/>
      <c r="BP8" s="335"/>
      <c r="BQ8" s="335"/>
      <c r="BR8" s="335"/>
    </row>
    <row r="9" spans="1:80" ht="4.5" customHeight="1" x14ac:dyDescent="0.2">
      <c r="A9" s="61"/>
      <c r="B9" s="796"/>
      <c r="C9" s="796"/>
      <c r="D9" s="796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6"/>
      <c r="AS9" s="796"/>
      <c r="AT9" s="796"/>
      <c r="AU9" s="796"/>
      <c r="AV9" s="796"/>
      <c r="AW9" s="796"/>
      <c r="AX9" s="796"/>
      <c r="AY9" s="796"/>
      <c r="AZ9" s="796"/>
      <c r="BA9" s="796"/>
      <c r="BB9" s="796"/>
      <c r="BC9" s="796"/>
      <c r="BD9" s="796"/>
      <c r="BE9" s="796"/>
      <c r="BF9" s="65"/>
      <c r="BG9" s="65"/>
      <c r="BH9" s="65"/>
      <c r="BI9" s="61"/>
      <c r="BJ9" s="181"/>
      <c r="BK9" s="181"/>
      <c r="BL9" s="181"/>
      <c r="BM9" s="181"/>
      <c r="BN9" s="334"/>
      <c r="BO9" s="334"/>
      <c r="BP9" s="335"/>
      <c r="BQ9" s="335"/>
      <c r="BR9" s="335"/>
    </row>
    <row r="10" spans="1:80" ht="14.25" customHeight="1" x14ac:dyDescent="0.2">
      <c r="A10" s="61"/>
      <c r="B10" s="336"/>
      <c r="C10" s="336"/>
      <c r="D10" s="796" t="s">
        <v>7486</v>
      </c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796"/>
      <c r="Z10" s="796"/>
      <c r="AA10" s="796"/>
      <c r="AB10" s="796"/>
      <c r="AC10" s="796"/>
      <c r="AD10" s="796"/>
      <c r="AE10" s="796"/>
      <c r="AF10" s="796"/>
      <c r="AG10" s="796"/>
      <c r="AH10" s="796"/>
      <c r="AI10" s="796"/>
      <c r="AJ10" s="796"/>
      <c r="AK10" s="796"/>
      <c r="AL10" s="796"/>
      <c r="AM10" s="796"/>
      <c r="AN10" s="796"/>
      <c r="AO10" s="796"/>
      <c r="AP10" s="796"/>
      <c r="AQ10" s="796"/>
      <c r="AR10" s="796"/>
      <c r="AS10" s="796"/>
      <c r="AT10" s="796"/>
      <c r="AU10" s="796"/>
      <c r="AV10" s="796"/>
      <c r="AW10" s="796"/>
      <c r="AX10" s="796"/>
      <c r="AY10" s="796"/>
      <c r="AZ10" s="796"/>
      <c r="BA10" s="796"/>
      <c r="BB10" s="796"/>
      <c r="BC10" s="796"/>
      <c r="BD10" s="796"/>
      <c r="BE10" s="336"/>
      <c r="BF10" s="65"/>
      <c r="BG10" s="65"/>
      <c r="BH10" s="65"/>
      <c r="BI10" s="61"/>
      <c r="BJ10" s="181"/>
      <c r="BK10" s="181"/>
      <c r="BL10" s="181"/>
      <c r="BM10" s="181"/>
      <c r="BN10" s="334"/>
      <c r="BO10" s="334"/>
      <c r="BP10" s="335"/>
      <c r="BQ10" s="335"/>
      <c r="BR10" s="335"/>
    </row>
    <row r="11" spans="1:80" ht="4.5" customHeight="1" x14ac:dyDescent="0.2">
      <c r="A11" s="61"/>
      <c r="B11" s="63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93"/>
      <c r="BG11" s="64"/>
      <c r="BH11" s="64"/>
      <c r="BI11" s="61"/>
      <c r="BJ11" s="181"/>
      <c r="BK11" s="181"/>
      <c r="BL11" s="181"/>
      <c r="BM11" s="181"/>
      <c r="BN11" s="334"/>
      <c r="BO11" s="334"/>
      <c r="BP11" s="335"/>
      <c r="BQ11" s="335"/>
      <c r="BR11" s="335"/>
    </row>
    <row r="12" spans="1:80" ht="4.5" customHeight="1" x14ac:dyDescent="0.2">
      <c r="A12" s="61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81"/>
      <c r="BP12" s="63"/>
      <c r="BQ12" s="63"/>
      <c r="BR12" s="63"/>
    </row>
    <row r="13" spans="1:80" ht="9" customHeight="1" x14ac:dyDescent="0.2">
      <c r="A13" s="61"/>
      <c r="B13" s="61"/>
      <c r="C13" s="791" t="s">
        <v>6030</v>
      </c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61"/>
      <c r="T13" s="181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81"/>
      <c r="BP13" s="63"/>
      <c r="BQ13" s="63"/>
      <c r="BR13" s="63"/>
      <c r="CB13" s="782"/>
    </row>
    <row r="14" spans="1:80" ht="6" customHeight="1" thickBot="1" x14ac:dyDescent="0.25">
      <c r="A14" s="61"/>
      <c r="B14" s="61"/>
      <c r="C14" s="792"/>
      <c r="D14" s="792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61"/>
      <c r="T14" s="647" t="s">
        <v>6081</v>
      </c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647"/>
      <c r="AS14" s="647"/>
      <c r="AT14" s="647"/>
      <c r="AU14" s="647"/>
      <c r="AV14" s="647"/>
      <c r="AW14" s="647"/>
      <c r="AX14" s="647"/>
      <c r="AY14" s="647"/>
      <c r="AZ14" s="647"/>
      <c r="BA14" s="647"/>
      <c r="BB14" s="647"/>
      <c r="BC14" s="647"/>
      <c r="BD14" s="647"/>
      <c r="BE14" s="647"/>
      <c r="BF14" s="143"/>
      <c r="BG14" s="143"/>
      <c r="BH14" s="143"/>
      <c r="BI14" s="143"/>
      <c r="BJ14" s="143"/>
      <c r="BK14" s="143"/>
      <c r="BL14" s="143"/>
      <c r="BM14" s="143"/>
      <c r="BN14" s="143"/>
      <c r="BO14" s="181"/>
      <c r="BP14" s="63"/>
      <c r="BQ14" s="63"/>
      <c r="BR14" s="63"/>
      <c r="CB14" s="782"/>
    </row>
    <row r="15" spans="1:80" ht="9.75" customHeight="1" thickBot="1" x14ac:dyDescent="0.25">
      <c r="A15" s="67"/>
      <c r="B15" s="67"/>
      <c r="C15" s="720" t="s">
        <v>6075</v>
      </c>
      <c r="D15" s="721"/>
      <c r="E15" s="721"/>
      <c r="F15" s="721"/>
      <c r="G15" s="721"/>
      <c r="H15" s="721"/>
      <c r="I15" s="721"/>
      <c r="J15" s="721"/>
      <c r="K15" s="721"/>
      <c r="L15" s="721"/>
      <c r="M15" s="721"/>
      <c r="N15" s="721"/>
      <c r="O15" s="721"/>
      <c r="P15" s="721"/>
      <c r="Q15" s="721"/>
      <c r="R15" s="722"/>
      <c r="S15" s="6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647"/>
      <c r="AS15" s="647"/>
      <c r="AT15" s="647"/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7"/>
      <c r="BF15" s="143"/>
      <c r="BG15" s="143"/>
      <c r="BH15" s="143"/>
      <c r="BI15" s="143"/>
      <c r="BJ15" s="143"/>
      <c r="BK15" s="143"/>
      <c r="BL15" s="143"/>
      <c r="BM15" s="143"/>
      <c r="BN15" s="143"/>
      <c r="BO15" s="181"/>
      <c r="BP15" s="63"/>
      <c r="BQ15" s="63"/>
      <c r="BR15" s="63"/>
    </row>
    <row r="16" spans="1:80" ht="9.75" customHeight="1" x14ac:dyDescent="0.2">
      <c r="A16" s="67"/>
      <c r="B16" s="61"/>
      <c r="C16" s="723"/>
      <c r="D16" s="724"/>
      <c r="E16" s="724"/>
      <c r="F16" s="724"/>
      <c r="G16" s="724"/>
      <c r="H16" s="724"/>
      <c r="I16" s="724"/>
      <c r="J16" s="724"/>
      <c r="K16" s="724"/>
      <c r="L16" s="724"/>
      <c r="M16" s="793"/>
      <c r="N16" s="785"/>
      <c r="O16" s="724"/>
      <c r="P16" s="724"/>
      <c r="Q16" s="724"/>
      <c r="R16" s="725"/>
      <c r="S16" s="61"/>
      <c r="T16" s="181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7"/>
      <c r="AI16" s="797"/>
      <c r="AJ16" s="797"/>
      <c r="AK16" s="797"/>
      <c r="AL16" s="797"/>
      <c r="AM16" s="797"/>
      <c r="AN16" s="797"/>
      <c r="AO16" s="797"/>
      <c r="AP16" s="797"/>
      <c r="AQ16" s="797"/>
      <c r="AR16" s="784" t="s">
        <v>6056</v>
      </c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4"/>
      <c r="BD16" s="784"/>
      <c r="BE16" s="784"/>
      <c r="BF16" s="355"/>
      <c r="BG16" s="143"/>
      <c r="BH16" s="143"/>
      <c r="BI16" s="143"/>
      <c r="BJ16" s="143"/>
      <c r="BK16" s="143"/>
      <c r="BL16" s="143"/>
      <c r="BM16" s="143"/>
      <c r="BN16" s="143"/>
      <c r="BO16" s="181"/>
      <c r="BP16" s="63"/>
      <c r="BQ16" s="63"/>
      <c r="BR16" s="63"/>
    </row>
    <row r="17" spans="1:82" ht="2.25" customHeight="1" thickBot="1" x14ac:dyDescent="0.25">
      <c r="A17" s="61"/>
      <c r="B17" s="61"/>
      <c r="C17" s="768"/>
      <c r="D17" s="769"/>
      <c r="E17" s="769"/>
      <c r="F17" s="769"/>
      <c r="G17" s="769"/>
      <c r="H17" s="769"/>
      <c r="I17" s="769"/>
      <c r="J17" s="769"/>
      <c r="K17" s="769"/>
      <c r="L17" s="769"/>
      <c r="M17" s="794"/>
      <c r="N17" s="774"/>
      <c r="O17" s="769"/>
      <c r="P17" s="769"/>
      <c r="Q17" s="769"/>
      <c r="R17" s="770"/>
      <c r="S17" s="61"/>
      <c r="T17" s="181"/>
      <c r="U17" s="338"/>
      <c r="V17" s="338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196"/>
      <c r="AO17" s="196"/>
      <c r="AP17" s="196"/>
      <c r="AQ17" s="196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1"/>
      <c r="BG17" s="143"/>
      <c r="BH17" s="143"/>
      <c r="BI17" s="143"/>
      <c r="BJ17" s="143"/>
      <c r="BK17" s="143"/>
      <c r="BL17" s="143"/>
      <c r="BM17" s="143"/>
      <c r="BN17" s="143"/>
      <c r="BO17" s="181"/>
      <c r="BP17" s="63"/>
      <c r="BQ17" s="63"/>
      <c r="BR17" s="63"/>
    </row>
    <row r="18" spans="1:82" ht="9" customHeight="1" x14ac:dyDescent="0.2">
      <c r="A18" s="61"/>
      <c r="B18" s="61"/>
      <c r="C18" s="768"/>
      <c r="D18" s="769"/>
      <c r="E18" s="769"/>
      <c r="F18" s="769"/>
      <c r="G18" s="769"/>
      <c r="H18" s="769"/>
      <c r="I18" s="769"/>
      <c r="J18" s="769"/>
      <c r="K18" s="769"/>
      <c r="L18" s="769"/>
      <c r="M18" s="794"/>
      <c r="N18" s="786"/>
      <c r="O18" s="787"/>
      <c r="P18" s="787"/>
      <c r="Q18" s="787"/>
      <c r="R18" s="788"/>
      <c r="S18" s="61"/>
      <c r="T18" s="181"/>
      <c r="U18" s="741" t="s">
        <v>1083</v>
      </c>
      <c r="V18" s="741"/>
      <c r="W18" s="776" t="s">
        <v>6017</v>
      </c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76"/>
      <c r="AL18" s="776"/>
      <c r="AM18" s="776"/>
      <c r="AN18" s="776"/>
      <c r="AO18" s="776"/>
      <c r="AP18" s="776"/>
      <c r="AQ18" s="777"/>
      <c r="AR18" s="748">
        <f>'Лилии Colorline'!K6</f>
        <v>0</v>
      </c>
      <c r="AS18" s="749"/>
      <c r="AT18" s="749"/>
      <c r="AU18" s="749"/>
      <c r="AV18" s="749"/>
      <c r="AW18" s="749"/>
      <c r="AX18" s="749"/>
      <c r="AY18" s="749"/>
      <c r="AZ18" s="749"/>
      <c r="BA18" s="749"/>
      <c r="BB18" s="749"/>
      <c r="BC18" s="749"/>
      <c r="BD18" s="749"/>
      <c r="BE18" s="750"/>
      <c r="BF18" s="341"/>
      <c r="BG18" s="143"/>
      <c r="BH18" s="765" t="s">
        <v>1080</v>
      </c>
      <c r="BI18" s="765"/>
      <c r="BJ18" s="143"/>
      <c r="BK18" s="143"/>
      <c r="BL18" s="143"/>
      <c r="BM18" s="143"/>
      <c r="BN18" s="143"/>
      <c r="BO18" s="181"/>
      <c r="BP18" s="63"/>
      <c r="BQ18" s="63"/>
      <c r="BR18" s="63"/>
    </row>
    <row r="19" spans="1:82" ht="6.75" customHeight="1" x14ac:dyDescent="0.2">
      <c r="A19" s="61"/>
      <c r="B19" s="61"/>
      <c r="C19" s="768"/>
      <c r="D19" s="769"/>
      <c r="E19" s="769"/>
      <c r="F19" s="769"/>
      <c r="G19" s="769"/>
      <c r="H19" s="769"/>
      <c r="I19" s="769"/>
      <c r="J19" s="769"/>
      <c r="K19" s="769"/>
      <c r="L19" s="769"/>
      <c r="M19" s="794"/>
      <c r="N19" s="771"/>
      <c r="O19" s="772"/>
      <c r="P19" s="772"/>
      <c r="Q19" s="772"/>
      <c r="R19" s="773"/>
      <c r="S19" s="61"/>
      <c r="T19" s="181"/>
      <c r="U19" s="741"/>
      <c r="V19" s="741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778"/>
      <c r="AM19" s="778"/>
      <c r="AN19" s="778"/>
      <c r="AO19" s="778"/>
      <c r="AP19" s="778"/>
      <c r="AQ19" s="779"/>
      <c r="AR19" s="751"/>
      <c r="AS19" s="752"/>
      <c r="AT19" s="752"/>
      <c r="AU19" s="752"/>
      <c r="AV19" s="752"/>
      <c r="AW19" s="752"/>
      <c r="AX19" s="752"/>
      <c r="AY19" s="752"/>
      <c r="AZ19" s="752"/>
      <c r="BA19" s="752"/>
      <c r="BB19" s="752"/>
      <c r="BC19" s="752"/>
      <c r="BD19" s="752"/>
      <c r="BE19" s="753"/>
      <c r="BF19" s="341"/>
      <c r="BG19" s="143"/>
      <c r="BH19" s="765"/>
      <c r="BI19" s="765"/>
      <c r="BJ19" s="143"/>
      <c r="BK19" s="143"/>
      <c r="BL19" s="143"/>
      <c r="BM19" s="143"/>
      <c r="BN19" s="143"/>
      <c r="BO19" s="181"/>
      <c r="BP19" s="63"/>
      <c r="BQ19" s="63"/>
      <c r="BR19" s="63"/>
    </row>
    <row r="20" spans="1:82" ht="2.25" customHeight="1" thickBot="1" x14ac:dyDescent="0.25">
      <c r="A20" s="61"/>
      <c r="B20" s="61"/>
      <c r="C20" s="768"/>
      <c r="D20" s="769"/>
      <c r="E20" s="769"/>
      <c r="F20" s="769"/>
      <c r="G20" s="769"/>
      <c r="H20" s="769"/>
      <c r="I20" s="769"/>
      <c r="J20" s="769"/>
      <c r="K20" s="769"/>
      <c r="L20" s="769"/>
      <c r="M20" s="794"/>
      <c r="N20" s="774"/>
      <c r="O20" s="769"/>
      <c r="P20" s="769"/>
      <c r="Q20" s="769"/>
      <c r="R20" s="770"/>
      <c r="S20" s="61"/>
      <c r="T20" s="181"/>
      <c r="U20" s="680"/>
      <c r="V20" s="6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780"/>
      <c r="AI20" s="780"/>
      <c r="AJ20" s="780"/>
      <c r="AK20" s="780"/>
      <c r="AL20" s="780"/>
      <c r="AM20" s="780"/>
      <c r="AN20" s="780"/>
      <c r="AO20" s="780"/>
      <c r="AP20" s="780"/>
      <c r="AQ20" s="781"/>
      <c r="AR20" s="754"/>
      <c r="AS20" s="755"/>
      <c r="AT20" s="755"/>
      <c r="AU20" s="755"/>
      <c r="AV20" s="755"/>
      <c r="AW20" s="755"/>
      <c r="AX20" s="755"/>
      <c r="AY20" s="755"/>
      <c r="AZ20" s="755"/>
      <c r="BA20" s="755"/>
      <c r="BB20" s="755"/>
      <c r="BC20" s="755"/>
      <c r="BD20" s="755"/>
      <c r="BE20" s="756"/>
      <c r="BF20" s="341"/>
      <c r="BG20" s="143"/>
      <c r="BH20" s="765"/>
      <c r="BI20" s="765"/>
      <c r="BJ20" s="181"/>
      <c r="BK20" s="181"/>
      <c r="BL20" s="181"/>
      <c r="BM20" s="181"/>
      <c r="BN20" s="181"/>
      <c r="BO20" s="181"/>
      <c r="BP20" s="63"/>
      <c r="BQ20" s="63"/>
      <c r="BR20" s="63"/>
    </row>
    <row r="21" spans="1:82" ht="8.25" customHeight="1" x14ac:dyDescent="0.2">
      <c r="A21" s="61"/>
      <c r="B21" s="61"/>
      <c r="C21" s="768"/>
      <c r="D21" s="769"/>
      <c r="E21" s="769"/>
      <c r="F21" s="769"/>
      <c r="G21" s="769"/>
      <c r="H21" s="769"/>
      <c r="I21" s="769"/>
      <c r="J21" s="769"/>
      <c r="K21" s="769"/>
      <c r="L21" s="769"/>
      <c r="M21" s="794"/>
      <c r="N21" s="774"/>
      <c r="O21" s="769"/>
      <c r="P21" s="769"/>
      <c r="Q21" s="769"/>
      <c r="R21" s="770"/>
      <c r="S21" s="61"/>
      <c r="T21" s="181"/>
      <c r="U21" s="679" t="s">
        <v>1084</v>
      </c>
      <c r="V21" s="679"/>
      <c r="W21" s="776" t="s">
        <v>6028</v>
      </c>
      <c r="X21" s="776"/>
      <c r="Y21" s="776"/>
      <c r="Z21" s="776"/>
      <c r="AA21" s="776"/>
      <c r="AB21" s="776"/>
      <c r="AC21" s="776"/>
      <c r="AD21" s="776"/>
      <c r="AE21" s="776"/>
      <c r="AF21" s="776"/>
      <c r="AG21" s="776"/>
      <c r="AH21" s="776"/>
      <c r="AI21" s="776"/>
      <c r="AJ21" s="776"/>
      <c r="AK21" s="776"/>
      <c r="AL21" s="776"/>
      <c r="AM21" s="776"/>
      <c r="AN21" s="776"/>
      <c r="AO21" s="776"/>
      <c r="AP21" s="776"/>
      <c r="AQ21" s="777"/>
      <c r="AR21" s="748">
        <f>'ЛЕТО-ОСЕНЬ 2019'!L6</f>
        <v>0</v>
      </c>
      <c r="AS21" s="749"/>
      <c r="AT21" s="749"/>
      <c r="AU21" s="749"/>
      <c r="AV21" s="749"/>
      <c r="AW21" s="749"/>
      <c r="AX21" s="749"/>
      <c r="AY21" s="749"/>
      <c r="AZ21" s="749"/>
      <c r="BA21" s="749"/>
      <c r="BB21" s="749"/>
      <c r="BC21" s="749"/>
      <c r="BD21" s="749"/>
      <c r="BE21" s="750"/>
      <c r="BF21" s="341"/>
      <c r="BG21" s="143"/>
      <c r="BH21" s="765"/>
      <c r="BI21" s="765"/>
      <c r="BJ21" s="181"/>
      <c r="BK21" s="181"/>
      <c r="BL21" s="181"/>
      <c r="BM21" s="181"/>
      <c r="BN21" s="181"/>
      <c r="BO21" s="181"/>
      <c r="BP21" s="63"/>
      <c r="BQ21" s="63"/>
      <c r="BR21" s="63"/>
      <c r="CC21" s="194"/>
      <c r="CD21" s="181"/>
    </row>
    <row r="22" spans="1:82" ht="6.75" customHeight="1" x14ac:dyDescent="0.2">
      <c r="A22" s="61"/>
      <c r="B22" s="61"/>
      <c r="C22" s="768"/>
      <c r="D22" s="769"/>
      <c r="E22" s="769"/>
      <c r="F22" s="769"/>
      <c r="G22" s="769"/>
      <c r="H22" s="769"/>
      <c r="I22" s="769"/>
      <c r="J22" s="769"/>
      <c r="K22" s="769"/>
      <c r="L22" s="769"/>
      <c r="M22" s="794"/>
      <c r="N22" s="774"/>
      <c r="O22" s="769"/>
      <c r="P22" s="769"/>
      <c r="Q22" s="769"/>
      <c r="R22" s="770"/>
      <c r="S22" s="61"/>
      <c r="T22" s="181"/>
      <c r="U22" s="741"/>
      <c r="V22" s="741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8"/>
      <c r="AH22" s="778"/>
      <c r="AI22" s="778"/>
      <c r="AJ22" s="778"/>
      <c r="AK22" s="778"/>
      <c r="AL22" s="778"/>
      <c r="AM22" s="778"/>
      <c r="AN22" s="778"/>
      <c r="AO22" s="778"/>
      <c r="AP22" s="778"/>
      <c r="AQ22" s="779"/>
      <c r="AR22" s="751"/>
      <c r="AS22" s="752"/>
      <c r="AT22" s="752"/>
      <c r="AU22" s="752"/>
      <c r="AV22" s="752"/>
      <c r="AW22" s="752"/>
      <c r="AX22" s="752"/>
      <c r="AY22" s="752"/>
      <c r="AZ22" s="752"/>
      <c r="BA22" s="752"/>
      <c r="BB22" s="752"/>
      <c r="BC22" s="752"/>
      <c r="BD22" s="752"/>
      <c r="BE22" s="753"/>
      <c r="BF22" s="341"/>
      <c r="BG22" s="143"/>
      <c r="BH22" s="765"/>
      <c r="BI22" s="765"/>
      <c r="BJ22" s="181"/>
      <c r="BK22" s="181"/>
      <c r="BL22" s="181"/>
      <c r="BM22" s="181"/>
      <c r="BN22" s="181"/>
      <c r="BO22" s="181"/>
      <c r="BP22" s="63"/>
      <c r="BQ22" s="63"/>
      <c r="BR22" s="63"/>
      <c r="CC22" s="194"/>
      <c r="CD22" s="181"/>
    </row>
    <row r="23" spans="1:82" ht="3.75" customHeight="1" thickBot="1" x14ac:dyDescent="0.25">
      <c r="A23" s="61"/>
      <c r="B23" s="61"/>
      <c r="C23" s="726"/>
      <c r="D23" s="727"/>
      <c r="E23" s="727"/>
      <c r="F23" s="727"/>
      <c r="G23" s="727"/>
      <c r="H23" s="727"/>
      <c r="I23" s="727"/>
      <c r="J23" s="727"/>
      <c r="K23" s="727"/>
      <c r="L23" s="727"/>
      <c r="M23" s="795"/>
      <c r="N23" s="400"/>
      <c r="O23" s="397"/>
      <c r="P23" s="397"/>
      <c r="Q23" s="397"/>
      <c r="R23" s="398"/>
      <c r="S23" s="61"/>
      <c r="T23" s="181"/>
      <c r="U23" s="680"/>
      <c r="V23" s="6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0"/>
      <c r="AK23" s="780"/>
      <c r="AL23" s="780"/>
      <c r="AM23" s="780"/>
      <c r="AN23" s="780"/>
      <c r="AO23" s="780"/>
      <c r="AP23" s="780"/>
      <c r="AQ23" s="781"/>
      <c r="AR23" s="754"/>
      <c r="AS23" s="755"/>
      <c r="AT23" s="755"/>
      <c r="AU23" s="755"/>
      <c r="AV23" s="755"/>
      <c r="AW23" s="755"/>
      <c r="AX23" s="755"/>
      <c r="AY23" s="755"/>
      <c r="AZ23" s="755"/>
      <c r="BA23" s="755"/>
      <c r="BB23" s="755"/>
      <c r="BC23" s="755"/>
      <c r="BD23" s="755"/>
      <c r="BE23" s="756"/>
      <c r="BF23" s="341"/>
      <c r="BG23" s="143"/>
      <c r="BH23" s="765"/>
      <c r="BI23" s="765"/>
      <c r="BJ23" s="181"/>
      <c r="BK23" s="181"/>
      <c r="BL23" s="181"/>
      <c r="BM23" s="181"/>
      <c r="BN23" s="181"/>
      <c r="BO23" s="181"/>
      <c r="BP23" s="63"/>
      <c r="BQ23" s="63"/>
      <c r="BR23" s="63"/>
    </row>
    <row r="24" spans="1:82" ht="8.25" customHeight="1" thickBot="1" x14ac:dyDescent="0.25">
      <c r="A24" s="61"/>
      <c r="B24" s="61"/>
      <c r="C24" s="720" t="s">
        <v>1081</v>
      </c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2"/>
      <c r="S24" s="61"/>
      <c r="T24" s="181"/>
      <c r="U24" s="679" t="s">
        <v>1085</v>
      </c>
      <c r="V24" s="679"/>
      <c r="W24" s="742" t="s">
        <v>6029</v>
      </c>
      <c r="X24" s="742"/>
      <c r="Y24" s="742"/>
      <c r="Z24" s="742"/>
      <c r="AA24" s="742"/>
      <c r="AB24" s="742"/>
      <c r="AC24" s="742"/>
      <c r="AD24" s="742"/>
      <c r="AE24" s="742"/>
      <c r="AF24" s="742"/>
      <c r="AG24" s="742"/>
      <c r="AH24" s="742"/>
      <c r="AI24" s="742"/>
      <c r="AJ24" s="742"/>
      <c r="AK24" s="742"/>
      <c r="AL24" s="742"/>
      <c r="AM24" s="742"/>
      <c r="AN24" s="742"/>
      <c r="AO24" s="742"/>
      <c r="AP24" s="742"/>
      <c r="AQ24" s="743"/>
      <c r="AR24" s="748">
        <f>'ИРИСЫ, ПИОНЫ 2019'!L6</f>
        <v>0</v>
      </c>
      <c r="AS24" s="749"/>
      <c r="AT24" s="749"/>
      <c r="AU24" s="749"/>
      <c r="AV24" s="749"/>
      <c r="AW24" s="749"/>
      <c r="AX24" s="749"/>
      <c r="AY24" s="749"/>
      <c r="AZ24" s="749"/>
      <c r="BA24" s="749"/>
      <c r="BB24" s="749"/>
      <c r="BC24" s="749"/>
      <c r="BD24" s="749"/>
      <c r="BE24" s="750"/>
      <c r="BF24" s="341"/>
      <c r="BG24" s="143"/>
      <c r="BH24" s="765"/>
      <c r="BI24" s="765"/>
      <c r="BJ24" s="181"/>
      <c r="BK24" s="181"/>
      <c r="BL24" s="181"/>
      <c r="BM24" s="181"/>
      <c r="BN24" s="181"/>
      <c r="BO24" s="181"/>
      <c r="BP24" s="63"/>
      <c r="BQ24" s="63"/>
      <c r="BR24" s="63"/>
      <c r="BW24" s="764"/>
      <c r="BX24" s="764"/>
      <c r="BY24" s="764"/>
      <c r="BZ24" s="764"/>
      <c r="CA24" s="764"/>
    </row>
    <row r="25" spans="1:82" ht="3.75" customHeight="1" x14ac:dyDescent="0.2">
      <c r="A25" s="61"/>
      <c r="B25" s="61"/>
      <c r="C25" s="732"/>
      <c r="D25" s="733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4"/>
      <c r="S25" s="61"/>
      <c r="T25" s="181"/>
      <c r="U25" s="741"/>
      <c r="V25" s="741"/>
      <c r="W25" s="744"/>
      <c r="X25" s="744"/>
      <c r="Y25" s="744"/>
      <c r="Z25" s="744"/>
      <c r="AA25" s="744"/>
      <c r="AB25" s="744"/>
      <c r="AC25" s="744"/>
      <c r="AD25" s="744"/>
      <c r="AE25" s="744"/>
      <c r="AF25" s="744"/>
      <c r="AG25" s="744"/>
      <c r="AH25" s="744"/>
      <c r="AI25" s="744"/>
      <c r="AJ25" s="744"/>
      <c r="AK25" s="744"/>
      <c r="AL25" s="744"/>
      <c r="AM25" s="744"/>
      <c r="AN25" s="744"/>
      <c r="AO25" s="744"/>
      <c r="AP25" s="744"/>
      <c r="AQ25" s="745"/>
      <c r="AR25" s="751"/>
      <c r="AS25" s="752"/>
      <c r="AT25" s="752"/>
      <c r="AU25" s="752"/>
      <c r="AV25" s="752"/>
      <c r="AW25" s="752"/>
      <c r="AX25" s="752"/>
      <c r="AY25" s="752"/>
      <c r="AZ25" s="752"/>
      <c r="BA25" s="752"/>
      <c r="BB25" s="752"/>
      <c r="BC25" s="752"/>
      <c r="BD25" s="752"/>
      <c r="BE25" s="753"/>
      <c r="BF25" s="341"/>
      <c r="BG25" s="143"/>
      <c r="BH25" s="765"/>
      <c r="BI25" s="765"/>
      <c r="BJ25" s="181"/>
      <c r="BK25" s="181"/>
      <c r="BL25" s="181"/>
      <c r="BM25" s="181"/>
      <c r="BN25" s="181"/>
      <c r="BO25" s="181"/>
      <c r="BP25" s="63"/>
      <c r="BQ25" s="63"/>
      <c r="BR25" s="63"/>
      <c r="BW25" s="764"/>
      <c r="BX25" s="764"/>
      <c r="BY25" s="764"/>
      <c r="BZ25" s="764"/>
      <c r="CA25" s="764"/>
    </row>
    <row r="26" spans="1:82" ht="6" customHeight="1" thickBot="1" x14ac:dyDescent="0.25">
      <c r="A26" s="61"/>
      <c r="B26" s="61"/>
      <c r="C26" s="735"/>
      <c r="D26" s="736"/>
      <c r="E26" s="736"/>
      <c r="F26" s="736"/>
      <c r="G26" s="736"/>
      <c r="H26" s="736"/>
      <c r="I26" s="736"/>
      <c r="J26" s="736"/>
      <c r="K26" s="736"/>
      <c r="L26" s="736"/>
      <c r="M26" s="736"/>
      <c r="N26" s="736"/>
      <c r="O26" s="736"/>
      <c r="P26" s="736"/>
      <c r="Q26" s="736"/>
      <c r="R26" s="737"/>
      <c r="S26" s="61"/>
      <c r="T26" s="61"/>
      <c r="U26" s="680"/>
      <c r="V26" s="680"/>
      <c r="W26" s="746"/>
      <c r="X26" s="746"/>
      <c r="Y26" s="746"/>
      <c r="Z26" s="746"/>
      <c r="AA26" s="746"/>
      <c r="AB26" s="746"/>
      <c r="AC26" s="746"/>
      <c r="AD26" s="746"/>
      <c r="AE26" s="746"/>
      <c r="AF26" s="746"/>
      <c r="AG26" s="746"/>
      <c r="AH26" s="746"/>
      <c r="AI26" s="746"/>
      <c r="AJ26" s="746"/>
      <c r="AK26" s="746"/>
      <c r="AL26" s="746"/>
      <c r="AM26" s="746"/>
      <c r="AN26" s="746"/>
      <c r="AO26" s="746"/>
      <c r="AP26" s="746"/>
      <c r="AQ26" s="747"/>
      <c r="AR26" s="754"/>
      <c r="AS26" s="755"/>
      <c r="AT26" s="755"/>
      <c r="AU26" s="755"/>
      <c r="AV26" s="755"/>
      <c r="AW26" s="755"/>
      <c r="AX26" s="755"/>
      <c r="AY26" s="755"/>
      <c r="AZ26" s="755"/>
      <c r="BA26" s="755"/>
      <c r="BB26" s="755"/>
      <c r="BC26" s="755"/>
      <c r="BD26" s="755"/>
      <c r="BE26" s="756"/>
      <c r="BF26" s="341"/>
      <c r="BG26" s="143"/>
      <c r="BH26" s="765"/>
      <c r="BI26" s="765"/>
      <c r="BJ26" s="181"/>
      <c r="BK26" s="181"/>
      <c r="BL26" s="181"/>
      <c r="BM26" s="181"/>
      <c r="BN26" s="181"/>
      <c r="BO26" s="181"/>
      <c r="BP26" s="63"/>
      <c r="BQ26" s="63"/>
      <c r="BW26" s="764"/>
      <c r="BX26" s="764"/>
      <c r="BY26" s="764"/>
      <c r="BZ26" s="764"/>
      <c r="CA26" s="764"/>
    </row>
    <row r="27" spans="1:82" ht="8.25" customHeight="1" x14ac:dyDescent="0.2">
      <c r="A27" s="61"/>
      <c r="B27" s="61"/>
      <c r="C27" s="735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7"/>
      <c r="S27" s="61"/>
      <c r="T27" s="61"/>
      <c r="U27" s="679" t="s">
        <v>4288</v>
      </c>
      <c r="V27" s="679"/>
      <c r="W27" s="742" t="s">
        <v>6018</v>
      </c>
      <c r="X27" s="742"/>
      <c r="Y27" s="742"/>
      <c r="Z27" s="742"/>
      <c r="AA27" s="742"/>
      <c r="AB27" s="742"/>
      <c r="AC27" s="742"/>
      <c r="AD27" s="742"/>
      <c r="AE27" s="742"/>
      <c r="AF27" s="742"/>
      <c r="AG27" s="742"/>
      <c r="AH27" s="742"/>
      <c r="AI27" s="742"/>
      <c r="AJ27" s="742"/>
      <c r="AK27" s="742"/>
      <c r="AL27" s="742"/>
      <c r="AM27" s="742"/>
      <c r="AN27" s="742"/>
      <c r="AO27" s="742"/>
      <c r="AP27" s="742"/>
      <c r="AQ27" s="743"/>
      <c r="AR27" s="748">
        <f>Шоубоксы!L6</f>
        <v>0</v>
      </c>
      <c r="AS27" s="749"/>
      <c r="AT27" s="749"/>
      <c r="AU27" s="749"/>
      <c r="AV27" s="749"/>
      <c r="AW27" s="749"/>
      <c r="AX27" s="749"/>
      <c r="AY27" s="749"/>
      <c r="AZ27" s="749"/>
      <c r="BA27" s="749"/>
      <c r="BB27" s="749"/>
      <c r="BC27" s="749"/>
      <c r="BD27" s="749"/>
      <c r="BE27" s="750"/>
      <c r="BF27" s="341"/>
      <c r="BG27" s="143"/>
      <c r="BH27" s="765"/>
      <c r="BI27" s="765"/>
      <c r="BJ27" s="181"/>
      <c r="BK27" s="181"/>
      <c r="BL27" s="181"/>
      <c r="BM27" s="181"/>
      <c r="BN27" s="181"/>
      <c r="BO27" s="181"/>
      <c r="BP27" s="63"/>
      <c r="BQ27" s="63"/>
      <c r="BW27" s="766"/>
      <c r="BX27" s="766"/>
      <c r="BY27" s="766"/>
      <c r="BZ27" s="766"/>
      <c r="CA27" s="766"/>
    </row>
    <row r="28" spans="1:82" ht="11.25" customHeight="1" thickBot="1" x14ac:dyDescent="0.25">
      <c r="A28" s="61"/>
      <c r="B28" s="61"/>
      <c r="C28" s="735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7"/>
      <c r="S28" s="61"/>
      <c r="T28" s="61"/>
      <c r="U28" s="680"/>
      <c r="V28" s="680"/>
      <c r="W28" s="757"/>
      <c r="X28" s="757"/>
      <c r="Y28" s="757"/>
      <c r="Z28" s="757"/>
      <c r="AA28" s="757"/>
      <c r="AB28" s="757"/>
      <c r="AC28" s="757"/>
      <c r="AD28" s="757"/>
      <c r="AE28" s="757"/>
      <c r="AF28" s="757"/>
      <c r="AG28" s="757"/>
      <c r="AH28" s="757"/>
      <c r="AI28" s="757"/>
      <c r="AJ28" s="757"/>
      <c r="AK28" s="757"/>
      <c r="AL28" s="757"/>
      <c r="AM28" s="757"/>
      <c r="AN28" s="757"/>
      <c r="AO28" s="757"/>
      <c r="AP28" s="757"/>
      <c r="AQ28" s="758"/>
      <c r="AR28" s="751"/>
      <c r="AS28" s="752"/>
      <c r="AT28" s="752"/>
      <c r="AU28" s="752"/>
      <c r="AV28" s="752"/>
      <c r="AW28" s="752"/>
      <c r="AX28" s="752"/>
      <c r="AY28" s="752"/>
      <c r="AZ28" s="752"/>
      <c r="BA28" s="752"/>
      <c r="BB28" s="752"/>
      <c r="BC28" s="752"/>
      <c r="BD28" s="752"/>
      <c r="BE28" s="753"/>
      <c r="BF28" s="341"/>
      <c r="BG28" s="143"/>
      <c r="BH28" s="765"/>
      <c r="BI28" s="765"/>
      <c r="BJ28" s="181"/>
      <c r="BK28" s="181"/>
      <c r="BL28" s="181"/>
      <c r="BM28" s="181"/>
      <c r="BN28" s="181"/>
      <c r="BO28" s="181"/>
      <c r="BP28" s="63"/>
      <c r="BQ28" s="63"/>
      <c r="BW28" s="766"/>
      <c r="BX28" s="766"/>
      <c r="BY28" s="766"/>
      <c r="BZ28" s="766"/>
      <c r="CA28" s="766"/>
    </row>
    <row r="29" spans="1:82" ht="6" customHeight="1" x14ac:dyDescent="0.2">
      <c r="A29" s="61"/>
      <c r="B29" s="61"/>
      <c r="C29" s="735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7"/>
      <c r="S29" s="61"/>
      <c r="T29" s="357"/>
      <c r="U29" s="759"/>
      <c r="V29" s="759"/>
      <c r="W29" s="760" t="s">
        <v>6032</v>
      </c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0"/>
      <c r="AJ29" s="760"/>
      <c r="AK29" s="760"/>
      <c r="AL29" s="760"/>
      <c r="AM29" s="760"/>
      <c r="AN29" s="760"/>
      <c r="AO29" s="760"/>
      <c r="AP29" s="760"/>
      <c r="AQ29" s="761"/>
      <c r="AR29" s="748">
        <f>AR18+AR21+AR24+AR27</f>
        <v>0</v>
      </c>
      <c r="AS29" s="749"/>
      <c r="AT29" s="749"/>
      <c r="AU29" s="749"/>
      <c r="AV29" s="749"/>
      <c r="AW29" s="749"/>
      <c r="AX29" s="749"/>
      <c r="AY29" s="749"/>
      <c r="AZ29" s="749"/>
      <c r="BA29" s="749"/>
      <c r="BB29" s="749"/>
      <c r="BC29" s="749"/>
      <c r="BD29" s="749"/>
      <c r="BE29" s="750"/>
      <c r="BF29" s="341"/>
      <c r="BG29" s="143"/>
      <c r="BH29" s="765"/>
      <c r="BI29" s="765"/>
      <c r="BJ29" s="181"/>
      <c r="BK29" s="181"/>
      <c r="BL29" s="181"/>
      <c r="BM29" s="181"/>
      <c r="BN29" s="181"/>
      <c r="BO29" s="181"/>
      <c r="BP29" s="63"/>
      <c r="BQ29" s="63"/>
    </row>
    <row r="30" spans="1:82" ht="6" customHeight="1" x14ac:dyDescent="0.2">
      <c r="A30" s="61"/>
      <c r="B30" s="61"/>
      <c r="C30" s="735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7"/>
      <c r="S30" s="61"/>
      <c r="T30" s="357"/>
      <c r="U30" s="657"/>
      <c r="V30" s="657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8"/>
      <c r="AJ30" s="658"/>
      <c r="AK30" s="658"/>
      <c r="AL30" s="658"/>
      <c r="AM30" s="658"/>
      <c r="AN30" s="658"/>
      <c r="AO30" s="658"/>
      <c r="AP30" s="658"/>
      <c r="AQ30" s="659"/>
      <c r="AR30" s="751"/>
      <c r="AS30" s="752"/>
      <c r="AT30" s="752"/>
      <c r="AU30" s="752"/>
      <c r="AV30" s="752"/>
      <c r="AW30" s="752"/>
      <c r="AX30" s="752"/>
      <c r="AY30" s="752"/>
      <c r="AZ30" s="752"/>
      <c r="BA30" s="752"/>
      <c r="BB30" s="752"/>
      <c r="BC30" s="752"/>
      <c r="BD30" s="752"/>
      <c r="BE30" s="753"/>
      <c r="BF30" s="341"/>
      <c r="BG30" s="143"/>
      <c r="BH30" s="765"/>
      <c r="BI30" s="765"/>
      <c r="BJ30" s="181"/>
      <c r="BK30" s="181"/>
      <c r="BL30" s="181"/>
      <c r="BM30" s="181"/>
      <c r="BN30" s="181"/>
      <c r="BO30" s="181"/>
      <c r="BP30" s="63"/>
      <c r="BQ30" s="63"/>
    </row>
    <row r="31" spans="1:82" ht="6" customHeight="1" thickBot="1" x14ac:dyDescent="0.25">
      <c r="A31" s="61"/>
      <c r="B31" s="61"/>
      <c r="C31" s="738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40"/>
      <c r="S31" s="61"/>
      <c r="T31" s="357"/>
      <c r="U31" s="657"/>
      <c r="V31" s="657"/>
      <c r="W31" s="658"/>
      <c r="X31" s="658"/>
      <c r="Y31" s="658"/>
      <c r="Z31" s="658"/>
      <c r="AA31" s="658"/>
      <c r="AB31" s="658"/>
      <c r="AC31" s="658"/>
      <c r="AD31" s="658"/>
      <c r="AE31" s="658"/>
      <c r="AF31" s="658"/>
      <c r="AG31" s="658"/>
      <c r="AH31" s="658"/>
      <c r="AI31" s="658"/>
      <c r="AJ31" s="658"/>
      <c r="AK31" s="658"/>
      <c r="AL31" s="658"/>
      <c r="AM31" s="658"/>
      <c r="AN31" s="658"/>
      <c r="AO31" s="658"/>
      <c r="AP31" s="658"/>
      <c r="AQ31" s="659"/>
      <c r="AR31" s="754"/>
      <c r="AS31" s="755"/>
      <c r="AT31" s="755"/>
      <c r="AU31" s="755"/>
      <c r="AV31" s="755"/>
      <c r="AW31" s="755"/>
      <c r="AX31" s="755"/>
      <c r="AY31" s="755"/>
      <c r="AZ31" s="755"/>
      <c r="BA31" s="755"/>
      <c r="BB31" s="755"/>
      <c r="BC31" s="755"/>
      <c r="BD31" s="755"/>
      <c r="BE31" s="756"/>
      <c r="BF31" s="341"/>
      <c r="BG31" s="143"/>
      <c r="BH31" s="765"/>
      <c r="BI31" s="765"/>
      <c r="BJ31" s="181"/>
      <c r="BK31" s="181"/>
      <c r="BL31" s="181"/>
      <c r="BM31" s="181"/>
      <c r="BN31" s="181"/>
      <c r="BO31" s="181"/>
      <c r="BP31" s="63"/>
      <c r="BQ31" s="63"/>
    </row>
    <row r="32" spans="1:82" ht="8.25" customHeight="1" thickBot="1" x14ac:dyDescent="0.25">
      <c r="A32" s="61"/>
      <c r="B32" s="61"/>
      <c r="C32" s="720" t="s">
        <v>1082</v>
      </c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2"/>
      <c r="S32" s="61"/>
      <c r="T32" s="357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5"/>
      <c r="AR32" s="691" t="s">
        <v>1086</v>
      </c>
      <c r="AS32" s="692"/>
      <c r="AT32" s="692"/>
      <c r="AU32" s="692"/>
      <c r="AV32" s="692"/>
      <c r="AW32" s="692"/>
      <c r="AX32" s="692"/>
      <c r="AY32" s="692"/>
      <c r="AZ32" s="692"/>
      <c r="BA32" s="693"/>
      <c r="BB32" s="700"/>
      <c r="BC32" s="701"/>
      <c r="BD32" s="701"/>
      <c r="BE32" s="702"/>
      <c r="BF32" s="341"/>
      <c r="BG32" s="143"/>
      <c r="BH32" s="765"/>
      <c r="BI32" s="765"/>
      <c r="BJ32" s="181"/>
      <c r="BK32" s="181"/>
      <c r="BL32" s="181"/>
      <c r="BM32" s="181"/>
      <c r="BN32" s="181"/>
      <c r="BO32" s="181"/>
      <c r="BP32" s="63"/>
      <c r="BQ32" s="63"/>
    </row>
    <row r="33" spans="1:69" ht="7.5" customHeight="1" x14ac:dyDescent="0.2">
      <c r="A33" s="61"/>
      <c r="B33" s="61"/>
      <c r="C33" s="723"/>
      <c r="D33" s="724"/>
      <c r="E33" s="724"/>
      <c r="F33" s="724"/>
      <c r="G33" s="724"/>
      <c r="H33" s="724"/>
      <c r="I33" s="724"/>
      <c r="J33" s="724"/>
      <c r="K33" s="724"/>
      <c r="L33" s="724"/>
      <c r="M33" s="724"/>
      <c r="N33" s="724"/>
      <c r="O33" s="724"/>
      <c r="P33" s="724"/>
      <c r="Q33" s="724"/>
      <c r="R33" s="725"/>
      <c r="S33" s="61"/>
      <c r="T33" s="357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4"/>
      <c r="AK33" s="654"/>
      <c r="AL33" s="654"/>
      <c r="AM33" s="654"/>
      <c r="AN33" s="654"/>
      <c r="AO33" s="654"/>
      <c r="AP33" s="654"/>
      <c r="AQ33" s="655"/>
      <c r="AR33" s="694"/>
      <c r="AS33" s="695"/>
      <c r="AT33" s="695"/>
      <c r="AU33" s="695"/>
      <c r="AV33" s="695"/>
      <c r="AW33" s="695"/>
      <c r="AX33" s="695"/>
      <c r="AY33" s="695"/>
      <c r="AZ33" s="695"/>
      <c r="BA33" s="696"/>
      <c r="BB33" s="703"/>
      <c r="BC33" s="704"/>
      <c r="BD33" s="704"/>
      <c r="BE33" s="705"/>
      <c r="BF33" s="341"/>
      <c r="BG33" s="143"/>
      <c r="BH33" s="765"/>
      <c r="BI33" s="765"/>
      <c r="BJ33" s="181"/>
      <c r="BK33" s="181"/>
      <c r="BL33" s="181"/>
      <c r="BM33" s="181"/>
      <c r="BN33" s="181"/>
      <c r="BO33" s="181"/>
      <c r="BP33" s="63"/>
      <c r="BQ33" s="63"/>
    </row>
    <row r="34" spans="1:69" ht="4.5" customHeight="1" thickBot="1" x14ac:dyDescent="0.25">
      <c r="A34" s="61"/>
      <c r="B34" s="61"/>
      <c r="C34" s="768"/>
      <c r="D34" s="769"/>
      <c r="E34" s="769"/>
      <c r="F34" s="769"/>
      <c r="G34" s="769"/>
      <c r="H34" s="769"/>
      <c r="I34" s="769"/>
      <c r="J34" s="769"/>
      <c r="K34" s="769"/>
      <c r="L34" s="769"/>
      <c r="M34" s="769"/>
      <c r="N34" s="769"/>
      <c r="O34" s="769"/>
      <c r="P34" s="769"/>
      <c r="Q34" s="769"/>
      <c r="R34" s="770"/>
      <c r="S34" s="61"/>
      <c r="T34" s="357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4"/>
      <c r="AJ34" s="654"/>
      <c r="AK34" s="654"/>
      <c r="AL34" s="654"/>
      <c r="AM34" s="654"/>
      <c r="AN34" s="654"/>
      <c r="AO34" s="654"/>
      <c r="AP34" s="654"/>
      <c r="AQ34" s="655"/>
      <c r="AR34" s="697"/>
      <c r="AS34" s="698"/>
      <c r="AT34" s="698"/>
      <c r="AU34" s="698"/>
      <c r="AV34" s="698"/>
      <c r="AW34" s="698"/>
      <c r="AX34" s="698"/>
      <c r="AY34" s="698"/>
      <c r="AZ34" s="698"/>
      <c r="BA34" s="699"/>
      <c r="BB34" s="706"/>
      <c r="BC34" s="707"/>
      <c r="BD34" s="707"/>
      <c r="BE34" s="708"/>
      <c r="BF34" s="341"/>
      <c r="BG34" s="143"/>
      <c r="BH34" s="765"/>
      <c r="BI34" s="765"/>
      <c r="BJ34" s="181"/>
      <c r="BK34" s="181"/>
      <c r="BL34" s="181"/>
      <c r="BM34" s="181"/>
      <c r="BN34" s="181"/>
      <c r="BO34" s="181"/>
      <c r="BP34" s="63"/>
      <c r="BQ34" s="63"/>
    </row>
    <row r="35" spans="1:69" ht="6.75" customHeight="1" x14ac:dyDescent="0.2">
      <c r="A35" s="61"/>
      <c r="B35" s="61"/>
      <c r="C35" s="768"/>
      <c r="D35" s="769"/>
      <c r="E35" s="769"/>
      <c r="F35" s="769"/>
      <c r="G35" s="769"/>
      <c r="H35" s="769"/>
      <c r="I35" s="769"/>
      <c r="J35" s="769"/>
      <c r="K35" s="769"/>
      <c r="L35" s="769"/>
      <c r="M35" s="769"/>
      <c r="N35" s="769"/>
      <c r="O35" s="769"/>
      <c r="P35" s="769"/>
      <c r="Q35" s="769"/>
      <c r="R35" s="770"/>
      <c r="S35" s="61"/>
      <c r="T35" s="357"/>
      <c r="U35" s="657"/>
      <c r="V35" s="657"/>
      <c r="W35" s="658" t="s">
        <v>6033</v>
      </c>
      <c r="X35" s="658"/>
      <c r="Y35" s="658"/>
      <c r="Z35" s="658"/>
      <c r="AA35" s="658"/>
      <c r="AB35" s="658"/>
      <c r="AC35" s="658"/>
      <c r="AD35" s="658"/>
      <c r="AE35" s="658"/>
      <c r="AF35" s="658"/>
      <c r="AG35" s="658"/>
      <c r="AH35" s="658"/>
      <c r="AI35" s="658"/>
      <c r="AJ35" s="658"/>
      <c r="AK35" s="658"/>
      <c r="AL35" s="658"/>
      <c r="AM35" s="658"/>
      <c r="AN35" s="658"/>
      <c r="AO35" s="658"/>
      <c r="AP35" s="658"/>
      <c r="AQ35" s="659"/>
      <c r="AR35" s="660">
        <f>SUM(AR18:BE26)*(1-BB32)+AR27*(1-(IF(BB32&lt;=0.27,BB32,AS72)))</f>
        <v>0</v>
      </c>
      <c r="AS35" s="661"/>
      <c r="AT35" s="661"/>
      <c r="AU35" s="661"/>
      <c r="AV35" s="661"/>
      <c r="AW35" s="661"/>
      <c r="AX35" s="661"/>
      <c r="AY35" s="661"/>
      <c r="AZ35" s="661"/>
      <c r="BA35" s="661"/>
      <c r="BB35" s="661"/>
      <c r="BC35" s="661"/>
      <c r="BD35" s="661"/>
      <c r="BE35" s="662"/>
      <c r="BF35" s="341"/>
      <c r="BG35" s="143"/>
      <c r="BH35" s="765"/>
      <c r="BI35" s="765"/>
      <c r="BJ35" s="181"/>
      <c r="BK35" s="181"/>
      <c r="BL35" s="181"/>
      <c r="BM35" s="181"/>
      <c r="BN35" s="181"/>
      <c r="BO35" s="181"/>
      <c r="BP35" s="63"/>
      <c r="BQ35" s="63"/>
    </row>
    <row r="36" spans="1:69" ht="6.75" customHeight="1" x14ac:dyDescent="0.2">
      <c r="A36" s="61"/>
      <c r="B36" s="61"/>
      <c r="C36" s="768"/>
      <c r="D36" s="769"/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70"/>
      <c r="S36" s="61"/>
      <c r="T36" s="357"/>
      <c r="U36" s="657"/>
      <c r="V36" s="657"/>
      <c r="W36" s="658"/>
      <c r="X36" s="658"/>
      <c r="Y36" s="658"/>
      <c r="Z36" s="658"/>
      <c r="AA36" s="658"/>
      <c r="AB36" s="658"/>
      <c r="AC36" s="658"/>
      <c r="AD36" s="658"/>
      <c r="AE36" s="658"/>
      <c r="AF36" s="658"/>
      <c r="AG36" s="658"/>
      <c r="AH36" s="658"/>
      <c r="AI36" s="658"/>
      <c r="AJ36" s="658"/>
      <c r="AK36" s="658"/>
      <c r="AL36" s="658"/>
      <c r="AM36" s="658"/>
      <c r="AN36" s="658"/>
      <c r="AO36" s="658"/>
      <c r="AP36" s="658"/>
      <c r="AQ36" s="659"/>
      <c r="AR36" s="663"/>
      <c r="AS36" s="664"/>
      <c r="AT36" s="664"/>
      <c r="AU36" s="664"/>
      <c r="AV36" s="664"/>
      <c r="AW36" s="664"/>
      <c r="AX36" s="664"/>
      <c r="AY36" s="664"/>
      <c r="AZ36" s="664"/>
      <c r="BA36" s="664"/>
      <c r="BB36" s="664"/>
      <c r="BC36" s="664"/>
      <c r="BD36" s="664"/>
      <c r="BE36" s="665"/>
      <c r="BF36" s="341"/>
      <c r="BG36" s="143"/>
      <c r="BH36" s="765"/>
      <c r="BI36" s="765"/>
      <c r="BJ36" s="181"/>
      <c r="BK36" s="181"/>
      <c r="BL36" s="181"/>
      <c r="BM36" s="181"/>
      <c r="BN36" s="181"/>
      <c r="BO36" s="181"/>
      <c r="BP36" s="63"/>
      <c r="BQ36" s="63"/>
    </row>
    <row r="37" spans="1:69" ht="6.75" customHeight="1" thickBot="1" x14ac:dyDescent="0.25">
      <c r="A37" s="61"/>
      <c r="B37" s="61"/>
      <c r="C37" s="768"/>
      <c r="D37" s="769"/>
      <c r="E37" s="769"/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69"/>
      <c r="Q37" s="769"/>
      <c r="R37" s="770"/>
      <c r="S37" s="61"/>
      <c r="T37" s="357"/>
      <c r="U37" s="657"/>
      <c r="V37" s="657"/>
      <c r="W37" s="658"/>
      <c r="X37" s="658"/>
      <c r="Y37" s="658"/>
      <c r="Z37" s="658"/>
      <c r="AA37" s="658"/>
      <c r="AB37" s="658"/>
      <c r="AC37" s="658"/>
      <c r="AD37" s="658"/>
      <c r="AE37" s="658"/>
      <c r="AF37" s="658"/>
      <c r="AG37" s="658"/>
      <c r="AH37" s="658"/>
      <c r="AI37" s="658"/>
      <c r="AJ37" s="658"/>
      <c r="AK37" s="658"/>
      <c r="AL37" s="658"/>
      <c r="AM37" s="658"/>
      <c r="AN37" s="658"/>
      <c r="AO37" s="658"/>
      <c r="AP37" s="658"/>
      <c r="AQ37" s="659"/>
      <c r="AR37" s="666"/>
      <c r="AS37" s="667"/>
      <c r="AT37" s="667"/>
      <c r="AU37" s="667"/>
      <c r="AV37" s="667"/>
      <c r="AW37" s="667"/>
      <c r="AX37" s="667"/>
      <c r="AY37" s="667"/>
      <c r="AZ37" s="667"/>
      <c r="BA37" s="667"/>
      <c r="BB37" s="667"/>
      <c r="BC37" s="667"/>
      <c r="BD37" s="667"/>
      <c r="BE37" s="668"/>
      <c r="BF37" s="341"/>
      <c r="BG37" s="143"/>
      <c r="BH37" s="765"/>
      <c r="BI37" s="765"/>
      <c r="BJ37" s="181"/>
      <c r="BK37" s="181"/>
      <c r="BL37" s="181"/>
      <c r="BM37" s="181"/>
      <c r="BN37" s="181"/>
      <c r="BO37" s="181"/>
      <c r="BP37" s="63"/>
      <c r="BQ37" s="63"/>
    </row>
    <row r="38" spans="1:69" ht="3" customHeight="1" x14ac:dyDescent="0.2">
      <c r="A38" s="61"/>
      <c r="B38" s="61"/>
      <c r="C38" s="768"/>
      <c r="D38" s="769"/>
      <c r="E38" s="769"/>
      <c r="F38" s="769"/>
      <c r="G38" s="769"/>
      <c r="H38" s="769"/>
      <c r="I38" s="769"/>
      <c r="J38" s="769"/>
      <c r="K38" s="769"/>
      <c r="L38" s="769"/>
      <c r="M38" s="769"/>
      <c r="N38" s="769"/>
      <c r="O38" s="769"/>
      <c r="P38" s="769"/>
      <c r="Q38" s="769"/>
      <c r="R38" s="770"/>
      <c r="S38" s="61"/>
      <c r="T38" s="357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765"/>
      <c r="BI38" s="765"/>
      <c r="BJ38" s="181"/>
      <c r="BK38" s="181"/>
      <c r="BL38" s="181"/>
      <c r="BM38" s="181"/>
      <c r="BN38" s="181"/>
      <c r="BO38" s="181"/>
      <c r="BP38" s="63"/>
      <c r="BQ38" s="63"/>
    </row>
    <row r="39" spans="1:69" ht="9" customHeight="1" x14ac:dyDescent="0.2">
      <c r="A39" s="61"/>
      <c r="B39" s="61"/>
      <c r="C39" s="768"/>
      <c r="D39" s="769"/>
      <c r="E39" s="769"/>
      <c r="F39" s="769"/>
      <c r="G39" s="769"/>
      <c r="H39" s="769"/>
      <c r="I39" s="769"/>
      <c r="J39" s="769"/>
      <c r="K39" s="769"/>
      <c r="L39" s="769"/>
      <c r="M39" s="769"/>
      <c r="N39" s="769"/>
      <c r="O39" s="769"/>
      <c r="P39" s="769"/>
      <c r="Q39" s="769"/>
      <c r="R39" s="770"/>
      <c r="S39" s="61"/>
      <c r="T39" s="61"/>
      <c r="U39" s="710"/>
      <c r="V39" s="710"/>
      <c r="W39" s="710"/>
      <c r="X39" s="710"/>
      <c r="Y39" s="710"/>
      <c r="Z39" s="710"/>
      <c r="AA39" s="710"/>
      <c r="AB39" s="710"/>
      <c r="AC39" s="710"/>
      <c r="AD39" s="710"/>
      <c r="AE39" s="710"/>
      <c r="AF39" s="710"/>
      <c r="AG39" s="710"/>
      <c r="AH39" s="710"/>
      <c r="AI39" s="710"/>
      <c r="AJ39" s="710"/>
      <c r="AK39" s="710"/>
      <c r="AL39" s="710"/>
      <c r="AM39" s="710"/>
      <c r="AN39" s="710"/>
      <c r="AO39" s="710"/>
      <c r="AP39" s="710"/>
      <c r="AQ39" s="710"/>
      <c r="AR39" s="710"/>
      <c r="AS39" s="710"/>
      <c r="AT39" s="710"/>
      <c r="AU39" s="710"/>
      <c r="AV39" s="710"/>
      <c r="AW39" s="710"/>
      <c r="AX39" s="710"/>
      <c r="AY39" s="710"/>
      <c r="AZ39" s="710"/>
      <c r="BA39" s="710"/>
      <c r="BB39" s="710"/>
      <c r="BC39" s="710"/>
      <c r="BD39" s="710"/>
      <c r="BE39" s="710"/>
      <c r="BF39" s="143"/>
      <c r="BG39" s="143"/>
      <c r="BH39" s="765"/>
      <c r="BI39" s="765"/>
      <c r="BJ39" s="181"/>
      <c r="BK39" s="181"/>
      <c r="BL39" s="181"/>
      <c r="BM39" s="181"/>
      <c r="BN39" s="181"/>
      <c r="BO39" s="181"/>
      <c r="BP39" s="63"/>
      <c r="BQ39" s="63"/>
    </row>
    <row r="40" spans="1:69" ht="6" customHeight="1" x14ac:dyDescent="0.2">
      <c r="A40" s="61"/>
      <c r="B40" s="61"/>
      <c r="C40" s="768"/>
      <c r="D40" s="769"/>
      <c r="E40" s="769"/>
      <c r="F40" s="769"/>
      <c r="G40" s="769"/>
      <c r="H40" s="769"/>
      <c r="I40" s="769"/>
      <c r="J40" s="769"/>
      <c r="K40" s="769"/>
      <c r="L40" s="769"/>
      <c r="M40" s="769"/>
      <c r="N40" s="769"/>
      <c r="O40" s="769"/>
      <c r="P40" s="769"/>
      <c r="Q40" s="769"/>
      <c r="R40" s="770"/>
      <c r="S40" s="61"/>
      <c r="T40" s="61"/>
      <c r="U40" s="647" t="s">
        <v>6082</v>
      </c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  <c r="AL40" s="647"/>
      <c r="AM40" s="647"/>
      <c r="AN40" s="647"/>
      <c r="AO40" s="647"/>
      <c r="AP40" s="647"/>
      <c r="AQ40" s="647"/>
      <c r="AR40" s="647"/>
      <c r="AS40" s="647"/>
      <c r="AT40" s="647"/>
      <c r="AU40" s="647"/>
      <c r="AV40" s="647"/>
      <c r="AW40" s="647"/>
      <c r="AX40" s="647"/>
      <c r="AY40" s="647"/>
      <c r="AZ40" s="647"/>
      <c r="BA40" s="647"/>
      <c r="BB40" s="647"/>
      <c r="BC40" s="647"/>
      <c r="BD40" s="647"/>
      <c r="BE40" s="647"/>
      <c r="BF40" s="647"/>
      <c r="BG40" s="143"/>
      <c r="BH40" s="765"/>
      <c r="BI40" s="765"/>
      <c r="BJ40" s="181"/>
      <c r="BK40" s="181"/>
      <c r="BL40" s="181"/>
      <c r="BM40" s="181"/>
      <c r="BN40" s="181"/>
      <c r="BO40" s="181"/>
      <c r="BP40" s="63"/>
      <c r="BQ40" s="63"/>
    </row>
    <row r="41" spans="1:69" ht="6" customHeight="1" thickBot="1" x14ac:dyDescent="0.25">
      <c r="A41" s="61"/>
      <c r="B41" s="61"/>
      <c r="C41" s="726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8"/>
      <c r="S41" s="61"/>
      <c r="T41" s="61"/>
      <c r="U41" s="647"/>
      <c r="V41" s="647"/>
      <c r="W41" s="647"/>
      <c r="X41" s="647"/>
      <c r="Y41" s="647"/>
      <c r="Z41" s="647"/>
      <c r="AA41" s="647"/>
      <c r="AB41" s="647"/>
      <c r="AC41" s="647"/>
      <c r="AD41" s="647"/>
      <c r="AE41" s="647"/>
      <c r="AF41" s="647"/>
      <c r="AG41" s="647"/>
      <c r="AH41" s="647"/>
      <c r="AI41" s="647"/>
      <c r="AJ41" s="647"/>
      <c r="AK41" s="647"/>
      <c r="AL41" s="647"/>
      <c r="AM41" s="647"/>
      <c r="AN41" s="647"/>
      <c r="AO41" s="647"/>
      <c r="AP41" s="647"/>
      <c r="AQ41" s="647"/>
      <c r="AR41" s="647"/>
      <c r="AS41" s="647"/>
      <c r="AT41" s="647"/>
      <c r="AU41" s="647"/>
      <c r="AV41" s="647"/>
      <c r="AW41" s="647"/>
      <c r="AX41" s="647"/>
      <c r="AY41" s="647"/>
      <c r="AZ41" s="647"/>
      <c r="BA41" s="647"/>
      <c r="BB41" s="647"/>
      <c r="BC41" s="647"/>
      <c r="BD41" s="647"/>
      <c r="BE41" s="647"/>
      <c r="BF41" s="647"/>
      <c r="BG41" s="143"/>
      <c r="BH41" s="765"/>
      <c r="BI41" s="765"/>
      <c r="BJ41" s="181"/>
      <c r="BK41" s="181"/>
      <c r="BL41" s="181"/>
      <c r="BM41" s="181"/>
      <c r="BN41" s="181"/>
      <c r="BO41" s="181"/>
      <c r="BP41" s="63"/>
      <c r="BQ41" s="63"/>
    </row>
    <row r="42" spans="1:69" ht="9" customHeight="1" thickBot="1" x14ac:dyDescent="0.25">
      <c r="A42" s="61"/>
      <c r="B42" s="61"/>
      <c r="C42" s="720" t="s">
        <v>1087</v>
      </c>
      <c r="D42" s="721"/>
      <c r="E42" s="721"/>
      <c r="F42" s="721"/>
      <c r="G42" s="721"/>
      <c r="H42" s="721"/>
      <c r="I42" s="721"/>
      <c r="J42" s="721"/>
      <c r="K42" s="721"/>
      <c r="L42" s="721"/>
      <c r="M42" s="721"/>
      <c r="N42" s="721"/>
      <c r="O42" s="721"/>
      <c r="P42" s="721"/>
      <c r="Q42" s="721"/>
      <c r="R42" s="722"/>
      <c r="S42" s="61"/>
      <c r="T42" s="61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710"/>
      <c r="AR42" s="710"/>
      <c r="AS42" s="710"/>
      <c r="AT42" s="710"/>
      <c r="AU42" s="710"/>
      <c r="AV42" s="710"/>
      <c r="AW42" s="710"/>
      <c r="AX42" s="710"/>
      <c r="AY42" s="710"/>
      <c r="AZ42" s="710"/>
      <c r="BA42" s="710"/>
      <c r="BB42" s="710"/>
      <c r="BC42" s="710"/>
      <c r="BD42" s="710"/>
      <c r="BE42" s="710"/>
      <c r="BF42" s="143"/>
      <c r="BG42" s="143"/>
      <c r="BH42" s="765"/>
      <c r="BI42" s="765"/>
      <c r="BJ42" s="181"/>
      <c r="BK42" s="181"/>
      <c r="BL42" s="181"/>
      <c r="BM42" s="181"/>
      <c r="BN42" s="181"/>
      <c r="BO42" s="181"/>
      <c r="BP42" s="63"/>
      <c r="BQ42" s="63"/>
    </row>
    <row r="43" spans="1:69" ht="10.5" customHeight="1" x14ac:dyDescent="0.2">
      <c r="A43" s="61"/>
      <c r="B43" s="61"/>
      <c r="C43" s="723"/>
      <c r="D43" s="724"/>
      <c r="E43" s="724"/>
      <c r="F43" s="724"/>
      <c r="G43" s="724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5"/>
      <c r="S43" s="61"/>
      <c r="T43" s="61"/>
      <c r="U43" s="679" t="s">
        <v>5689</v>
      </c>
      <c r="V43" s="679"/>
      <c r="W43" s="681" t="s">
        <v>6076</v>
      </c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681"/>
      <c r="AL43" s="681"/>
      <c r="AM43" s="681"/>
      <c r="AN43" s="681"/>
      <c r="AO43" s="681"/>
      <c r="AP43" s="681"/>
      <c r="AQ43" s="682"/>
      <c r="AR43" s="685">
        <f>'БИГ ПАК - МНГ 2019'!L6</f>
        <v>0</v>
      </c>
      <c r="AS43" s="686"/>
      <c r="AT43" s="686"/>
      <c r="AU43" s="686"/>
      <c r="AV43" s="686"/>
      <c r="AW43" s="686"/>
      <c r="AX43" s="686"/>
      <c r="AY43" s="686"/>
      <c r="AZ43" s="686"/>
      <c r="BA43" s="686"/>
      <c r="BB43" s="686"/>
      <c r="BC43" s="686"/>
      <c r="BD43" s="686"/>
      <c r="BE43" s="687"/>
      <c r="BF43" s="341"/>
      <c r="BG43" s="143"/>
      <c r="BH43" s="765"/>
      <c r="BI43" s="765"/>
      <c r="BJ43" s="181"/>
      <c r="BK43" s="181"/>
      <c r="BL43" s="181"/>
      <c r="BM43" s="181"/>
      <c r="BN43" s="181"/>
      <c r="BO43" s="181"/>
      <c r="BP43" s="63"/>
      <c r="BQ43" s="63"/>
    </row>
    <row r="44" spans="1:69" ht="10.5" customHeight="1" thickBot="1" x14ac:dyDescent="0.25">
      <c r="A44" s="61"/>
      <c r="B44" s="61"/>
      <c r="C44" s="726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8"/>
      <c r="S44" s="61"/>
      <c r="T44" s="61"/>
      <c r="U44" s="680"/>
      <c r="V44" s="680"/>
      <c r="W44" s="683"/>
      <c r="X44" s="683"/>
      <c r="Y44" s="683"/>
      <c r="Z44" s="683"/>
      <c r="AA44" s="683"/>
      <c r="AB44" s="683"/>
      <c r="AC44" s="683"/>
      <c r="AD44" s="683"/>
      <c r="AE44" s="683"/>
      <c r="AF44" s="683"/>
      <c r="AG44" s="683"/>
      <c r="AH44" s="683"/>
      <c r="AI44" s="683"/>
      <c r="AJ44" s="683"/>
      <c r="AK44" s="683"/>
      <c r="AL44" s="683"/>
      <c r="AM44" s="683"/>
      <c r="AN44" s="683"/>
      <c r="AO44" s="683"/>
      <c r="AP44" s="683"/>
      <c r="AQ44" s="684"/>
      <c r="AR44" s="729"/>
      <c r="AS44" s="730"/>
      <c r="AT44" s="730"/>
      <c r="AU44" s="730"/>
      <c r="AV44" s="730"/>
      <c r="AW44" s="730"/>
      <c r="AX44" s="730"/>
      <c r="AY44" s="730"/>
      <c r="AZ44" s="730"/>
      <c r="BA44" s="730"/>
      <c r="BB44" s="730"/>
      <c r="BC44" s="730"/>
      <c r="BD44" s="730"/>
      <c r="BE44" s="731"/>
      <c r="BF44" s="341"/>
      <c r="BG44" s="143"/>
      <c r="BH44" s="765"/>
      <c r="BI44" s="765"/>
      <c r="BJ44" s="181"/>
      <c r="BK44" s="181"/>
      <c r="BL44" s="181"/>
      <c r="BM44" s="181"/>
      <c r="BN44" s="181"/>
      <c r="BO44" s="181"/>
      <c r="BP44" s="63"/>
      <c r="BQ44" s="63"/>
    </row>
    <row r="45" spans="1:69" ht="10.5" customHeight="1" thickBot="1" x14ac:dyDescent="0.25">
      <c r="A45" s="61"/>
      <c r="B45" s="61"/>
      <c r="C45" s="720" t="s">
        <v>6074</v>
      </c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721"/>
      <c r="O45" s="721"/>
      <c r="P45" s="721"/>
      <c r="Q45" s="721"/>
      <c r="R45" s="722"/>
      <c r="S45" s="61"/>
      <c r="T45" s="61"/>
      <c r="U45" s="679" t="s">
        <v>6019</v>
      </c>
      <c r="V45" s="679"/>
      <c r="W45" s="681" t="s">
        <v>6077</v>
      </c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2"/>
      <c r="AR45" s="685">
        <f>'БИГ-ПАК ЛИЛИИ по 25 шт'!K6</f>
        <v>0</v>
      </c>
      <c r="AS45" s="686"/>
      <c r="AT45" s="686"/>
      <c r="AU45" s="686"/>
      <c r="AV45" s="686"/>
      <c r="AW45" s="686"/>
      <c r="AX45" s="686"/>
      <c r="AY45" s="686"/>
      <c r="AZ45" s="686"/>
      <c r="BA45" s="686"/>
      <c r="BB45" s="686"/>
      <c r="BC45" s="686"/>
      <c r="BD45" s="686"/>
      <c r="BE45" s="687"/>
      <c r="BF45" s="341"/>
      <c r="BG45" s="143"/>
      <c r="BH45" s="765"/>
      <c r="BI45" s="765"/>
      <c r="BJ45" s="181"/>
      <c r="BK45" s="181"/>
      <c r="BL45" s="181"/>
      <c r="BM45" s="181"/>
      <c r="BN45" s="181"/>
      <c r="BO45" s="181"/>
      <c r="BP45" s="63"/>
      <c r="BQ45" s="63"/>
    </row>
    <row r="46" spans="1:69" ht="10.5" customHeight="1" thickBot="1" x14ac:dyDescent="0.25">
      <c r="A46" s="61"/>
      <c r="B46" s="61"/>
      <c r="C46" s="723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5"/>
      <c r="S46" s="61"/>
      <c r="T46" s="61"/>
      <c r="U46" s="680"/>
      <c r="V46" s="680"/>
      <c r="W46" s="683"/>
      <c r="X46" s="683"/>
      <c r="Y46" s="683"/>
      <c r="Z46" s="683"/>
      <c r="AA46" s="683"/>
      <c r="AB46" s="683"/>
      <c r="AC46" s="683"/>
      <c r="AD46" s="683"/>
      <c r="AE46" s="683"/>
      <c r="AF46" s="683"/>
      <c r="AG46" s="683"/>
      <c r="AH46" s="683"/>
      <c r="AI46" s="683"/>
      <c r="AJ46" s="683"/>
      <c r="AK46" s="683"/>
      <c r="AL46" s="683"/>
      <c r="AM46" s="683"/>
      <c r="AN46" s="683"/>
      <c r="AO46" s="683"/>
      <c r="AP46" s="683"/>
      <c r="AQ46" s="684"/>
      <c r="AR46" s="688"/>
      <c r="AS46" s="689"/>
      <c r="AT46" s="689"/>
      <c r="AU46" s="689"/>
      <c r="AV46" s="689"/>
      <c r="AW46" s="689"/>
      <c r="AX46" s="689"/>
      <c r="AY46" s="689"/>
      <c r="AZ46" s="689"/>
      <c r="BA46" s="689"/>
      <c r="BB46" s="689"/>
      <c r="BC46" s="689"/>
      <c r="BD46" s="689"/>
      <c r="BE46" s="690"/>
      <c r="BF46" s="341"/>
      <c r="BG46" s="143"/>
      <c r="BH46" s="765"/>
      <c r="BI46" s="765"/>
      <c r="BJ46" s="181"/>
      <c r="BK46" s="181"/>
      <c r="BL46" s="181"/>
      <c r="BM46" s="181"/>
      <c r="BN46" s="181"/>
      <c r="BO46" s="181"/>
      <c r="BP46" s="63"/>
      <c r="BQ46" s="63"/>
    </row>
    <row r="47" spans="1:69" ht="9" customHeight="1" thickBot="1" x14ac:dyDescent="0.25">
      <c r="A47" s="61"/>
      <c r="B47" s="61"/>
      <c r="C47" s="726"/>
      <c r="D47" s="727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8"/>
      <c r="S47" s="61"/>
      <c r="T47" s="61"/>
      <c r="U47" s="709"/>
      <c r="V47" s="709"/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709"/>
      <c r="AN47" s="709"/>
      <c r="AO47" s="709"/>
      <c r="AP47" s="709"/>
      <c r="AQ47" s="709"/>
      <c r="AR47" s="709"/>
      <c r="AS47" s="709"/>
      <c r="AT47" s="709"/>
      <c r="AU47" s="709"/>
      <c r="AV47" s="709"/>
      <c r="AW47" s="709"/>
      <c r="AX47" s="709"/>
      <c r="AY47" s="709"/>
      <c r="AZ47" s="709"/>
      <c r="BA47" s="709"/>
      <c r="BB47" s="709"/>
      <c r="BC47" s="709"/>
      <c r="BD47" s="709"/>
      <c r="BE47" s="709"/>
      <c r="BF47" s="358"/>
      <c r="BG47" s="358"/>
      <c r="BH47" s="358"/>
      <c r="BI47" s="358"/>
      <c r="BJ47" s="181"/>
      <c r="BK47" s="181"/>
      <c r="BL47" s="181"/>
      <c r="BM47" s="181"/>
      <c r="BN47" s="181"/>
      <c r="BO47" s="181"/>
      <c r="BP47" s="63"/>
      <c r="BQ47" s="63"/>
    </row>
    <row r="48" spans="1:69" ht="9.75" customHeight="1" x14ac:dyDescent="0.2">
      <c r="A48" s="61"/>
      <c r="B48" s="61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61"/>
      <c r="T48" s="61"/>
      <c r="U48" s="712"/>
      <c r="V48" s="713"/>
      <c r="W48" s="716" t="s">
        <v>6057</v>
      </c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6"/>
      <c r="AM48" s="716"/>
      <c r="AN48" s="716"/>
      <c r="AO48" s="716"/>
      <c r="AP48" s="716"/>
      <c r="AQ48" s="717"/>
      <c r="AR48" s="660"/>
      <c r="AS48" s="661"/>
      <c r="AT48" s="661"/>
      <c r="AU48" s="661"/>
      <c r="AV48" s="661"/>
      <c r="AW48" s="661"/>
      <c r="AX48" s="661"/>
      <c r="AY48" s="661"/>
      <c r="AZ48" s="661"/>
      <c r="BA48" s="661"/>
      <c r="BB48" s="661"/>
      <c r="BC48" s="661"/>
      <c r="BD48" s="661"/>
      <c r="BE48" s="662"/>
      <c r="BF48" s="341"/>
      <c r="BG48" s="143"/>
      <c r="BH48" s="143"/>
      <c r="BI48" s="143"/>
      <c r="BJ48" s="181"/>
      <c r="BK48" s="181"/>
      <c r="BL48" s="181"/>
      <c r="BM48" s="181"/>
      <c r="BN48" s="181"/>
      <c r="BO48" s="181"/>
      <c r="BP48" s="63"/>
      <c r="BQ48" s="63"/>
    </row>
    <row r="49" spans="1:70" ht="9.75" customHeight="1" thickBot="1" x14ac:dyDescent="0.35">
      <c r="A49" s="69"/>
      <c r="B49" s="70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0"/>
      <c r="T49" s="70"/>
      <c r="U49" s="714"/>
      <c r="V49" s="715"/>
      <c r="W49" s="718"/>
      <c r="X49" s="718"/>
      <c r="Y49" s="718"/>
      <c r="Z49" s="718"/>
      <c r="AA49" s="718"/>
      <c r="AB49" s="718"/>
      <c r="AC49" s="718"/>
      <c r="AD49" s="718"/>
      <c r="AE49" s="718"/>
      <c r="AF49" s="718"/>
      <c r="AG49" s="718"/>
      <c r="AH49" s="718"/>
      <c r="AI49" s="718"/>
      <c r="AJ49" s="718"/>
      <c r="AK49" s="718"/>
      <c r="AL49" s="718"/>
      <c r="AM49" s="718"/>
      <c r="AN49" s="718"/>
      <c r="AO49" s="718"/>
      <c r="AP49" s="718"/>
      <c r="AQ49" s="719"/>
      <c r="AR49" s="666"/>
      <c r="AS49" s="667"/>
      <c r="AT49" s="667"/>
      <c r="AU49" s="667"/>
      <c r="AV49" s="667"/>
      <c r="AW49" s="667"/>
      <c r="AX49" s="667"/>
      <c r="AY49" s="667"/>
      <c r="AZ49" s="667"/>
      <c r="BA49" s="667"/>
      <c r="BB49" s="667"/>
      <c r="BC49" s="667"/>
      <c r="BD49" s="667"/>
      <c r="BE49" s="668"/>
      <c r="BF49" s="342"/>
      <c r="BG49" s="143"/>
      <c r="BH49" s="143"/>
      <c r="BI49" s="143"/>
      <c r="BJ49" s="182"/>
      <c r="BK49" s="182"/>
      <c r="BL49" s="182"/>
      <c r="BM49" s="182"/>
      <c r="BN49" s="182"/>
      <c r="BO49" s="182"/>
      <c r="BP49" s="72"/>
      <c r="BQ49" s="72"/>
    </row>
    <row r="50" spans="1:70" ht="9.75" customHeight="1" x14ac:dyDescent="0.3">
      <c r="A50" s="69"/>
      <c r="B50" s="70"/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0"/>
      <c r="T50" s="70"/>
      <c r="U50" s="711"/>
      <c r="V50" s="711"/>
      <c r="W50" s="711"/>
      <c r="X50" s="711"/>
      <c r="Y50" s="711"/>
      <c r="Z50" s="711"/>
      <c r="AA50" s="711"/>
      <c r="AB50" s="711"/>
      <c r="AC50" s="711"/>
      <c r="AD50" s="711"/>
      <c r="AE50" s="711"/>
      <c r="AF50" s="711"/>
      <c r="AG50" s="711"/>
      <c r="AH50" s="711"/>
      <c r="AI50" s="711"/>
      <c r="AJ50" s="711"/>
      <c r="AK50" s="711"/>
      <c r="AL50" s="711"/>
      <c r="AM50" s="711"/>
      <c r="AN50" s="711"/>
      <c r="AO50" s="711"/>
      <c r="AP50" s="711"/>
      <c r="AQ50" s="711"/>
      <c r="AR50" s="711"/>
      <c r="AS50" s="711"/>
      <c r="AT50" s="711"/>
      <c r="AU50" s="711"/>
      <c r="AV50" s="711"/>
      <c r="AW50" s="711"/>
      <c r="AX50" s="711"/>
      <c r="AY50" s="711"/>
      <c r="AZ50" s="711"/>
      <c r="BA50" s="711"/>
      <c r="BB50" s="711"/>
      <c r="BC50" s="711"/>
      <c r="BD50" s="711"/>
      <c r="BE50" s="711"/>
      <c r="BF50" s="70"/>
      <c r="BG50" s="70"/>
      <c r="BH50" s="70"/>
      <c r="BI50" s="70"/>
      <c r="BJ50" s="70"/>
      <c r="BK50" s="70"/>
      <c r="BL50" s="182"/>
      <c r="BM50" s="182"/>
      <c r="BN50" s="182"/>
      <c r="BO50" s="182"/>
      <c r="BP50" s="72"/>
      <c r="BQ50" s="72"/>
    </row>
    <row r="51" spans="1:70" ht="13.5" customHeight="1" x14ac:dyDescent="0.3">
      <c r="A51" s="69"/>
      <c r="B51" s="70"/>
      <c r="C51" s="775"/>
      <c r="D51" s="775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0"/>
      <c r="T51" s="70"/>
      <c r="U51" s="767" t="s">
        <v>6071</v>
      </c>
      <c r="V51" s="767"/>
      <c r="W51" s="767"/>
      <c r="X51" s="767"/>
      <c r="Y51" s="767"/>
      <c r="Z51" s="767"/>
      <c r="AA51" s="767"/>
      <c r="AB51" s="767"/>
      <c r="AC51" s="767"/>
      <c r="AD51" s="767"/>
      <c r="AE51" s="767"/>
      <c r="AF51" s="767"/>
      <c r="AG51" s="767"/>
      <c r="AH51" s="767" t="s">
        <v>6072</v>
      </c>
      <c r="AI51" s="767"/>
      <c r="AJ51" s="767"/>
      <c r="AK51" s="767"/>
      <c r="AL51" s="767"/>
      <c r="AM51" s="396"/>
      <c r="AN51" s="396"/>
      <c r="AO51" s="396"/>
      <c r="AP51" s="396"/>
      <c r="AQ51" s="396"/>
      <c r="AR51" s="396"/>
      <c r="AS51" s="396"/>
      <c r="AT51" s="396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182"/>
      <c r="BL51" s="182"/>
      <c r="BM51" s="182"/>
      <c r="BN51" s="182"/>
      <c r="BO51" s="182"/>
      <c r="BP51" s="72"/>
      <c r="BQ51" s="72"/>
    </row>
    <row r="52" spans="1:70" ht="9" customHeight="1" x14ac:dyDescent="0.3">
      <c r="A52" s="69"/>
      <c r="B52" s="70"/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5"/>
      <c r="O52" s="775"/>
      <c r="P52" s="775"/>
      <c r="Q52" s="775"/>
      <c r="R52" s="775"/>
      <c r="S52" s="70"/>
      <c r="T52" s="70"/>
      <c r="U52" s="674">
        <v>0.3</v>
      </c>
      <c r="V52" s="675"/>
      <c r="W52" s="675"/>
      <c r="X52" s="677">
        <f>AR48*U52</f>
        <v>0</v>
      </c>
      <c r="Y52" s="677"/>
      <c r="Z52" s="677"/>
      <c r="AA52" s="677"/>
      <c r="AB52" s="677"/>
      <c r="AC52" s="677"/>
      <c r="AD52" s="677"/>
      <c r="AE52" s="677"/>
      <c r="AF52" s="677"/>
      <c r="AG52" s="677"/>
      <c r="AH52" s="674">
        <v>0.2</v>
      </c>
      <c r="AI52" s="675"/>
      <c r="AJ52" s="675"/>
      <c r="AK52" s="677">
        <f>AR48*AH52</f>
        <v>0</v>
      </c>
      <c r="AL52" s="677"/>
      <c r="AM52" s="333"/>
      <c r="AN52" s="672" t="s">
        <v>6058</v>
      </c>
      <c r="AO52" s="672"/>
      <c r="AP52" s="672"/>
      <c r="AQ52" s="672"/>
      <c r="AR52" s="672"/>
      <c r="AS52" s="672"/>
      <c r="AT52" s="672"/>
      <c r="AU52" s="672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82"/>
      <c r="BK52" s="182"/>
      <c r="BL52" s="182"/>
      <c r="BM52" s="182"/>
      <c r="BN52" s="182"/>
      <c r="BO52" s="182"/>
      <c r="BP52" s="72"/>
      <c r="BQ52" s="72"/>
    </row>
    <row r="53" spans="1:70" ht="9" customHeight="1" x14ac:dyDescent="0.3">
      <c r="A53" s="69"/>
      <c r="B53" s="70"/>
      <c r="C53" s="775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0"/>
      <c r="T53" s="70"/>
      <c r="U53" s="676"/>
      <c r="V53" s="676"/>
      <c r="W53" s="676"/>
      <c r="X53" s="678"/>
      <c r="Y53" s="678"/>
      <c r="Z53" s="678"/>
      <c r="AA53" s="678"/>
      <c r="AB53" s="678"/>
      <c r="AC53" s="678"/>
      <c r="AD53" s="678"/>
      <c r="AE53" s="678"/>
      <c r="AF53" s="678"/>
      <c r="AG53" s="678"/>
      <c r="AH53" s="676"/>
      <c r="AI53" s="676"/>
      <c r="AJ53" s="676"/>
      <c r="AK53" s="678"/>
      <c r="AL53" s="678"/>
      <c r="AM53" s="333"/>
      <c r="AN53" s="672"/>
      <c r="AO53" s="672"/>
      <c r="AP53" s="672"/>
      <c r="AQ53" s="672"/>
      <c r="AR53" s="672"/>
      <c r="AS53" s="672"/>
      <c r="AT53" s="672"/>
      <c r="AU53" s="672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82"/>
      <c r="BK53" s="182"/>
      <c r="BL53" s="182"/>
      <c r="BM53" s="182"/>
      <c r="BN53" s="182"/>
      <c r="BO53" s="182"/>
      <c r="BP53" s="72"/>
      <c r="BQ53" s="72"/>
    </row>
    <row r="54" spans="1:70" ht="9.75" customHeight="1" x14ac:dyDescent="0.3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182"/>
      <c r="BN54" s="182"/>
      <c r="BO54" s="182"/>
      <c r="BP54" s="72"/>
      <c r="BQ54" s="72"/>
    </row>
    <row r="55" spans="1:70" ht="3" customHeight="1" x14ac:dyDescent="0.3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143"/>
      <c r="BJ55" s="182"/>
      <c r="BK55" s="182"/>
      <c r="BL55" s="182"/>
      <c r="BM55" s="182"/>
      <c r="BN55" s="182"/>
      <c r="BO55" s="182"/>
      <c r="BP55" s="72"/>
      <c r="BQ55" s="72"/>
    </row>
    <row r="56" spans="1:70" ht="6.75" customHeight="1" x14ac:dyDescent="0.3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356"/>
      <c r="BH56" s="182"/>
      <c r="BI56" s="182"/>
      <c r="BJ56" s="182"/>
      <c r="BK56" s="182"/>
      <c r="BL56" s="182"/>
      <c r="BM56" s="182"/>
      <c r="BN56" s="182"/>
      <c r="BO56" s="182"/>
      <c r="BP56" s="72"/>
      <c r="BQ56" s="72"/>
    </row>
    <row r="57" spans="1:70" ht="4.5" customHeight="1" x14ac:dyDescent="0.2">
      <c r="A57" s="673" t="s">
        <v>6083</v>
      </c>
      <c r="B57" s="673"/>
      <c r="C57" s="673"/>
      <c r="D57" s="673"/>
      <c r="E57" s="673"/>
      <c r="F57" s="673"/>
      <c r="G57" s="673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3"/>
      <c r="T57" s="673"/>
      <c r="U57" s="673"/>
      <c r="V57" s="673"/>
      <c r="W57" s="673"/>
      <c r="X57" s="673"/>
      <c r="Y57" s="673"/>
      <c r="Z57" s="673"/>
      <c r="AA57" s="673"/>
      <c r="AB57" s="673"/>
      <c r="AC57" s="673"/>
      <c r="AD57" s="673"/>
      <c r="AE57" s="673"/>
      <c r="AF57" s="673"/>
      <c r="AG57" s="673"/>
      <c r="AH57" s="673"/>
      <c r="AI57" s="673"/>
      <c r="AJ57" s="673"/>
      <c r="AK57" s="673"/>
      <c r="AL57" s="673"/>
      <c r="AM57" s="673"/>
      <c r="AN57" s="673"/>
      <c r="AO57" s="673"/>
      <c r="AP57" s="673"/>
      <c r="AQ57" s="673"/>
      <c r="AR57" s="673"/>
      <c r="AS57" s="673"/>
      <c r="AT57" s="673"/>
      <c r="AU57" s="673"/>
      <c r="AV57" s="673"/>
      <c r="AW57" s="673"/>
      <c r="AX57" s="673"/>
      <c r="AY57" s="673"/>
      <c r="AZ57" s="673"/>
      <c r="BA57" s="673"/>
      <c r="BB57" s="673"/>
      <c r="BC57" s="673"/>
      <c r="BD57" s="673"/>
      <c r="BE57" s="673"/>
      <c r="BF57" s="673"/>
      <c r="BG57" s="673"/>
      <c r="BH57" s="673"/>
      <c r="BI57" s="66"/>
      <c r="BJ57" s="182"/>
      <c r="BK57" s="182"/>
      <c r="BL57" s="182"/>
      <c r="BM57" s="182"/>
      <c r="BN57" s="182"/>
      <c r="BO57" s="182"/>
      <c r="BP57" s="72"/>
      <c r="BQ57" s="72"/>
    </row>
    <row r="58" spans="1:70" ht="9" customHeight="1" x14ac:dyDescent="0.2">
      <c r="A58" s="673"/>
      <c r="B58" s="673"/>
      <c r="C58" s="673"/>
      <c r="D58" s="673"/>
      <c r="E58" s="673"/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673"/>
      <c r="T58" s="673"/>
      <c r="U58" s="673"/>
      <c r="V58" s="673"/>
      <c r="W58" s="673"/>
      <c r="X58" s="673"/>
      <c r="Y58" s="673"/>
      <c r="Z58" s="673"/>
      <c r="AA58" s="673"/>
      <c r="AB58" s="673"/>
      <c r="AC58" s="673"/>
      <c r="AD58" s="673"/>
      <c r="AE58" s="673"/>
      <c r="AF58" s="673"/>
      <c r="AG58" s="673"/>
      <c r="AH58" s="673"/>
      <c r="AI58" s="673"/>
      <c r="AJ58" s="673"/>
      <c r="AK58" s="673"/>
      <c r="AL58" s="673"/>
      <c r="AM58" s="673"/>
      <c r="AN58" s="673"/>
      <c r="AO58" s="673"/>
      <c r="AP58" s="673"/>
      <c r="AQ58" s="673"/>
      <c r="AR58" s="673"/>
      <c r="AS58" s="673"/>
      <c r="AT58" s="673"/>
      <c r="AU58" s="673"/>
      <c r="AV58" s="673"/>
      <c r="AW58" s="673"/>
      <c r="AX58" s="673"/>
      <c r="AY58" s="673"/>
      <c r="AZ58" s="673"/>
      <c r="BA58" s="673"/>
      <c r="BB58" s="673"/>
      <c r="BC58" s="673"/>
      <c r="BD58" s="673"/>
      <c r="BE58" s="673"/>
      <c r="BF58" s="673"/>
      <c r="BG58" s="673"/>
      <c r="BH58" s="673"/>
      <c r="BI58" s="66"/>
      <c r="BJ58" s="182"/>
      <c r="BK58" s="182"/>
      <c r="BL58" s="182"/>
      <c r="BM58" s="182"/>
      <c r="BN58" s="182"/>
      <c r="BO58" s="182"/>
      <c r="BP58" s="72"/>
      <c r="BQ58" s="72"/>
    </row>
    <row r="59" spans="1:70" ht="6.75" customHeight="1" x14ac:dyDescent="0.2">
      <c r="A59" s="18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182"/>
      <c r="BK59" s="182"/>
      <c r="BL59" s="182"/>
      <c r="BM59" s="182"/>
      <c r="BN59" s="182"/>
      <c r="BO59" s="182"/>
      <c r="BP59" s="72"/>
      <c r="BQ59" s="72"/>
      <c r="BR59" s="72"/>
    </row>
    <row r="60" spans="1:70" ht="9" customHeight="1" x14ac:dyDescent="0.2">
      <c r="A60" s="143"/>
      <c r="B60" s="653" t="s">
        <v>1088</v>
      </c>
      <c r="C60" s="653"/>
      <c r="D60" s="653"/>
      <c r="E60" s="653"/>
      <c r="F60" s="653"/>
      <c r="G60" s="653"/>
      <c r="H60" s="653"/>
      <c r="I60" s="653"/>
      <c r="J60" s="653"/>
      <c r="K60" s="653"/>
      <c r="L60" s="653"/>
      <c r="M60" s="653"/>
      <c r="N60" s="653"/>
      <c r="O60" s="653"/>
      <c r="P60" s="653"/>
      <c r="Q60" s="653"/>
      <c r="R60" s="653"/>
      <c r="S60" s="653"/>
      <c r="T60" s="653"/>
      <c r="U60" s="653" t="s">
        <v>1089</v>
      </c>
      <c r="V60" s="653"/>
      <c r="W60" s="653"/>
      <c r="X60" s="653"/>
      <c r="Y60" s="653"/>
      <c r="Z60" s="653"/>
      <c r="AA60" s="653"/>
      <c r="AB60" s="653"/>
      <c r="AC60" s="653"/>
      <c r="AD60" s="653"/>
      <c r="AE60" s="653"/>
      <c r="AF60" s="653"/>
      <c r="AG60" s="653"/>
      <c r="AH60" s="653"/>
      <c r="AI60" s="653"/>
      <c r="AJ60" s="653"/>
      <c r="AK60" s="653"/>
      <c r="AL60" s="653"/>
      <c r="AM60" s="653"/>
      <c r="AN60" s="653"/>
      <c r="AO60" s="653"/>
      <c r="AP60" s="653"/>
      <c r="AQ60" s="653"/>
      <c r="AR60" s="653"/>
      <c r="AS60" s="670">
        <v>7.0000000000000007E-2</v>
      </c>
      <c r="AT60" s="671"/>
      <c r="AU60" s="671"/>
      <c r="AV60" s="671"/>
      <c r="AW60" s="671"/>
      <c r="AX60" s="671"/>
      <c r="AY60" s="671"/>
      <c r="AZ60" s="671"/>
      <c r="BA60" s="671"/>
      <c r="BB60" s="671"/>
      <c r="BC60" s="671"/>
      <c r="BD60" s="671"/>
      <c r="BE60" s="671"/>
      <c r="BF60" s="671"/>
      <c r="BG60" s="671"/>
      <c r="BH60" s="671"/>
      <c r="BI60" s="671"/>
      <c r="BJ60" s="182"/>
      <c r="BK60" s="182"/>
      <c r="BL60" s="182"/>
      <c r="BM60" s="182"/>
      <c r="BN60" s="182"/>
      <c r="BO60" s="182"/>
      <c r="BP60" s="72"/>
      <c r="BQ60" s="72"/>
      <c r="BR60" s="72"/>
    </row>
    <row r="61" spans="1:70" ht="9" customHeight="1" x14ac:dyDescent="0.2">
      <c r="A61" s="143"/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3"/>
      <c r="AL61" s="653"/>
      <c r="AM61" s="653"/>
      <c r="AN61" s="653"/>
      <c r="AO61" s="653"/>
      <c r="AP61" s="653"/>
      <c r="AQ61" s="653"/>
      <c r="AR61" s="653"/>
      <c r="AS61" s="671"/>
      <c r="AT61" s="671"/>
      <c r="AU61" s="671"/>
      <c r="AV61" s="671"/>
      <c r="AW61" s="671"/>
      <c r="AX61" s="671"/>
      <c r="AY61" s="671"/>
      <c r="AZ61" s="671"/>
      <c r="BA61" s="671"/>
      <c r="BB61" s="671"/>
      <c r="BC61" s="671"/>
      <c r="BD61" s="671"/>
      <c r="BE61" s="671"/>
      <c r="BF61" s="671"/>
      <c r="BG61" s="671"/>
      <c r="BH61" s="671"/>
      <c r="BI61" s="671"/>
      <c r="BJ61" s="182"/>
      <c r="BK61" s="182"/>
      <c r="BL61" s="182"/>
      <c r="BM61" s="182"/>
      <c r="BN61" s="182"/>
      <c r="BO61" s="182"/>
      <c r="BP61" s="72"/>
      <c r="BQ61" s="72"/>
      <c r="BR61" s="72"/>
    </row>
    <row r="62" spans="1:70" ht="9" customHeight="1" x14ac:dyDescent="0.2">
      <c r="A62" s="143"/>
      <c r="B62" s="650" t="s">
        <v>1088</v>
      </c>
      <c r="C62" s="650"/>
      <c r="D62" s="650"/>
      <c r="E62" s="650"/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  <c r="Q62" s="650"/>
      <c r="R62" s="650"/>
      <c r="S62" s="650"/>
      <c r="T62" s="650"/>
      <c r="U62" s="650" t="s">
        <v>1090</v>
      </c>
      <c r="V62" s="650"/>
      <c r="W62" s="650"/>
      <c r="X62" s="650"/>
      <c r="Y62" s="650"/>
      <c r="Z62" s="650"/>
      <c r="AA62" s="650"/>
      <c r="AB62" s="650"/>
      <c r="AC62" s="650"/>
      <c r="AD62" s="650"/>
      <c r="AE62" s="650"/>
      <c r="AF62" s="650"/>
      <c r="AG62" s="650"/>
      <c r="AH62" s="650"/>
      <c r="AI62" s="650"/>
      <c r="AJ62" s="650"/>
      <c r="AK62" s="650"/>
      <c r="AL62" s="650"/>
      <c r="AM62" s="650"/>
      <c r="AN62" s="650"/>
      <c r="AO62" s="650"/>
      <c r="AP62" s="650"/>
      <c r="AQ62" s="650"/>
      <c r="AR62" s="650"/>
      <c r="AS62" s="651">
        <v>0.12</v>
      </c>
      <c r="AT62" s="652"/>
      <c r="AU62" s="652"/>
      <c r="AV62" s="652"/>
      <c r="AW62" s="652"/>
      <c r="AX62" s="652"/>
      <c r="AY62" s="652"/>
      <c r="AZ62" s="652"/>
      <c r="BA62" s="652"/>
      <c r="BB62" s="652"/>
      <c r="BC62" s="652"/>
      <c r="BD62" s="652"/>
      <c r="BE62" s="652"/>
      <c r="BF62" s="652"/>
      <c r="BG62" s="652"/>
      <c r="BH62" s="652"/>
      <c r="BI62" s="652"/>
      <c r="BJ62" s="182"/>
      <c r="BK62" s="182"/>
      <c r="BL62" s="182"/>
      <c r="BM62" s="182"/>
      <c r="BN62" s="182"/>
      <c r="BO62" s="182"/>
      <c r="BP62" s="72"/>
      <c r="BQ62" s="72"/>
      <c r="BR62" s="72"/>
    </row>
    <row r="63" spans="1:70" ht="9" customHeight="1" x14ac:dyDescent="0.2">
      <c r="A63" s="143"/>
      <c r="B63" s="650"/>
      <c r="C63" s="650"/>
      <c r="D63" s="650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  <c r="U63" s="650"/>
      <c r="V63" s="650"/>
      <c r="W63" s="650"/>
      <c r="X63" s="650"/>
      <c r="Y63" s="650"/>
      <c r="Z63" s="650"/>
      <c r="AA63" s="650"/>
      <c r="AB63" s="650"/>
      <c r="AC63" s="650"/>
      <c r="AD63" s="650"/>
      <c r="AE63" s="650"/>
      <c r="AF63" s="650"/>
      <c r="AG63" s="650"/>
      <c r="AH63" s="650"/>
      <c r="AI63" s="650"/>
      <c r="AJ63" s="650"/>
      <c r="AK63" s="650"/>
      <c r="AL63" s="650"/>
      <c r="AM63" s="650"/>
      <c r="AN63" s="650"/>
      <c r="AO63" s="650"/>
      <c r="AP63" s="650"/>
      <c r="AQ63" s="650"/>
      <c r="AR63" s="650"/>
      <c r="AS63" s="652"/>
      <c r="AT63" s="652"/>
      <c r="AU63" s="652"/>
      <c r="AV63" s="652"/>
      <c r="AW63" s="652"/>
      <c r="AX63" s="652"/>
      <c r="AY63" s="652"/>
      <c r="AZ63" s="652"/>
      <c r="BA63" s="652"/>
      <c r="BB63" s="652"/>
      <c r="BC63" s="652"/>
      <c r="BD63" s="652"/>
      <c r="BE63" s="652"/>
      <c r="BF63" s="652"/>
      <c r="BG63" s="652"/>
      <c r="BH63" s="652"/>
      <c r="BI63" s="652"/>
      <c r="BJ63" s="182"/>
      <c r="BK63" s="182"/>
      <c r="BL63" s="182"/>
      <c r="BM63" s="182"/>
      <c r="BN63" s="182"/>
      <c r="BO63" s="182"/>
      <c r="BP63" s="72"/>
      <c r="BQ63" s="72"/>
      <c r="BR63" s="72"/>
    </row>
    <row r="64" spans="1:70" ht="9" customHeight="1" x14ac:dyDescent="0.2">
      <c r="A64" s="143"/>
      <c r="B64" s="653" t="s">
        <v>1088</v>
      </c>
      <c r="C64" s="653"/>
      <c r="D64" s="653"/>
      <c r="E64" s="653"/>
      <c r="F64" s="653"/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653"/>
      <c r="R64" s="653"/>
      <c r="S64" s="653"/>
      <c r="T64" s="653"/>
      <c r="U64" s="653" t="s">
        <v>176</v>
      </c>
      <c r="V64" s="653"/>
      <c r="W64" s="653"/>
      <c r="X64" s="653"/>
      <c r="Y64" s="653"/>
      <c r="Z64" s="653"/>
      <c r="AA64" s="653"/>
      <c r="AB64" s="653"/>
      <c r="AC64" s="653"/>
      <c r="AD64" s="653"/>
      <c r="AE64" s="653"/>
      <c r="AF64" s="653"/>
      <c r="AG64" s="653"/>
      <c r="AH64" s="653"/>
      <c r="AI64" s="653"/>
      <c r="AJ64" s="653"/>
      <c r="AK64" s="653"/>
      <c r="AL64" s="653"/>
      <c r="AM64" s="653"/>
      <c r="AN64" s="653"/>
      <c r="AO64" s="653"/>
      <c r="AP64" s="653"/>
      <c r="AQ64" s="653"/>
      <c r="AR64" s="653"/>
      <c r="AS64" s="670">
        <v>0.15</v>
      </c>
      <c r="AT64" s="671"/>
      <c r="AU64" s="671"/>
      <c r="AV64" s="671"/>
      <c r="AW64" s="671"/>
      <c r="AX64" s="671"/>
      <c r="AY64" s="671"/>
      <c r="AZ64" s="671"/>
      <c r="BA64" s="671"/>
      <c r="BB64" s="671"/>
      <c r="BC64" s="671"/>
      <c r="BD64" s="671"/>
      <c r="BE64" s="671"/>
      <c r="BF64" s="671"/>
      <c r="BG64" s="671"/>
      <c r="BH64" s="671"/>
      <c r="BI64" s="671"/>
      <c r="BJ64" s="182"/>
      <c r="BK64" s="182"/>
      <c r="BL64" s="182"/>
      <c r="BM64" s="182"/>
      <c r="BN64" s="182"/>
      <c r="BO64" s="182"/>
      <c r="BP64" s="72"/>
      <c r="BQ64" s="72"/>
      <c r="BR64" s="72"/>
    </row>
    <row r="65" spans="1:70" ht="9" customHeight="1" x14ac:dyDescent="0.2">
      <c r="A65" s="143"/>
      <c r="B65" s="653"/>
      <c r="C65" s="653"/>
      <c r="D65" s="653"/>
      <c r="E65" s="653"/>
      <c r="F65" s="653"/>
      <c r="G65" s="653"/>
      <c r="H65" s="653"/>
      <c r="I65" s="653"/>
      <c r="J65" s="653"/>
      <c r="K65" s="653"/>
      <c r="L65" s="653"/>
      <c r="M65" s="653"/>
      <c r="N65" s="653"/>
      <c r="O65" s="653"/>
      <c r="P65" s="653"/>
      <c r="Q65" s="653"/>
      <c r="R65" s="653"/>
      <c r="S65" s="653"/>
      <c r="T65" s="653"/>
      <c r="U65" s="653"/>
      <c r="V65" s="653"/>
      <c r="W65" s="653"/>
      <c r="X65" s="653"/>
      <c r="Y65" s="653"/>
      <c r="Z65" s="653"/>
      <c r="AA65" s="653"/>
      <c r="AB65" s="653"/>
      <c r="AC65" s="653"/>
      <c r="AD65" s="653"/>
      <c r="AE65" s="653"/>
      <c r="AF65" s="653"/>
      <c r="AG65" s="653"/>
      <c r="AH65" s="653"/>
      <c r="AI65" s="653"/>
      <c r="AJ65" s="653"/>
      <c r="AK65" s="653"/>
      <c r="AL65" s="653"/>
      <c r="AM65" s="653"/>
      <c r="AN65" s="653"/>
      <c r="AO65" s="653"/>
      <c r="AP65" s="653"/>
      <c r="AQ65" s="653"/>
      <c r="AR65" s="653"/>
      <c r="AS65" s="671"/>
      <c r="AT65" s="671"/>
      <c r="AU65" s="671"/>
      <c r="AV65" s="671"/>
      <c r="AW65" s="671"/>
      <c r="AX65" s="671"/>
      <c r="AY65" s="671"/>
      <c r="AZ65" s="671"/>
      <c r="BA65" s="671"/>
      <c r="BB65" s="671"/>
      <c r="BC65" s="671"/>
      <c r="BD65" s="671"/>
      <c r="BE65" s="671"/>
      <c r="BF65" s="671"/>
      <c r="BG65" s="671"/>
      <c r="BH65" s="671"/>
      <c r="BI65" s="671"/>
      <c r="BJ65" s="182"/>
      <c r="BK65" s="182"/>
      <c r="BL65" s="182"/>
      <c r="BM65" s="182"/>
      <c r="BN65" s="182"/>
      <c r="BO65" s="182"/>
      <c r="BP65" s="72"/>
      <c r="BQ65" s="72"/>
      <c r="BR65" s="72"/>
    </row>
    <row r="66" spans="1:70" ht="9" customHeight="1" x14ac:dyDescent="0.2">
      <c r="A66" s="143"/>
      <c r="B66" s="650" t="s">
        <v>1088</v>
      </c>
      <c r="C66" s="650"/>
      <c r="D66" s="650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50"/>
      <c r="P66" s="650"/>
      <c r="Q66" s="650"/>
      <c r="R66" s="650"/>
      <c r="S66" s="650"/>
      <c r="T66" s="650"/>
      <c r="U66" s="650" t="s">
        <v>1091</v>
      </c>
      <c r="V66" s="650"/>
      <c r="W66" s="650"/>
      <c r="X66" s="650"/>
      <c r="Y66" s="650"/>
      <c r="Z66" s="650"/>
      <c r="AA66" s="650"/>
      <c r="AB66" s="650"/>
      <c r="AC66" s="650"/>
      <c r="AD66" s="650"/>
      <c r="AE66" s="650"/>
      <c r="AF66" s="650"/>
      <c r="AG66" s="650"/>
      <c r="AH66" s="650"/>
      <c r="AI66" s="650"/>
      <c r="AJ66" s="650"/>
      <c r="AK66" s="650"/>
      <c r="AL66" s="650"/>
      <c r="AM66" s="650"/>
      <c r="AN66" s="650"/>
      <c r="AO66" s="650"/>
      <c r="AP66" s="650"/>
      <c r="AQ66" s="650"/>
      <c r="AR66" s="650"/>
      <c r="AS66" s="651">
        <v>0.17</v>
      </c>
      <c r="AT66" s="652"/>
      <c r="AU66" s="652"/>
      <c r="AV66" s="652"/>
      <c r="AW66" s="652"/>
      <c r="AX66" s="652"/>
      <c r="AY66" s="652"/>
      <c r="AZ66" s="652"/>
      <c r="BA66" s="652"/>
      <c r="BB66" s="652"/>
      <c r="BC66" s="652"/>
      <c r="BD66" s="652"/>
      <c r="BE66" s="652"/>
      <c r="BF66" s="652"/>
      <c r="BG66" s="652"/>
      <c r="BH66" s="652"/>
      <c r="BI66" s="652"/>
      <c r="BJ66" s="182"/>
      <c r="BK66" s="182"/>
      <c r="BL66" s="182"/>
      <c r="BM66" s="182"/>
      <c r="BN66" s="182"/>
      <c r="BO66" s="182"/>
      <c r="BP66" s="72"/>
      <c r="BQ66" s="72"/>
      <c r="BR66" s="72"/>
    </row>
    <row r="67" spans="1:70" ht="9" customHeight="1" x14ac:dyDescent="0.2">
      <c r="A67" s="143"/>
      <c r="B67" s="650"/>
      <c r="C67" s="650"/>
      <c r="D67" s="650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650"/>
      <c r="P67" s="650"/>
      <c r="Q67" s="650"/>
      <c r="R67" s="650"/>
      <c r="S67" s="650"/>
      <c r="T67" s="650"/>
      <c r="U67" s="650"/>
      <c r="V67" s="650"/>
      <c r="W67" s="650"/>
      <c r="X67" s="650"/>
      <c r="Y67" s="650"/>
      <c r="Z67" s="650"/>
      <c r="AA67" s="650"/>
      <c r="AB67" s="650"/>
      <c r="AC67" s="650"/>
      <c r="AD67" s="650"/>
      <c r="AE67" s="650"/>
      <c r="AF67" s="650"/>
      <c r="AG67" s="650"/>
      <c r="AH67" s="650"/>
      <c r="AI67" s="650"/>
      <c r="AJ67" s="650"/>
      <c r="AK67" s="650"/>
      <c r="AL67" s="650"/>
      <c r="AM67" s="650"/>
      <c r="AN67" s="650"/>
      <c r="AO67" s="650"/>
      <c r="AP67" s="650"/>
      <c r="AQ67" s="650"/>
      <c r="AR67" s="650"/>
      <c r="AS67" s="652"/>
      <c r="AT67" s="652"/>
      <c r="AU67" s="652"/>
      <c r="AV67" s="652"/>
      <c r="AW67" s="652"/>
      <c r="AX67" s="652"/>
      <c r="AY67" s="652"/>
      <c r="AZ67" s="652"/>
      <c r="BA67" s="652"/>
      <c r="BB67" s="652"/>
      <c r="BC67" s="652"/>
      <c r="BD67" s="652"/>
      <c r="BE67" s="652"/>
      <c r="BF67" s="652"/>
      <c r="BG67" s="652"/>
      <c r="BH67" s="652"/>
      <c r="BI67" s="652"/>
      <c r="BJ67" s="182"/>
      <c r="BK67" s="182"/>
      <c r="BL67" s="182"/>
      <c r="BM67" s="182"/>
      <c r="BN67" s="182"/>
      <c r="BO67" s="182"/>
      <c r="BP67" s="72"/>
      <c r="BQ67" s="72"/>
      <c r="BR67" s="72"/>
    </row>
    <row r="68" spans="1:70" ht="9" customHeight="1" x14ac:dyDescent="0.2">
      <c r="A68" s="143"/>
      <c r="B68" s="653" t="s">
        <v>1088</v>
      </c>
      <c r="C68" s="653"/>
      <c r="D68" s="653"/>
      <c r="E68" s="653"/>
      <c r="F68" s="653"/>
      <c r="G68" s="653"/>
      <c r="H68" s="653"/>
      <c r="I68" s="653"/>
      <c r="J68" s="653"/>
      <c r="K68" s="653"/>
      <c r="L68" s="653"/>
      <c r="M68" s="653"/>
      <c r="N68" s="653"/>
      <c r="O68" s="653"/>
      <c r="P68" s="653"/>
      <c r="Q68" s="653"/>
      <c r="R68" s="653"/>
      <c r="S68" s="653"/>
      <c r="T68" s="653"/>
      <c r="U68" s="653" t="s">
        <v>177</v>
      </c>
      <c r="V68" s="653"/>
      <c r="W68" s="653"/>
      <c r="X68" s="653"/>
      <c r="Y68" s="653"/>
      <c r="Z68" s="653"/>
      <c r="AA68" s="653"/>
      <c r="AB68" s="653"/>
      <c r="AC68" s="653"/>
      <c r="AD68" s="653"/>
      <c r="AE68" s="653"/>
      <c r="AF68" s="653"/>
      <c r="AG68" s="653"/>
      <c r="AH68" s="653"/>
      <c r="AI68" s="653"/>
      <c r="AJ68" s="653"/>
      <c r="AK68" s="653"/>
      <c r="AL68" s="653"/>
      <c r="AM68" s="653"/>
      <c r="AN68" s="653"/>
      <c r="AO68" s="653"/>
      <c r="AP68" s="653"/>
      <c r="AQ68" s="653"/>
      <c r="AR68" s="653"/>
      <c r="AS68" s="670">
        <v>0.22</v>
      </c>
      <c r="AT68" s="671"/>
      <c r="AU68" s="671"/>
      <c r="AV68" s="671"/>
      <c r="AW68" s="671"/>
      <c r="AX68" s="671"/>
      <c r="AY68" s="671"/>
      <c r="AZ68" s="671"/>
      <c r="BA68" s="671"/>
      <c r="BB68" s="671"/>
      <c r="BC68" s="671"/>
      <c r="BD68" s="671"/>
      <c r="BE68" s="671"/>
      <c r="BF68" s="671"/>
      <c r="BG68" s="671"/>
      <c r="BH68" s="671"/>
      <c r="BI68" s="671"/>
      <c r="BJ68" s="182"/>
      <c r="BK68" s="182"/>
      <c r="BL68" s="182"/>
      <c r="BM68" s="182"/>
      <c r="BN68" s="182"/>
      <c r="BO68" s="182"/>
      <c r="BP68" s="72"/>
      <c r="BQ68" s="72"/>
      <c r="BR68" s="72"/>
    </row>
    <row r="69" spans="1:70" ht="9" customHeight="1" x14ac:dyDescent="0.2">
      <c r="A69" s="143"/>
      <c r="B69" s="653"/>
      <c r="C69" s="653"/>
      <c r="D69" s="653"/>
      <c r="E69" s="653"/>
      <c r="F69" s="653"/>
      <c r="G69" s="653"/>
      <c r="H69" s="653"/>
      <c r="I69" s="653"/>
      <c r="J69" s="653"/>
      <c r="K69" s="653"/>
      <c r="L69" s="653"/>
      <c r="M69" s="653"/>
      <c r="N69" s="653"/>
      <c r="O69" s="653"/>
      <c r="P69" s="653"/>
      <c r="Q69" s="653"/>
      <c r="R69" s="653"/>
      <c r="S69" s="653"/>
      <c r="T69" s="653"/>
      <c r="U69" s="653"/>
      <c r="V69" s="653"/>
      <c r="W69" s="653"/>
      <c r="X69" s="653"/>
      <c r="Y69" s="653"/>
      <c r="Z69" s="653"/>
      <c r="AA69" s="653"/>
      <c r="AB69" s="653"/>
      <c r="AC69" s="653"/>
      <c r="AD69" s="653"/>
      <c r="AE69" s="653"/>
      <c r="AF69" s="653"/>
      <c r="AG69" s="653"/>
      <c r="AH69" s="653"/>
      <c r="AI69" s="653"/>
      <c r="AJ69" s="653"/>
      <c r="AK69" s="653"/>
      <c r="AL69" s="653"/>
      <c r="AM69" s="653"/>
      <c r="AN69" s="653"/>
      <c r="AO69" s="653"/>
      <c r="AP69" s="653"/>
      <c r="AQ69" s="653"/>
      <c r="AR69" s="653"/>
      <c r="AS69" s="671"/>
      <c r="AT69" s="671"/>
      <c r="AU69" s="671"/>
      <c r="AV69" s="671"/>
      <c r="AW69" s="671"/>
      <c r="AX69" s="671"/>
      <c r="AY69" s="671"/>
      <c r="AZ69" s="671"/>
      <c r="BA69" s="671"/>
      <c r="BB69" s="671"/>
      <c r="BC69" s="671"/>
      <c r="BD69" s="671"/>
      <c r="BE69" s="671"/>
      <c r="BF69" s="671"/>
      <c r="BG69" s="671"/>
      <c r="BH69" s="671"/>
      <c r="BI69" s="671"/>
      <c r="BJ69" s="182"/>
      <c r="BK69" s="182"/>
      <c r="BL69" s="182"/>
      <c r="BM69" s="182"/>
      <c r="BN69" s="182"/>
      <c r="BO69" s="182"/>
      <c r="BP69" s="72"/>
      <c r="BQ69" s="72"/>
      <c r="BR69" s="72"/>
    </row>
    <row r="70" spans="1:70" ht="9" customHeight="1" x14ac:dyDescent="0.2">
      <c r="A70" s="143"/>
      <c r="B70" s="650" t="s">
        <v>1088</v>
      </c>
      <c r="C70" s="650"/>
      <c r="D70" s="650"/>
      <c r="E70" s="650"/>
      <c r="F70" s="650"/>
      <c r="G70" s="650"/>
      <c r="H70" s="650"/>
      <c r="I70" s="650"/>
      <c r="J70" s="650"/>
      <c r="K70" s="650"/>
      <c r="L70" s="650"/>
      <c r="M70" s="650"/>
      <c r="N70" s="650"/>
      <c r="O70" s="650"/>
      <c r="P70" s="650"/>
      <c r="Q70" s="650"/>
      <c r="R70" s="650"/>
      <c r="S70" s="650"/>
      <c r="T70" s="650"/>
      <c r="U70" s="650" t="s">
        <v>1092</v>
      </c>
      <c r="V70" s="650"/>
      <c r="W70" s="650"/>
      <c r="X70" s="650"/>
      <c r="Y70" s="650"/>
      <c r="Z70" s="650"/>
      <c r="AA70" s="650"/>
      <c r="AB70" s="650"/>
      <c r="AC70" s="650"/>
      <c r="AD70" s="650"/>
      <c r="AE70" s="650"/>
      <c r="AF70" s="650"/>
      <c r="AG70" s="650"/>
      <c r="AH70" s="650"/>
      <c r="AI70" s="650"/>
      <c r="AJ70" s="650"/>
      <c r="AK70" s="650"/>
      <c r="AL70" s="650"/>
      <c r="AM70" s="650"/>
      <c r="AN70" s="650"/>
      <c r="AO70" s="650"/>
      <c r="AP70" s="650"/>
      <c r="AQ70" s="650"/>
      <c r="AR70" s="650"/>
      <c r="AS70" s="651">
        <v>0.25</v>
      </c>
      <c r="AT70" s="652"/>
      <c r="AU70" s="652"/>
      <c r="AV70" s="652"/>
      <c r="AW70" s="652"/>
      <c r="AX70" s="652"/>
      <c r="AY70" s="652"/>
      <c r="AZ70" s="652"/>
      <c r="BA70" s="652"/>
      <c r="BB70" s="652"/>
      <c r="BC70" s="652"/>
      <c r="BD70" s="652"/>
      <c r="BE70" s="652"/>
      <c r="BF70" s="652"/>
      <c r="BG70" s="652"/>
      <c r="BH70" s="652"/>
      <c r="BI70" s="652"/>
      <c r="BJ70" s="182"/>
      <c r="BK70" s="182"/>
      <c r="BL70" s="182"/>
      <c r="BM70" s="182"/>
      <c r="BN70" s="182"/>
      <c r="BO70" s="182"/>
      <c r="BP70" s="72"/>
      <c r="BQ70" s="72"/>
      <c r="BR70" s="72"/>
    </row>
    <row r="71" spans="1:70" ht="9" customHeight="1" x14ac:dyDescent="0.2">
      <c r="A71" s="143"/>
      <c r="B71" s="650"/>
      <c r="C71" s="650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0"/>
      <c r="T71" s="650"/>
      <c r="U71" s="650"/>
      <c r="V71" s="650"/>
      <c r="W71" s="650"/>
      <c r="X71" s="650"/>
      <c r="Y71" s="650"/>
      <c r="Z71" s="650"/>
      <c r="AA71" s="650"/>
      <c r="AB71" s="650"/>
      <c r="AC71" s="650"/>
      <c r="AD71" s="650"/>
      <c r="AE71" s="650"/>
      <c r="AF71" s="650"/>
      <c r="AG71" s="650"/>
      <c r="AH71" s="650"/>
      <c r="AI71" s="650"/>
      <c r="AJ71" s="650"/>
      <c r="AK71" s="650"/>
      <c r="AL71" s="650"/>
      <c r="AM71" s="650"/>
      <c r="AN71" s="650"/>
      <c r="AO71" s="650"/>
      <c r="AP71" s="650"/>
      <c r="AQ71" s="650"/>
      <c r="AR71" s="650"/>
      <c r="AS71" s="652"/>
      <c r="AT71" s="652"/>
      <c r="AU71" s="652"/>
      <c r="AV71" s="652"/>
      <c r="AW71" s="652"/>
      <c r="AX71" s="652"/>
      <c r="AY71" s="652"/>
      <c r="AZ71" s="652"/>
      <c r="BA71" s="652"/>
      <c r="BB71" s="652"/>
      <c r="BC71" s="652"/>
      <c r="BD71" s="652"/>
      <c r="BE71" s="652"/>
      <c r="BF71" s="652"/>
      <c r="BG71" s="652"/>
      <c r="BH71" s="652"/>
      <c r="BI71" s="652"/>
      <c r="BJ71" s="182"/>
      <c r="BK71" s="182"/>
      <c r="BL71" s="182"/>
      <c r="BM71" s="182"/>
      <c r="BN71" s="182"/>
      <c r="BO71" s="182"/>
      <c r="BP71" s="72"/>
      <c r="BQ71" s="72"/>
      <c r="BR71" s="72"/>
    </row>
    <row r="72" spans="1:70" ht="9" customHeight="1" x14ac:dyDescent="0.2">
      <c r="A72" s="143"/>
      <c r="B72" s="653" t="s">
        <v>1088</v>
      </c>
      <c r="C72" s="653"/>
      <c r="D72" s="653"/>
      <c r="E72" s="653"/>
      <c r="F72" s="653"/>
      <c r="G72" s="653"/>
      <c r="H72" s="653"/>
      <c r="I72" s="653"/>
      <c r="J72" s="653"/>
      <c r="K72" s="653"/>
      <c r="L72" s="653"/>
      <c r="M72" s="653"/>
      <c r="N72" s="653"/>
      <c r="O72" s="653"/>
      <c r="P72" s="653"/>
      <c r="Q72" s="653"/>
      <c r="R72" s="653"/>
      <c r="S72" s="653"/>
      <c r="T72" s="653"/>
      <c r="U72" s="653" t="s">
        <v>1685</v>
      </c>
      <c r="V72" s="653"/>
      <c r="W72" s="653"/>
      <c r="X72" s="653"/>
      <c r="Y72" s="653"/>
      <c r="Z72" s="653"/>
      <c r="AA72" s="653"/>
      <c r="AB72" s="653"/>
      <c r="AC72" s="653"/>
      <c r="AD72" s="653"/>
      <c r="AE72" s="653"/>
      <c r="AF72" s="653"/>
      <c r="AG72" s="653"/>
      <c r="AH72" s="653"/>
      <c r="AI72" s="653"/>
      <c r="AJ72" s="653"/>
      <c r="AK72" s="653"/>
      <c r="AL72" s="653"/>
      <c r="AM72" s="653"/>
      <c r="AN72" s="653"/>
      <c r="AO72" s="653"/>
      <c r="AP72" s="653"/>
      <c r="AQ72" s="653"/>
      <c r="AR72" s="653"/>
      <c r="AS72" s="670">
        <v>0.27</v>
      </c>
      <c r="AT72" s="671"/>
      <c r="AU72" s="671"/>
      <c r="AV72" s="671"/>
      <c r="AW72" s="671"/>
      <c r="AX72" s="671"/>
      <c r="AY72" s="671"/>
      <c r="AZ72" s="671"/>
      <c r="BA72" s="671"/>
      <c r="BB72" s="671"/>
      <c r="BC72" s="671"/>
      <c r="BD72" s="671"/>
      <c r="BE72" s="671"/>
      <c r="BF72" s="671"/>
      <c r="BG72" s="671"/>
      <c r="BH72" s="671"/>
      <c r="BI72" s="671"/>
      <c r="BJ72" s="182"/>
      <c r="BK72" s="182"/>
      <c r="BL72" s="182"/>
      <c r="BM72" s="182"/>
      <c r="BN72" s="182"/>
      <c r="BO72" s="182"/>
      <c r="BP72" s="72"/>
      <c r="BQ72" s="72"/>
      <c r="BR72" s="72"/>
    </row>
    <row r="73" spans="1:70" ht="9" customHeight="1" x14ac:dyDescent="0.2">
      <c r="A73" s="143"/>
      <c r="B73" s="653"/>
      <c r="C73" s="653"/>
      <c r="D73" s="653"/>
      <c r="E73" s="653"/>
      <c r="F73" s="653"/>
      <c r="G73" s="653"/>
      <c r="H73" s="653"/>
      <c r="I73" s="653"/>
      <c r="J73" s="653"/>
      <c r="K73" s="653"/>
      <c r="L73" s="653"/>
      <c r="M73" s="653"/>
      <c r="N73" s="653"/>
      <c r="O73" s="653"/>
      <c r="P73" s="653"/>
      <c r="Q73" s="653"/>
      <c r="R73" s="653"/>
      <c r="S73" s="653"/>
      <c r="T73" s="653"/>
      <c r="U73" s="653"/>
      <c r="V73" s="653"/>
      <c r="W73" s="653"/>
      <c r="X73" s="653"/>
      <c r="Y73" s="653"/>
      <c r="Z73" s="653"/>
      <c r="AA73" s="653"/>
      <c r="AB73" s="653"/>
      <c r="AC73" s="653"/>
      <c r="AD73" s="653"/>
      <c r="AE73" s="653"/>
      <c r="AF73" s="653"/>
      <c r="AG73" s="653"/>
      <c r="AH73" s="653"/>
      <c r="AI73" s="653"/>
      <c r="AJ73" s="653"/>
      <c r="AK73" s="653"/>
      <c r="AL73" s="653"/>
      <c r="AM73" s="653"/>
      <c r="AN73" s="653"/>
      <c r="AO73" s="653"/>
      <c r="AP73" s="653"/>
      <c r="AQ73" s="653"/>
      <c r="AR73" s="653"/>
      <c r="AS73" s="671"/>
      <c r="AT73" s="671"/>
      <c r="AU73" s="671"/>
      <c r="AV73" s="671"/>
      <c r="AW73" s="671"/>
      <c r="AX73" s="671"/>
      <c r="AY73" s="671"/>
      <c r="AZ73" s="671"/>
      <c r="BA73" s="671"/>
      <c r="BB73" s="671"/>
      <c r="BC73" s="671"/>
      <c r="BD73" s="671"/>
      <c r="BE73" s="671"/>
      <c r="BF73" s="671"/>
      <c r="BG73" s="671"/>
      <c r="BH73" s="671"/>
      <c r="BI73" s="671"/>
      <c r="BJ73" s="182"/>
      <c r="BK73" s="182"/>
      <c r="BL73" s="182"/>
      <c r="BM73" s="182"/>
      <c r="BN73" s="182"/>
      <c r="BO73" s="182"/>
      <c r="BP73" s="72"/>
      <c r="BQ73" s="72"/>
      <c r="BR73" s="72"/>
    </row>
    <row r="74" spans="1:70" ht="9" customHeight="1" x14ac:dyDescent="0.2">
      <c r="A74" s="182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3"/>
      <c r="BE74" s="343"/>
      <c r="BF74" s="343"/>
      <c r="BG74" s="343"/>
      <c r="BH74" s="69"/>
      <c r="BI74" s="69"/>
      <c r="BJ74" s="182"/>
      <c r="BK74" s="182"/>
      <c r="BL74" s="182"/>
      <c r="BM74" s="182"/>
      <c r="BN74" s="182"/>
      <c r="BO74" s="182"/>
      <c r="BP74" s="72"/>
      <c r="BQ74" s="72"/>
      <c r="BR74" s="72"/>
    </row>
    <row r="75" spans="1:70" ht="9" customHeight="1" x14ac:dyDescent="0.2">
      <c r="A75" s="182"/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669" t="s">
        <v>6020</v>
      </c>
      <c r="AB75" s="669"/>
      <c r="AC75" s="669"/>
      <c r="AD75" s="669"/>
      <c r="AE75" s="669"/>
      <c r="AF75" s="669"/>
      <c r="AG75" s="669"/>
      <c r="AH75" s="669"/>
      <c r="AI75" s="669"/>
      <c r="AJ75" s="669"/>
      <c r="AK75" s="669"/>
      <c r="AL75" s="669"/>
      <c r="AM75" s="669"/>
      <c r="AN75" s="669"/>
      <c r="AO75" s="669"/>
      <c r="AP75" s="669"/>
      <c r="AQ75" s="669"/>
      <c r="AR75" s="669"/>
      <c r="AS75" s="669"/>
      <c r="AT75" s="669"/>
      <c r="AU75" s="669"/>
      <c r="AV75" s="669"/>
      <c r="AW75" s="669"/>
      <c r="AX75" s="669"/>
      <c r="AY75" s="669"/>
      <c r="AZ75" s="669"/>
      <c r="BA75" s="669"/>
      <c r="BB75" s="669"/>
      <c r="BC75" s="669"/>
      <c r="BD75" s="669"/>
      <c r="BE75" s="669"/>
      <c r="BF75" s="669"/>
      <c r="BG75" s="669"/>
      <c r="BH75" s="669"/>
      <c r="BI75" s="69"/>
      <c r="BJ75" s="182"/>
      <c r="BK75" s="182"/>
      <c r="BL75" s="182"/>
      <c r="BM75" s="182"/>
      <c r="BN75" s="182"/>
      <c r="BO75" s="182"/>
      <c r="BP75" s="72"/>
      <c r="BQ75" s="72"/>
      <c r="BR75" s="72"/>
    </row>
    <row r="76" spans="1:70" ht="5.25" customHeight="1" x14ac:dyDescent="0.2">
      <c r="A76" s="69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669"/>
      <c r="AB76" s="669"/>
      <c r="AC76" s="669"/>
      <c r="AD76" s="669"/>
      <c r="AE76" s="669"/>
      <c r="AF76" s="669"/>
      <c r="AG76" s="669"/>
      <c r="AH76" s="669"/>
      <c r="AI76" s="669"/>
      <c r="AJ76" s="669"/>
      <c r="AK76" s="669"/>
      <c r="AL76" s="669"/>
      <c r="AM76" s="669"/>
      <c r="AN76" s="669"/>
      <c r="AO76" s="669"/>
      <c r="AP76" s="669"/>
      <c r="AQ76" s="669"/>
      <c r="AR76" s="669"/>
      <c r="AS76" s="669"/>
      <c r="AT76" s="669"/>
      <c r="AU76" s="669"/>
      <c r="AV76" s="669"/>
      <c r="AW76" s="669"/>
      <c r="AX76" s="669"/>
      <c r="AY76" s="669"/>
      <c r="AZ76" s="669"/>
      <c r="BA76" s="669"/>
      <c r="BB76" s="669"/>
      <c r="BC76" s="669"/>
      <c r="BD76" s="669"/>
      <c r="BE76" s="669"/>
      <c r="BF76" s="669"/>
      <c r="BG76" s="669"/>
      <c r="BH76" s="669"/>
      <c r="BI76" s="69"/>
      <c r="BJ76" s="182"/>
      <c r="BK76" s="182"/>
      <c r="BL76" s="182"/>
      <c r="BM76" s="182"/>
      <c r="BN76" s="182"/>
      <c r="BO76" s="182"/>
      <c r="BP76" s="72"/>
      <c r="BQ76" s="72"/>
      <c r="BR76" s="72"/>
    </row>
    <row r="77" spans="1:70" ht="9" customHeight="1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56" t="s">
        <v>6034</v>
      </c>
      <c r="S77" s="656"/>
      <c r="T77" s="656"/>
      <c r="U77" s="656"/>
      <c r="V77" s="656"/>
      <c r="W77" s="656"/>
      <c r="X77" s="656"/>
      <c r="Y77" s="656"/>
      <c r="Z77" s="656"/>
      <c r="AA77" s="656"/>
      <c r="AB77" s="656"/>
      <c r="AC77" s="656"/>
      <c r="AD77" s="656"/>
      <c r="AE77" s="656"/>
      <c r="AF77" s="656"/>
      <c r="AG77" s="656"/>
      <c r="AH77" s="656"/>
      <c r="AI77" s="656"/>
      <c r="AJ77" s="656"/>
      <c r="AK77" s="656"/>
      <c r="AL77" s="656"/>
      <c r="AM77" s="656"/>
      <c r="AN77" s="656"/>
      <c r="AO77" s="656"/>
      <c r="AP77" s="656"/>
      <c r="AQ77" s="656"/>
      <c r="AR77" s="656"/>
      <c r="AS77" s="656"/>
      <c r="AT77" s="656"/>
      <c r="AU77" s="656"/>
      <c r="AV77" s="656"/>
      <c r="AW77" s="656"/>
      <c r="AX77" s="656"/>
      <c r="AY77" s="656"/>
      <c r="AZ77" s="656"/>
      <c r="BA77" s="656"/>
      <c r="BB77" s="656"/>
      <c r="BC77" s="656"/>
      <c r="BD77" s="656"/>
      <c r="BE77" s="656"/>
      <c r="BF77" s="656"/>
      <c r="BG77" s="656"/>
      <c r="BH77" s="656"/>
      <c r="BI77" s="143"/>
      <c r="BJ77" s="143"/>
      <c r="BK77" s="143"/>
      <c r="BL77" s="143"/>
      <c r="BM77" s="182"/>
      <c r="BN77" s="182"/>
      <c r="BO77" s="182"/>
      <c r="BP77" s="72"/>
      <c r="BQ77" s="72"/>
    </row>
    <row r="78" spans="1:70" ht="15" customHeight="1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56"/>
      <c r="S78" s="656"/>
      <c r="T78" s="656"/>
      <c r="U78" s="656"/>
      <c r="V78" s="656"/>
      <c r="W78" s="656"/>
      <c r="X78" s="656"/>
      <c r="Y78" s="656"/>
      <c r="Z78" s="656"/>
      <c r="AA78" s="656"/>
      <c r="AB78" s="656"/>
      <c r="AC78" s="656"/>
      <c r="AD78" s="656"/>
      <c r="AE78" s="656"/>
      <c r="AF78" s="656"/>
      <c r="AG78" s="656"/>
      <c r="AH78" s="656"/>
      <c r="AI78" s="656"/>
      <c r="AJ78" s="656"/>
      <c r="AK78" s="656"/>
      <c r="AL78" s="656"/>
      <c r="AM78" s="656"/>
      <c r="AN78" s="656"/>
      <c r="AO78" s="656"/>
      <c r="AP78" s="656"/>
      <c r="AQ78" s="656"/>
      <c r="AR78" s="656"/>
      <c r="AS78" s="656"/>
      <c r="AT78" s="656"/>
      <c r="AU78" s="656"/>
      <c r="AV78" s="656"/>
      <c r="AW78" s="656"/>
      <c r="AX78" s="656"/>
      <c r="AY78" s="656"/>
      <c r="AZ78" s="656"/>
      <c r="BA78" s="656"/>
      <c r="BB78" s="656"/>
      <c r="BC78" s="656"/>
      <c r="BD78" s="656"/>
      <c r="BE78" s="656"/>
      <c r="BF78" s="656"/>
      <c r="BG78" s="656"/>
      <c r="BH78" s="656"/>
      <c r="BI78" s="143"/>
      <c r="BJ78" s="143"/>
      <c r="BK78" s="143"/>
      <c r="BL78" s="143"/>
      <c r="BM78" s="182"/>
      <c r="BN78" s="182"/>
      <c r="BO78" s="182"/>
      <c r="BP78" s="72"/>
      <c r="BQ78" s="72"/>
    </row>
    <row r="79" spans="1:70" ht="15" customHeight="1" x14ac:dyDescent="0.2">
      <c r="A79" s="181"/>
      <c r="B79" s="181" t="s">
        <v>6046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82"/>
      <c r="BI79" s="61"/>
      <c r="BJ79" s="181"/>
      <c r="BK79" s="181"/>
      <c r="BL79" s="181"/>
      <c r="BM79" s="181"/>
      <c r="BN79" s="181"/>
      <c r="BO79" s="181"/>
      <c r="BP79" s="63"/>
      <c r="BQ79" s="63"/>
      <c r="BR79" s="63"/>
    </row>
    <row r="80" spans="1:70" ht="15" customHeight="1" x14ac:dyDescent="0.2">
      <c r="A80" s="181"/>
      <c r="B80" s="181"/>
      <c r="C80" s="181" t="s">
        <v>6021</v>
      </c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82"/>
      <c r="BI80" s="61"/>
      <c r="BJ80" s="181"/>
      <c r="BK80" s="181"/>
      <c r="BL80" s="181"/>
      <c r="BM80" s="181"/>
      <c r="BN80" s="181"/>
      <c r="BO80" s="181"/>
      <c r="BP80" s="63"/>
      <c r="BQ80" s="63"/>
      <c r="BR80" s="63"/>
    </row>
    <row r="81" spans="1:70" ht="12.75" customHeight="1" x14ac:dyDescent="0.2">
      <c r="A81" s="181"/>
      <c r="B81" s="181"/>
      <c r="C81" s="181" t="s">
        <v>6022</v>
      </c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82"/>
      <c r="BI81" s="61"/>
      <c r="BJ81" s="181"/>
      <c r="BK81" s="181"/>
      <c r="BL81" s="181"/>
      <c r="BM81" s="181"/>
      <c r="BN81" s="181"/>
      <c r="BO81" s="181"/>
      <c r="BP81" s="63"/>
      <c r="BQ81" s="63"/>
      <c r="BR81" s="63"/>
    </row>
    <row r="82" spans="1:70" ht="12.75" customHeight="1" x14ac:dyDescent="0.2">
      <c r="A82" s="181"/>
      <c r="B82" s="181"/>
      <c r="C82" s="181" t="s">
        <v>6048</v>
      </c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82"/>
      <c r="BI82" s="61"/>
      <c r="BJ82" s="181"/>
      <c r="BK82" s="181"/>
      <c r="BL82" s="181"/>
      <c r="BM82" s="181"/>
      <c r="BN82" s="181"/>
      <c r="BO82" s="181"/>
      <c r="BP82" s="63"/>
      <c r="BQ82" s="63"/>
      <c r="BR82" s="63"/>
    </row>
    <row r="83" spans="1:70" ht="13.5" customHeight="1" x14ac:dyDescent="0.2">
      <c r="A83" s="181"/>
      <c r="B83" s="181"/>
      <c r="C83" s="181" t="s">
        <v>6047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82"/>
      <c r="BI83" s="61"/>
      <c r="BJ83" s="181"/>
      <c r="BK83" s="181"/>
      <c r="BL83" s="181"/>
      <c r="BM83" s="181"/>
      <c r="BN83" s="181"/>
      <c r="BO83" s="181"/>
      <c r="BP83" s="63"/>
      <c r="BQ83" s="63"/>
      <c r="BR83" s="63"/>
    </row>
    <row r="84" spans="1:70" ht="7.5" customHeight="1" x14ac:dyDescent="0.2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82"/>
      <c r="BI84" s="61"/>
      <c r="BJ84" s="181"/>
      <c r="BK84" s="181"/>
      <c r="BL84" s="181"/>
      <c r="BM84" s="181"/>
      <c r="BN84" s="181"/>
      <c r="BO84" s="181"/>
      <c r="BP84" s="63"/>
      <c r="BQ84" s="63"/>
      <c r="BR84" s="63"/>
    </row>
    <row r="85" spans="1:70" ht="16.5" customHeight="1" x14ac:dyDescent="0.2">
      <c r="A85" s="181"/>
      <c r="B85" s="181"/>
      <c r="C85" s="344" t="s">
        <v>172</v>
      </c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  <c r="AJ85" s="346"/>
      <c r="AK85" s="346"/>
      <c r="AL85" s="346"/>
      <c r="AM85" s="346"/>
      <c r="AN85" s="346"/>
      <c r="AO85" s="346"/>
      <c r="AP85" s="346"/>
      <c r="AQ85" s="346"/>
      <c r="AR85" s="346"/>
      <c r="AS85" s="346"/>
      <c r="AT85" s="346"/>
      <c r="AU85" s="346"/>
      <c r="AV85" s="346"/>
      <c r="AW85" s="346"/>
      <c r="AX85" s="346"/>
      <c r="AY85" s="346"/>
      <c r="AZ85" s="346"/>
      <c r="BA85" s="346"/>
      <c r="BB85" s="346"/>
      <c r="BC85" s="346"/>
      <c r="BD85" s="346"/>
      <c r="BE85" s="346"/>
      <c r="BF85" s="346"/>
      <c r="BG85" s="346"/>
      <c r="BH85" s="346"/>
      <c r="BI85" s="346"/>
      <c r="BJ85" s="346"/>
      <c r="BK85" s="346"/>
      <c r="BL85" s="346"/>
      <c r="BM85" s="346"/>
      <c r="BN85" s="346"/>
      <c r="BO85" s="346"/>
      <c r="BP85" s="346"/>
      <c r="BQ85" s="346"/>
      <c r="BR85" s="346"/>
    </row>
    <row r="86" spans="1:70" ht="3" customHeight="1" x14ac:dyDescent="0.2">
      <c r="A86" s="181"/>
      <c r="B86" s="181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6"/>
      <c r="Y86" s="346"/>
      <c r="Z86" s="346"/>
      <c r="AA86" s="346"/>
      <c r="AB86" s="346"/>
      <c r="AC86" s="346"/>
      <c r="AD86" s="346"/>
      <c r="AE86" s="346"/>
      <c r="AF86" s="346"/>
      <c r="AG86" s="346"/>
      <c r="AH86" s="346"/>
      <c r="AI86" s="346"/>
      <c r="AJ86" s="346"/>
      <c r="AK86" s="346"/>
      <c r="AL86" s="346"/>
      <c r="AM86" s="346"/>
      <c r="AN86" s="346"/>
      <c r="AO86" s="346"/>
      <c r="AP86" s="346"/>
      <c r="AQ86" s="346"/>
      <c r="AR86" s="346"/>
      <c r="AS86" s="346"/>
      <c r="AT86" s="346"/>
      <c r="AU86" s="346"/>
      <c r="AV86" s="346"/>
      <c r="AW86" s="346"/>
      <c r="AX86" s="346"/>
      <c r="AY86" s="346"/>
      <c r="AZ86" s="346"/>
      <c r="BA86" s="346"/>
      <c r="BB86" s="346"/>
      <c r="BC86" s="346"/>
      <c r="BD86" s="346"/>
      <c r="BE86" s="346"/>
      <c r="BF86" s="346"/>
      <c r="BG86" s="346"/>
      <c r="BH86" s="346"/>
      <c r="BI86" s="346"/>
      <c r="BJ86" s="346"/>
      <c r="BK86" s="346"/>
      <c r="BL86" s="346"/>
      <c r="BM86" s="346"/>
      <c r="BN86" s="346"/>
      <c r="BO86" s="346"/>
      <c r="BP86" s="346"/>
      <c r="BQ86" s="346"/>
      <c r="BR86" s="346"/>
    </row>
    <row r="87" spans="1:70" ht="16.5" customHeight="1" x14ac:dyDescent="0.2">
      <c r="A87" s="181"/>
      <c r="B87" s="181"/>
      <c r="C87" s="345"/>
      <c r="D87" s="345"/>
      <c r="E87" s="648" t="s">
        <v>6051</v>
      </c>
      <c r="F87" s="648"/>
      <c r="G87" s="648"/>
      <c r="H87" s="648"/>
      <c r="I87" s="648"/>
      <c r="J87" s="648"/>
      <c r="K87" s="648"/>
      <c r="L87" s="648"/>
      <c r="M87" s="648"/>
      <c r="N87" s="648"/>
      <c r="O87" s="648"/>
      <c r="P87" s="648"/>
      <c r="Q87" s="648"/>
      <c r="R87" s="648"/>
      <c r="S87" s="648"/>
      <c r="T87" s="648"/>
      <c r="U87" s="648"/>
      <c r="V87" s="648"/>
      <c r="W87" s="648"/>
      <c r="X87" s="648"/>
      <c r="Y87" s="648"/>
      <c r="Z87" s="648"/>
      <c r="AA87" s="648"/>
      <c r="AB87" s="648"/>
      <c r="AC87" s="648"/>
      <c r="AD87" s="648"/>
      <c r="AE87" s="648"/>
      <c r="AF87" s="648"/>
      <c r="AG87" s="648"/>
      <c r="AH87" s="648"/>
      <c r="AI87" s="648"/>
      <c r="AJ87" s="648"/>
      <c r="AK87" s="648"/>
      <c r="AL87" s="648"/>
      <c r="AM87" s="648"/>
      <c r="AN87" s="648"/>
      <c r="AO87" s="648"/>
      <c r="AP87" s="648"/>
      <c r="AQ87" s="648"/>
      <c r="AR87" s="648"/>
      <c r="AS87" s="648"/>
      <c r="AT87" s="648"/>
      <c r="AU87" s="648"/>
      <c r="AV87" s="648"/>
      <c r="AW87" s="648"/>
      <c r="AX87" s="648"/>
      <c r="AY87" s="648"/>
      <c r="AZ87" s="648"/>
      <c r="BA87" s="648"/>
      <c r="BB87" s="648"/>
      <c r="BC87" s="648"/>
      <c r="BD87" s="648"/>
      <c r="BE87" s="648"/>
      <c r="BF87" s="648"/>
      <c r="BG87" s="648"/>
      <c r="BH87" s="648"/>
      <c r="BI87" s="648"/>
      <c r="BJ87" s="648"/>
      <c r="BK87" s="648"/>
      <c r="BL87" s="648"/>
      <c r="BM87" s="648"/>
      <c r="BN87" s="648"/>
      <c r="BO87" s="376"/>
      <c r="BP87" s="376"/>
      <c r="BQ87" s="376"/>
      <c r="BR87" s="376"/>
    </row>
    <row r="88" spans="1:70" ht="6.75" customHeight="1" x14ac:dyDescent="0.2">
      <c r="A88" s="181"/>
      <c r="B88" s="181"/>
      <c r="C88" s="345"/>
      <c r="D88" s="345"/>
      <c r="E88" s="648"/>
      <c r="F88" s="648"/>
      <c r="G88" s="648"/>
      <c r="H88" s="648"/>
      <c r="I88" s="648"/>
      <c r="J88" s="648"/>
      <c r="K88" s="648"/>
      <c r="L88" s="648"/>
      <c r="M88" s="648"/>
      <c r="N88" s="648"/>
      <c r="O88" s="648"/>
      <c r="P88" s="648"/>
      <c r="Q88" s="648"/>
      <c r="R88" s="648"/>
      <c r="S88" s="648"/>
      <c r="T88" s="648"/>
      <c r="U88" s="648"/>
      <c r="V88" s="648"/>
      <c r="W88" s="648"/>
      <c r="X88" s="648"/>
      <c r="Y88" s="648"/>
      <c r="Z88" s="648"/>
      <c r="AA88" s="648"/>
      <c r="AB88" s="648"/>
      <c r="AC88" s="648"/>
      <c r="AD88" s="648"/>
      <c r="AE88" s="648"/>
      <c r="AF88" s="648"/>
      <c r="AG88" s="648"/>
      <c r="AH88" s="648"/>
      <c r="AI88" s="648"/>
      <c r="AJ88" s="648"/>
      <c r="AK88" s="648"/>
      <c r="AL88" s="648"/>
      <c r="AM88" s="648"/>
      <c r="AN88" s="648"/>
      <c r="AO88" s="648"/>
      <c r="AP88" s="648"/>
      <c r="AQ88" s="648"/>
      <c r="AR88" s="648"/>
      <c r="AS88" s="648"/>
      <c r="AT88" s="648"/>
      <c r="AU88" s="648"/>
      <c r="AV88" s="648"/>
      <c r="AW88" s="648"/>
      <c r="AX88" s="648"/>
      <c r="AY88" s="648"/>
      <c r="AZ88" s="648"/>
      <c r="BA88" s="648"/>
      <c r="BB88" s="648"/>
      <c r="BC88" s="648"/>
      <c r="BD88" s="648"/>
      <c r="BE88" s="648"/>
      <c r="BF88" s="648"/>
      <c r="BG88" s="648"/>
      <c r="BH88" s="648"/>
      <c r="BI88" s="648"/>
      <c r="BJ88" s="648"/>
      <c r="BK88" s="648"/>
      <c r="BL88" s="648"/>
      <c r="BM88" s="648"/>
      <c r="BN88" s="648"/>
      <c r="BO88" s="376"/>
      <c r="BP88" s="376"/>
      <c r="BQ88" s="376"/>
      <c r="BR88" s="376"/>
    </row>
    <row r="89" spans="1:70" ht="16.5" customHeight="1" x14ac:dyDescent="0.2">
      <c r="A89" s="181"/>
      <c r="B89" s="181"/>
      <c r="C89" s="344" t="s">
        <v>1083</v>
      </c>
      <c r="D89" s="345"/>
      <c r="E89" s="347" t="s">
        <v>7487</v>
      </c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  <c r="AU89" s="348"/>
      <c r="AV89" s="348"/>
      <c r="AW89" s="348"/>
      <c r="AX89" s="348"/>
      <c r="AY89" s="348"/>
      <c r="AZ89" s="348"/>
      <c r="BA89" s="348"/>
      <c r="BB89" s="348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8"/>
      <c r="BN89" s="348"/>
      <c r="BO89" s="348"/>
      <c r="BP89" s="348"/>
      <c r="BQ89" s="348"/>
      <c r="BR89" s="348"/>
    </row>
    <row r="90" spans="1:70" ht="0.75" customHeight="1" x14ac:dyDescent="0.2">
      <c r="A90" s="181"/>
      <c r="B90" s="181"/>
      <c r="C90" s="345"/>
      <c r="D90" s="345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49"/>
      <c r="BB90" s="349"/>
      <c r="BC90" s="349"/>
      <c r="BD90" s="349"/>
      <c r="BE90" s="349"/>
      <c r="BF90" s="349"/>
      <c r="BG90" s="349"/>
      <c r="BH90" s="349"/>
      <c r="BI90" s="349"/>
      <c r="BJ90" s="349"/>
      <c r="BK90" s="349"/>
      <c r="BL90" s="349"/>
      <c r="BM90" s="349"/>
      <c r="BN90" s="349"/>
      <c r="BO90" s="349"/>
      <c r="BP90" s="349"/>
      <c r="BQ90" s="349"/>
      <c r="BR90" s="349"/>
    </row>
    <row r="91" spans="1:70" ht="4.5" customHeight="1" x14ac:dyDescent="0.2">
      <c r="A91" s="181"/>
      <c r="B91" s="181"/>
      <c r="C91" s="345"/>
      <c r="D91" s="345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B91" s="349"/>
      <c r="BC91" s="349"/>
      <c r="BD91" s="349"/>
      <c r="BE91" s="349"/>
      <c r="BF91" s="349"/>
      <c r="BG91" s="349"/>
      <c r="BH91" s="349"/>
      <c r="BI91" s="349"/>
      <c r="BJ91" s="349"/>
      <c r="BK91" s="349"/>
      <c r="BL91" s="349"/>
      <c r="BM91" s="349"/>
      <c r="BN91" s="349"/>
      <c r="BO91" s="349"/>
      <c r="BP91" s="349"/>
      <c r="BQ91" s="349"/>
      <c r="BR91" s="349"/>
    </row>
    <row r="92" spans="1:70" ht="12" customHeight="1" x14ac:dyDescent="0.2">
      <c r="A92" s="181"/>
      <c r="B92" s="181"/>
      <c r="C92" s="344" t="s">
        <v>1084</v>
      </c>
      <c r="D92" s="345"/>
      <c r="E92" s="350" t="s">
        <v>6049</v>
      </c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  <c r="AY92" s="349"/>
      <c r="AZ92" s="349"/>
      <c r="BA92" s="349"/>
      <c r="BB92" s="349"/>
      <c r="BC92" s="349"/>
      <c r="BD92" s="349"/>
      <c r="BE92" s="349"/>
      <c r="BF92" s="349"/>
      <c r="BG92" s="349"/>
      <c r="BH92" s="349"/>
      <c r="BI92" s="349"/>
      <c r="BJ92" s="349"/>
      <c r="BK92" s="349"/>
      <c r="BL92" s="349"/>
      <c r="BM92" s="349"/>
      <c r="BN92" s="349"/>
      <c r="BO92" s="349"/>
      <c r="BP92" s="349"/>
      <c r="BQ92" s="349"/>
      <c r="BR92" s="349"/>
    </row>
    <row r="93" spans="1:70" ht="3" customHeight="1" x14ac:dyDescent="0.2">
      <c r="A93" s="181"/>
      <c r="B93" s="181"/>
      <c r="C93" s="345"/>
      <c r="D93" s="345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349"/>
      <c r="AX93" s="349"/>
      <c r="AY93" s="349"/>
      <c r="AZ93" s="349"/>
      <c r="BA93" s="349"/>
      <c r="BB93" s="349"/>
      <c r="BC93" s="349"/>
      <c r="BD93" s="349"/>
      <c r="BE93" s="349"/>
      <c r="BF93" s="349"/>
      <c r="BG93" s="349"/>
      <c r="BH93" s="349"/>
      <c r="BI93" s="349"/>
      <c r="BJ93" s="349"/>
      <c r="BK93" s="349"/>
      <c r="BL93" s="349"/>
      <c r="BM93" s="349"/>
      <c r="BN93" s="349"/>
      <c r="BO93" s="349"/>
      <c r="BP93" s="349"/>
      <c r="BQ93" s="349"/>
      <c r="BR93" s="349"/>
    </row>
    <row r="94" spans="1:70" ht="6" customHeight="1" x14ac:dyDescent="0.2">
      <c r="A94" s="181"/>
      <c r="B94" s="181"/>
      <c r="C94" s="345"/>
      <c r="D94" s="345"/>
      <c r="E94" s="649" t="s">
        <v>6050</v>
      </c>
      <c r="F94" s="649"/>
      <c r="G94" s="649"/>
      <c r="H94" s="649"/>
      <c r="I94" s="649"/>
      <c r="J94" s="649"/>
      <c r="K94" s="649"/>
      <c r="L94" s="649"/>
      <c r="M94" s="649"/>
      <c r="N94" s="649"/>
      <c r="O94" s="649"/>
      <c r="P94" s="649"/>
      <c r="Q94" s="649"/>
      <c r="R94" s="649"/>
      <c r="S94" s="649"/>
      <c r="T94" s="649"/>
      <c r="U94" s="649"/>
      <c r="V94" s="649"/>
      <c r="W94" s="649"/>
      <c r="X94" s="649"/>
      <c r="Y94" s="649"/>
      <c r="Z94" s="649"/>
      <c r="AA94" s="649"/>
      <c r="AB94" s="649"/>
      <c r="AC94" s="649"/>
      <c r="AD94" s="649"/>
      <c r="AE94" s="649"/>
      <c r="AF94" s="649"/>
      <c r="AG94" s="649"/>
      <c r="AH94" s="649"/>
      <c r="AI94" s="649"/>
      <c r="AJ94" s="649"/>
      <c r="AK94" s="649"/>
      <c r="AL94" s="649"/>
      <c r="AM94" s="649"/>
      <c r="AN94" s="649"/>
      <c r="AO94" s="649"/>
      <c r="AP94" s="649"/>
      <c r="AQ94" s="649"/>
      <c r="AR94" s="649"/>
      <c r="AS94" s="649"/>
      <c r="AT94" s="649"/>
      <c r="AU94" s="649"/>
      <c r="AV94" s="649"/>
      <c r="AW94" s="649"/>
      <c r="AX94" s="649"/>
      <c r="AY94" s="649"/>
      <c r="AZ94" s="649"/>
      <c r="BA94" s="649"/>
      <c r="BB94" s="649"/>
      <c r="BC94" s="649"/>
      <c r="BD94" s="649"/>
      <c r="BE94" s="649"/>
      <c r="BF94" s="649"/>
      <c r="BG94" s="649"/>
      <c r="BH94" s="649"/>
      <c r="BI94" s="649"/>
      <c r="BJ94" s="649"/>
      <c r="BK94" s="649"/>
      <c r="BL94" s="649"/>
      <c r="BM94" s="649"/>
      <c r="BN94" s="351"/>
      <c r="BO94" s="351"/>
      <c r="BP94" s="351"/>
      <c r="BQ94" s="351"/>
      <c r="BR94" s="351"/>
    </row>
    <row r="95" spans="1:70" ht="8.25" customHeight="1" x14ac:dyDescent="0.2">
      <c r="A95" s="181"/>
      <c r="B95" s="181"/>
      <c r="C95" s="345"/>
      <c r="D95" s="345"/>
      <c r="E95" s="649"/>
      <c r="F95" s="649"/>
      <c r="G95" s="649"/>
      <c r="H95" s="649"/>
      <c r="I95" s="649"/>
      <c r="J95" s="649"/>
      <c r="K95" s="649"/>
      <c r="L95" s="649"/>
      <c r="M95" s="649"/>
      <c r="N95" s="649"/>
      <c r="O95" s="649"/>
      <c r="P95" s="649"/>
      <c r="Q95" s="649"/>
      <c r="R95" s="649"/>
      <c r="S95" s="649"/>
      <c r="T95" s="649"/>
      <c r="U95" s="649"/>
      <c r="V95" s="649"/>
      <c r="W95" s="649"/>
      <c r="X95" s="649"/>
      <c r="Y95" s="649"/>
      <c r="Z95" s="649"/>
      <c r="AA95" s="649"/>
      <c r="AB95" s="649"/>
      <c r="AC95" s="649"/>
      <c r="AD95" s="649"/>
      <c r="AE95" s="649"/>
      <c r="AF95" s="649"/>
      <c r="AG95" s="649"/>
      <c r="AH95" s="649"/>
      <c r="AI95" s="649"/>
      <c r="AJ95" s="649"/>
      <c r="AK95" s="649"/>
      <c r="AL95" s="649"/>
      <c r="AM95" s="649"/>
      <c r="AN95" s="649"/>
      <c r="AO95" s="649"/>
      <c r="AP95" s="649"/>
      <c r="AQ95" s="649"/>
      <c r="AR95" s="649"/>
      <c r="AS95" s="649"/>
      <c r="AT95" s="649"/>
      <c r="AU95" s="649"/>
      <c r="AV95" s="649"/>
      <c r="AW95" s="649"/>
      <c r="AX95" s="649"/>
      <c r="AY95" s="649"/>
      <c r="AZ95" s="649"/>
      <c r="BA95" s="649"/>
      <c r="BB95" s="649"/>
      <c r="BC95" s="649"/>
      <c r="BD95" s="649"/>
      <c r="BE95" s="649"/>
      <c r="BF95" s="649"/>
      <c r="BG95" s="649"/>
      <c r="BH95" s="649"/>
      <c r="BI95" s="649"/>
      <c r="BJ95" s="649"/>
      <c r="BK95" s="649"/>
      <c r="BL95" s="649"/>
      <c r="BM95" s="649"/>
      <c r="BN95" s="351"/>
      <c r="BO95" s="351"/>
      <c r="BP95" s="351"/>
      <c r="BQ95" s="351"/>
      <c r="BR95" s="351"/>
    </row>
    <row r="96" spans="1:70" ht="7.5" customHeight="1" x14ac:dyDescent="0.2">
      <c r="A96" s="181"/>
      <c r="B96" s="181"/>
      <c r="C96" s="345"/>
      <c r="D96" s="345"/>
      <c r="E96" s="649" t="s">
        <v>6073</v>
      </c>
      <c r="F96" s="649"/>
      <c r="G96" s="649"/>
      <c r="H96" s="649"/>
      <c r="I96" s="649"/>
      <c r="J96" s="649"/>
      <c r="K96" s="649"/>
      <c r="L96" s="649"/>
      <c r="M96" s="649"/>
      <c r="N96" s="649"/>
      <c r="O96" s="649"/>
      <c r="P96" s="649"/>
      <c r="Q96" s="649"/>
      <c r="R96" s="649"/>
      <c r="S96" s="649"/>
      <c r="T96" s="649"/>
      <c r="U96" s="649"/>
      <c r="V96" s="649"/>
      <c r="W96" s="649"/>
      <c r="X96" s="649"/>
      <c r="Y96" s="649"/>
      <c r="Z96" s="649"/>
      <c r="AA96" s="649"/>
      <c r="AB96" s="649"/>
      <c r="AC96" s="649"/>
      <c r="AD96" s="649"/>
      <c r="AE96" s="649"/>
      <c r="AF96" s="649"/>
      <c r="AG96" s="649"/>
      <c r="AH96" s="649"/>
      <c r="AI96" s="649"/>
      <c r="AJ96" s="649"/>
      <c r="AK96" s="649"/>
      <c r="AL96" s="649"/>
      <c r="AM96" s="649"/>
      <c r="AN96" s="649"/>
      <c r="AO96" s="649"/>
      <c r="AP96" s="649"/>
      <c r="AQ96" s="649"/>
      <c r="AR96" s="649"/>
      <c r="AS96" s="649"/>
      <c r="AT96" s="649"/>
      <c r="AU96" s="649"/>
      <c r="AV96" s="649"/>
      <c r="AW96" s="649"/>
      <c r="AX96" s="649"/>
      <c r="AY96" s="649"/>
      <c r="AZ96" s="649"/>
      <c r="BA96" s="649"/>
      <c r="BB96" s="649"/>
      <c r="BC96" s="649"/>
      <c r="BD96" s="649"/>
      <c r="BE96" s="649"/>
      <c r="BF96" s="649"/>
      <c r="BG96" s="649"/>
      <c r="BH96" s="649"/>
      <c r="BI96" s="649"/>
      <c r="BJ96" s="649"/>
      <c r="BK96" s="649"/>
      <c r="BL96" s="649"/>
      <c r="BM96" s="649"/>
      <c r="BN96" s="649"/>
      <c r="BO96" s="351"/>
      <c r="BP96" s="351"/>
      <c r="BQ96" s="351"/>
      <c r="BR96" s="351"/>
    </row>
    <row r="97" spans="1:70" ht="7.5" customHeight="1" x14ac:dyDescent="0.2">
      <c r="A97" s="181"/>
      <c r="B97" s="181"/>
      <c r="C97" s="345"/>
      <c r="D97" s="345"/>
      <c r="E97" s="649"/>
      <c r="F97" s="649"/>
      <c r="G97" s="649"/>
      <c r="H97" s="649"/>
      <c r="I97" s="649"/>
      <c r="J97" s="649"/>
      <c r="K97" s="649"/>
      <c r="L97" s="649"/>
      <c r="M97" s="649"/>
      <c r="N97" s="649"/>
      <c r="O97" s="649"/>
      <c r="P97" s="649"/>
      <c r="Q97" s="649"/>
      <c r="R97" s="649"/>
      <c r="S97" s="649"/>
      <c r="T97" s="649"/>
      <c r="U97" s="649"/>
      <c r="V97" s="649"/>
      <c r="W97" s="649"/>
      <c r="X97" s="649"/>
      <c r="Y97" s="649"/>
      <c r="Z97" s="649"/>
      <c r="AA97" s="649"/>
      <c r="AB97" s="649"/>
      <c r="AC97" s="649"/>
      <c r="AD97" s="649"/>
      <c r="AE97" s="649"/>
      <c r="AF97" s="649"/>
      <c r="AG97" s="649"/>
      <c r="AH97" s="649"/>
      <c r="AI97" s="649"/>
      <c r="AJ97" s="649"/>
      <c r="AK97" s="649"/>
      <c r="AL97" s="649"/>
      <c r="AM97" s="649"/>
      <c r="AN97" s="649"/>
      <c r="AO97" s="649"/>
      <c r="AP97" s="649"/>
      <c r="AQ97" s="649"/>
      <c r="AR97" s="649"/>
      <c r="AS97" s="649"/>
      <c r="AT97" s="649"/>
      <c r="AU97" s="649"/>
      <c r="AV97" s="649"/>
      <c r="AW97" s="649"/>
      <c r="AX97" s="649"/>
      <c r="AY97" s="649"/>
      <c r="AZ97" s="649"/>
      <c r="BA97" s="649"/>
      <c r="BB97" s="649"/>
      <c r="BC97" s="649"/>
      <c r="BD97" s="649"/>
      <c r="BE97" s="649"/>
      <c r="BF97" s="649"/>
      <c r="BG97" s="649"/>
      <c r="BH97" s="649"/>
      <c r="BI97" s="649"/>
      <c r="BJ97" s="649"/>
      <c r="BK97" s="649"/>
      <c r="BL97" s="649"/>
      <c r="BM97" s="649"/>
      <c r="BN97" s="649"/>
      <c r="BO97" s="351"/>
      <c r="BP97" s="351"/>
      <c r="BQ97" s="351"/>
      <c r="BR97" s="351"/>
    </row>
    <row r="98" spans="1:70" ht="6" customHeight="1" x14ac:dyDescent="0.2">
      <c r="A98" s="181"/>
      <c r="B98" s="181"/>
      <c r="C98" s="345"/>
      <c r="D98" s="345"/>
      <c r="E98" s="649"/>
      <c r="F98" s="649"/>
      <c r="G98" s="649"/>
      <c r="H98" s="649"/>
      <c r="I98" s="649"/>
      <c r="J98" s="649"/>
      <c r="K98" s="649"/>
      <c r="L98" s="649"/>
      <c r="M98" s="649"/>
      <c r="N98" s="649"/>
      <c r="O98" s="649"/>
      <c r="P98" s="649"/>
      <c r="Q98" s="649"/>
      <c r="R98" s="649"/>
      <c r="S98" s="649"/>
      <c r="T98" s="649"/>
      <c r="U98" s="649"/>
      <c r="V98" s="649"/>
      <c r="W98" s="649"/>
      <c r="X98" s="649"/>
      <c r="Y98" s="649"/>
      <c r="Z98" s="649"/>
      <c r="AA98" s="649"/>
      <c r="AB98" s="649"/>
      <c r="AC98" s="649"/>
      <c r="AD98" s="649"/>
      <c r="AE98" s="649"/>
      <c r="AF98" s="649"/>
      <c r="AG98" s="649"/>
      <c r="AH98" s="649"/>
      <c r="AI98" s="649"/>
      <c r="AJ98" s="649"/>
      <c r="AK98" s="649"/>
      <c r="AL98" s="649"/>
      <c r="AM98" s="649"/>
      <c r="AN98" s="649"/>
      <c r="AO98" s="649"/>
      <c r="AP98" s="649"/>
      <c r="AQ98" s="649"/>
      <c r="AR98" s="649"/>
      <c r="AS98" s="649"/>
      <c r="AT98" s="649"/>
      <c r="AU98" s="649"/>
      <c r="AV98" s="649"/>
      <c r="AW98" s="649"/>
      <c r="AX98" s="649"/>
      <c r="AY98" s="649"/>
      <c r="AZ98" s="649"/>
      <c r="BA98" s="649"/>
      <c r="BB98" s="649"/>
      <c r="BC98" s="649"/>
      <c r="BD98" s="649"/>
      <c r="BE98" s="649"/>
      <c r="BF98" s="649"/>
      <c r="BG98" s="649"/>
      <c r="BH98" s="649"/>
      <c r="BI98" s="649"/>
      <c r="BJ98" s="649"/>
      <c r="BK98" s="649"/>
      <c r="BL98" s="649"/>
      <c r="BM98" s="649"/>
      <c r="BN98" s="351"/>
      <c r="BO98" s="351"/>
      <c r="BP98" s="351"/>
      <c r="BQ98" s="351"/>
      <c r="BR98" s="351"/>
    </row>
    <row r="99" spans="1:70" ht="7.5" customHeight="1" x14ac:dyDescent="0.2">
      <c r="A99" s="181"/>
      <c r="B99" s="181"/>
      <c r="C99" s="345"/>
      <c r="D99" s="345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4"/>
      <c r="BN99" s="351"/>
      <c r="BO99" s="351"/>
      <c r="BP99" s="351"/>
      <c r="BQ99" s="351"/>
      <c r="BR99" s="351"/>
    </row>
    <row r="100" spans="1:70" ht="10.5" customHeight="1" x14ac:dyDescent="0.2">
      <c r="A100" s="181"/>
      <c r="B100" s="181"/>
      <c r="C100" s="385" t="s">
        <v>6080</v>
      </c>
      <c r="D100" s="345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4"/>
      <c r="BM100" s="384"/>
      <c r="BN100" s="351"/>
      <c r="BO100" s="351"/>
      <c r="BP100" s="351"/>
      <c r="BQ100" s="351"/>
      <c r="BR100" s="351"/>
    </row>
    <row r="101" spans="1:70" ht="10.5" customHeight="1" x14ac:dyDescent="0.2">
      <c r="A101" s="181"/>
      <c r="B101" s="181"/>
      <c r="C101" s="385" t="s">
        <v>6059</v>
      </c>
      <c r="D101" s="345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</row>
    <row r="102" spans="1:70" ht="7.5" customHeight="1" thickBot="1" x14ac:dyDescent="0.25">
      <c r="A102" s="181"/>
      <c r="B102" s="353"/>
      <c r="C102" s="388"/>
      <c r="D102" s="388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  <c r="AN102" s="389"/>
      <c r="AO102" s="389"/>
      <c r="AP102" s="389"/>
      <c r="AQ102" s="389"/>
      <c r="AR102" s="389"/>
      <c r="AS102" s="389"/>
      <c r="AT102" s="389"/>
      <c r="AU102" s="389"/>
      <c r="AV102" s="389"/>
      <c r="AW102" s="389"/>
      <c r="AX102" s="389"/>
      <c r="AY102" s="389"/>
      <c r="AZ102" s="389"/>
      <c r="BA102" s="389"/>
      <c r="BB102" s="389"/>
      <c r="BC102" s="389"/>
      <c r="BD102" s="389"/>
      <c r="BE102" s="389"/>
      <c r="BF102" s="389"/>
      <c r="BG102" s="389"/>
      <c r="BH102" s="389"/>
      <c r="BI102" s="389"/>
      <c r="BJ102" s="389"/>
      <c r="BK102" s="389"/>
      <c r="BL102" s="389"/>
      <c r="BM102" s="389"/>
      <c r="BN102" s="389"/>
      <c r="BO102" s="352"/>
      <c r="BP102" s="352"/>
      <c r="BQ102" s="352"/>
      <c r="BR102" s="352"/>
    </row>
    <row r="103" spans="1:70" ht="7.5" customHeight="1" thickTop="1" x14ac:dyDescent="0.2">
      <c r="A103" s="181"/>
      <c r="B103" s="181"/>
      <c r="C103" s="345"/>
      <c r="D103" s="345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</row>
    <row r="104" spans="1:70" ht="12" customHeight="1" x14ac:dyDescent="0.2">
      <c r="A104" s="181"/>
      <c r="B104" s="181" t="s">
        <v>6023</v>
      </c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82"/>
      <c r="BI104" s="61"/>
      <c r="BJ104" s="181"/>
      <c r="BK104" s="181"/>
      <c r="BL104" s="181"/>
      <c r="BM104" s="181"/>
      <c r="BN104" s="181"/>
      <c r="BO104" s="181"/>
      <c r="BP104" s="63"/>
      <c r="BQ104" s="63"/>
      <c r="BR104" s="63"/>
    </row>
    <row r="105" spans="1:70" ht="12" customHeight="1" x14ac:dyDescent="0.2">
      <c r="A105" s="181"/>
      <c r="B105" s="181" t="s">
        <v>6053</v>
      </c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82"/>
      <c r="BI105" s="61"/>
      <c r="BJ105" s="181"/>
      <c r="BK105" s="181"/>
      <c r="BL105" s="181"/>
      <c r="BM105" s="181"/>
      <c r="BN105" s="181"/>
      <c r="BO105" s="181"/>
      <c r="BP105" s="63"/>
      <c r="BQ105" s="63"/>
      <c r="BR105" s="63"/>
    </row>
    <row r="106" spans="1:70" ht="12" customHeight="1" x14ac:dyDescent="0.2">
      <c r="A106" s="181"/>
      <c r="B106" s="73" t="s">
        <v>6060</v>
      </c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82"/>
      <c r="BI106" s="61"/>
      <c r="BJ106" s="181"/>
      <c r="BK106" s="181"/>
      <c r="BL106" s="181"/>
      <c r="BM106" s="181"/>
      <c r="BN106" s="181"/>
      <c r="BO106" s="181"/>
      <c r="BP106" s="63"/>
      <c r="BQ106" s="63"/>
      <c r="BR106" s="63"/>
    </row>
    <row r="107" spans="1:70" ht="12" customHeight="1" x14ac:dyDescent="0.2">
      <c r="A107" s="181"/>
      <c r="B107" s="181" t="s">
        <v>6061</v>
      </c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82"/>
      <c r="BI107" s="61"/>
      <c r="BJ107" s="181"/>
      <c r="BK107" s="181"/>
      <c r="BL107" s="181"/>
      <c r="BM107" s="181"/>
      <c r="BN107" s="181"/>
      <c r="BO107" s="181"/>
      <c r="BP107" s="63"/>
      <c r="BQ107" s="63"/>
      <c r="BR107" s="63"/>
    </row>
    <row r="108" spans="1:70" ht="12" customHeight="1" x14ac:dyDescent="0.2">
      <c r="A108" s="181"/>
      <c r="B108" s="181" t="s">
        <v>6062</v>
      </c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82"/>
      <c r="BI108" s="61"/>
      <c r="BJ108" s="181"/>
      <c r="BK108" s="181"/>
      <c r="BL108" s="181"/>
      <c r="BM108" s="181"/>
      <c r="BN108" s="181"/>
      <c r="BO108" s="181"/>
      <c r="BP108" s="63"/>
      <c r="BQ108" s="63"/>
      <c r="BR108" s="63"/>
    </row>
    <row r="109" spans="1:70" ht="15" customHeight="1" x14ac:dyDescent="0.2">
      <c r="A109" s="181"/>
      <c r="B109" s="181" t="s">
        <v>4284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82"/>
      <c r="BI109" s="61"/>
      <c r="BJ109" s="181"/>
      <c r="BK109" s="181"/>
      <c r="BL109" s="181"/>
      <c r="BM109" s="181"/>
      <c r="BN109" s="181"/>
      <c r="BO109" s="181"/>
      <c r="BP109" s="63"/>
      <c r="BQ109" s="63"/>
      <c r="BR109" s="63"/>
    </row>
    <row r="110" spans="1:70" ht="12" customHeight="1" x14ac:dyDescent="0.2">
      <c r="A110" s="181"/>
      <c r="B110" s="181" t="s">
        <v>4287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2"/>
      <c r="BI110" s="61"/>
      <c r="BJ110" s="181"/>
      <c r="BK110" s="181"/>
      <c r="BL110" s="181"/>
      <c r="BM110" s="181"/>
      <c r="BN110" s="181"/>
      <c r="BO110" s="181"/>
      <c r="BP110" s="63"/>
      <c r="BQ110" s="63"/>
      <c r="BR110" s="63"/>
    </row>
    <row r="111" spans="1:70" ht="12" customHeight="1" x14ac:dyDescent="0.2">
      <c r="A111" s="181"/>
      <c r="B111" s="181" t="s">
        <v>6054</v>
      </c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2"/>
      <c r="BI111" s="61"/>
      <c r="BJ111" s="181"/>
      <c r="BK111" s="181"/>
      <c r="BL111" s="181"/>
      <c r="BM111" s="181"/>
      <c r="BN111" s="181"/>
      <c r="BO111" s="181"/>
      <c r="BP111" s="63"/>
      <c r="BQ111" s="63"/>
      <c r="BR111" s="63"/>
    </row>
    <row r="112" spans="1:70" ht="12" customHeight="1" x14ac:dyDescent="0.2">
      <c r="A112" s="181"/>
      <c r="B112" s="181" t="s">
        <v>4285</v>
      </c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2"/>
      <c r="BI112" s="61"/>
      <c r="BJ112" s="181"/>
      <c r="BK112" s="181"/>
      <c r="BL112" s="181"/>
      <c r="BM112" s="181"/>
      <c r="BN112" s="181"/>
      <c r="BO112" s="181"/>
      <c r="BP112" s="63"/>
      <c r="BQ112" s="63"/>
      <c r="BR112" s="63"/>
    </row>
    <row r="113" spans="1:70" ht="12" customHeight="1" x14ac:dyDescent="0.2">
      <c r="A113" s="181"/>
      <c r="B113" s="181" t="s">
        <v>4286</v>
      </c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2"/>
      <c r="BI113" s="61"/>
      <c r="BJ113" s="181"/>
      <c r="BK113" s="181"/>
      <c r="BL113" s="181"/>
      <c r="BM113" s="181"/>
      <c r="BN113" s="181"/>
      <c r="BO113" s="181"/>
      <c r="BP113" s="63"/>
      <c r="BQ113" s="63"/>
      <c r="BR113" s="63"/>
    </row>
    <row r="114" spans="1:70" ht="12" customHeight="1" x14ac:dyDescent="0.2">
      <c r="A114" s="181"/>
      <c r="B114" s="181" t="s">
        <v>6024</v>
      </c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2"/>
      <c r="BI114" s="61"/>
      <c r="BJ114" s="181"/>
      <c r="BK114" s="181"/>
      <c r="BL114" s="181"/>
      <c r="BM114" s="181"/>
      <c r="BN114" s="181"/>
      <c r="BO114" s="181"/>
      <c r="BP114" s="63"/>
      <c r="BQ114" s="63"/>
      <c r="BR114" s="63"/>
    </row>
    <row r="115" spans="1:70" ht="12" customHeight="1" x14ac:dyDescent="0.2">
      <c r="A115" s="181"/>
      <c r="B115" s="181" t="s">
        <v>6055</v>
      </c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2"/>
      <c r="BI115" s="61"/>
      <c r="BJ115" s="181"/>
      <c r="BK115" s="181"/>
      <c r="BL115" s="181"/>
      <c r="BM115" s="181"/>
      <c r="BN115" s="181"/>
      <c r="BO115" s="181"/>
      <c r="BP115" s="63"/>
      <c r="BQ115" s="63"/>
      <c r="BR115" s="63"/>
    </row>
    <row r="116" spans="1:70" ht="9.75" customHeight="1" x14ac:dyDescent="0.2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2"/>
      <c r="BI116" s="61"/>
      <c r="BJ116" s="181"/>
      <c r="BK116" s="181"/>
      <c r="BL116" s="181"/>
      <c r="BM116" s="181"/>
      <c r="BN116" s="181"/>
      <c r="BO116" s="181"/>
      <c r="BP116" s="63"/>
      <c r="BQ116" s="63"/>
      <c r="BR116" s="63"/>
    </row>
    <row r="117" spans="1:70" ht="12" customHeight="1" x14ac:dyDescent="0.2">
      <c r="A117" s="181"/>
      <c r="B117" s="181" t="s">
        <v>6025</v>
      </c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2"/>
      <c r="BI117" s="61"/>
      <c r="BJ117" s="181"/>
      <c r="BK117" s="181"/>
      <c r="BL117" s="181"/>
      <c r="BM117" s="181"/>
      <c r="BN117" s="181"/>
      <c r="BO117" s="181"/>
      <c r="BP117" s="63"/>
      <c r="BQ117" s="63"/>
      <c r="BR117" s="63"/>
    </row>
    <row r="118" spans="1:70" ht="12" customHeight="1" x14ac:dyDescent="0.2">
      <c r="A118" s="181"/>
      <c r="B118" s="181" t="s">
        <v>6026</v>
      </c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2"/>
      <c r="BI118" s="61"/>
      <c r="BJ118" s="181"/>
      <c r="BK118" s="181"/>
      <c r="BL118" s="181"/>
      <c r="BM118" s="181"/>
      <c r="BN118" s="181"/>
      <c r="BO118" s="181"/>
      <c r="BP118" s="63"/>
      <c r="BQ118" s="63"/>
      <c r="BR118" s="63"/>
    </row>
    <row r="119" spans="1:70" ht="12" customHeight="1" x14ac:dyDescent="0.2">
      <c r="A119" s="181"/>
      <c r="B119" s="181" t="s">
        <v>6027</v>
      </c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2"/>
      <c r="BI119" s="61"/>
      <c r="BJ119" s="181"/>
      <c r="BK119" s="181"/>
      <c r="BL119" s="181"/>
      <c r="BM119" s="181"/>
      <c r="BN119" s="181"/>
      <c r="BO119" s="181"/>
      <c r="BP119" s="63"/>
      <c r="BQ119" s="63"/>
      <c r="BR119" s="63"/>
    </row>
    <row r="120" spans="1:70" ht="7.5" customHeight="1" thickBot="1" x14ac:dyDescent="0.25">
      <c r="A120" s="181"/>
      <c r="B120" s="353"/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353"/>
      <c r="AP120" s="353"/>
      <c r="AQ120" s="353"/>
      <c r="AR120" s="353"/>
      <c r="AS120" s="353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53"/>
      <c r="BE120" s="353"/>
      <c r="BF120" s="353"/>
      <c r="BG120" s="353"/>
      <c r="BH120" s="390"/>
      <c r="BI120" s="138"/>
      <c r="BJ120" s="353"/>
      <c r="BK120" s="353"/>
      <c r="BL120" s="353"/>
      <c r="BM120" s="353"/>
      <c r="BN120" s="353"/>
      <c r="BO120" s="181"/>
      <c r="BP120" s="63"/>
      <c r="BQ120" s="63"/>
      <c r="BR120" s="63"/>
    </row>
    <row r="121" spans="1:70" ht="7.5" customHeight="1" thickTop="1" x14ac:dyDescent="0.2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2"/>
      <c r="BI121" s="61"/>
      <c r="BJ121" s="181"/>
      <c r="BK121" s="181"/>
      <c r="BL121" s="181"/>
      <c r="BM121" s="181"/>
      <c r="BN121" s="181"/>
      <c r="BO121" s="181"/>
      <c r="BP121" s="63"/>
      <c r="BQ121" s="63"/>
      <c r="BR121" s="63"/>
    </row>
    <row r="122" spans="1:70" ht="12" customHeight="1" x14ac:dyDescent="0.2">
      <c r="A122" s="181"/>
      <c r="B122" s="379" t="s">
        <v>6066</v>
      </c>
      <c r="C122" s="379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2"/>
      <c r="BI122" s="61"/>
      <c r="BJ122" s="181"/>
      <c r="BK122" s="181"/>
      <c r="BL122" s="181"/>
      <c r="BM122" s="181"/>
      <c r="BN122" s="181"/>
      <c r="BO122" s="181"/>
      <c r="BP122" s="63"/>
      <c r="BQ122" s="63"/>
      <c r="BR122" s="63"/>
    </row>
    <row r="123" spans="1:70" ht="12" customHeight="1" x14ac:dyDescent="0.2">
      <c r="A123" s="181"/>
      <c r="B123" s="379" t="s">
        <v>6063</v>
      </c>
      <c r="C123" s="379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2"/>
      <c r="BI123" s="61"/>
      <c r="BJ123" s="181"/>
      <c r="BK123" s="181"/>
      <c r="BL123" s="181"/>
      <c r="BM123" s="181"/>
      <c r="BN123" s="181"/>
      <c r="BO123" s="181"/>
      <c r="BP123" s="63"/>
      <c r="BQ123" s="63"/>
      <c r="BR123" s="63"/>
    </row>
    <row r="124" spans="1:70" ht="12" customHeight="1" x14ac:dyDescent="0.2">
      <c r="A124" s="181"/>
      <c r="B124" s="387" t="s">
        <v>6064</v>
      </c>
      <c r="C124" s="379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2"/>
      <c r="BI124" s="61"/>
      <c r="BJ124" s="181"/>
      <c r="BK124" s="181"/>
      <c r="BL124" s="181"/>
      <c r="BM124" s="181"/>
      <c r="BN124" s="181"/>
      <c r="BO124" s="181"/>
      <c r="BP124" s="63"/>
      <c r="BQ124" s="63"/>
      <c r="BR124" s="63"/>
    </row>
    <row r="125" spans="1:70" ht="12" customHeight="1" x14ac:dyDescent="0.2">
      <c r="A125" s="181"/>
      <c r="B125" s="387" t="s">
        <v>6065</v>
      </c>
      <c r="C125" s="379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2"/>
      <c r="BI125" s="61"/>
      <c r="BJ125" s="181"/>
      <c r="BK125" s="181"/>
      <c r="BL125" s="181"/>
      <c r="BM125" s="181"/>
      <c r="BN125" s="181"/>
      <c r="BO125" s="181"/>
      <c r="BP125" s="63"/>
      <c r="BQ125" s="63"/>
      <c r="BR125" s="63"/>
    </row>
    <row r="126" spans="1:70" ht="12" customHeight="1" x14ac:dyDescent="0.2">
      <c r="A126" s="181"/>
      <c r="B126" s="387" t="s">
        <v>6068</v>
      </c>
      <c r="C126" s="379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2"/>
      <c r="BI126" s="61"/>
      <c r="BJ126" s="181"/>
      <c r="BK126" s="181"/>
      <c r="BL126" s="181"/>
      <c r="BM126" s="181"/>
      <c r="BN126" s="181"/>
      <c r="BO126" s="181"/>
      <c r="BP126" s="63"/>
      <c r="BQ126" s="63"/>
      <c r="BR126" s="63"/>
    </row>
    <row r="127" spans="1:70" ht="12.75" customHeight="1" x14ac:dyDescent="0.2">
      <c r="A127" s="181"/>
      <c r="B127" s="386"/>
      <c r="C127" s="379" t="s">
        <v>6067</v>
      </c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2"/>
      <c r="BI127" s="61"/>
      <c r="BJ127" s="181"/>
      <c r="BK127" s="181"/>
      <c r="BL127" s="181"/>
      <c r="BM127" s="181"/>
      <c r="BN127" s="181"/>
      <c r="BO127" s="181"/>
      <c r="BP127" s="63"/>
      <c r="BQ127" s="63"/>
      <c r="BR127" s="63"/>
    </row>
    <row r="128" spans="1:70" ht="12.75" customHeight="1" x14ac:dyDescent="0.2">
      <c r="A128" s="181"/>
      <c r="B128" s="386"/>
      <c r="C128" s="379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2"/>
      <c r="BI128" s="61"/>
      <c r="BJ128" s="181"/>
      <c r="BK128" s="181"/>
      <c r="BL128" s="181"/>
      <c r="BM128" s="181"/>
      <c r="BN128" s="181"/>
      <c r="BO128" s="181"/>
      <c r="BP128" s="63"/>
      <c r="BQ128" s="63"/>
      <c r="BR128" s="63"/>
    </row>
    <row r="129" spans="1:82" ht="12.75" customHeight="1" x14ac:dyDescent="0.2">
      <c r="A129" s="181"/>
      <c r="B129" s="402" t="s">
        <v>6079</v>
      </c>
      <c r="C129" s="379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2"/>
      <c r="BI129" s="61"/>
      <c r="BJ129" s="181"/>
      <c r="BK129" s="181"/>
      <c r="BL129" s="181"/>
      <c r="BM129" s="181"/>
      <c r="BN129" s="181"/>
      <c r="BO129" s="181"/>
      <c r="BP129" s="63"/>
      <c r="BQ129" s="63"/>
      <c r="BR129" s="63"/>
    </row>
    <row r="130" spans="1:82" ht="12.75" customHeight="1" x14ac:dyDescent="0.2">
      <c r="A130" s="181"/>
      <c r="B130" s="386"/>
      <c r="C130" s="379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2"/>
      <c r="BI130" s="61"/>
      <c r="BJ130" s="181"/>
      <c r="BK130" s="181"/>
      <c r="BL130" s="181"/>
      <c r="BM130" s="181"/>
      <c r="BN130" s="181"/>
      <c r="BO130" s="181"/>
      <c r="BP130" s="63"/>
      <c r="BQ130" s="63"/>
      <c r="BR130" s="63"/>
    </row>
    <row r="131" spans="1:82" ht="15" customHeight="1" x14ac:dyDescent="0.2">
      <c r="A131" s="181"/>
      <c r="B131" s="387" t="s">
        <v>6069</v>
      </c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2"/>
      <c r="BI131" s="61"/>
      <c r="BJ131" s="181"/>
      <c r="BK131" s="181"/>
      <c r="BL131" s="181"/>
      <c r="BM131" s="181"/>
      <c r="BN131" s="181"/>
      <c r="BO131" s="181"/>
      <c r="BP131" s="63"/>
      <c r="BQ131" s="63"/>
      <c r="BR131" s="63"/>
    </row>
    <row r="132" spans="1:82" ht="15" customHeight="1" x14ac:dyDescent="0.2">
      <c r="A132" s="181"/>
      <c r="B132" s="393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2"/>
      <c r="BI132" s="68"/>
      <c r="BJ132" s="391"/>
      <c r="BK132" s="391"/>
      <c r="BL132" s="391"/>
      <c r="BM132" s="391"/>
      <c r="BN132" s="391"/>
      <c r="BO132" s="181"/>
      <c r="BP132" s="63"/>
      <c r="BQ132" s="63"/>
      <c r="BR132" s="63"/>
    </row>
    <row r="133" spans="1:82" ht="15" customHeight="1" x14ac:dyDescent="0.2">
      <c r="A133" s="181"/>
      <c r="B133" s="387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2"/>
      <c r="BI133" s="61"/>
      <c r="BJ133" s="181"/>
      <c r="BK133" s="181"/>
      <c r="BL133" s="181"/>
      <c r="BM133" s="181"/>
      <c r="BN133" s="181"/>
      <c r="BO133" s="181"/>
      <c r="BP133" s="63"/>
      <c r="BQ133" s="63"/>
      <c r="BR133" s="63"/>
    </row>
    <row r="134" spans="1:82" ht="15" customHeight="1" x14ac:dyDescent="0.2">
      <c r="A134" s="181"/>
      <c r="B134" s="387" t="s">
        <v>6070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2"/>
      <c r="BI134" s="61"/>
      <c r="BJ134" s="181"/>
      <c r="BK134" s="181"/>
      <c r="BL134" s="181"/>
      <c r="BM134" s="181"/>
      <c r="BN134" s="181"/>
      <c r="BO134" s="181"/>
      <c r="BP134" s="63"/>
      <c r="BQ134" s="63"/>
      <c r="BR134" s="63"/>
    </row>
    <row r="135" spans="1:82" ht="9" customHeight="1" x14ac:dyDescent="0.2">
      <c r="A135" s="181"/>
      <c r="B135" s="394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395"/>
      <c r="BI135" s="357"/>
      <c r="BJ135" s="195"/>
      <c r="BK135" s="195"/>
      <c r="BL135" s="195"/>
      <c r="BM135" s="195"/>
      <c r="BN135" s="195"/>
      <c r="BO135" s="181"/>
      <c r="BP135" s="63"/>
      <c r="BQ135" s="63"/>
      <c r="BR135" s="63"/>
    </row>
    <row r="136" spans="1:82" ht="15.75" customHeight="1" x14ac:dyDescent="0.2">
      <c r="A136" s="182"/>
      <c r="B136" s="646" t="s">
        <v>6078</v>
      </c>
      <c r="C136" s="646"/>
      <c r="D136" s="646"/>
      <c r="E136" s="646"/>
      <c r="F136" s="646"/>
      <c r="G136" s="646"/>
      <c r="H136" s="646"/>
      <c r="I136" s="646"/>
      <c r="J136" s="646"/>
      <c r="K136" s="646"/>
      <c r="L136" s="646"/>
      <c r="M136" s="646"/>
      <c r="N136" s="646"/>
      <c r="O136" s="646"/>
      <c r="P136" s="646"/>
      <c r="Q136" s="646"/>
      <c r="R136" s="646"/>
      <c r="S136" s="646"/>
      <c r="T136" s="646"/>
      <c r="U136" s="646"/>
      <c r="V136" s="646"/>
      <c r="W136" s="646"/>
      <c r="X136" s="646"/>
      <c r="Y136" s="646"/>
      <c r="Z136" s="646"/>
      <c r="AA136" s="646"/>
      <c r="AB136" s="646"/>
      <c r="AC136" s="646"/>
      <c r="AD136" s="646"/>
      <c r="AE136" s="646"/>
      <c r="AF136" s="646"/>
      <c r="AG136" s="646"/>
      <c r="AH136" s="646"/>
      <c r="AI136" s="646"/>
      <c r="AJ136" s="646"/>
      <c r="AK136" s="646"/>
      <c r="AL136" s="646"/>
      <c r="AM136" s="646"/>
      <c r="AN136" s="646"/>
      <c r="AO136" s="646"/>
      <c r="AP136" s="646"/>
      <c r="AQ136" s="646"/>
      <c r="AR136" s="646"/>
      <c r="AS136" s="646"/>
      <c r="AT136" s="646"/>
      <c r="AU136" s="646"/>
      <c r="AV136" s="646"/>
      <c r="AW136" s="646"/>
      <c r="AX136" s="646"/>
      <c r="AY136" s="646"/>
      <c r="AZ136" s="646"/>
      <c r="BA136" s="646"/>
      <c r="BB136" s="646"/>
      <c r="BC136" s="646"/>
      <c r="BD136" s="646"/>
      <c r="BE136" s="646"/>
      <c r="BF136" s="646"/>
      <c r="BG136" s="646"/>
      <c r="BH136" s="646"/>
      <c r="BI136" s="646"/>
      <c r="BJ136" s="646"/>
      <c r="BK136" s="646"/>
      <c r="BL136" s="395"/>
      <c r="BM136" s="395"/>
      <c r="BN136" s="395"/>
      <c r="BO136" s="182"/>
      <c r="BP136" s="72"/>
      <c r="BQ136" s="72"/>
      <c r="BR136" s="72"/>
    </row>
    <row r="137" spans="1:82" ht="9" customHeight="1" x14ac:dyDescent="0.2">
      <c r="A137" s="182"/>
      <c r="B137" s="646"/>
      <c r="C137" s="646"/>
      <c r="D137" s="646"/>
      <c r="E137" s="646"/>
      <c r="F137" s="646"/>
      <c r="G137" s="646"/>
      <c r="H137" s="646"/>
      <c r="I137" s="646"/>
      <c r="J137" s="646"/>
      <c r="K137" s="646"/>
      <c r="L137" s="646"/>
      <c r="M137" s="646"/>
      <c r="N137" s="646"/>
      <c r="O137" s="646"/>
      <c r="P137" s="646"/>
      <c r="Q137" s="646"/>
      <c r="R137" s="646"/>
      <c r="S137" s="646"/>
      <c r="T137" s="646"/>
      <c r="U137" s="646"/>
      <c r="V137" s="646"/>
      <c r="W137" s="646"/>
      <c r="X137" s="646"/>
      <c r="Y137" s="646"/>
      <c r="Z137" s="646"/>
      <c r="AA137" s="646"/>
      <c r="AB137" s="646"/>
      <c r="AC137" s="646"/>
      <c r="AD137" s="646"/>
      <c r="AE137" s="646"/>
      <c r="AF137" s="646"/>
      <c r="AG137" s="646"/>
      <c r="AH137" s="646"/>
      <c r="AI137" s="646"/>
      <c r="AJ137" s="646"/>
      <c r="AK137" s="646"/>
      <c r="AL137" s="646"/>
      <c r="AM137" s="646"/>
      <c r="AN137" s="646"/>
      <c r="AO137" s="646"/>
      <c r="AP137" s="646"/>
      <c r="AQ137" s="646"/>
      <c r="AR137" s="646"/>
      <c r="AS137" s="646"/>
      <c r="AT137" s="646"/>
      <c r="AU137" s="646"/>
      <c r="AV137" s="646"/>
      <c r="AW137" s="646"/>
      <c r="AX137" s="646"/>
      <c r="AY137" s="646"/>
      <c r="AZ137" s="646"/>
      <c r="BA137" s="646"/>
      <c r="BB137" s="646"/>
      <c r="BC137" s="646"/>
      <c r="BD137" s="646"/>
      <c r="BE137" s="646"/>
      <c r="BF137" s="646"/>
      <c r="BG137" s="646"/>
      <c r="BH137" s="646"/>
      <c r="BI137" s="646"/>
      <c r="BJ137" s="646"/>
      <c r="BK137" s="646"/>
      <c r="BL137" s="395"/>
      <c r="BM137" s="395"/>
      <c r="BN137" s="395"/>
      <c r="BO137" s="182"/>
      <c r="BP137" s="72"/>
      <c r="BQ137" s="72"/>
      <c r="BR137" s="72"/>
    </row>
    <row r="138" spans="1:82" ht="9" customHeight="1" x14ac:dyDescent="0.2">
      <c r="A138" s="182"/>
      <c r="B138" s="646"/>
      <c r="C138" s="646"/>
      <c r="D138" s="646"/>
      <c r="E138" s="646"/>
      <c r="F138" s="646"/>
      <c r="G138" s="646"/>
      <c r="H138" s="646"/>
      <c r="I138" s="646"/>
      <c r="J138" s="646"/>
      <c r="K138" s="646"/>
      <c r="L138" s="646"/>
      <c r="M138" s="646"/>
      <c r="N138" s="646"/>
      <c r="O138" s="646"/>
      <c r="P138" s="646"/>
      <c r="Q138" s="646"/>
      <c r="R138" s="646"/>
      <c r="S138" s="646"/>
      <c r="T138" s="646"/>
      <c r="U138" s="646"/>
      <c r="V138" s="646"/>
      <c r="W138" s="646"/>
      <c r="X138" s="646"/>
      <c r="Y138" s="646"/>
      <c r="Z138" s="646"/>
      <c r="AA138" s="646"/>
      <c r="AB138" s="646"/>
      <c r="AC138" s="646"/>
      <c r="AD138" s="646"/>
      <c r="AE138" s="646"/>
      <c r="AF138" s="646"/>
      <c r="AG138" s="646"/>
      <c r="AH138" s="646"/>
      <c r="AI138" s="646"/>
      <c r="AJ138" s="646"/>
      <c r="AK138" s="646"/>
      <c r="AL138" s="646"/>
      <c r="AM138" s="646"/>
      <c r="AN138" s="646"/>
      <c r="AO138" s="646"/>
      <c r="AP138" s="646"/>
      <c r="AQ138" s="646"/>
      <c r="AR138" s="646"/>
      <c r="AS138" s="646"/>
      <c r="AT138" s="646"/>
      <c r="AU138" s="646"/>
      <c r="AV138" s="646"/>
      <c r="AW138" s="646"/>
      <c r="AX138" s="646"/>
      <c r="AY138" s="646"/>
      <c r="AZ138" s="646"/>
      <c r="BA138" s="646"/>
      <c r="BB138" s="646"/>
      <c r="BC138" s="646"/>
      <c r="BD138" s="646"/>
      <c r="BE138" s="646"/>
      <c r="BF138" s="646"/>
      <c r="BG138" s="646"/>
      <c r="BH138" s="646"/>
      <c r="BI138" s="646"/>
      <c r="BJ138" s="646"/>
      <c r="BK138" s="646"/>
      <c r="BL138" s="395"/>
      <c r="BM138" s="395"/>
      <c r="BN138" s="395"/>
      <c r="BO138" s="182"/>
      <c r="BP138" s="72"/>
      <c r="BQ138" s="72"/>
      <c r="BR138" s="72"/>
    </row>
    <row r="139" spans="1:82" ht="9" customHeight="1" x14ac:dyDescent="0.2">
      <c r="A139" s="181"/>
      <c r="B139" s="646"/>
      <c r="C139" s="646"/>
      <c r="D139" s="646"/>
      <c r="E139" s="646"/>
      <c r="F139" s="646"/>
      <c r="G139" s="646"/>
      <c r="H139" s="646"/>
      <c r="I139" s="646"/>
      <c r="J139" s="646"/>
      <c r="K139" s="646"/>
      <c r="L139" s="646"/>
      <c r="M139" s="646"/>
      <c r="N139" s="646"/>
      <c r="O139" s="646"/>
      <c r="P139" s="646"/>
      <c r="Q139" s="646"/>
      <c r="R139" s="646"/>
      <c r="S139" s="646"/>
      <c r="T139" s="646"/>
      <c r="U139" s="646"/>
      <c r="V139" s="646"/>
      <c r="W139" s="646"/>
      <c r="X139" s="646"/>
      <c r="Y139" s="646"/>
      <c r="Z139" s="646"/>
      <c r="AA139" s="646"/>
      <c r="AB139" s="646"/>
      <c r="AC139" s="646"/>
      <c r="AD139" s="646"/>
      <c r="AE139" s="646"/>
      <c r="AF139" s="646"/>
      <c r="AG139" s="646"/>
      <c r="AH139" s="646"/>
      <c r="AI139" s="646"/>
      <c r="AJ139" s="646"/>
      <c r="AK139" s="646"/>
      <c r="AL139" s="646"/>
      <c r="AM139" s="646"/>
      <c r="AN139" s="646"/>
      <c r="AO139" s="646"/>
      <c r="AP139" s="646"/>
      <c r="AQ139" s="646"/>
      <c r="AR139" s="646"/>
      <c r="AS139" s="646"/>
      <c r="AT139" s="646"/>
      <c r="AU139" s="646"/>
      <c r="AV139" s="646"/>
      <c r="AW139" s="646"/>
      <c r="AX139" s="646"/>
      <c r="AY139" s="646"/>
      <c r="AZ139" s="646"/>
      <c r="BA139" s="646"/>
      <c r="BB139" s="646"/>
      <c r="BC139" s="646"/>
      <c r="BD139" s="646"/>
      <c r="BE139" s="646"/>
      <c r="BF139" s="646"/>
      <c r="BG139" s="646"/>
      <c r="BH139" s="646"/>
      <c r="BI139" s="646"/>
      <c r="BJ139" s="646"/>
      <c r="BK139" s="646"/>
      <c r="BL139" s="195"/>
      <c r="BM139" s="195"/>
      <c r="BN139" s="195"/>
      <c r="BO139" s="181"/>
      <c r="BP139" s="63"/>
      <c r="BQ139" s="63"/>
      <c r="BR139" s="63"/>
    </row>
    <row r="140" spans="1:82" ht="9" customHeight="1" x14ac:dyDescent="0.2">
      <c r="A140" s="181"/>
      <c r="B140" s="646"/>
      <c r="C140" s="646"/>
      <c r="D140" s="646"/>
      <c r="E140" s="646"/>
      <c r="F140" s="646"/>
      <c r="G140" s="646"/>
      <c r="H140" s="646"/>
      <c r="I140" s="646"/>
      <c r="J140" s="646"/>
      <c r="K140" s="646"/>
      <c r="L140" s="646"/>
      <c r="M140" s="646"/>
      <c r="N140" s="646"/>
      <c r="O140" s="646"/>
      <c r="P140" s="646"/>
      <c r="Q140" s="646"/>
      <c r="R140" s="646"/>
      <c r="S140" s="646"/>
      <c r="T140" s="646"/>
      <c r="U140" s="646"/>
      <c r="V140" s="646"/>
      <c r="W140" s="646"/>
      <c r="X140" s="646"/>
      <c r="Y140" s="646"/>
      <c r="Z140" s="646"/>
      <c r="AA140" s="646"/>
      <c r="AB140" s="646"/>
      <c r="AC140" s="646"/>
      <c r="AD140" s="646"/>
      <c r="AE140" s="646"/>
      <c r="AF140" s="646"/>
      <c r="AG140" s="646"/>
      <c r="AH140" s="646"/>
      <c r="AI140" s="646"/>
      <c r="AJ140" s="646"/>
      <c r="AK140" s="646"/>
      <c r="AL140" s="646"/>
      <c r="AM140" s="646"/>
      <c r="AN140" s="646"/>
      <c r="AO140" s="646"/>
      <c r="AP140" s="646"/>
      <c r="AQ140" s="646"/>
      <c r="AR140" s="646"/>
      <c r="AS140" s="646"/>
      <c r="AT140" s="646"/>
      <c r="AU140" s="646"/>
      <c r="AV140" s="646"/>
      <c r="AW140" s="646"/>
      <c r="AX140" s="646"/>
      <c r="AY140" s="646"/>
      <c r="AZ140" s="646"/>
      <c r="BA140" s="646"/>
      <c r="BB140" s="646"/>
      <c r="BC140" s="646"/>
      <c r="BD140" s="646"/>
      <c r="BE140" s="646"/>
      <c r="BF140" s="646"/>
      <c r="BG140" s="646"/>
      <c r="BH140" s="646"/>
      <c r="BI140" s="646"/>
      <c r="BJ140" s="646"/>
      <c r="BK140" s="646"/>
      <c r="BL140" s="195"/>
      <c r="BM140" s="195"/>
      <c r="BN140" s="195"/>
      <c r="BO140" s="181"/>
      <c r="BP140" s="63"/>
      <c r="BQ140" s="63"/>
      <c r="BR140" s="63"/>
    </row>
    <row r="141" spans="1:82" ht="9" customHeight="1" x14ac:dyDescent="0.2">
      <c r="A141" s="181"/>
      <c r="B141" s="377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7"/>
      <c r="AM141" s="377"/>
      <c r="AN141" s="377"/>
      <c r="AO141" s="377"/>
      <c r="AP141" s="377"/>
      <c r="AQ141" s="377"/>
      <c r="AR141" s="377"/>
      <c r="AS141" s="377"/>
      <c r="AT141" s="377"/>
      <c r="AU141" s="377"/>
      <c r="AV141" s="377"/>
      <c r="AW141" s="377"/>
      <c r="AX141" s="377"/>
      <c r="AY141" s="377"/>
      <c r="AZ141" s="377"/>
      <c r="BA141" s="377"/>
      <c r="BB141" s="377"/>
      <c r="BC141" s="377"/>
      <c r="BD141" s="377"/>
      <c r="BE141" s="377"/>
      <c r="BF141" s="377"/>
      <c r="BG141" s="377"/>
      <c r="BH141" s="377"/>
      <c r="BI141" s="61"/>
      <c r="BJ141" s="181"/>
      <c r="BK141" s="181"/>
      <c r="BL141" s="181"/>
      <c r="BM141" s="181"/>
      <c r="BN141" s="181"/>
      <c r="BO141" s="181"/>
      <c r="BP141" s="63"/>
      <c r="BQ141" s="63"/>
      <c r="BR141" s="63"/>
    </row>
    <row r="142" spans="1:82" ht="13.5" customHeight="1" x14ac:dyDescent="0.2">
      <c r="A142" s="379"/>
      <c r="B142" s="762" t="s">
        <v>6052</v>
      </c>
      <c r="C142" s="763"/>
      <c r="D142" s="763"/>
      <c r="E142" s="763"/>
      <c r="F142" s="763"/>
      <c r="G142" s="763"/>
      <c r="H142" s="763"/>
      <c r="I142" s="763"/>
      <c r="J142" s="763"/>
      <c r="K142" s="763"/>
      <c r="L142" s="763"/>
      <c r="M142" s="763"/>
      <c r="N142" s="763"/>
      <c r="O142" s="763"/>
      <c r="P142" s="763"/>
      <c r="Q142" s="763"/>
      <c r="R142" s="763"/>
      <c r="S142" s="763"/>
      <c r="T142" s="763"/>
      <c r="U142" s="763"/>
      <c r="V142" s="763"/>
      <c r="W142" s="763"/>
      <c r="X142" s="763"/>
      <c r="Y142" s="763"/>
      <c r="Z142" s="763"/>
      <c r="AA142" s="763"/>
      <c r="AB142" s="763"/>
      <c r="AC142" s="763"/>
      <c r="AD142" s="763"/>
      <c r="AE142" s="763"/>
      <c r="AF142" s="763"/>
      <c r="AG142" s="763"/>
      <c r="AH142" s="763"/>
      <c r="AI142" s="763"/>
      <c r="AJ142" s="377"/>
      <c r="AK142" s="377"/>
      <c r="AL142" s="377"/>
      <c r="AM142" s="377"/>
      <c r="AN142" s="377"/>
      <c r="AO142" s="377"/>
      <c r="AP142" s="377"/>
      <c r="AQ142" s="377"/>
      <c r="AR142" s="377"/>
      <c r="AS142" s="377"/>
      <c r="AT142" s="377"/>
      <c r="AU142" s="377"/>
      <c r="AV142" s="377"/>
      <c r="AW142" s="377"/>
      <c r="AX142" s="377"/>
      <c r="AY142" s="377"/>
      <c r="AZ142" s="377"/>
      <c r="BA142" s="377"/>
      <c r="BB142" s="377"/>
      <c r="BC142" s="377"/>
      <c r="BD142" s="377"/>
      <c r="BE142" s="377"/>
      <c r="BF142" s="377"/>
      <c r="BG142" s="377"/>
      <c r="BH142" s="377"/>
      <c r="BI142" s="380"/>
      <c r="BJ142" s="379"/>
      <c r="BK142" s="379"/>
      <c r="BL142" s="379"/>
      <c r="BM142" s="379"/>
      <c r="BN142" s="379"/>
      <c r="BO142" s="379"/>
      <c r="BP142" s="381"/>
      <c r="BQ142" s="381"/>
      <c r="BR142" s="381"/>
      <c r="BS142" s="382"/>
      <c r="BT142" s="382"/>
      <c r="BU142" s="382"/>
      <c r="BV142" s="382"/>
      <c r="BW142" s="382"/>
      <c r="BX142" s="382"/>
      <c r="BY142" s="382"/>
      <c r="BZ142" s="382"/>
      <c r="CA142" s="382"/>
      <c r="CB142" s="382"/>
      <c r="CC142" s="382"/>
      <c r="CD142" s="382"/>
    </row>
    <row r="143" spans="1:82" ht="13.5" customHeight="1" x14ac:dyDescent="0.2">
      <c r="A143" s="379"/>
      <c r="B143" s="763"/>
      <c r="C143" s="763"/>
      <c r="D143" s="763"/>
      <c r="E143" s="763"/>
      <c r="F143" s="763"/>
      <c r="G143" s="763"/>
      <c r="H143" s="763"/>
      <c r="I143" s="763"/>
      <c r="J143" s="763"/>
      <c r="K143" s="763"/>
      <c r="L143" s="763"/>
      <c r="M143" s="763"/>
      <c r="N143" s="763"/>
      <c r="O143" s="763"/>
      <c r="P143" s="763"/>
      <c r="Q143" s="763"/>
      <c r="R143" s="763"/>
      <c r="S143" s="763"/>
      <c r="T143" s="763"/>
      <c r="U143" s="763"/>
      <c r="V143" s="763"/>
      <c r="W143" s="763"/>
      <c r="X143" s="763"/>
      <c r="Y143" s="763"/>
      <c r="Z143" s="763"/>
      <c r="AA143" s="763"/>
      <c r="AB143" s="763"/>
      <c r="AC143" s="763"/>
      <c r="AD143" s="763"/>
      <c r="AE143" s="763"/>
      <c r="AF143" s="763"/>
      <c r="AG143" s="763"/>
      <c r="AH143" s="763"/>
      <c r="AI143" s="763"/>
      <c r="AJ143" s="377"/>
      <c r="AK143" s="377"/>
      <c r="AL143" s="377"/>
      <c r="AM143" s="377"/>
      <c r="AN143" s="377"/>
      <c r="AO143" s="377"/>
      <c r="AP143" s="377"/>
      <c r="AQ143" s="377"/>
      <c r="AR143" s="377"/>
      <c r="AS143" s="377"/>
      <c r="AT143" s="377"/>
      <c r="AU143" s="377"/>
      <c r="AV143" s="377"/>
      <c r="AW143" s="377"/>
      <c r="AX143" s="377"/>
      <c r="AY143" s="377"/>
      <c r="AZ143" s="377"/>
      <c r="BA143" s="377"/>
      <c r="BB143" s="377"/>
      <c r="BC143" s="377"/>
      <c r="BD143" s="377"/>
      <c r="BE143" s="377"/>
      <c r="BF143" s="377"/>
      <c r="BG143" s="377"/>
      <c r="BH143" s="377"/>
      <c r="BI143" s="380"/>
      <c r="BJ143" s="379"/>
      <c r="BK143" s="379"/>
      <c r="BL143" s="379"/>
      <c r="BM143" s="379"/>
      <c r="BN143" s="379"/>
      <c r="BO143" s="379"/>
      <c r="BP143" s="381"/>
      <c r="BQ143" s="381"/>
      <c r="BR143" s="381"/>
      <c r="BS143" s="382"/>
      <c r="BT143" s="382"/>
      <c r="BU143" s="382"/>
      <c r="BV143" s="382"/>
      <c r="BW143" s="382"/>
      <c r="BX143" s="382"/>
      <c r="BY143" s="382"/>
      <c r="BZ143" s="382"/>
      <c r="CA143" s="382"/>
      <c r="CB143" s="382"/>
      <c r="CC143" s="382"/>
      <c r="CD143" s="382"/>
    </row>
    <row r="144" spans="1:82" ht="13.5" customHeight="1" x14ac:dyDescent="0.2">
      <c r="A144" s="379"/>
      <c r="B144" s="763"/>
      <c r="C144" s="763"/>
      <c r="D144" s="763"/>
      <c r="E144" s="763"/>
      <c r="F144" s="763"/>
      <c r="G144" s="763"/>
      <c r="H144" s="763"/>
      <c r="I144" s="763"/>
      <c r="J144" s="763"/>
      <c r="K144" s="763"/>
      <c r="L144" s="763"/>
      <c r="M144" s="763"/>
      <c r="N144" s="763"/>
      <c r="O144" s="763"/>
      <c r="P144" s="763"/>
      <c r="Q144" s="763"/>
      <c r="R144" s="763"/>
      <c r="S144" s="763"/>
      <c r="T144" s="763"/>
      <c r="U144" s="763"/>
      <c r="V144" s="763"/>
      <c r="W144" s="763"/>
      <c r="X144" s="763"/>
      <c r="Y144" s="763"/>
      <c r="Z144" s="763"/>
      <c r="AA144" s="763"/>
      <c r="AB144" s="763"/>
      <c r="AC144" s="763"/>
      <c r="AD144" s="763"/>
      <c r="AE144" s="763"/>
      <c r="AF144" s="763"/>
      <c r="AG144" s="763"/>
      <c r="AH144" s="763"/>
      <c r="AI144" s="763"/>
      <c r="AJ144" s="377"/>
      <c r="AK144" s="377"/>
      <c r="AL144" s="377"/>
      <c r="AM144" s="377"/>
      <c r="AN144" s="377"/>
      <c r="AO144" s="377"/>
      <c r="AP144" s="377"/>
      <c r="AQ144" s="377"/>
      <c r="AR144" s="377"/>
      <c r="AS144" s="377"/>
      <c r="AT144" s="377"/>
      <c r="AU144" s="377"/>
      <c r="AV144" s="377"/>
      <c r="AW144" s="377"/>
      <c r="AX144" s="377"/>
      <c r="AY144" s="377"/>
      <c r="AZ144" s="377"/>
      <c r="BA144" s="377"/>
      <c r="BB144" s="377"/>
      <c r="BC144" s="377"/>
      <c r="BD144" s="377"/>
      <c r="BE144" s="377"/>
      <c r="BF144" s="377"/>
      <c r="BG144" s="377"/>
      <c r="BH144" s="377"/>
      <c r="BI144" s="380"/>
      <c r="BJ144" s="379"/>
      <c r="BK144" s="379"/>
      <c r="BL144" s="379"/>
      <c r="BM144" s="379"/>
      <c r="BN144" s="379"/>
      <c r="BO144" s="379"/>
      <c r="BP144" s="381"/>
      <c r="BQ144" s="381"/>
      <c r="BR144" s="381"/>
      <c r="BS144" s="382"/>
      <c r="BT144" s="382"/>
      <c r="BU144" s="382"/>
      <c r="BV144" s="382"/>
      <c r="BW144" s="382"/>
      <c r="BX144" s="382"/>
      <c r="BY144" s="382"/>
      <c r="BZ144" s="382"/>
      <c r="CA144" s="382"/>
      <c r="CB144" s="382"/>
      <c r="CC144" s="382"/>
      <c r="CD144" s="382"/>
    </row>
    <row r="145" spans="1:70" ht="9" customHeight="1" x14ac:dyDescent="0.2">
      <c r="A145" s="181"/>
      <c r="B145" s="377"/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7"/>
      <c r="U145" s="377"/>
      <c r="V145" s="377"/>
      <c r="W145" s="377"/>
      <c r="X145" s="377"/>
      <c r="Y145" s="377"/>
      <c r="Z145" s="377"/>
      <c r="AA145" s="377"/>
      <c r="AB145" s="377"/>
      <c r="AC145" s="377"/>
      <c r="AD145" s="377"/>
      <c r="AE145" s="377"/>
      <c r="AF145" s="377"/>
      <c r="AG145" s="377"/>
      <c r="AH145" s="377"/>
      <c r="AI145" s="377"/>
      <c r="AJ145" s="377"/>
      <c r="AK145" s="377"/>
      <c r="AL145" s="377"/>
      <c r="AM145" s="377"/>
      <c r="AN145" s="377"/>
      <c r="AO145" s="377"/>
      <c r="AP145" s="377"/>
      <c r="AQ145" s="377"/>
      <c r="AR145" s="377"/>
      <c r="AS145" s="377"/>
      <c r="AT145" s="377"/>
      <c r="AU145" s="377"/>
      <c r="AV145" s="377"/>
      <c r="AW145" s="377"/>
      <c r="AX145" s="377"/>
      <c r="AY145" s="377"/>
      <c r="AZ145" s="377"/>
      <c r="BA145" s="377"/>
      <c r="BB145" s="377"/>
      <c r="BC145" s="377"/>
      <c r="BD145" s="377"/>
      <c r="BE145" s="377"/>
      <c r="BF145" s="377"/>
      <c r="BG145" s="377"/>
      <c r="BH145" s="377"/>
      <c r="BI145" s="61"/>
      <c r="BJ145" s="181"/>
      <c r="BK145" s="181"/>
      <c r="BL145" s="181"/>
      <c r="BM145" s="181"/>
      <c r="BN145" s="181"/>
      <c r="BO145" s="181"/>
      <c r="BP145" s="63"/>
      <c r="BQ145" s="63"/>
      <c r="BR145" s="63"/>
    </row>
    <row r="146" spans="1:70" ht="9" customHeight="1" x14ac:dyDescent="0.2">
      <c r="A146" s="181"/>
      <c r="B146" s="377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7"/>
      <c r="U146" s="377"/>
      <c r="V146" s="377"/>
      <c r="W146" s="377"/>
      <c r="X146" s="377"/>
      <c r="Y146" s="377"/>
      <c r="Z146" s="377"/>
      <c r="AA146" s="377"/>
      <c r="AB146" s="377"/>
      <c r="AC146" s="377"/>
      <c r="AD146" s="377"/>
      <c r="AE146" s="377"/>
      <c r="AF146" s="377"/>
      <c r="AG146" s="377"/>
      <c r="AH146" s="377"/>
      <c r="AI146" s="377"/>
      <c r="AJ146" s="377"/>
      <c r="AK146" s="377"/>
      <c r="AL146" s="377"/>
      <c r="AM146" s="377"/>
      <c r="AN146" s="377"/>
      <c r="AO146" s="377"/>
      <c r="AP146" s="377"/>
      <c r="AQ146" s="377"/>
      <c r="AR146" s="377"/>
      <c r="AS146" s="377"/>
      <c r="AT146" s="377"/>
      <c r="AU146" s="377"/>
      <c r="AV146" s="377"/>
      <c r="AW146" s="377"/>
      <c r="AX146" s="377"/>
      <c r="AY146" s="377"/>
      <c r="AZ146" s="377"/>
      <c r="BA146" s="377"/>
      <c r="BB146" s="377"/>
      <c r="BC146" s="377"/>
      <c r="BD146" s="377"/>
      <c r="BE146" s="377"/>
      <c r="BF146" s="377"/>
      <c r="BG146" s="377"/>
      <c r="BH146" s="377"/>
      <c r="BI146" s="61"/>
      <c r="BJ146" s="181"/>
      <c r="BK146" s="181"/>
      <c r="BL146" s="181"/>
      <c r="BM146" s="181"/>
      <c r="BN146" s="181"/>
      <c r="BO146" s="181"/>
      <c r="BP146" s="63"/>
      <c r="BQ146" s="63"/>
      <c r="BR146" s="63"/>
    </row>
    <row r="147" spans="1:70" ht="9" customHeight="1" x14ac:dyDescent="0.2">
      <c r="A147" s="181"/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  <c r="AL147" s="377"/>
      <c r="AM147" s="377"/>
      <c r="AN147" s="377"/>
      <c r="AO147" s="377"/>
      <c r="AP147" s="377"/>
      <c r="AQ147" s="377"/>
      <c r="AR147" s="377"/>
      <c r="AS147" s="377"/>
      <c r="AT147" s="377"/>
      <c r="AU147" s="377"/>
      <c r="AV147" s="377"/>
      <c r="AW147" s="377"/>
      <c r="AX147" s="377"/>
      <c r="AY147" s="377"/>
      <c r="AZ147" s="377"/>
      <c r="BA147" s="377"/>
      <c r="BB147" s="377"/>
      <c r="BC147" s="377"/>
      <c r="BD147" s="377"/>
      <c r="BE147" s="377"/>
      <c r="BF147" s="377"/>
      <c r="BG147" s="377"/>
      <c r="BH147" s="377"/>
      <c r="BI147" s="61"/>
      <c r="BJ147" s="181"/>
      <c r="BK147" s="181"/>
      <c r="BL147" s="181"/>
      <c r="BM147" s="181"/>
      <c r="BN147" s="181"/>
      <c r="BO147" s="181"/>
      <c r="BP147" s="63"/>
      <c r="BQ147" s="63"/>
      <c r="BR147" s="63"/>
    </row>
    <row r="148" spans="1:70" ht="9" customHeight="1" x14ac:dyDescent="0.2">
      <c r="A148" s="181"/>
      <c r="B148" s="377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7"/>
      <c r="U148" s="377"/>
      <c r="V148" s="377"/>
      <c r="W148" s="377"/>
      <c r="X148" s="377"/>
      <c r="Y148" s="377"/>
      <c r="Z148" s="377"/>
      <c r="AA148" s="377"/>
      <c r="AB148" s="377"/>
      <c r="AC148" s="377"/>
      <c r="AD148" s="377"/>
      <c r="AE148" s="377"/>
      <c r="AF148" s="377"/>
      <c r="AG148" s="377"/>
      <c r="AH148" s="377"/>
      <c r="AI148" s="377"/>
      <c r="AJ148" s="377"/>
      <c r="AK148" s="377"/>
      <c r="AL148" s="377"/>
      <c r="AM148" s="377"/>
      <c r="AN148" s="377"/>
      <c r="AO148" s="377"/>
      <c r="AP148" s="377"/>
      <c r="AQ148" s="377"/>
      <c r="AR148" s="377"/>
      <c r="AS148" s="377"/>
      <c r="AT148" s="377"/>
      <c r="AU148" s="377"/>
      <c r="AV148" s="377"/>
      <c r="AW148" s="377"/>
      <c r="AX148" s="377"/>
      <c r="AY148" s="377"/>
      <c r="AZ148" s="377"/>
      <c r="BA148" s="377"/>
      <c r="BB148" s="377"/>
      <c r="BC148" s="377"/>
      <c r="BD148" s="377"/>
      <c r="BE148" s="377"/>
      <c r="BF148" s="377"/>
      <c r="BG148" s="377"/>
      <c r="BH148" s="377"/>
      <c r="BI148" s="61"/>
      <c r="BJ148" s="181"/>
      <c r="BK148" s="181"/>
      <c r="BL148" s="181"/>
      <c r="BM148" s="181"/>
      <c r="BN148" s="181"/>
      <c r="BO148" s="181"/>
      <c r="BP148" s="63"/>
      <c r="BQ148" s="63"/>
      <c r="BR148" s="63"/>
    </row>
  </sheetData>
  <sheetProtection sort="0" autoFilter="0"/>
  <protectedRanges>
    <protectedRange sqref="F5:F6" name="Диапазон1_2_1"/>
  </protectedRanges>
  <mergeCells count="98">
    <mergeCell ref="CB13:CB14"/>
    <mergeCell ref="B1:Q3"/>
    <mergeCell ref="AR16:BE16"/>
    <mergeCell ref="N16:R18"/>
    <mergeCell ref="C15:R15"/>
    <mergeCell ref="U1:AO4"/>
    <mergeCell ref="C5:BM8"/>
    <mergeCell ref="C13:R14"/>
    <mergeCell ref="C16:M23"/>
    <mergeCell ref="B9:BE9"/>
    <mergeCell ref="D10:BD10"/>
    <mergeCell ref="U21:V23"/>
    <mergeCell ref="W21:AQ23"/>
    <mergeCell ref="AR21:BE23"/>
    <mergeCell ref="U16:AQ16"/>
    <mergeCell ref="B142:AI144"/>
    <mergeCell ref="BW24:CA26"/>
    <mergeCell ref="C24:R24"/>
    <mergeCell ref="BH18:BI46"/>
    <mergeCell ref="BW27:CA28"/>
    <mergeCell ref="U18:V20"/>
    <mergeCell ref="U51:AG51"/>
    <mergeCell ref="AH51:AL51"/>
    <mergeCell ref="C33:R41"/>
    <mergeCell ref="N19:R22"/>
    <mergeCell ref="C45:R45"/>
    <mergeCell ref="C49:R53"/>
    <mergeCell ref="W18:AQ20"/>
    <mergeCell ref="AR18:BE20"/>
    <mergeCell ref="C32:R32"/>
    <mergeCell ref="C46:R47"/>
    <mergeCell ref="C25:R31"/>
    <mergeCell ref="U24:V26"/>
    <mergeCell ref="W24:AQ26"/>
    <mergeCell ref="AR24:BE26"/>
    <mergeCell ref="U27:V28"/>
    <mergeCell ref="W27:AQ28"/>
    <mergeCell ref="AR27:BE28"/>
    <mergeCell ref="U29:V31"/>
    <mergeCell ref="W29:AQ31"/>
    <mergeCell ref="AR29:BE31"/>
    <mergeCell ref="C42:R42"/>
    <mergeCell ref="C43:R44"/>
    <mergeCell ref="U43:V44"/>
    <mergeCell ref="W43:AQ44"/>
    <mergeCell ref="AR43:BE44"/>
    <mergeCell ref="U52:W53"/>
    <mergeCell ref="U45:V46"/>
    <mergeCell ref="W45:AQ46"/>
    <mergeCell ref="AR45:BE46"/>
    <mergeCell ref="AR32:BA34"/>
    <mergeCell ref="BB32:BE34"/>
    <mergeCell ref="U47:BE47"/>
    <mergeCell ref="U42:BE42"/>
    <mergeCell ref="U39:BE39"/>
    <mergeCell ref="U50:BE50"/>
    <mergeCell ref="U48:V49"/>
    <mergeCell ref="W48:AQ49"/>
    <mergeCell ref="AR48:BE49"/>
    <mergeCell ref="B66:T67"/>
    <mergeCell ref="AN52:AU53"/>
    <mergeCell ref="AS68:BI69"/>
    <mergeCell ref="B62:T63"/>
    <mergeCell ref="U62:AR63"/>
    <mergeCell ref="AS62:BI63"/>
    <mergeCell ref="B64:T65"/>
    <mergeCell ref="U64:AR65"/>
    <mergeCell ref="AS64:BI65"/>
    <mergeCell ref="A57:BH58"/>
    <mergeCell ref="B60:T61"/>
    <mergeCell ref="U60:AR61"/>
    <mergeCell ref="AS60:BI61"/>
    <mergeCell ref="AH52:AJ53"/>
    <mergeCell ref="X52:AG53"/>
    <mergeCell ref="AK52:AL53"/>
    <mergeCell ref="AA75:BH76"/>
    <mergeCell ref="B70:T71"/>
    <mergeCell ref="U70:AR71"/>
    <mergeCell ref="AS70:BI71"/>
    <mergeCell ref="B72:T73"/>
    <mergeCell ref="U72:AR73"/>
    <mergeCell ref="AS72:BI73"/>
    <mergeCell ref="B136:BK140"/>
    <mergeCell ref="T14:BE15"/>
    <mergeCell ref="U40:BF41"/>
    <mergeCell ref="E87:BN88"/>
    <mergeCell ref="E94:BM95"/>
    <mergeCell ref="E96:BN97"/>
    <mergeCell ref="E98:BM98"/>
    <mergeCell ref="U66:AR67"/>
    <mergeCell ref="AS66:BI67"/>
    <mergeCell ref="B68:T69"/>
    <mergeCell ref="U68:AR69"/>
    <mergeCell ref="U32:AQ34"/>
    <mergeCell ref="R77:BH78"/>
    <mergeCell ref="U35:V37"/>
    <mergeCell ref="W35:AQ37"/>
    <mergeCell ref="AR35:BE37"/>
  </mergeCells>
  <hyperlinks>
    <hyperlink ref="W18:AM20" location="Лилии.Весна!A1" display="ЛИЛИИ 2018 &quot;COLOR LINE&quot; "/>
    <hyperlink ref="W21:AM23" location="'ГЛД,БГН,ГЛКС,ГЕОРГИНЫ'!A1" display="ВЕСНА 2018 &quot;COLOR LINE&quot; "/>
    <hyperlink ref="W24:AM26" location="'Многолетники (2)'!A1" display="МНОГОЛЕТНИКИ &quot;COLOR LINE&quot; "/>
    <hyperlink ref="W27:AM28" location="'ШОУ-БОКСЫ, луковичные'!A1" display="ШОУ-БОКСЫ, луковичные"/>
    <hyperlink ref="W43:AM44" location="'БИГ ПАК - ЛИЛИИ, МНГ 2018'!A1" display="БИГ-ПАК многолетники (скидка 0%)"/>
    <hyperlink ref="W45:AM46" location="'БИГ-ПАК ЛИЛИИ по 25 шт'!A1" display="БИГ-ПАК ЛИЛИИ по 25 шт (скидка 0%)"/>
    <hyperlink ref="W43:AQ44" location="'БИГ-ПАК многолетники'!N18" display="БИГ-ПАК многолетники (скидка 0%)"/>
    <hyperlink ref="W45:AQ46" location="'БИГ-ПАК ЛИЛИИ по 25 шт'!N18" display="БИГ-ПАК ЛИЛИИ по 25 шт (скидка 0%)"/>
    <hyperlink ref="W27:AQ28" location="'ШОУ-БОКСЫ, луковичные'!N18" display="ШОУ-БОКСЫ, луковичные"/>
    <hyperlink ref="W24:AQ26" location="Многолетники!N18" display="МНОГОЛЕТНИКИ &quot;COLOR LINE&quot; "/>
    <hyperlink ref="W21:AQ23" location="'ГЛД,БГН,ГЛКС,ГЕОРГИНЫ'!N18" display="ВЕСНА 2019 &quot;COLOR LINE&quot; "/>
    <hyperlink ref="W18:AQ20" location="Лилии.Весна!N18" display="ЛИЛИИ 2019 &quot;COLOR LINE&quot; "/>
  </hyperlinks>
  <pageMargins left="0.47244094488188981" right="0.19685039370078741" top="0.78740157480314965" bottom="0.27559055118110237" header="0.27559055118110237" footer="0.19685039370078741"/>
  <pageSetup paperSize="9" scale="86" orientation="portrait" r:id="rId1"/>
  <headerFooter alignWithMargins="0">
    <oddHeader xml:space="preserve">&amp;LColorline TM
г. Москва&amp;Rтел. (495) 974-88-36, 935-86-42 </oddHeader>
  </headerFooter>
  <rowBreaks count="1" manualBreakCount="1">
    <brk id="102" max="6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12"/>
  </sheetPr>
  <dimension ref="A1:T604"/>
  <sheetViews>
    <sheetView view="pageBreakPreview" zoomScale="80" zoomScaleNormal="100" zoomScaleSheetLayoutView="80" workbookViewId="0">
      <pane ySplit="16" topLeftCell="A17" activePane="bottomLeft" state="frozen"/>
      <selection activeCell="BS31" sqref="BS31"/>
      <selection pane="bottomLeft" activeCell="N18" sqref="N18"/>
    </sheetView>
  </sheetViews>
  <sheetFormatPr defaultColWidth="9.140625" defaultRowHeight="12.75" outlineLevelCol="1" x14ac:dyDescent="0.2"/>
  <cols>
    <col min="1" max="1" width="3.7109375" customWidth="1"/>
    <col min="2" max="2" width="6.85546875" customWidth="1"/>
    <col min="3" max="3" width="9.42578125" hidden="1" customWidth="1"/>
    <col min="4" max="4" width="21.85546875" customWidth="1"/>
    <col min="5" max="5" width="21.42578125" customWidth="1"/>
    <col min="6" max="6" width="10.28515625" customWidth="1"/>
    <col min="7" max="7" width="2.28515625" customWidth="1"/>
    <col min="8" max="8" width="40.85546875" customWidth="1"/>
    <col min="9" max="9" width="4.28515625" customWidth="1"/>
    <col min="10" max="10" width="6.42578125" customWidth="1"/>
    <col min="11" max="11" width="8" customWidth="1"/>
    <col min="12" max="12" width="10" customWidth="1"/>
    <col min="13" max="13" width="9.42578125" customWidth="1"/>
    <col min="14" max="14" width="9.5703125" customWidth="1"/>
    <col min="15" max="15" width="9.28515625" customWidth="1" outlineLevel="1"/>
    <col min="16" max="16" width="20" customWidth="1"/>
    <col min="17" max="17" width="6.140625" customWidth="1"/>
  </cols>
  <sheetData>
    <row r="1" spans="1:20" ht="28.5" customHeight="1" thickBot="1" x14ac:dyDescent="0.4">
      <c r="A1" s="59"/>
      <c r="B1" s="156"/>
      <c r="C1" s="157"/>
      <c r="D1" s="309" t="s">
        <v>4289</v>
      </c>
      <c r="E1" s="240"/>
      <c r="F1" s="240"/>
      <c r="G1" s="240"/>
      <c r="H1" s="241"/>
      <c r="I1" s="42"/>
      <c r="J1" s="43"/>
      <c r="K1" s="801" t="s">
        <v>731</v>
      </c>
      <c r="L1" s="802"/>
      <c r="M1" s="802"/>
      <c r="N1" s="803"/>
      <c r="O1" s="44"/>
      <c r="P1" s="45"/>
      <c r="Q1" s="41"/>
      <c r="R1" s="46"/>
      <c r="S1" s="46"/>
      <c r="T1" s="45"/>
    </row>
    <row r="2" spans="1:20" ht="6" customHeight="1" x14ac:dyDescent="0.3">
      <c r="A2" s="155"/>
      <c r="B2" s="156"/>
      <c r="C2" s="401"/>
      <c r="D2" s="804"/>
      <c r="E2" s="804"/>
      <c r="F2" s="804"/>
      <c r="G2" s="804"/>
      <c r="H2" s="804"/>
      <c r="I2" s="42"/>
      <c r="J2" s="43"/>
      <c r="K2" s="805">
        <f>'ЗАКАЗ-ФОРМА'!C16</f>
        <v>0</v>
      </c>
      <c r="L2" s="806"/>
      <c r="M2" s="806"/>
      <c r="N2" s="807"/>
      <c r="O2" s="141"/>
      <c r="P2" s="141"/>
      <c r="Q2" s="41"/>
      <c r="R2" s="46"/>
      <c r="S2" s="46"/>
      <c r="T2" s="46"/>
    </row>
    <row r="3" spans="1:20" ht="27.75" customHeight="1" x14ac:dyDescent="0.3">
      <c r="A3" s="155"/>
      <c r="B3" s="156"/>
      <c r="C3" s="401"/>
      <c r="D3" s="814" t="s">
        <v>6037</v>
      </c>
      <c r="E3" s="814"/>
      <c r="F3" s="814"/>
      <c r="G3" s="814"/>
      <c r="H3" s="814"/>
      <c r="I3" s="42"/>
      <c r="J3" s="362"/>
      <c r="K3" s="808"/>
      <c r="L3" s="809"/>
      <c r="M3" s="809"/>
      <c r="N3" s="810"/>
      <c r="O3" s="141"/>
      <c r="P3" s="141"/>
      <c r="Q3" s="41"/>
      <c r="R3" s="46"/>
      <c r="S3" s="46"/>
      <c r="T3" s="46"/>
    </row>
    <row r="4" spans="1:20" ht="3.75" customHeight="1" thickBot="1" x14ac:dyDescent="0.25">
      <c r="A4" s="155"/>
      <c r="B4" s="156"/>
      <c r="C4" s="401"/>
      <c r="D4" s="815" t="s">
        <v>6038</v>
      </c>
      <c r="E4" s="815"/>
      <c r="F4" s="815"/>
      <c r="G4" s="815"/>
      <c r="H4" s="815"/>
      <c r="I4" s="815"/>
      <c r="J4" s="363"/>
      <c r="K4" s="811"/>
      <c r="L4" s="812"/>
      <c r="M4" s="812"/>
      <c r="N4" s="813"/>
      <c r="O4" s="141"/>
      <c r="P4" s="866" t="s">
        <v>57</v>
      </c>
      <c r="Q4" s="866"/>
      <c r="R4" s="866"/>
      <c r="S4" s="46"/>
      <c r="T4" s="46"/>
    </row>
    <row r="5" spans="1:20" ht="10.5" customHeight="1" thickBot="1" x14ac:dyDescent="0.25">
      <c r="A5" s="155"/>
      <c r="B5" s="156"/>
      <c r="C5" s="401"/>
      <c r="D5" s="815"/>
      <c r="E5" s="815"/>
      <c r="F5" s="815"/>
      <c r="G5" s="815"/>
      <c r="H5" s="815"/>
      <c r="I5" s="815"/>
      <c r="J5" s="363"/>
      <c r="K5" s="816" t="s">
        <v>732</v>
      </c>
      <c r="L5" s="816"/>
      <c r="M5" s="816"/>
      <c r="N5" s="816"/>
      <c r="O5" s="141"/>
      <c r="P5" s="866"/>
      <c r="Q5" s="866"/>
      <c r="R5" s="866"/>
      <c r="S5" s="46"/>
      <c r="T5" s="46"/>
    </row>
    <row r="6" spans="1:20" ht="3.75" customHeight="1" x14ac:dyDescent="0.25">
      <c r="A6" s="47"/>
      <c r="B6" s="159"/>
      <c r="C6" s="401"/>
      <c r="D6" s="359"/>
      <c r="E6" s="360"/>
      <c r="F6" s="141"/>
      <c r="G6" s="141"/>
      <c r="H6" s="359"/>
      <c r="I6" s="361"/>
      <c r="J6" s="364"/>
      <c r="K6" s="867">
        <f>SUM(O18:O604)</f>
        <v>0</v>
      </c>
      <c r="L6" s="868"/>
      <c r="M6" s="868"/>
      <c r="N6" s="869"/>
      <c r="O6" s="141"/>
      <c r="P6" s="866"/>
      <c r="Q6" s="866"/>
      <c r="R6" s="866"/>
      <c r="S6" s="46"/>
      <c r="T6" s="46"/>
    </row>
    <row r="7" spans="1:20" ht="16.5" customHeight="1" thickBot="1" x14ac:dyDescent="0.3">
      <c r="A7" s="47"/>
      <c r="B7" s="159"/>
      <c r="C7" s="401"/>
      <c r="D7" s="798" t="s">
        <v>6036</v>
      </c>
      <c r="E7" s="798"/>
      <c r="F7" s="798"/>
      <c r="G7" s="798"/>
      <c r="H7" s="798"/>
      <c r="I7" s="798"/>
      <c r="J7" s="366" t="s">
        <v>334</v>
      </c>
      <c r="K7" s="870"/>
      <c r="L7" s="871"/>
      <c r="M7" s="871"/>
      <c r="N7" s="872"/>
      <c r="O7" s="141"/>
      <c r="P7" s="866"/>
      <c r="Q7" s="866"/>
      <c r="R7" s="866"/>
      <c r="S7" s="46"/>
      <c r="T7" s="46"/>
    </row>
    <row r="8" spans="1:20" ht="3.95" customHeight="1" thickBot="1" x14ac:dyDescent="0.3">
      <c r="A8" s="47"/>
      <c r="B8" s="159"/>
      <c r="C8" s="401"/>
      <c r="D8" s="135"/>
      <c r="E8" s="135"/>
      <c r="F8" s="141"/>
      <c r="G8" s="141"/>
      <c r="H8" s="135"/>
      <c r="I8" s="136"/>
      <c r="J8" s="134"/>
      <c r="K8" s="137"/>
      <c r="L8" s="137"/>
      <c r="M8" s="158"/>
      <c r="N8" s="137"/>
      <c r="O8" s="141"/>
      <c r="P8" s="866"/>
      <c r="Q8" s="866"/>
      <c r="R8" s="866"/>
      <c r="S8" s="46"/>
      <c r="T8" s="46"/>
    </row>
    <row r="9" spans="1:20" ht="11.1" customHeight="1" x14ac:dyDescent="0.2">
      <c r="A9" s="47"/>
      <c r="B9" s="159"/>
      <c r="C9" s="401"/>
      <c r="D9" s="799" t="s">
        <v>6039</v>
      </c>
      <c r="E9" s="800"/>
      <c r="F9" s="800"/>
      <c r="G9" s="800"/>
      <c r="H9" s="800"/>
      <c r="I9" s="186"/>
      <c r="J9" s="187"/>
      <c r="K9" s="97"/>
      <c r="L9" s="857">
        <f>SUM(N18:N604)</f>
        <v>0</v>
      </c>
      <c r="M9" s="858"/>
      <c r="N9" s="859"/>
      <c r="O9" s="141"/>
      <c r="P9" s="866"/>
      <c r="Q9" s="866"/>
      <c r="R9" s="866"/>
      <c r="S9" s="46"/>
      <c r="T9" s="46"/>
    </row>
    <row r="10" spans="1:20" ht="12.95" customHeight="1" thickBot="1" x14ac:dyDescent="0.25">
      <c r="A10" s="48"/>
      <c r="B10" s="160"/>
      <c r="C10" s="401"/>
      <c r="D10" s="800"/>
      <c r="E10" s="800"/>
      <c r="F10" s="800"/>
      <c r="G10" s="800"/>
      <c r="H10" s="800"/>
      <c r="I10" s="186"/>
      <c r="J10" s="188"/>
      <c r="K10" s="133" t="s">
        <v>335</v>
      </c>
      <c r="L10" s="860"/>
      <c r="M10" s="861"/>
      <c r="N10" s="862"/>
      <c r="O10" s="141"/>
      <c r="P10" s="866"/>
      <c r="Q10" s="866"/>
      <c r="R10" s="866"/>
      <c r="S10" s="46"/>
      <c r="T10" s="46"/>
    </row>
    <row r="11" spans="1:20" ht="24.6" customHeight="1" x14ac:dyDescent="0.2">
      <c r="A11" s="49"/>
      <c r="B11" s="161"/>
      <c r="C11" s="158"/>
      <c r="D11" s="800"/>
      <c r="E11" s="800"/>
      <c r="F11" s="800"/>
      <c r="G11" s="800"/>
      <c r="H11" s="800"/>
      <c r="I11" s="186"/>
      <c r="J11" s="188"/>
      <c r="K11" s="50"/>
      <c r="L11" s="189"/>
      <c r="M11" s="158"/>
      <c r="N11" s="190"/>
      <c r="O11" s="58"/>
      <c r="P11" s="46"/>
      <c r="Q11" s="60"/>
      <c r="R11" s="46"/>
      <c r="S11" s="46"/>
      <c r="T11" s="46"/>
    </row>
    <row r="12" spans="1:20" ht="13.5" customHeight="1" thickBot="1" x14ac:dyDescent="0.25">
      <c r="A12" s="51"/>
      <c r="B12" s="159"/>
      <c r="C12" s="158"/>
      <c r="D12" s="184" t="s">
        <v>3400</v>
      </c>
      <c r="E12" s="185"/>
      <c r="F12" s="44"/>
      <c r="G12" s="44"/>
      <c r="H12" s="185"/>
      <c r="I12" s="185"/>
      <c r="J12" s="185"/>
      <c r="K12" s="53"/>
      <c r="L12" s="189"/>
      <c r="M12" s="158"/>
      <c r="N12" s="190"/>
      <c r="O12" s="58"/>
      <c r="P12" s="46"/>
      <c r="Q12" s="60"/>
      <c r="R12" s="46"/>
      <c r="S12" s="46"/>
      <c r="T12" s="46"/>
    </row>
    <row r="13" spans="1:20" ht="9.75" customHeight="1" thickBot="1" x14ac:dyDescent="0.25">
      <c r="A13" s="831" t="s">
        <v>66</v>
      </c>
      <c r="B13" s="831" t="s">
        <v>5691</v>
      </c>
      <c r="C13" s="831"/>
      <c r="D13" s="834" t="s">
        <v>67</v>
      </c>
      <c r="E13" s="835"/>
      <c r="F13" s="840" t="s">
        <v>1894</v>
      </c>
      <c r="G13" s="841"/>
      <c r="H13" s="817" t="s">
        <v>68</v>
      </c>
      <c r="I13" s="820" t="s">
        <v>69</v>
      </c>
      <c r="J13" s="823" t="s">
        <v>2909</v>
      </c>
      <c r="K13" s="826" t="s">
        <v>71</v>
      </c>
      <c r="L13" s="827"/>
      <c r="M13" s="828" t="s">
        <v>6035</v>
      </c>
      <c r="N13" s="863" t="s">
        <v>77</v>
      </c>
      <c r="O13" s="846" t="s">
        <v>72</v>
      </c>
      <c r="P13" s="849" t="s">
        <v>73</v>
      </c>
      <c r="Q13" s="852" t="s">
        <v>2751</v>
      </c>
      <c r="R13" s="46"/>
      <c r="S13" s="46"/>
      <c r="T13" s="46"/>
    </row>
    <row r="14" spans="1:20" ht="12" customHeight="1" thickBot="1" x14ac:dyDescent="0.25">
      <c r="A14" s="832"/>
      <c r="B14" s="832"/>
      <c r="C14" s="832"/>
      <c r="D14" s="836"/>
      <c r="E14" s="837"/>
      <c r="F14" s="842"/>
      <c r="G14" s="843"/>
      <c r="H14" s="818"/>
      <c r="I14" s="821"/>
      <c r="J14" s="824"/>
      <c r="K14" s="855" t="s">
        <v>75</v>
      </c>
      <c r="L14" s="856"/>
      <c r="M14" s="829"/>
      <c r="N14" s="864"/>
      <c r="O14" s="847"/>
      <c r="P14" s="850"/>
      <c r="Q14" s="853"/>
      <c r="R14" s="46"/>
      <c r="S14" s="46"/>
      <c r="T14" s="46"/>
    </row>
    <row r="15" spans="1:20" ht="25.5" customHeight="1" thickBot="1" x14ac:dyDescent="0.25">
      <c r="A15" s="833"/>
      <c r="B15" s="833"/>
      <c r="C15" s="833"/>
      <c r="D15" s="838"/>
      <c r="E15" s="839"/>
      <c r="F15" s="844"/>
      <c r="G15" s="845"/>
      <c r="H15" s="819"/>
      <c r="I15" s="822"/>
      <c r="J15" s="825"/>
      <c r="K15" s="166" t="s">
        <v>70</v>
      </c>
      <c r="L15" s="54" t="s">
        <v>76</v>
      </c>
      <c r="M15" s="830"/>
      <c r="N15" s="865"/>
      <c r="O15" s="848"/>
      <c r="P15" s="851"/>
      <c r="Q15" s="854"/>
      <c r="R15" s="46"/>
      <c r="S15" s="46"/>
      <c r="T15" s="46"/>
    </row>
    <row r="16" spans="1:20" ht="17.25" customHeight="1" x14ac:dyDescent="0.2">
      <c r="A16" s="55"/>
      <c r="B16" s="411"/>
      <c r="C16" s="411"/>
      <c r="D16" s="412" t="s">
        <v>78</v>
      </c>
      <c r="E16" s="413"/>
      <c r="F16" s="413"/>
      <c r="G16" s="413"/>
      <c r="H16" s="413"/>
      <c r="I16" s="414"/>
      <c r="J16" s="414"/>
      <c r="K16" s="411"/>
      <c r="L16" s="411"/>
      <c r="M16" s="411"/>
      <c r="N16" s="411"/>
      <c r="O16" s="191"/>
      <c r="P16" s="56"/>
      <c r="Q16" s="56"/>
      <c r="R16" s="57"/>
      <c r="S16" s="57"/>
      <c r="T16" s="57"/>
    </row>
    <row r="17" spans="1:20" ht="15" customHeight="1" x14ac:dyDescent="0.2">
      <c r="A17" s="430">
        <v>1</v>
      </c>
      <c r="B17" s="415"/>
      <c r="C17" s="415"/>
      <c r="D17" s="416" t="s">
        <v>79</v>
      </c>
      <c r="E17" s="416"/>
      <c r="F17" s="417"/>
      <c r="G17" s="417"/>
      <c r="H17" s="418"/>
      <c r="I17" s="419"/>
      <c r="J17" s="420"/>
      <c r="K17" s="420"/>
      <c r="L17" s="421"/>
      <c r="M17" s="422"/>
      <c r="N17" s="422"/>
      <c r="O17" s="311"/>
      <c r="P17" s="311"/>
      <c r="Q17" s="311"/>
      <c r="R17" s="46"/>
      <c r="S17" s="46"/>
      <c r="T17" s="46"/>
    </row>
    <row r="18" spans="1:20" ht="30" customHeight="1" x14ac:dyDescent="0.2">
      <c r="A18" s="430">
        <v>2</v>
      </c>
      <c r="B18" s="247">
        <v>4318</v>
      </c>
      <c r="C18" s="255" t="s">
        <v>2910</v>
      </c>
      <c r="D18" s="253" t="s">
        <v>1686</v>
      </c>
      <c r="E18" s="256" t="s">
        <v>1687</v>
      </c>
      <c r="F18" s="312" t="str">
        <f>HYPERLINK("http://www.gardenbulbs.ru/images/Lilium_CL/thumbnails/"&amp;C18&amp;".jpg","фото")</f>
        <v>фото</v>
      </c>
      <c r="G18" s="313"/>
      <c r="H18" s="270" t="s">
        <v>342</v>
      </c>
      <c r="I18" s="254">
        <v>90</v>
      </c>
      <c r="J18" s="250" t="s">
        <v>745</v>
      </c>
      <c r="K18" s="246">
        <v>10</v>
      </c>
      <c r="L18" s="267">
        <v>253.6</v>
      </c>
      <c r="M18" s="248"/>
      <c r="N18" s="269"/>
      <c r="O18" s="145">
        <f t="shared" ref="O18:O81" si="0">IF(ISERROR(L18*N18),0,L18*N18)</f>
        <v>0</v>
      </c>
      <c r="P18" s="262">
        <v>4607109987391</v>
      </c>
      <c r="Q18" s="252"/>
      <c r="R18" s="46"/>
      <c r="S18" s="429">
        <f>ROUND(L18/K18,2)</f>
        <v>25.36</v>
      </c>
      <c r="T18" s="46"/>
    </row>
    <row r="19" spans="1:20" ht="29.25" customHeight="1" x14ac:dyDescent="0.2">
      <c r="A19" s="430">
        <v>3</v>
      </c>
      <c r="B19" s="247">
        <v>409</v>
      </c>
      <c r="C19" s="255" t="s">
        <v>6374</v>
      </c>
      <c r="D19" s="253" t="s">
        <v>6085</v>
      </c>
      <c r="E19" s="256" t="s">
        <v>6086</v>
      </c>
      <c r="F19" s="312" t="str">
        <f t="shared" ref="F19:F31" si="1">HYPERLINK("http://www.gardenbulbs.ru/images/Lilium_CL/thumbnails/"&amp;C19&amp;".jpg","фото")</f>
        <v>фото</v>
      </c>
      <c r="G19" s="313"/>
      <c r="H19" s="270" t="s">
        <v>6287</v>
      </c>
      <c r="I19" s="254">
        <v>110</v>
      </c>
      <c r="J19" s="250" t="s">
        <v>747</v>
      </c>
      <c r="K19" s="246">
        <v>5</v>
      </c>
      <c r="L19" s="267">
        <v>214.6</v>
      </c>
      <c r="M19" s="248"/>
      <c r="N19" s="269"/>
      <c r="O19" s="145">
        <f t="shared" si="0"/>
        <v>0</v>
      </c>
      <c r="P19" s="262">
        <v>4607109962299</v>
      </c>
      <c r="Q19" s="252"/>
      <c r="R19" s="46"/>
      <c r="S19" s="429">
        <f t="shared" ref="S19:S38" si="2">ROUND(L19/K19,2)</f>
        <v>42.92</v>
      </c>
      <c r="T19" s="46"/>
    </row>
    <row r="20" spans="1:20" ht="29.25" customHeight="1" x14ac:dyDescent="0.2">
      <c r="A20" s="430">
        <v>4</v>
      </c>
      <c r="B20" s="247">
        <v>7058</v>
      </c>
      <c r="C20" s="255" t="s">
        <v>5173</v>
      </c>
      <c r="D20" s="253" t="s">
        <v>5174</v>
      </c>
      <c r="E20" s="256" t="s">
        <v>5175</v>
      </c>
      <c r="F20" s="312" t="str">
        <f t="shared" si="1"/>
        <v>фото</v>
      </c>
      <c r="G20" s="313"/>
      <c r="H20" s="270" t="s">
        <v>5176</v>
      </c>
      <c r="I20" s="254">
        <v>100</v>
      </c>
      <c r="J20" s="250" t="s">
        <v>747</v>
      </c>
      <c r="K20" s="246">
        <v>4</v>
      </c>
      <c r="L20" s="267">
        <v>122.8</v>
      </c>
      <c r="M20" s="248"/>
      <c r="N20" s="269"/>
      <c r="O20" s="145">
        <f t="shared" si="0"/>
        <v>0</v>
      </c>
      <c r="P20" s="262">
        <v>4607109947029</v>
      </c>
      <c r="Q20" s="252"/>
      <c r="R20" s="46"/>
      <c r="S20" s="429">
        <f t="shared" si="2"/>
        <v>30.7</v>
      </c>
      <c r="T20" s="46"/>
    </row>
    <row r="21" spans="1:20" ht="29.25" customHeight="1" x14ac:dyDescent="0.2">
      <c r="A21" s="430">
        <v>5</v>
      </c>
      <c r="B21" s="247">
        <v>423</v>
      </c>
      <c r="C21" s="255" t="s">
        <v>2911</v>
      </c>
      <c r="D21" s="253" t="s">
        <v>2807</v>
      </c>
      <c r="E21" s="256" t="s">
        <v>2808</v>
      </c>
      <c r="F21" s="312" t="str">
        <f t="shared" si="1"/>
        <v>фото</v>
      </c>
      <c r="G21" s="313"/>
      <c r="H21" s="270" t="s">
        <v>2880</v>
      </c>
      <c r="I21" s="254">
        <v>110</v>
      </c>
      <c r="J21" s="250" t="s">
        <v>747</v>
      </c>
      <c r="K21" s="246">
        <v>5</v>
      </c>
      <c r="L21" s="267">
        <v>214.6</v>
      </c>
      <c r="M21" s="248"/>
      <c r="N21" s="269"/>
      <c r="O21" s="145">
        <f t="shared" si="0"/>
        <v>0</v>
      </c>
      <c r="P21" s="262">
        <v>4607109962312</v>
      </c>
      <c r="Q21" s="252"/>
      <c r="R21" s="46"/>
      <c r="S21" s="429">
        <f t="shared" si="2"/>
        <v>42.92</v>
      </c>
      <c r="T21" s="46"/>
    </row>
    <row r="22" spans="1:20" ht="29.25" customHeight="1" x14ac:dyDescent="0.2">
      <c r="A22" s="430">
        <v>6</v>
      </c>
      <c r="B22" s="247">
        <v>9391</v>
      </c>
      <c r="C22" s="255" t="s">
        <v>6375</v>
      </c>
      <c r="D22" s="253" t="s">
        <v>6087</v>
      </c>
      <c r="E22" s="256" t="s">
        <v>6088</v>
      </c>
      <c r="F22" s="312" t="str">
        <f t="shared" si="1"/>
        <v>фото</v>
      </c>
      <c r="G22" s="313"/>
      <c r="H22" s="270" t="s">
        <v>6288</v>
      </c>
      <c r="I22" s="254">
        <v>110</v>
      </c>
      <c r="J22" s="250" t="s">
        <v>747</v>
      </c>
      <c r="K22" s="246">
        <v>5</v>
      </c>
      <c r="L22" s="267">
        <v>214.6</v>
      </c>
      <c r="M22" s="248"/>
      <c r="N22" s="269"/>
      <c r="O22" s="145">
        <f t="shared" si="0"/>
        <v>0</v>
      </c>
      <c r="P22" s="262">
        <v>4607109981795</v>
      </c>
      <c r="Q22" s="252"/>
      <c r="R22" s="46"/>
      <c r="S22" s="429">
        <f t="shared" si="2"/>
        <v>42.92</v>
      </c>
      <c r="T22" s="46"/>
    </row>
    <row r="23" spans="1:20" ht="29.25" customHeight="1" x14ac:dyDescent="0.2">
      <c r="A23" s="430">
        <v>7</v>
      </c>
      <c r="B23" s="247">
        <v>3633</v>
      </c>
      <c r="C23" s="255" t="s">
        <v>1752</v>
      </c>
      <c r="D23" s="253" t="s">
        <v>81</v>
      </c>
      <c r="E23" s="256" t="s">
        <v>80</v>
      </c>
      <c r="F23" s="312" t="str">
        <f t="shared" si="1"/>
        <v>фото</v>
      </c>
      <c r="G23" s="313"/>
      <c r="H23" s="270" t="s">
        <v>82</v>
      </c>
      <c r="I23" s="254">
        <v>110</v>
      </c>
      <c r="J23" s="250" t="s">
        <v>747</v>
      </c>
      <c r="K23" s="246">
        <v>7</v>
      </c>
      <c r="L23" s="267">
        <v>255.6</v>
      </c>
      <c r="M23" s="248"/>
      <c r="N23" s="269"/>
      <c r="O23" s="145">
        <f t="shared" si="0"/>
        <v>0</v>
      </c>
      <c r="P23" s="262">
        <v>4607109970997</v>
      </c>
      <c r="Q23" s="252"/>
      <c r="R23" s="46"/>
      <c r="S23" s="429">
        <f t="shared" si="2"/>
        <v>36.51</v>
      </c>
      <c r="T23" s="46"/>
    </row>
    <row r="24" spans="1:20" ht="52.5" customHeight="1" x14ac:dyDescent="0.2">
      <c r="A24" s="430">
        <v>8</v>
      </c>
      <c r="B24" s="247">
        <v>425</v>
      </c>
      <c r="C24" s="255" t="s">
        <v>5177</v>
      </c>
      <c r="D24" s="253" t="s">
        <v>5178</v>
      </c>
      <c r="E24" s="256" t="s">
        <v>5179</v>
      </c>
      <c r="F24" s="312" t="str">
        <f t="shared" si="1"/>
        <v>фото</v>
      </c>
      <c r="G24" s="313"/>
      <c r="H24" s="270" t="s">
        <v>5180</v>
      </c>
      <c r="I24" s="254">
        <v>110</v>
      </c>
      <c r="J24" s="250" t="s">
        <v>747</v>
      </c>
      <c r="K24" s="246">
        <v>5</v>
      </c>
      <c r="L24" s="267">
        <v>214.6</v>
      </c>
      <c r="M24" s="248"/>
      <c r="N24" s="269"/>
      <c r="O24" s="145">
        <f t="shared" si="0"/>
        <v>0</v>
      </c>
      <c r="P24" s="262">
        <v>4607109961698</v>
      </c>
      <c r="Q24" s="252"/>
      <c r="R24" s="46"/>
      <c r="S24" s="429">
        <f t="shared" si="2"/>
        <v>42.92</v>
      </c>
      <c r="T24" s="46"/>
    </row>
    <row r="25" spans="1:20" ht="29.25" customHeight="1" x14ac:dyDescent="0.2">
      <c r="A25" s="430">
        <v>9</v>
      </c>
      <c r="B25" s="247">
        <v>7029</v>
      </c>
      <c r="C25" s="255" t="s">
        <v>5181</v>
      </c>
      <c r="D25" s="253" t="s">
        <v>5182</v>
      </c>
      <c r="E25" s="256" t="s">
        <v>5183</v>
      </c>
      <c r="F25" s="312" t="str">
        <f t="shared" si="1"/>
        <v>фото</v>
      </c>
      <c r="G25" s="313"/>
      <c r="H25" s="270" t="s">
        <v>5184</v>
      </c>
      <c r="I25" s="254">
        <v>100</v>
      </c>
      <c r="J25" s="250" t="s">
        <v>747</v>
      </c>
      <c r="K25" s="246">
        <v>7</v>
      </c>
      <c r="L25" s="267">
        <v>258.3</v>
      </c>
      <c r="M25" s="248"/>
      <c r="N25" s="269"/>
      <c r="O25" s="145">
        <f t="shared" si="0"/>
        <v>0</v>
      </c>
      <c r="P25" s="262">
        <v>4607109946732</v>
      </c>
      <c r="Q25" s="252"/>
      <c r="R25" s="46"/>
      <c r="S25" s="429">
        <f t="shared" si="2"/>
        <v>36.9</v>
      </c>
      <c r="T25" s="46"/>
    </row>
    <row r="26" spans="1:20" ht="29.25" customHeight="1" x14ac:dyDescent="0.2">
      <c r="A26" s="430">
        <v>10</v>
      </c>
      <c r="B26" s="247">
        <v>151</v>
      </c>
      <c r="C26" s="255" t="s">
        <v>1753</v>
      </c>
      <c r="D26" s="253" t="s">
        <v>1688</v>
      </c>
      <c r="E26" s="256" t="s">
        <v>1689</v>
      </c>
      <c r="F26" s="312" t="str">
        <f t="shared" si="1"/>
        <v>фото</v>
      </c>
      <c r="G26" s="313"/>
      <c r="H26" s="270" t="s">
        <v>1690</v>
      </c>
      <c r="I26" s="254">
        <v>90</v>
      </c>
      <c r="J26" s="250" t="s">
        <v>745</v>
      </c>
      <c r="K26" s="246">
        <v>10</v>
      </c>
      <c r="L26" s="267">
        <v>282.89999999999998</v>
      </c>
      <c r="M26" s="248"/>
      <c r="N26" s="269"/>
      <c r="O26" s="145">
        <f t="shared" si="0"/>
        <v>0</v>
      </c>
      <c r="P26" s="262">
        <v>4607109979389</v>
      </c>
      <c r="Q26" s="252"/>
      <c r="R26" s="46"/>
      <c r="S26" s="429">
        <f t="shared" si="2"/>
        <v>28.29</v>
      </c>
      <c r="T26" s="46"/>
    </row>
    <row r="27" spans="1:20" ht="29.25" customHeight="1" x14ac:dyDescent="0.2">
      <c r="A27" s="430">
        <v>11</v>
      </c>
      <c r="B27" s="247">
        <v>2989</v>
      </c>
      <c r="C27" s="255" t="s">
        <v>1754</v>
      </c>
      <c r="D27" s="253" t="s">
        <v>84</v>
      </c>
      <c r="E27" s="256" t="s">
        <v>83</v>
      </c>
      <c r="F27" s="312" t="str">
        <f t="shared" si="1"/>
        <v>фото</v>
      </c>
      <c r="G27" s="313"/>
      <c r="H27" s="270" t="s">
        <v>85</v>
      </c>
      <c r="I27" s="254">
        <v>100</v>
      </c>
      <c r="J27" s="250" t="s">
        <v>747</v>
      </c>
      <c r="K27" s="246">
        <v>7</v>
      </c>
      <c r="L27" s="267">
        <v>269.3</v>
      </c>
      <c r="M27" s="248"/>
      <c r="N27" s="269"/>
      <c r="O27" s="145">
        <f t="shared" si="0"/>
        <v>0</v>
      </c>
      <c r="P27" s="262">
        <v>4607109964033</v>
      </c>
      <c r="Q27" s="252"/>
      <c r="R27" s="46"/>
      <c r="S27" s="429">
        <f t="shared" si="2"/>
        <v>38.47</v>
      </c>
      <c r="T27" s="46"/>
    </row>
    <row r="28" spans="1:20" ht="29.25" customHeight="1" x14ac:dyDescent="0.2">
      <c r="A28" s="430">
        <v>12</v>
      </c>
      <c r="B28" s="247">
        <v>443</v>
      </c>
      <c r="C28" s="255" t="s">
        <v>6376</v>
      </c>
      <c r="D28" s="253" t="s">
        <v>6089</v>
      </c>
      <c r="E28" s="256" t="s">
        <v>6090</v>
      </c>
      <c r="F28" s="312" t="str">
        <f t="shared" si="1"/>
        <v>фото</v>
      </c>
      <c r="G28" s="313"/>
      <c r="H28" s="270" t="s">
        <v>6289</v>
      </c>
      <c r="I28" s="254">
        <v>110</v>
      </c>
      <c r="J28" s="250" t="s">
        <v>745</v>
      </c>
      <c r="K28" s="246">
        <v>10</v>
      </c>
      <c r="L28" s="267">
        <v>302.5</v>
      </c>
      <c r="M28" s="248"/>
      <c r="N28" s="269"/>
      <c r="O28" s="145">
        <f t="shared" si="0"/>
        <v>0</v>
      </c>
      <c r="P28" s="262">
        <v>4607109961612</v>
      </c>
      <c r="Q28" s="252"/>
      <c r="R28" s="46"/>
      <c r="S28" s="429">
        <f t="shared" si="2"/>
        <v>30.25</v>
      </c>
      <c r="T28" s="46"/>
    </row>
    <row r="29" spans="1:20" ht="29.25" customHeight="1" x14ac:dyDescent="0.2">
      <c r="A29" s="430">
        <v>13</v>
      </c>
      <c r="B29" s="247">
        <v>6378</v>
      </c>
      <c r="C29" s="255" t="s">
        <v>3401</v>
      </c>
      <c r="D29" s="253" t="s">
        <v>3402</v>
      </c>
      <c r="E29" s="256" t="s">
        <v>3403</v>
      </c>
      <c r="F29" s="312" t="str">
        <f t="shared" si="1"/>
        <v>фото</v>
      </c>
      <c r="G29" s="313"/>
      <c r="H29" s="270" t="s">
        <v>3404</v>
      </c>
      <c r="I29" s="254">
        <v>100</v>
      </c>
      <c r="J29" s="250" t="s">
        <v>745</v>
      </c>
      <c r="K29" s="246">
        <v>10</v>
      </c>
      <c r="L29" s="267">
        <v>292.7</v>
      </c>
      <c r="M29" s="248"/>
      <c r="N29" s="269"/>
      <c r="O29" s="145">
        <f t="shared" si="0"/>
        <v>0</v>
      </c>
      <c r="P29" s="262">
        <v>4607109931936</v>
      </c>
      <c r="Q29" s="252"/>
      <c r="R29" s="46"/>
      <c r="S29" s="429">
        <f t="shared" si="2"/>
        <v>29.27</v>
      </c>
      <c r="T29" s="46"/>
    </row>
    <row r="30" spans="1:20" ht="29.25" customHeight="1" x14ac:dyDescent="0.2">
      <c r="A30" s="430">
        <v>14</v>
      </c>
      <c r="B30" s="247">
        <v>1447</v>
      </c>
      <c r="C30" s="255" t="s">
        <v>5185</v>
      </c>
      <c r="D30" s="253" t="s">
        <v>5186</v>
      </c>
      <c r="E30" s="256" t="s">
        <v>5187</v>
      </c>
      <c r="F30" s="312" t="str">
        <f t="shared" si="1"/>
        <v>фото</v>
      </c>
      <c r="G30" s="313"/>
      <c r="H30" s="270" t="s">
        <v>5188</v>
      </c>
      <c r="I30" s="254">
        <v>120</v>
      </c>
      <c r="J30" s="250" t="s">
        <v>745</v>
      </c>
      <c r="K30" s="246">
        <v>10</v>
      </c>
      <c r="L30" s="267">
        <v>253.6</v>
      </c>
      <c r="M30" s="248"/>
      <c r="N30" s="269"/>
      <c r="O30" s="145">
        <f t="shared" si="0"/>
        <v>0</v>
      </c>
      <c r="P30" s="262">
        <v>4607109964538</v>
      </c>
      <c r="Q30" s="252"/>
      <c r="R30" s="46"/>
      <c r="S30" s="429">
        <f t="shared" si="2"/>
        <v>25.36</v>
      </c>
      <c r="T30" s="46"/>
    </row>
    <row r="31" spans="1:20" ht="29.25" customHeight="1" x14ac:dyDescent="0.2">
      <c r="A31" s="430">
        <v>15</v>
      </c>
      <c r="B31" s="247">
        <v>3659</v>
      </c>
      <c r="C31" s="255" t="s">
        <v>1755</v>
      </c>
      <c r="D31" s="253" t="s">
        <v>87</v>
      </c>
      <c r="E31" s="256" t="s">
        <v>86</v>
      </c>
      <c r="F31" s="312" t="str">
        <f t="shared" si="1"/>
        <v>фото</v>
      </c>
      <c r="G31" s="313"/>
      <c r="H31" s="270" t="s">
        <v>88</v>
      </c>
      <c r="I31" s="254">
        <v>105</v>
      </c>
      <c r="J31" s="250" t="s">
        <v>747</v>
      </c>
      <c r="K31" s="246">
        <v>7</v>
      </c>
      <c r="L31" s="267">
        <v>269.3</v>
      </c>
      <c r="M31" s="248"/>
      <c r="N31" s="269"/>
      <c r="O31" s="145">
        <f t="shared" si="0"/>
        <v>0</v>
      </c>
      <c r="P31" s="262">
        <v>4607109971017</v>
      </c>
      <c r="Q31" s="252"/>
      <c r="R31" s="46"/>
      <c r="S31" s="429">
        <f t="shared" si="2"/>
        <v>38.47</v>
      </c>
      <c r="T31" s="46"/>
    </row>
    <row r="32" spans="1:20" ht="29.25" customHeight="1" x14ac:dyDescent="0.2">
      <c r="A32" s="430">
        <v>16</v>
      </c>
      <c r="B32" s="247">
        <v>9394</v>
      </c>
      <c r="C32" s="255" t="s">
        <v>6377</v>
      </c>
      <c r="D32" s="263" t="s">
        <v>6091</v>
      </c>
      <c r="E32" s="264" t="s">
        <v>6092</v>
      </c>
      <c r="F32" s="315" t="str">
        <f t="shared" ref="F32:F38" si="3">HYPERLINK("http://www.gardenbulbs.ru/images/Lilium_CL/thumbnails/"&amp;C32&amp;".jpg","фото")</f>
        <v>фото</v>
      </c>
      <c r="G32" s="316"/>
      <c r="H32" s="272" t="s">
        <v>6290</v>
      </c>
      <c r="I32" s="265">
        <v>110</v>
      </c>
      <c r="J32" s="266" t="s">
        <v>747</v>
      </c>
      <c r="K32" s="271">
        <v>5</v>
      </c>
      <c r="L32" s="268">
        <v>263.39999999999998</v>
      </c>
      <c r="M32" s="249" t="s">
        <v>4536</v>
      </c>
      <c r="N32" s="269"/>
      <c r="O32" s="145">
        <f t="shared" si="0"/>
        <v>0</v>
      </c>
      <c r="P32" s="262">
        <v>4607109989487</v>
      </c>
      <c r="Q32" s="252"/>
      <c r="R32" s="46"/>
      <c r="S32" s="429">
        <f t="shared" si="2"/>
        <v>52.68</v>
      </c>
      <c r="T32" s="46"/>
    </row>
    <row r="33" spans="1:20" ht="29.25" customHeight="1" x14ac:dyDescent="0.2">
      <c r="A33" s="430">
        <v>17</v>
      </c>
      <c r="B33" s="247">
        <v>1510</v>
      </c>
      <c r="C33" s="255" t="s">
        <v>4290</v>
      </c>
      <c r="D33" s="253" t="s">
        <v>4291</v>
      </c>
      <c r="E33" s="256" t="s">
        <v>4292</v>
      </c>
      <c r="F33" s="312" t="str">
        <f t="shared" si="3"/>
        <v>фото</v>
      </c>
      <c r="G33" s="313"/>
      <c r="H33" s="270" t="s">
        <v>4293</v>
      </c>
      <c r="I33" s="254">
        <v>120</v>
      </c>
      <c r="J33" s="250" t="s">
        <v>745</v>
      </c>
      <c r="K33" s="246">
        <v>7</v>
      </c>
      <c r="L33" s="267">
        <v>214.6</v>
      </c>
      <c r="M33" s="248"/>
      <c r="N33" s="269"/>
      <c r="O33" s="145">
        <f t="shared" si="0"/>
        <v>0</v>
      </c>
      <c r="P33" s="262">
        <v>4607109963630</v>
      </c>
      <c r="Q33" s="252"/>
      <c r="R33" s="46"/>
      <c r="S33" s="429">
        <f t="shared" si="2"/>
        <v>30.66</v>
      </c>
      <c r="T33" s="46"/>
    </row>
    <row r="34" spans="1:20" ht="29.25" customHeight="1" x14ac:dyDescent="0.2">
      <c r="A34" s="430">
        <v>18</v>
      </c>
      <c r="B34" s="247">
        <v>9393</v>
      </c>
      <c r="C34" s="255" t="s">
        <v>6378</v>
      </c>
      <c r="D34" s="263" t="s">
        <v>6093</v>
      </c>
      <c r="E34" s="264" t="s">
        <v>6094</v>
      </c>
      <c r="F34" s="315" t="str">
        <f t="shared" si="3"/>
        <v>фото</v>
      </c>
      <c r="G34" s="316"/>
      <c r="H34" s="272" t="s">
        <v>6291</v>
      </c>
      <c r="I34" s="265">
        <v>110</v>
      </c>
      <c r="J34" s="266" t="s">
        <v>747</v>
      </c>
      <c r="K34" s="271">
        <v>5</v>
      </c>
      <c r="L34" s="268">
        <v>263.39999999999998</v>
      </c>
      <c r="M34" s="249" t="s">
        <v>4536</v>
      </c>
      <c r="N34" s="269"/>
      <c r="O34" s="145">
        <f t="shared" si="0"/>
        <v>0</v>
      </c>
      <c r="P34" s="262">
        <v>4607109954201</v>
      </c>
      <c r="Q34" s="252"/>
      <c r="R34" s="46"/>
      <c r="S34" s="429">
        <f t="shared" si="2"/>
        <v>52.68</v>
      </c>
      <c r="T34" s="46"/>
    </row>
    <row r="35" spans="1:20" ht="29.25" customHeight="1" x14ac:dyDescent="0.2">
      <c r="A35" s="430">
        <v>19</v>
      </c>
      <c r="B35" s="247">
        <v>466</v>
      </c>
      <c r="C35" s="255" t="s">
        <v>6379</v>
      </c>
      <c r="D35" s="253" t="s">
        <v>6095</v>
      </c>
      <c r="E35" s="256" t="s">
        <v>6096</v>
      </c>
      <c r="F35" s="312" t="str">
        <f t="shared" si="3"/>
        <v>фото</v>
      </c>
      <c r="G35" s="313"/>
      <c r="H35" s="270" t="s">
        <v>6292</v>
      </c>
      <c r="I35" s="254">
        <v>110</v>
      </c>
      <c r="J35" s="250" t="s">
        <v>747</v>
      </c>
      <c r="K35" s="246">
        <v>5</v>
      </c>
      <c r="L35" s="267">
        <v>195</v>
      </c>
      <c r="M35" s="248"/>
      <c r="N35" s="269"/>
      <c r="O35" s="145">
        <f t="shared" si="0"/>
        <v>0</v>
      </c>
      <c r="P35" s="262">
        <v>4607109961728</v>
      </c>
      <c r="Q35" s="252"/>
      <c r="R35" s="46"/>
      <c r="S35" s="429">
        <f t="shared" si="2"/>
        <v>39</v>
      </c>
      <c r="T35" s="46"/>
    </row>
    <row r="36" spans="1:20" ht="29.25" customHeight="1" x14ac:dyDescent="0.2">
      <c r="A36" s="430">
        <v>20</v>
      </c>
      <c r="B36" s="247">
        <v>4322</v>
      </c>
      <c r="C36" s="255" t="s">
        <v>2912</v>
      </c>
      <c r="D36" s="263" t="s">
        <v>343</v>
      </c>
      <c r="E36" s="264" t="s">
        <v>344</v>
      </c>
      <c r="F36" s="315" t="str">
        <f t="shared" si="3"/>
        <v>фото</v>
      </c>
      <c r="G36" s="316"/>
      <c r="H36" s="272" t="s">
        <v>345</v>
      </c>
      <c r="I36" s="265">
        <v>100</v>
      </c>
      <c r="J36" s="266" t="s">
        <v>747</v>
      </c>
      <c r="K36" s="271">
        <v>3</v>
      </c>
      <c r="L36" s="268">
        <v>141.30000000000001</v>
      </c>
      <c r="M36" s="249" t="s">
        <v>4536</v>
      </c>
      <c r="N36" s="269"/>
      <c r="O36" s="145">
        <f t="shared" si="0"/>
        <v>0</v>
      </c>
      <c r="P36" s="262">
        <v>4607109987438</v>
      </c>
      <c r="Q36" s="252"/>
      <c r="R36" s="46"/>
      <c r="S36" s="429">
        <f t="shared" si="2"/>
        <v>47.1</v>
      </c>
      <c r="T36" s="46"/>
    </row>
    <row r="37" spans="1:20" ht="29.25" customHeight="1" x14ac:dyDescent="0.2">
      <c r="A37" s="430">
        <v>21</v>
      </c>
      <c r="B37" s="247">
        <v>467</v>
      </c>
      <c r="C37" s="255" t="s">
        <v>3405</v>
      </c>
      <c r="D37" s="253" t="s">
        <v>3406</v>
      </c>
      <c r="E37" s="256" t="s">
        <v>89</v>
      </c>
      <c r="F37" s="312" t="str">
        <f t="shared" si="3"/>
        <v>фото</v>
      </c>
      <c r="G37" s="313"/>
      <c r="H37" s="270" t="s">
        <v>90</v>
      </c>
      <c r="I37" s="254">
        <v>110</v>
      </c>
      <c r="J37" s="250" t="s">
        <v>745</v>
      </c>
      <c r="K37" s="246">
        <v>10</v>
      </c>
      <c r="L37" s="267">
        <v>243.9</v>
      </c>
      <c r="M37" s="248"/>
      <c r="N37" s="269"/>
      <c r="O37" s="145">
        <f t="shared" si="0"/>
        <v>0</v>
      </c>
      <c r="P37" s="262">
        <v>4607109961735</v>
      </c>
      <c r="Q37" s="252"/>
      <c r="R37" s="46"/>
      <c r="S37" s="429">
        <f t="shared" si="2"/>
        <v>24.39</v>
      </c>
      <c r="T37" s="46"/>
    </row>
    <row r="38" spans="1:20" ht="29.25" customHeight="1" x14ac:dyDescent="0.2">
      <c r="A38" s="430">
        <v>22</v>
      </c>
      <c r="B38" s="247">
        <v>2950</v>
      </c>
      <c r="C38" s="255" t="s">
        <v>5189</v>
      </c>
      <c r="D38" s="253" t="s">
        <v>5190</v>
      </c>
      <c r="E38" s="256" t="s">
        <v>5191</v>
      </c>
      <c r="F38" s="312" t="str">
        <f t="shared" si="3"/>
        <v>фото</v>
      </c>
      <c r="G38" s="313"/>
      <c r="H38" s="270" t="s">
        <v>5192</v>
      </c>
      <c r="I38" s="254">
        <v>120</v>
      </c>
      <c r="J38" s="250" t="s">
        <v>745</v>
      </c>
      <c r="K38" s="246">
        <v>10</v>
      </c>
      <c r="L38" s="267">
        <v>253.6</v>
      </c>
      <c r="M38" s="248"/>
      <c r="N38" s="269"/>
      <c r="O38" s="145">
        <f t="shared" si="0"/>
        <v>0</v>
      </c>
      <c r="P38" s="262">
        <v>4607109979372</v>
      </c>
      <c r="Q38" s="252"/>
      <c r="R38" s="46"/>
      <c r="S38" s="429">
        <f t="shared" si="2"/>
        <v>25.36</v>
      </c>
      <c r="T38" s="46"/>
    </row>
    <row r="39" spans="1:20" ht="15.75" x14ac:dyDescent="0.2">
      <c r="A39" s="430">
        <v>23</v>
      </c>
      <c r="B39" s="423"/>
      <c r="C39" s="423"/>
      <c r="D39" s="317" t="s">
        <v>346</v>
      </c>
      <c r="E39" s="317"/>
      <c r="F39" s="403"/>
      <c r="G39" s="403"/>
      <c r="H39" s="403"/>
      <c r="I39" s="404"/>
      <c r="J39" s="409"/>
      <c r="K39" s="409"/>
      <c r="L39" s="409"/>
      <c r="M39" s="409"/>
      <c r="N39" s="409"/>
      <c r="O39" s="409"/>
      <c r="P39" s="409"/>
      <c r="Q39" s="409"/>
      <c r="R39" s="46"/>
      <c r="S39" s="46"/>
      <c r="T39" s="46"/>
    </row>
    <row r="40" spans="1:20" ht="29.25" customHeight="1" x14ac:dyDescent="0.2">
      <c r="A40" s="430">
        <v>24</v>
      </c>
      <c r="B40" s="247">
        <v>1513</v>
      </c>
      <c r="C40" s="255" t="s">
        <v>1756</v>
      </c>
      <c r="D40" s="253" t="s">
        <v>92</v>
      </c>
      <c r="E40" s="256" t="s">
        <v>91</v>
      </c>
      <c r="F40" s="312" t="str">
        <f t="shared" ref="F40:F55" si="4">HYPERLINK("http://www.gardenbulbs.ru/images/Lilium_CL/thumbnails/"&amp;C40&amp;".jpg","фото")</f>
        <v>фото</v>
      </c>
      <c r="G40" s="313"/>
      <c r="H40" s="270" t="s">
        <v>93</v>
      </c>
      <c r="I40" s="254">
        <v>45</v>
      </c>
      <c r="J40" s="250" t="s">
        <v>745</v>
      </c>
      <c r="K40" s="246">
        <v>7</v>
      </c>
      <c r="L40" s="267">
        <v>221.4</v>
      </c>
      <c r="M40" s="248"/>
      <c r="N40" s="269"/>
      <c r="O40" s="145">
        <f t="shared" si="0"/>
        <v>0</v>
      </c>
      <c r="P40" s="262">
        <v>4607109963807</v>
      </c>
      <c r="Q40" s="252"/>
      <c r="R40" s="46"/>
      <c r="S40" s="429">
        <f t="shared" ref="S40:S55" si="5">ROUND(L40/K40,2)</f>
        <v>31.63</v>
      </c>
      <c r="T40" s="46"/>
    </row>
    <row r="41" spans="1:20" ht="29.25" customHeight="1" x14ac:dyDescent="0.2">
      <c r="A41" s="430">
        <v>25</v>
      </c>
      <c r="B41" s="247">
        <v>10633</v>
      </c>
      <c r="C41" s="255" t="s">
        <v>6380</v>
      </c>
      <c r="D41" s="253" t="s">
        <v>6097</v>
      </c>
      <c r="E41" s="256" t="s">
        <v>6098</v>
      </c>
      <c r="F41" s="312" t="str">
        <f t="shared" si="4"/>
        <v>фото</v>
      </c>
      <c r="G41" s="313"/>
      <c r="H41" s="270" t="s">
        <v>6293</v>
      </c>
      <c r="I41" s="254">
        <v>40</v>
      </c>
      <c r="J41" s="250" t="s">
        <v>745</v>
      </c>
      <c r="K41" s="246">
        <v>7</v>
      </c>
      <c r="L41" s="267">
        <v>228.2</v>
      </c>
      <c r="M41" s="248"/>
      <c r="N41" s="269"/>
      <c r="O41" s="145">
        <f t="shared" si="0"/>
        <v>0</v>
      </c>
      <c r="P41" s="262">
        <v>4607109926833</v>
      </c>
      <c r="Q41" s="252" t="s">
        <v>6373</v>
      </c>
      <c r="R41" s="46"/>
      <c r="S41" s="429">
        <f t="shared" si="5"/>
        <v>32.6</v>
      </c>
      <c r="T41" s="46"/>
    </row>
    <row r="42" spans="1:20" ht="29.25" customHeight="1" x14ac:dyDescent="0.2">
      <c r="A42" s="430">
        <v>26</v>
      </c>
      <c r="B42" s="247">
        <v>2953</v>
      </c>
      <c r="C42" s="255" t="s">
        <v>5193</v>
      </c>
      <c r="D42" s="253" t="s">
        <v>5194</v>
      </c>
      <c r="E42" s="256" t="s">
        <v>5195</v>
      </c>
      <c r="F42" s="312" t="str">
        <f t="shared" si="4"/>
        <v>фото</v>
      </c>
      <c r="G42" s="313"/>
      <c r="H42" s="270" t="s">
        <v>438</v>
      </c>
      <c r="I42" s="254">
        <v>40</v>
      </c>
      <c r="J42" s="250" t="s">
        <v>745</v>
      </c>
      <c r="K42" s="246">
        <v>7</v>
      </c>
      <c r="L42" s="267">
        <v>221.4</v>
      </c>
      <c r="M42" s="248"/>
      <c r="N42" s="269"/>
      <c r="O42" s="145">
        <f t="shared" si="0"/>
        <v>0</v>
      </c>
      <c r="P42" s="262">
        <v>4607109930311</v>
      </c>
      <c r="Q42" s="252"/>
      <c r="R42" s="46"/>
      <c r="S42" s="429">
        <f t="shared" si="5"/>
        <v>31.63</v>
      </c>
      <c r="T42" s="46"/>
    </row>
    <row r="43" spans="1:20" ht="29.25" customHeight="1" x14ac:dyDescent="0.2">
      <c r="A43" s="430">
        <v>27</v>
      </c>
      <c r="B43" s="247">
        <v>2688</v>
      </c>
      <c r="C43" s="255" t="s">
        <v>5196</v>
      </c>
      <c r="D43" s="253" t="s">
        <v>5197</v>
      </c>
      <c r="E43" s="256" t="s">
        <v>5198</v>
      </c>
      <c r="F43" s="312" t="str">
        <f t="shared" si="4"/>
        <v>фото</v>
      </c>
      <c r="G43" s="313"/>
      <c r="H43" s="270" t="s">
        <v>5199</v>
      </c>
      <c r="I43" s="254">
        <v>40</v>
      </c>
      <c r="J43" s="250" t="s">
        <v>745</v>
      </c>
      <c r="K43" s="246">
        <v>7</v>
      </c>
      <c r="L43" s="267">
        <v>221.4</v>
      </c>
      <c r="M43" s="248"/>
      <c r="N43" s="269"/>
      <c r="O43" s="145">
        <f t="shared" si="0"/>
        <v>0</v>
      </c>
      <c r="P43" s="262">
        <v>4607109930304</v>
      </c>
      <c r="Q43" s="252"/>
      <c r="R43" s="46"/>
      <c r="S43" s="429">
        <f t="shared" si="5"/>
        <v>31.63</v>
      </c>
      <c r="T43" s="46"/>
    </row>
    <row r="44" spans="1:20" ht="29.25" customHeight="1" x14ac:dyDescent="0.2">
      <c r="A44" s="430">
        <v>28</v>
      </c>
      <c r="B44" s="247">
        <v>158</v>
      </c>
      <c r="C44" s="255" t="s">
        <v>3407</v>
      </c>
      <c r="D44" s="253" t="s">
        <v>3408</v>
      </c>
      <c r="E44" s="256" t="s">
        <v>3409</v>
      </c>
      <c r="F44" s="312" t="str">
        <f t="shared" si="4"/>
        <v>фото</v>
      </c>
      <c r="G44" s="313"/>
      <c r="H44" s="270" t="s">
        <v>3410</v>
      </c>
      <c r="I44" s="254">
        <v>45</v>
      </c>
      <c r="J44" s="250" t="s">
        <v>745</v>
      </c>
      <c r="K44" s="246">
        <v>10</v>
      </c>
      <c r="L44" s="267">
        <v>312.2</v>
      </c>
      <c r="M44" s="248"/>
      <c r="N44" s="269"/>
      <c r="O44" s="145">
        <f t="shared" si="0"/>
        <v>0</v>
      </c>
      <c r="P44" s="262">
        <v>4607109979518</v>
      </c>
      <c r="Q44" s="252"/>
      <c r="R44" s="46"/>
      <c r="S44" s="429">
        <f t="shared" si="5"/>
        <v>31.22</v>
      </c>
      <c r="T44" s="46"/>
    </row>
    <row r="45" spans="1:20" ht="29.25" customHeight="1" x14ac:dyDescent="0.2">
      <c r="A45" s="430">
        <v>29</v>
      </c>
      <c r="B45" s="247">
        <v>6972</v>
      </c>
      <c r="C45" s="255" t="s">
        <v>5200</v>
      </c>
      <c r="D45" s="253" t="s">
        <v>5201</v>
      </c>
      <c r="E45" s="256" t="s">
        <v>5202</v>
      </c>
      <c r="F45" s="312" t="str">
        <f t="shared" si="4"/>
        <v>фото</v>
      </c>
      <c r="G45" s="313"/>
      <c r="H45" s="270" t="s">
        <v>5203</v>
      </c>
      <c r="I45" s="254">
        <v>40</v>
      </c>
      <c r="J45" s="250" t="s">
        <v>745</v>
      </c>
      <c r="K45" s="246">
        <v>7</v>
      </c>
      <c r="L45" s="267">
        <v>221.4</v>
      </c>
      <c r="M45" s="248"/>
      <c r="N45" s="269"/>
      <c r="O45" s="145">
        <f t="shared" si="0"/>
        <v>0</v>
      </c>
      <c r="P45" s="262">
        <v>4607109930298</v>
      </c>
      <c r="Q45" s="252"/>
      <c r="R45" s="46"/>
      <c r="S45" s="429">
        <f t="shared" si="5"/>
        <v>31.63</v>
      </c>
      <c r="T45" s="46"/>
    </row>
    <row r="46" spans="1:20" ht="29.25" customHeight="1" x14ac:dyDescent="0.2">
      <c r="A46" s="430">
        <v>30</v>
      </c>
      <c r="B46" s="247">
        <v>3676</v>
      </c>
      <c r="C46" s="255" t="s">
        <v>5204</v>
      </c>
      <c r="D46" s="253" t="s">
        <v>5205</v>
      </c>
      <c r="E46" s="256" t="s">
        <v>5206</v>
      </c>
      <c r="F46" s="312" t="str">
        <f t="shared" si="4"/>
        <v>фото</v>
      </c>
      <c r="G46" s="313"/>
      <c r="H46" s="270" t="s">
        <v>94</v>
      </c>
      <c r="I46" s="254">
        <v>45</v>
      </c>
      <c r="J46" s="250" t="s">
        <v>748</v>
      </c>
      <c r="K46" s="246">
        <v>5</v>
      </c>
      <c r="L46" s="267">
        <v>160.9</v>
      </c>
      <c r="M46" s="248"/>
      <c r="N46" s="269"/>
      <c r="O46" s="145">
        <f t="shared" si="0"/>
        <v>0</v>
      </c>
      <c r="P46" s="262">
        <v>4607109971048</v>
      </c>
      <c r="Q46" s="252"/>
      <c r="R46" s="46"/>
      <c r="S46" s="429">
        <f t="shared" si="5"/>
        <v>32.18</v>
      </c>
      <c r="T46" s="46"/>
    </row>
    <row r="47" spans="1:20" ht="29.25" customHeight="1" x14ac:dyDescent="0.2">
      <c r="A47" s="430">
        <v>31</v>
      </c>
      <c r="B47" s="247">
        <v>5332</v>
      </c>
      <c r="C47" s="255" t="s">
        <v>5207</v>
      </c>
      <c r="D47" s="253" t="s">
        <v>5208</v>
      </c>
      <c r="E47" s="256" t="s">
        <v>5209</v>
      </c>
      <c r="F47" s="312" t="str">
        <f t="shared" si="4"/>
        <v>фото</v>
      </c>
      <c r="G47" s="313"/>
      <c r="H47" s="270" t="s">
        <v>5210</v>
      </c>
      <c r="I47" s="254">
        <v>40</v>
      </c>
      <c r="J47" s="250" t="s">
        <v>745</v>
      </c>
      <c r="K47" s="246">
        <v>7</v>
      </c>
      <c r="L47" s="267">
        <v>221.4</v>
      </c>
      <c r="M47" s="248"/>
      <c r="N47" s="269"/>
      <c r="O47" s="145">
        <f t="shared" si="0"/>
        <v>0</v>
      </c>
      <c r="P47" s="262">
        <v>4607109937938</v>
      </c>
      <c r="Q47" s="252"/>
      <c r="R47" s="46"/>
      <c r="S47" s="429">
        <f t="shared" si="5"/>
        <v>31.63</v>
      </c>
      <c r="T47" s="46"/>
    </row>
    <row r="48" spans="1:20" ht="29.25" customHeight="1" x14ac:dyDescent="0.2">
      <c r="A48" s="430">
        <v>32</v>
      </c>
      <c r="B48" s="247">
        <v>5786</v>
      </c>
      <c r="C48" s="255" t="s">
        <v>5211</v>
      </c>
      <c r="D48" s="253" t="s">
        <v>5212</v>
      </c>
      <c r="E48" s="256" t="s">
        <v>5213</v>
      </c>
      <c r="F48" s="312" t="str">
        <f t="shared" si="4"/>
        <v>фото</v>
      </c>
      <c r="G48" s="313"/>
      <c r="H48" s="270" t="s">
        <v>5214</v>
      </c>
      <c r="I48" s="254">
        <v>45</v>
      </c>
      <c r="J48" s="250" t="s">
        <v>745</v>
      </c>
      <c r="K48" s="246">
        <v>7</v>
      </c>
      <c r="L48" s="267">
        <v>221.4</v>
      </c>
      <c r="M48" s="248"/>
      <c r="N48" s="269"/>
      <c r="O48" s="145">
        <f t="shared" si="0"/>
        <v>0</v>
      </c>
      <c r="P48" s="262">
        <v>4607109931141</v>
      </c>
      <c r="Q48" s="252"/>
      <c r="R48" s="46"/>
      <c r="S48" s="429">
        <f t="shared" si="5"/>
        <v>31.63</v>
      </c>
      <c r="T48" s="46"/>
    </row>
    <row r="49" spans="1:20" ht="29.25" customHeight="1" x14ac:dyDescent="0.2">
      <c r="A49" s="430">
        <v>33</v>
      </c>
      <c r="B49" s="247">
        <v>3677</v>
      </c>
      <c r="C49" s="255" t="s">
        <v>3411</v>
      </c>
      <c r="D49" s="253" t="s">
        <v>3412</v>
      </c>
      <c r="E49" s="256" t="s">
        <v>3413</v>
      </c>
      <c r="F49" s="312" t="str">
        <f t="shared" si="4"/>
        <v>фото</v>
      </c>
      <c r="G49" s="313"/>
      <c r="H49" s="270" t="s">
        <v>3414</v>
      </c>
      <c r="I49" s="254">
        <v>45</v>
      </c>
      <c r="J49" s="250" t="s">
        <v>745</v>
      </c>
      <c r="K49" s="246">
        <v>7</v>
      </c>
      <c r="L49" s="267">
        <v>221.4</v>
      </c>
      <c r="M49" s="248"/>
      <c r="N49" s="269"/>
      <c r="O49" s="145">
        <f t="shared" si="0"/>
        <v>0</v>
      </c>
      <c r="P49" s="262">
        <v>4607109971055</v>
      </c>
      <c r="Q49" s="252"/>
      <c r="R49" s="46"/>
      <c r="S49" s="429">
        <f t="shared" si="5"/>
        <v>31.63</v>
      </c>
      <c r="T49" s="46"/>
    </row>
    <row r="50" spans="1:20" ht="29.25" customHeight="1" x14ac:dyDescent="0.2">
      <c r="A50" s="430">
        <v>34</v>
      </c>
      <c r="B50" s="247">
        <v>7074</v>
      </c>
      <c r="C50" s="255" t="s">
        <v>4294</v>
      </c>
      <c r="D50" s="253" t="s">
        <v>4295</v>
      </c>
      <c r="E50" s="256" t="s">
        <v>4296</v>
      </c>
      <c r="F50" s="312" t="str">
        <f t="shared" si="4"/>
        <v>фото</v>
      </c>
      <c r="G50" s="313"/>
      <c r="H50" s="270" t="s">
        <v>4297</v>
      </c>
      <c r="I50" s="254">
        <v>45</v>
      </c>
      <c r="J50" s="250" t="s">
        <v>745</v>
      </c>
      <c r="K50" s="246">
        <v>7</v>
      </c>
      <c r="L50" s="267">
        <v>221.4</v>
      </c>
      <c r="M50" s="248"/>
      <c r="N50" s="269"/>
      <c r="O50" s="145">
        <f t="shared" si="0"/>
        <v>0</v>
      </c>
      <c r="P50" s="262">
        <v>4607109947180</v>
      </c>
      <c r="Q50" s="252"/>
      <c r="R50" s="46"/>
      <c r="S50" s="429">
        <f t="shared" si="5"/>
        <v>31.63</v>
      </c>
      <c r="T50" s="46"/>
    </row>
    <row r="51" spans="1:20" ht="39" customHeight="1" x14ac:dyDescent="0.2">
      <c r="A51" s="430">
        <v>35</v>
      </c>
      <c r="B51" s="247">
        <v>7075</v>
      </c>
      <c r="C51" s="255" t="s">
        <v>5215</v>
      </c>
      <c r="D51" s="253" t="s">
        <v>5216</v>
      </c>
      <c r="E51" s="256" t="s">
        <v>5217</v>
      </c>
      <c r="F51" s="312" t="str">
        <f t="shared" si="4"/>
        <v>фото</v>
      </c>
      <c r="G51" s="313"/>
      <c r="H51" s="270" t="s">
        <v>5218</v>
      </c>
      <c r="I51" s="254">
        <v>45</v>
      </c>
      <c r="J51" s="250" t="s">
        <v>745</v>
      </c>
      <c r="K51" s="246">
        <v>7</v>
      </c>
      <c r="L51" s="267">
        <v>221.4</v>
      </c>
      <c r="M51" s="248"/>
      <c r="N51" s="269"/>
      <c r="O51" s="145">
        <f t="shared" si="0"/>
        <v>0</v>
      </c>
      <c r="P51" s="262">
        <v>4607109947197</v>
      </c>
      <c r="Q51" s="252"/>
      <c r="R51" s="46"/>
      <c r="S51" s="429">
        <f t="shared" si="5"/>
        <v>31.63</v>
      </c>
      <c r="T51" s="46"/>
    </row>
    <row r="52" spans="1:20" ht="29.25" customHeight="1" x14ac:dyDescent="0.2">
      <c r="A52" s="430">
        <v>36</v>
      </c>
      <c r="B52" s="247">
        <v>287</v>
      </c>
      <c r="C52" s="255" t="s">
        <v>1757</v>
      </c>
      <c r="D52" s="253" t="s">
        <v>0</v>
      </c>
      <c r="E52" s="256" t="s">
        <v>1</v>
      </c>
      <c r="F52" s="312" t="str">
        <f t="shared" si="4"/>
        <v>фото</v>
      </c>
      <c r="G52" s="313"/>
      <c r="H52" s="270" t="s">
        <v>2</v>
      </c>
      <c r="I52" s="254">
        <v>45</v>
      </c>
      <c r="J52" s="250" t="s">
        <v>748</v>
      </c>
      <c r="K52" s="246">
        <v>7</v>
      </c>
      <c r="L52" s="267">
        <v>221.4</v>
      </c>
      <c r="M52" s="248"/>
      <c r="N52" s="269"/>
      <c r="O52" s="145">
        <f t="shared" si="0"/>
        <v>0</v>
      </c>
      <c r="P52" s="262">
        <v>4607109979563</v>
      </c>
      <c r="Q52" s="252"/>
      <c r="R52" s="46"/>
      <c r="S52" s="429">
        <f t="shared" si="5"/>
        <v>31.63</v>
      </c>
      <c r="T52" s="46"/>
    </row>
    <row r="53" spans="1:20" ht="29.25" customHeight="1" x14ac:dyDescent="0.2">
      <c r="A53" s="430">
        <v>37</v>
      </c>
      <c r="B53" s="247">
        <v>1516</v>
      </c>
      <c r="C53" s="255" t="s">
        <v>6381</v>
      </c>
      <c r="D53" s="253" t="s">
        <v>6099</v>
      </c>
      <c r="E53" s="256" t="s">
        <v>6100</v>
      </c>
      <c r="F53" s="312" t="str">
        <f t="shared" si="4"/>
        <v>фото</v>
      </c>
      <c r="G53" s="313"/>
      <c r="H53" s="270" t="s">
        <v>6294</v>
      </c>
      <c r="I53" s="254">
        <v>45</v>
      </c>
      <c r="J53" s="250" t="s">
        <v>745</v>
      </c>
      <c r="K53" s="246">
        <v>7</v>
      </c>
      <c r="L53" s="267">
        <v>221.4</v>
      </c>
      <c r="M53" s="248"/>
      <c r="N53" s="269"/>
      <c r="O53" s="145">
        <f t="shared" si="0"/>
        <v>0</v>
      </c>
      <c r="P53" s="262">
        <v>4607109963852</v>
      </c>
      <c r="Q53" s="252"/>
      <c r="R53" s="46"/>
      <c r="S53" s="429">
        <f t="shared" si="5"/>
        <v>31.63</v>
      </c>
      <c r="T53" s="46"/>
    </row>
    <row r="54" spans="1:20" ht="29.25" customHeight="1" x14ac:dyDescent="0.2">
      <c r="A54" s="430">
        <v>38</v>
      </c>
      <c r="B54" s="247">
        <v>5785</v>
      </c>
      <c r="C54" s="255" t="s">
        <v>4298</v>
      </c>
      <c r="D54" s="253" t="s">
        <v>4299</v>
      </c>
      <c r="E54" s="256" t="s">
        <v>4300</v>
      </c>
      <c r="F54" s="312" t="str">
        <f t="shared" si="4"/>
        <v>фото</v>
      </c>
      <c r="G54" s="313"/>
      <c r="H54" s="270" t="s">
        <v>4301</v>
      </c>
      <c r="I54" s="254">
        <v>45</v>
      </c>
      <c r="J54" s="250" t="s">
        <v>745</v>
      </c>
      <c r="K54" s="246">
        <v>7</v>
      </c>
      <c r="L54" s="267">
        <v>221.4</v>
      </c>
      <c r="M54" s="248"/>
      <c r="N54" s="269"/>
      <c r="O54" s="145">
        <f t="shared" si="0"/>
        <v>0</v>
      </c>
      <c r="P54" s="262">
        <v>4607109931134</v>
      </c>
      <c r="Q54" s="252"/>
      <c r="R54" s="46"/>
      <c r="S54" s="429">
        <f t="shared" si="5"/>
        <v>31.63</v>
      </c>
      <c r="T54" s="46"/>
    </row>
    <row r="55" spans="1:20" ht="29.25" customHeight="1" x14ac:dyDescent="0.2">
      <c r="A55" s="430">
        <v>39</v>
      </c>
      <c r="B55" s="247">
        <v>7078</v>
      </c>
      <c r="C55" s="255" t="s">
        <v>5219</v>
      </c>
      <c r="D55" s="253" t="s">
        <v>5220</v>
      </c>
      <c r="E55" s="256" t="s">
        <v>5221</v>
      </c>
      <c r="F55" s="312" t="str">
        <f t="shared" si="4"/>
        <v>фото</v>
      </c>
      <c r="G55" s="313"/>
      <c r="H55" s="270" t="s">
        <v>1366</v>
      </c>
      <c r="I55" s="254">
        <v>45</v>
      </c>
      <c r="J55" s="250" t="s">
        <v>745</v>
      </c>
      <c r="K55" s="246">
        <v>7</v>
      </c>
      <c r="L55" s="267">
        <v>221.4</v>
      </c>
      <c r="M55" s="248"/>
      <c r="N55" s="269"/>
      <c r="O55" s="145">
        <f t="shared" si="0"/>
        <v>0</v>
      </c>
      <c r="P55" s="262">
        <v>4607109947227</v>
      </c>
      <c r="Q55" s="252"/>
      <c r="R55" s="46"/>
      <c r="S55" s="429">
        <f t="shared" si="5"/>
        <v>31.63</v>
      </c>
      <c r="T55" s="46"/>
    </row>
    <row r="56" spans="1:20" ht="22.5" customHeight="1" x14ac:dyDescent="0.2">
      <c r="A56" s="430">
        <v>40</v>
      </c>
      <c r="B56" s="423"/>
      <c r="C56" s="423"/>
      <c r="D56" s="317" t="s">
        <v>5222</v>
      </c>
      <c r="E56" s="317"/>
      <c r="F56" s="403"/>
      <c r="G56" s="403"/>
      <c r="H56" s="403"/>
      <c r="I56" s="404"/>
      <c r="J56" s="409"/>
      <c r="K56" s="409"/>
      <c r="L56" s="409"/>
      <c r="M56" s="409"/>
      <c r="N56" s="409"/>
      <c r="O56" s="409"/>
      <c r="P56" s="409"/>
      <c r="Q56" s="409"/>
      <c r="R56" s="46"/>
      <c r="S56" s="46"/>
      <c r="T56" s="46"/>
    </row>
    <row r="57" spans="1:20" ht="29.25" customHeight="1" x14ac:dyDescent="0.2">
      <c r="A57" s="430">
        <v>41</v>
      </c>
      <c r="B57" s="247">
        <v>4336</v>
      </c>
      <c r="C57" s="255" t="s">
        <v>2913</v>
      </c>
      <c r="D57" s="253" t="s">
        <v>1691</v>
      </c>
      <c r="E57" s="256" t="s">
        <v>1692</v>
      </c>
      <c r="F57" s="312" t="str">
        <f t="shared" ref="F57:F77" si="6">HYPERLINK("http://www.gardenbulbs.ru/images/Lilium_CL/thumbnails/"&amp;C57&amp;".jpg","фото")</f>
        <v>фото</v>
      </c>
      <c r="G57" s="313"/>
      <c r="H57" s="270" t="s">
        <v>1693</v>
      </c>
      <c r="I57" s="254">
        <v>40</v>
      </c>
      <c r="J57" s="250" t="s">
        <v>740</v>
      </c>
      <c r="K57" s="246">
        <v>5</v>
      </c>
      <c r="L57" s="267">
        <v>136.4</v>
      </c>
      <c r="M57" s="248"/>
      <c r="N57" s="269"/>
      <c r="O57" s="145">
        <f t="shared" si="0"/>
        <v>0</v>
      </c>
      <c r="P57" s="262">
        <v>4607109987575</v>
      </c>
      <c r="Q57" s="252"/>
      <c r="R57" s="46"/>
      <c r="S57" s="429">
        <f t="shared" ref="S57:S77" si="7">ROUND(L57/K57,2)</f>
        <v>27.28</v>
      </c>
      <c r="T57" s="46"/>
    </row>
    <row r="58" spans="1:20" ht="29.25" customHeight="1" x14ac:dyDescent="0.2">
      <c r="A58" s="430">
        <v>42</v>
      </c>
      <c r="B58" s="247">
        <v>7059</v>
      </c>
      <c r="C58" s="255" t="s">
        <v>2914</v>
      </c>
      <c r="D58" s="253" t="s">
        <v>2809</v>
      </c>
      <c r="E58" s="256" t="s">
        <v>2810</v>
      </c>
      <c r="F58" s="312" t="str">
        <f t="shared" si="6"/>
        <v>фото</v>
      </c>
      <c r="G58" s="313"/>
      <c r="H58" s="270" t="s">
        <v>2881</v>
      </c>
      <c r="I58" s="254">
        <v>40</v>
      </c>
      <c r="J58" s="250" t="s">
        <v>740</v>
      </c>
      <c r="K58" s="246">
        <v>5</v>
      </c>
      <c r="L58" s="267">
        <v>136.4</v>
      </c>
      <c r="M58" s="248"/>
      <c r="N58" s="269"/>
      <c r="O58" s="145">
        <f t="shared" si="0"/>
        <v>0</v>
      </c>
      <c r="P58" s="262">
        <v>4607109947036</v>
      </c>
      <c r="Q58" s="252"/>
      <c r="R58" s="46"/>
      <c r="S58" s="429">
        <f t="shared" si="7"/>
        <v>27.28</v>
      </c>
      <c r="T58" s="46"/>
    </row>
    <row r="59" spans="1:20" ht="29.25" customHeight="1" x14ac:dyDescent="0.2">
      <c r="A59" s="430">
        <v>43</v>
      </c>
      <c r="B59" s="247">
        <v>7060</v>
      </c>
      <c r="C59" s="255" t="s">
        <v>3415</v>
      </c>
      <c r="D59" s="253" t="s">
        <v>3416</v>
      </c>
      <c r="E59" s="256" t="s">
        <v>3417</v>
      </c>
      <c r="F59" s="312" t="str">
        <f t="shared" si="6"/>
        <v>фото</v>
      </c>
      <c r="G59" s="313"/>
      <c r="H59" s="270" t="s">
        <v>3418</v>
      </c>
      <c r="I59" s="254">
        <v>40</v>
      </c>
      <c r="J59" s="250" t="s">
        <v>745</v>
      </c>
      <c r="K59" s="246">
        <v>7</v>
      </c>
      <c r="L59" s="267">
        <v>187.2</v>
      </c>
      <c r="M59" s="248"/>
      <c r="N59" s="269"/>
      <c r="O59" s="145">
        <f t="shared" si="0"/>
        <v>0</v>
      </c>
      <c r="P59" s="262">
        <v>4607109947043</v>
      </c>
      <c r="Q59" s="252"/>
      <c r="R59" s="46"/>
      <c r="S59" s="429">
        <f t="shared" si="7"/>
        <v>26.74</v>
      </c>
      <c r="T59" s="46"/>
    </row>
    <row r="60" spans="1:20" ht="29.25" customHeight="1" x14ac:dyDescent="0.2">
      <c r="A60" s="430">
        <v>44</v>
      </c>
      <c r="B60" s="247">
        <v>6386</v>
      </c>
      <c r="C60" s="255" t="s">
        <v>4302</v>
      </c>
      <c r="D60" s="253" t="s">
        <v>4303</v>
      </c>
      <c r="E60" s="256" t="s">
        <v>4304</v>
      </c>
      <c r="F60" s="312" t="str">
        <f t="shared" si="6"/>
        <v>фото</v>
      </c>
      <c r="G60" s="313"/>
      <c r="H60" s="270" t="s">
        <v>4305</v>
      </c>
      <c r="I60" s="254">
        <v>40</v>
      </c>
      <c r="J60" s="250" t="s">
        <v>745</v>
      </c>
      <c r="K60" s="246">
        <v>10</v>
      </c>
      <c r="L60" s="267">
        <v>263.39999999999998</v>
      </c>
      <c r="M60" s="248"/>
      <c r="N60" s="269"/>
      <c r="O60" s="145">
        <f t="shared" si="0"/>
        <v>0</v>
      </c>
      <c r="P60" s="262">
        <v>4607109931905</v>
      </c>
      <c r="Q60" s="252"/>
      <c r="R60" s="46"/>
      <c r="S60" s="429">
        <f t="shared" si="7"/>
        <v>26.34</v>
      </c>
      <c r="T60" s="46"/>
    </row>
    <row r="61" spans="1:20" ht="29.25" customHeight="1" x14ac:dyDescent="0.2">
      <c r="A61" s="430">
        <v>45</v>
      </c>
      <c r="B61" s="247">
        <v>7063</v>
      </c>
      <c r="C61" s="255" t="s">
        <v>6382</v>
      </c>
      <c r="D61" s="253" t="s">
        <v>1694</v>
      </c>
      <c r="E61" s="256" t="s">
        <v>1695</v>
      </c>
      <c r="F61" s="312" t="str">
        <f t="shared" si="6"/>
        <v>фото</v>
      </c>
      <c r="G61" s="313"/>
      <c r="H61" s="270" t="s">
        <v>4306</v>
      </c>
      <c r="I61" s="254">
        <v>40</v>
      </c>
      <c r="J61" s="250" t="s">
        <v>745</v>
      </c>
      <c r="K61" s="246">
        <v>7</v>
      </c>
      <c r="L61" s="267">
        <v>187.2</v>
      </c>
      <c r="M61" s="248"/>
      <c r="N61" s="269"/>
      <c r="O61" s="145">
        <f t="shared" si="0"/>
        <v>0</v>
      </c>
      <c r="P61" s="262">
        <v>4607109947074</v>
      </c>
      <c r="Q61" s="252"/>
      <c r="R61" s="46"/>
      <c r="S61" s="429">
        <f t="shared" si="7"/>
        <v>26.74</v>
      </c>
      <c r="T61" s="46"/>
    </row>
    <row r="62" spans="1:20" ht="29.25" customHeight="1" x14ac:dyDescent="0.2">
      <c r="A62" s="430">
        <v>46</v>
      </c>
      <c r="B62" s="247">
        <v>7064</v>
      </c>
      <c r="C62" s="255" t="s">
        <v>2915</v>
      </c>
      <c r="D62" s="253" t="s">
        <v>1696</v>
      </c>
      <c r="E62" s="256" t="s">
        <v>1697</v>
      </c>
      <c r="F62" s="312" t="str">
        <f t="shared" si="6"/>
        <v>фото</v>
      </c>
      <c r="G62" s="313"/>
      <c r="H62" s="270" t="s">
        <v>1698</v>
      </c>
      <c r="I62" s="254">
        <v>40</v>
      </c>
      <c r="J62" s="250" t="s">
        <v>745</v>
      </c>
      <c r="K62" s="246">
        <v>7</v>
      </c>
      <c r="L62" s="267">
        <v>187.2</v>
      </c>
      <c r="M62" s="248"/>
      <c r="N62" s="269"/>
      <c r="O62" s="145">
        <f t="shared" si="0"/>
        <v>0</v>
      </c>
      <c r="P62" s="262">
        <v>4607109947081</v>
      </c>
      <c r="Q62" s="252"/>
      <c r="R62" s="46"/>
      <c r="S62" s="429">
        <f t="shared" si="7"/>
        <v>26.74</v>
      </c>
      <c r="T62" s="46"/>
    </row>
    <row r="63" spans="1:20" ht="29.25" customHeight="1" x14ac:dyDescent="0.2">
      <c r="A63" s="430">
        <v>47</v>
      </c>
      <c r="B63" s="247">
        <v>5334</v>
      </c>
      <c r="C63" s="255" t="s">
        <v>3419</v>
      </c>
      <c r="D63" s="253" t="s">
        <v>2811</v>
      </c>
      <c r="E63" s="256" t="s">
        <v>3420</v>
      </c>
      <c r="F63" s="312" t="str">
        <f t="shared" si="6"/>
        <v>фото</v>
      </c>
      <c r="G63" s="313"/>
      <c r="H63" s="270" t="s">
        <v>2882</v>
      </c>
      <c r="I63" s="254">
        <v>45</v>
      </c>
      <c r="J63" s="250" t="s">
        <v>748</v>
      </c>
      <c r="K63" s="246">
        <v>5</v>
      </c>
      <c r="L63" s="267">
        <v>136.4</v>
      </c>
      <c r="M63" s="248"/>
      <c r="N63" s="269"/>
      <c r="O63" s="145">
        <f t="shared" si="0"/>
        <v>0</v>
      </c>
      <c r="P63" s="262">
        <v>4607109937921</v>
      </c>
      <c r="Q63" s="252"/>
      <c r="R63" s="46"/>
      <c r="S63" s="429">
        <f t="shared" si="7"/>
        <v>27.28</v>
      </c>
      <c r="T63" s="46"/>
    </row>
    <row r="64" spans="1:20" ht="29.25" customHeight="1" x14ac:dyDescent="0.2">
      <c r="A64" s="430">
        <v>48</v>
      </c>
      <c r="B64" s="247">
        <v>6390</v>
      </c>
      <c r="C64" s="255" t="s">
        <v>3421</v>
      </c>
      <c r="D64" s="253" t="s">
        <v>3422</v>
      </c>
      <c r="E64" s="256" t="s">
        <v>3423</v>
      </c>
      <c r="F64" s="312" t="str">
        <f t="shared" si="6"/>
        <v>фото</v>
      </c>
      <c r="G64" s="313"/>
      <c r="H64" s="270" t="s">
        <v>3424</v>
      </c>
      <c r="I64" s="254">
        <v>40</v>
      </c>
      <c r="J64" s="250" t="s">
        <v>747</v>
      </c>
      <c r="K64" s="246">
        <v>7</v>
      </c>
      <c r="L64" s="267">
        <v>187.2</v>
      </c>
      <c r="M64" s="248"/>
      <c r="N64" s="269"/>
      <c r="O64" s="145">
        <f t="shared" si="0"/>
        <v>0</v>
      </c>
      <c r="P64" s="262">
        <v>4607109931899</v>
      </c>
      <c r="Q64" s="252"/>
      <c r="R64" s="46"/>
      <c r="S64" s="429">
        <f t="shared" si="7"/>
        <v>26.74</v>
      </c>
      <c r="T64" s="46"/>
    </row>
    <row r="65" spans="1:20" ht="29.25" customHeight="1" x14ac:dyDescent="0.2">
      <c r="A65" s="430">
        <v>49</v>
      </c>
      <c r="B65" s="247">
        <v>4338</v>
      </c>
      <c r="C65" s="255" t="s">
        <v>4307</v>
      </c>
      <c r="D65" s="253" t="s">
        <v>4308</v>
      </c>
      <c r="E65" s="256" t="s">
        <v>4309</v>
      </c>
      <c r="F65" s="312" t="str">
        <f t="shared" si="6"/>
        <v>фото</v>
      </c>
      <c r="G65" s="313"/>
      <c r="H65" s="270" t="s">
        <v>4310</v>
      </c>
      <c r="I65" s="254">
        <v>40</v>
      </c>
      <c r="J65" s="250" t="s">
        <v>745</v>
      </c>
      <c r="K65" s="246">
        <v>5</v>
      </c>
      <c r="L65" s="267">
        <v>136.4</v>
      </c>
      <c r="M65" s="248"/>
      <c r="N65" s="269"/>
      <c r="O65" s="145">
        <f t="shared" si="0"/>
        <v>0</v>
      </c>
      <c r="P65" s="262">
        <v>4607109987599</v>
      </c>
      <c r="Q65" s="252"/>
      <c r="R65" s="46"/>
      <c r="S65" s="429">
        <f t="shared" si="7"/>
        <v>27.28</v>
      </c>
      <c r="T65" s="46"/>
    </row>
    <row r="66" spans="1:20" ht="29.25" customHeight="1" x14ac:dyDescent="0.2">
      <c r="A66" s="430">
        <v>50</v>
      </c>
      <c r="B66" s="247">
        <v>5335</v>
      </c>
      <c r="C66" s="255" t="s">
        <v>3425</v>
      </c>
      <c r="D66" s="253" t="s">
        <v>3426</v>
      </c>
      <c r="E66" s="256" t="s">
        <v>3427</v>
      </c>
      <c r="F66" s="312" t="str">
        <f t="shared" si="6"/>
        <v>фото</v>
      </c>
      <c r="G66" s="313"/>
      <c r="H66" s="270" t="s">
        <v>3428</v>
      </c>
      <c r="I66" s="254">
        <v>45</v>
      </c>
      <c r="J66" s="250" t="s">
        <v>740</v>
      </c>
      <c r="K66" s="246">
        <v>7</v>
      </c>
      <c r="L66" s="267">
        <v>187.2</v>
      </c>
      <c r="M66" s="248"/>
      <c r="N66" s="269"/>
      <c r="O66" s="145">
        <f t="shared" si="0"/>
        <v>0</v>
      </c>
      <c r="P66" s="262">
        <v>4607109937914</v>
      </c>
      <c r="Q66" s="252"/>
      <c r="R66" s="46"/>
      <c r="S66" s="429">
        <f t="shared" si="7"/>
        <v>26.74</v>
      </c>
      <c r="T66" s="46"/>
    </row>
    <row r="67" spans="1:20" ht="29.25" customHeight="1" x14ac:dyDescent="0.2">
      <c r="A67" s="430">
        <v>51</v>
      </c>
      <c r="B67" s="247">
        <v>10635</v>
      </c>
      <c r="C67" s="255" t="s">
        <v>6383</v>
      </c>
      <c r="D67" s="253" t="s">
        <v>6101</v>
      </c>
      <c r="E67" s="256" t="s">
        <v>6102</v>
      </c>
      <c r="F67" s="312" t="str">
        <f t="shared" si="6"/>
        <v>фото</v>
      </c>
      <c r="G67" s="313"/>
      <c r="H67" s="270" t="s">
        <v>6295</v>
      </c>
      <c r="I67" s="254">
        <v>40</v>
      </c>
      <c r="J67" s="250" t="s">
        <v>745</v>
      </c>
      <c r="K67" s="246">
        <v>7</v>
      </c>
      <c r="L67" s="267">
        <v>187.2</v>
      </c>
      <c r="M67" s="248"/>
      <c r="N67" s="269"/>
      <c r="O67" s="145">
        <f t="shared" si="0"/>
        <v>0</v>
      </c>
      <c r="P67" s="262">
        <v>4607109926819</v>
      </c>
      <c r="Q67" s="252" t="s">
        <v>6373</v>
      </c>
      <c r="R67" s="46"/>
      <c r="S67" s="429">
        <f t="shared" si="7"/>
        <v>26.74</v>
      </c>
      <c r="T67" s="46"/>
    </row>
    <row r="68" spans="1:20" ht="29.25" customHeight="1" x14ac:dyDescent="0.2">
      <c r="A68" s="430">
        <v>52</v>
      </c>
      <c r="B68" s="247">
        <v>10636</v>
      </c>
      <c r="C68" s="255" t="s">
        <v>6384</v>
      </c>
      <c r="D68" s="253" t="s">
        <v>6103</v>
      </c>
      <c r="E68" s="256" t="s">
        <v>6104</v>
      </c>
      <c r="F68" s="312" t="str">
        <f t="shared" si="6"/>
        <v>фото</v>
      </c>
      <c r="G68" s="313"/>
      <c r="H68" s="270" t="s">
        <v>6296</v>
      </c>
      <c r="I68" s="254">
        <v>40</v>
      </c>
      <c r="J68" s="250" t="s">
        <v>745</v>
      </c>
      <c r="K68" s="246">
        <v>7</v>
      </c>
      <c r="L68" s="267">
        <v>187.2</v>
      </c>
      <c r="M68" s="248"/>
      <c r="N68" s="269"/>
      <c r="O68" s="145">
        <f t="shared" si="0"/>
        <v>0</v>
      </c>
      <c r="P68" s="262">
        <v>4607109926802</v>
      </c>
      <c r="Q68" s="252" t="s">
        <v>6373</v>
      </c>
      <c r="R68" s="46"/>
      <c r="S68" s="429">
        <f t="shared" si="7"/>
        <v>26.74</v>
      </c>
      <c r="T68" s="46"/>
    </row>
    <row r="69" spans="1:20" ht="29.25" customHeight="1" x14ac:dyDescent="0.2">
      <c r="A69" s="430">
        <v>53</v>
      </c>
      <c r="B69" s="247">
        <v>10637</v>
      </c>
      <c r="C69" s="255" t="s">
        <v>6385</v>
      </c>
      <c r="D69" s="253" t="s">
        <v>6105</v>
      </c>
      <c r="E69" s="256" t="s">
        <v>6106</v>
      </c>
      <c r="F69" s="312" t="str">
        <f t="shared" si="6"/>
        <v>фото</v>
      </c>
      <c r="G69" s="313"/>
      <c r="H69" s="270" t="s">
        <v>841</v>
      </c>
      <c r="I69" s="254">
        <v>40</v>
      </c>
      <c r="J69" s="250" t="s">
        <v>748</v>
      </c>
      <c r="K69" s="246">
        <v>7</v>
      </c>
      <c r="L69" s="267">
        <v>187.2</v>
      </c>
      <c r="M69" s="248"/>
      <c r="N69" s="269"/>
      <c r="O69" s="145">
        <f t="shared" si="0"/>
        <v>0</v>
      </c>
      <c r="P69" s="262">
        <v>4607109926796</v>
      </c>
      <c r="Q69" s="252" t="s">
        <v>6373</v>
      </c>
      <c r="R69" s="46"/>
      <c r="S69" s="429">
        <f t="shared" si="7"/>
        <v>26.74</v>
      </c>
      <c r="T69" s="46"/>
    </row>
    <row r="70" spans="1:20" ht="29.25" customHeight="1" x14ac:dyDescent="0.2">
      <c r="A70" s="430">
        <v>54</v>
      </c>
      <c r="B70" s="247">
        <v>6136</v>
      </c>
      <c r="C70" s="255" t="s">
        <v>3429</v>
      </c>
      <c r="D70" s="253" t="s">
        <v>2812</v>
      </c>
      <c r="E70" s="256" t="s">
        <v>2813</v>
      </c>
      <c r="F70" s="312" t="str">
        <f t="shared" si="6"/>
        <v>фото</v>
      </c>
      <c r="G70" s="313"/>
      <c r="H70" s="270" t="s">
        <v>2883</v>
      </c>
      <c r="I70" s="254">
        <v>45</v>
      </c>
      <c r="J70" s="250" t="s">
        <v>745</v>
      </c>
      <c r="K70" s="246">
        <v>10</v>
      </c>
      <c r="L70" s="267">
        <v>263.39999999999998</v>
      </c>
      <c r="M70" s="248"/>
      <c r="N70" s="269"/>
      <c r="O70" s="145">
        <f t="shared" si="0"/>
        <v>0</v>
      </c>
      <c r="P70" s="262">
        <v>4607109937891</v>
      </c>
      <c r="Q70" s="252"/>
      <c r="R70" s="46"/>
      <c r="S70" s="429">
        <f t="shared" si="7"/>
        <v>26.34</v>
      </c>
      <c r="T70" s="46"/>
    </row>
    <row r="71" spans="1:20" ht="29.25" customHeight="1" x14ac:dyDescent="0.2">
      <c r="A71" s="430">
        <v>55</v>
      </c>
      <c r="B71" s="247">
        <v>7065</v>
      </c>
      <c r="C71" s="255" t="s">
        <v>2916</v>
      </c>
      <c r="D71" s="253" t="s">
        <v>1699</v>
      </c>
      <c r="E71" s="256" t="s">
        <v>1700</v>
      </c>
      <c r="F71" s="312" t="str">
        <f t="shared" si="6"/>
        <v>фото</v>
      </c>
      <c r="G71" s="313"/>
      <c r="H71" s="270" t="s">
        <v>4311</v>
      </c>
      <c r="I71" s="254">
        <v>40</v>
      </c>
      <c r="J71" s="250" t="s">
        <v>745</v>
      </c>
      <c r="K71" s="246">
        <v>7</v>
      </c>
      <c r="L71" s="267">
        <v>187.2</v>
      </c>
      <c r="M71" s="248"/>
      <c r="N71" s="269"/>
      <c r="O71" s="145">
        <f t="shared" si="0"/>
        <v>0</v>
      </c>
      <c r="P71" s="262">
        <v>4607109947098</v>
      </c>
      <c r="Q71" s="252"/>
      <c r="R71" s="46"/>
      <c r="S71" s="429">
        <f t="shared" si="7"/>
        <v>26.74</v>
      </c>
      <c r="T71" s="46"/>
    </row>
    <row r="72" spans="1:20" ht="29.25" customHeight="1" x14ac:dyDescent="0.2">
      <c r="A72" s="430">
        <v>56</v>
      </c>
      <c r="B72" s="247">
        <v>6137</v>
      </c>
      <c r="C72" s="255" t="s">
        <v>3430</v>
      </c>
      <c r="D72" s="253" t="s">
        <v>2814</v>
      </c>
      <c r="E72" s="256" t="s">
        <v>2815</v>
      </c>
      <c r="F72" s="312" t="str">
        <f t="shared" si="6"/>
        <v>фото</v>
      </c>
      <c r="G72" s="313"/>
      <c r="H72" s="270" t="s">
        <v>1734</v>
      </c>
      <c r="I72" s="254">
        <v>60</v>
      </c>
      <c r="J72" s="250" t="s">
        <v>745</v>
      </c>
      <c r="K72" s="246">
        <v>7</v>
      </c>
      <c r="L72" s="267">
        <v>187.2</v>
      </c>
      <c r="M72" s="248"/>
      <c r="N72" s="269"/>
      <c r="O72" s="145">
        <f t="shared" si="0"/>
        <v>0</v>
      </c>
      <c r="P72" s="262">
        <v>4607109937884</v>
      </c>
      <c r="Q72" s="252"/>
      <c r="R72" s="46"/>
      <c r="S72" s="429">
        <f t="shared" si="7"/>
        <v>26.74</v>
      </c>
      <c r="T72" s="46"/>
    </row>
    <row r="73" spans="1:20" ht="29.25" customHeight="1" x14ac:dyDescent="0.2">
      <c r="A73" s="430">
        <v>57</v>
      </c>
      <c r="B73" s="247">
        <v>10638</v>
      </c>
      <c r="C73" s="255" t="s">
        <v>6386</v>
      </c>
      <c r="D73" s="253" t="s">
        <v>6107</v>
      </c>
      <c r="E73" s="256" t="s">
        <v>6108</v>
      </c>
      <c r="F73" s="312" t="str">
        <f t="shared" si="6"/>
        <v>фото</v>
      </c>
      <c r="G73" s="313"/>
      <c r="H73" s="270" t="s">
        <v>6297</v>
      </c>
      <c r="I73" s="254">
        <v>40</v>
      </c>
      <c r="J73" s="250" t="s">
        <v>745</v>
      </c>
      <c r="K73" s="246">
        <v>7</v>
      </c>
      <c r="L73" s="267">
        <v>187.2</v>
      </c>
      <c r="M73" s="248"/>
      <c r="N73" s="269"/>
      <c r="O73" s="145">
        <f t="shared" si="0"/>
        <v>0</v>
      </c>
      <c r="P73" s="262">
        <v>4607109926789</v>
      </c>
      <c r="Q73" s="252" t="s">
        <v>6373</v>
      </c>
      <c r="R73" s="46"/>
      <c r="S73" s="429">
        <f t="shared" si="7"/>
        <v>26.74</v>
      </c>
      <c r="T73" s="46"/>
    </row>
    <row r="74" spans="1:20" ht="29.25" customHeight="1" x14ac:dyDescent="0.2">
      <c r="A74" s="430">
        <v>58</v>
      </c>
      <c r="B74" s="247">
        <v>6138</v>
      </c>
      <c r="C74" s="255" t="s">
        <v>4312</v>
      </c>
      <c r="D74" s="253" t="s">
        <v>4313</v>
      </c>
      <c r="E74" s="256" t="s">
        <v>4314</v>
      </c>
      <c r="F74" s="312" t="str">
        <f t="shared" si="6"/>
        <v>фото</v>
      </c>
      <c r="G74" s="313"/>
      <c r="H74" s="270" t="s">
        <v>4315</v>
      </c>
      <c r="I74" s="254">
        <v>60</v>
      </c>
      <c r="J74" s="250" t="s">
        <v>747</v>
      </c>
      <c r="K74" s="246">
        <v>7</v>
      </c>
      <c r="L74" s="267">
        <v>187.2</v>
      </c>
      <c r="M74" s="248"/>
      <c r="N74" s="269"/>
      <c r="O74" s="145">
        <f t="shared" si="0"/>
        <v>0</v>
      </c>
      <c r="P74" s="262">
        <v>4607109937877</v>
      </c>
      <c r="Q74" s="252"/>
      <c r="R74" s="46"/>
      <c r="S74" s="429">
        <f t="shared" si="7"/>
        <v>26.74</v>
      </c>
      <c r="T74" s="46"/>
    </row>
    <row r="75" spans="1:20" ht="29.25" customHeight="1" x14ac:dyDescent="0.2">
      <c r="A75" s="430">
        <v>59</v>
      </c>
      <c r="B75" s="247">
        <v>7070</v>
      </c>
      <c r="C75" s="255" t="s">
        <v>4316</v>
      </c>
      <c r="D75" s="253" t="s">
        <v>4317</v>
      </c>
      <c r="E75" s="256" t="s">
        <v>4318</v>
      </c>
      <c r="F75" s="312" t="str">
        <f t="shared" si="6"/>
        <v>фото</v>
      </c>
      <c r="G75" s="313"/>
      <c r="H75" s="270" t="s">
        <v>4319</v>
      </c>
      <c r="I75" s="254">
        <v>40</v>
      </c>
      <c r="J75" s="250" t="s">
        <v>745</v>
      </c>
      <c r="K75" s="246">
        <v>7</v>
      </c>
      <c r="L75" s="267">
        <v>187.2</v>
      </c>
      <c r="M75" s="248"/>
      <c r="N75" s="269"/>
      <c r="O75" s="145">
        <f t="shared" si="0"/>
        <v>0</v>
      </c>
      <c r="P75" s="262">
        <v>4607109947142</v>
      </c>
      <c r="Q75" s="252"/>
      <c r="R75" s="46"/>
      <c r="S75" s="429">
        <f t="shared" si="7"/>
        <v>26.74</v>
      </c>
      <c r="T75" s="46"/>
    </row>
    <row r="76" spans="1:20" ht="29.25" customHeight="1" x14ac:dyDescent="0.2">
      <c r="A76" s="430">
        <v>60</v>
      </c>
      <c r="B76" s="247">
        <v>7072</v>
      </c>
      <c r="C76" s="255" t="s">
        <v>4320</v>
      </c>
      <c r="D76" s="253" t="s">
        <v>4321</v>
      </c>
      <c r="E76" s="256" t="s">
        <v>4322</v>
      </c>
      <c r="F76" s="312" t="str">
        <f t="shared" si="6"/>
        <v>фото</v>
      </c>
      <c r="G76" s="313"/>
      <c r="H76" s="270" t="s">
        <v>4323</v>
      </c>
      <c r="I76" s="254">
        <v>40</v>
      </c>
      <c r="J76" s="250" t="s">
        <v>740</v>
      </c>
      <c r="K76" s="246">
        <v>7</v>
      </c>
      <c r="L76" s="267">
        <v>187.2</v>
      </c>
      <c r="M76" s="248"/>
      <c r="N76" s="269"/>
      <c r="O76" s="145">
        <f t="shared" si="0"/>
        <v>0</v>
      </c>
      <c r="P76" s="262">
        <v>4607109947166</v>
      </c>
      <c r="Q76" s="252"/>
      <c r="R76" s="46"/>
      <c r="S76" s="429">
        <f t="shared" si="7"/>
        <v>26.74</v>
      </c>
      <c r="T76" s="46"/>
    </row>
    <row r="77" spans="1:20" ht="29.25" customHeight="1" x14ac:dyDescent="0.2">
      <c r="A77" s="430">
        <v>61</v>
      </c>
      <c r="B77" s="247">
        <v>6391</v>
      </c>
      <c r="C77" s="255" t="s">
        <v>3431</v>
      </c>
      <c r="D77" s="253" t="s">
        <v>3432</v>
      </c>
      <c r="E77" s="256" t="s">
        <v>3433</v>
      </c>
      <c r="F77" s="312" t="str">
        <f t="shared" si="6"/>
        <v>фото</v>
      </c>
      <c r="G77" s="313"/>
      <c r="H77" s="270" t="s">
        <v>3434</v>
      </c>
      <c r="I77" s="254">
        <v>40</v>
      </c>
      <c r="J77" s="250" t="s">
        <v>740</v>
      </c>
      <c r="K77" s="246">
        <v>5</v>
      </c>
      <c r="L77" s="267">
        <v>136.4</v>
      </c>
      <c r="M77" s="248"/>
      <c r="N77" s="269"/>
      <c r="O77" s="145">
        <f t="shared" si="0"/>
        <v>0</v>
      </c>
      <c r="P77" s="262">
        <v>4607109931882</v>
      </c>
      <c r="Q77" s="252"/>
      <c r="R77" s="46"/>
      <c r="S77" s="429">
        <f t="shared" si="7"/>
        <v>27.28</v>
      </c>
      <c r="T77" s="46"/>
    </row>
    <row r="78" spans="1:20" ht="15.75" x14ac:dyDescent="0.2">
      <c r="A78" s="430">
        <v>62</v>
      </c>
      <c r="B78" s="410"/>
      <c r="C78" s="410"/>
      <c r="D78" s="318" t="s">
        <v>690</v>
      </c>
      <c r="E78" s="318"/>
      <c r="F78" s="405"/>
      <c r="G78" s="405"/>
      <c r="H78" s="405"/>
      <c r="I78" s="406"/>
      <c r="J78" s="409"/>
      <c r="K78" s="409"/>
      <c r="L78" s="409"/>
      <c r="M78" s="409"/>
      <c r="N78" s="409"/>
      <c r="O78" s="409"/>
      <c r="P78" s="409"/>
      <c r="Q78" s="409"/>
      <c r="R78" s="46"/>
      <c r="S78" s="46"/>
      <c r="T78" s="46"/>
    </row>
    <row r="79" spans="1:20" ht="29.25" customHeight="1" x14ac:dyDescent="0.2">
      <c r="A79" s="430">
        <v>63</v>
      </c>
      <c r="B79" s="247">
        <v>3625</v>
      </c>
      <c r="C79" s="255" t="s">
        <v>5257</v>
      </c>
      <c r="D79" s="253" t="s">
        <v>5258</v>
      </c>
      <c r="E79" s="256" t="s">
        <v>5259</v>
      </c>
      <c r="F79" s="312" t="str">
        <f>HYPERLINK("http://www.gardenbulbs.ru/images/Lilium_CL/thumbnails/"&amp;C79&amp;".jpg","фото")</f>
        <v>фото</v>
      </c>
      <c r="G79" s="313"/>
      <c r="H79" s="270" t="s">
        <v>5260</v>
      </c>
      <c r="I79" s="254">
        <v>40</v>
      </c>
      <c r="J79" s="250" t="s">
        <v>745</v>
      </c>
      <c r="K79" s="246">
        <v>7</v>
      </c>
      <c r="L79" s="267">
        <v>170.8</v>
      </c>
      <c r="M79" s="248"/>
      <c r="N79" s="269"/>
      <c r="O79" s="145">
        <f t="shared" si="0"/>
        <v>0</v>
      </c>
      <c r="P79" s="262">
        <v>4607109971581</v>
      </c>
      <c r="Q79" s="252"/>
      <c r="R79" s="46"/>
      <c r="S79" s="429">
        <f>ROUND(L79/K79,2)</f>
        <v>24.4</v>
      </c>
      <c r="T79" s="46"/>
    </row>
    <row r="80" spans="1:20" ht="29.25" customHeight="1" x14ac:dyDescent="0.2">
      <c r="A80" s="430">
        <v>64</v>
      </c>
      <c r="B80" s="247">
        <v>7054</v>
      </c>
      <c r="C80" s="255" t="s">
        <v>5261</v>
      </c>
      <c r="D80" s="253" t="s">
        <v>5262</v>
      </c>
      <c r="E80" s="256" t="s">
        <v>5263</v>
      </c>
      <c r="F80" s="312" t="str">
        <f>HYPERLINK("http://www.gardenbulbs.ru/images/Lilium_CL/thumbnails/"&amp;C80&amp;".jpg","фото")</f>
        <v>фото</v>
      </c>
      <c r="G80" s="313"/>
      <c r="H80" s="270" t="s">
        <v>793</v>
      </c>
      <c r="I80" s="254">
        <v>40</v>
      </c>
      <c r="J80" s="250" t="s">
        <v>745</v>
      </c>
      <c r="K80" s="246">
        <v>7</v>
      </c>
      <c r="L80" s="267">
        <v>170.8</v>
      </c>
      <c r="M80" s="248"/>
      <c r="N80" s="269"/>
      <c r="O80" s="145">
        <f t="shared" si="0"/>
        <v>0</v>
      </c>
      <c r="P80" s="262">
        <v>4607109946985</v>
      </c>
      <c r="Q80" s="252"/>
      <c r="R80" s="46"/>
      <c r="S80" s="429">
        <f>ROUND(L80/K80,2)</f>
        <v>24.4</v>
      </c>
      <c r="T80" s="46"/>
    </row>
    <row r="81" spans="1:20" ht="29.25" customHeight="1" x14ac:dyDescent="0.2">
      <c r="A81" s="430">
        <v>65</v>
      </c>
      <c r="B81" s="247">
        <v>4330</v>
      </c>
      <c r="C81" s="255" t="s">
        <v>4353</v>
      </c>
      <c r="D81" s="253" t="s">
        <v>4354</v>
      </c>
      <c r="E81" s="256" t="s">
        <v>4355</v>
      </c>
      <c r="F81" s="312" t="str">
        <f>HYPERLINK("http://www.gardenbulbs.ru/images/Lilium_CL/thumbnails/"&amp;C81&amp;".jpg","фото")</f>
        <v>фото</v>
      </c>
      <c r="G81" s="313"/>
      <c r="H81" s="270" t="s">
        <v>4356</v>
      </c>
      <c r="I81" s="254">
        <v>50</v>
      </c>
      <c r="J81" s="250" t="s">
        <v>745</v>
      </c>
      <c r="K81" s="246">
        <v>5</v>
      </c>
      <c r="L81" s="267">
        <v>141.30000000000001</v>
      </c>
      <c r="M81" s="248"/>
      <c r="N81" s="269"/>
      <c r="O81" s="145">
        <f t="shared" si="0"/>
        <v>0</v>
      </c>
      <c r="P81" s="262">
        <v>4607109987513</v>
      </c>
      <c r="Q81" s="252"/>
      <c r="R81" s="46"/>
      <c r="S81" s="429">
        <f>ROUND(L81/K81,2)</f>
        <v>28.26</v>
      </c>
      <c r="T81" s="46"/>
    </row>
    <row r="82" spans="1:20" ht="29.25" customHeight="1" x14ac:dyDescent="0.2">
      <c r="A82" s="430">
        <v>66</v>
      </c>
      <c r="B82" s="247">
        <v>434</v>
      </c>
      <c r="C82" s="255" t="s">
        <v>3650</v>
      </c>
      <c r="D82" s="253" t="s">
        <v>3651</v>
      </c>
      <c r="E82" s="256" t="s">
        <v>3652</v>
      </c>
      <c r="F82" s="312" t="str">
        <f>HYPERLINK("http://www.gardenbulbs.ru/images/Lilium_CL/thumbnails/"&amp;C82&amp;".jpg","фото")</f>
        <v>фото</v>
      </c>
      <c r="G82" s="313"/>
      <c r="H82" s="270" t="s">
        <v>3653</v>
      </c>
      <c r="I82" s="254">
        <v>50</v>
      </c>
      <c r="J82" s="250" t="s">
        <v>745</v>
      </c>
      <c r="K82" s="246">
        <v>7</v>
      </c>
      <c r="L82" s="267">
        <v>170.8</v>
      </c>
      <c r="M82" s="248"/>
      <c r="N82" s="269"/>
      <c r="O82" s="145">
        <f>IF(ISERROR(L82*N82),0,L82*N82)</f>
        <v>0</v>
      </c>
      <c r="P82" s="262">
        <v>4607109962244</v>
      </c>
      <c r="Q82" s="252"/>
      <c r="R82" s="46"/>
      <c r="S82" s="429">
        <f>ROUND(L82/K82,2)</f>
        <v>24.4</v>
      </c>
      <c r="T82" s="46"/>
    </row>
    <row r="83" spans="1:20" ht="29.25" customHeight="1" x14ac:dyDescent="0.2">
      <c r="A83" s="430">
        <v>67</v>
      </c>
      <c r="B83" s="247">
        <v>7055</v>
      </c>
      <c r="C83" s="255" t="s">
        <v>6387</v>
      </c>
      <c r="D83" s="253" t="s">
        <v>5264</v>
      </c>
      <c r="E83" s="256" t="s">
        <v>5265</v>
      </c>
      <c r="F83" s="312" t="str">
        <f>HYPERLINK("http://www.gardenbulbs.ru/images/Lilium_CL/thumbnails/"&amp;C83&amp;".jpg","фото")</f>
        <v>фото</v>
      </c>
      <c r="G83" s="313"/>
      <c r="H83" s="270" t="s">
        <v>416</v>
      </c>
      <c r="I83" s="254">
        <v>45</v>
      </c>
      <c r="J83" s="250" t="s">
        <v>745</v>
      </c>
      <c r="K83" s="246">
        <v>10</v>
      </c>
      <c r="L83" s="267">
        <v>240</v>
      </c>
      <c r="M83" s="248"/>
      <c r="N83" s="269"/>
      <c r="O83" s="145">
        <f>IF(ISERROR(L83*N83),0,L83*N83)</f>
        <v>0</v>
      </c>
      <c r="P83" s="262">
        <v>4607109946992</v>
      </c>
      <c r="Q83" s="252"/>
      <c r="R83" s="46"/>
      <c r="S83" s="429">
        <f>ROUND(L83/K83,2)</f>
        <v>24</v>
      </c>
      <c r="T83" s="46"/>
    </row>
    <row r="84" spans="1:20" ht="15.75" x14ac:dyDescent="0.2">
      <c r="A84" s="430">
        <v>68</v>
      </c>
      <c r="B84" s="424"/>
      <c r="C84" s="424"/>
      <c r="D84" s="317" t="s">
        <v>96</v>
      </c>
      <c r="E84" s="317"/>
      <c r="F84" s="407"/>
      <c r="G84" s="407"/>
      <c r="H84" s="407"/>
      <c r="I84" s="408"/>
      <c r="J84" s="409"/>
      <c r="K84" s="409"/>
      <c r="L84" s="409"/>
      <c r="M84" s="409"/>
      <c r="N84" s="409"/>
      <c r="O84" s="409"/>
      <c r="P84" s="409"/>
      <c r="Q84" s="409"/>
      <c r="R84" s="46"/>
      <c r="S84" s="46"/>
      <c r="T84" s="46"/>
    </row>
    <row r="85" spans="1:20" ht="29.25" customHeight="1" x14ac:dyDescent="0.2">
      <c r="A85" s="430">
        <v>69</v>
      </c>
      <c r="B85" s="247">
        <v>152</v>
      </c>
      <c r="C85" s="255" t="s">
        <v>1758</v>
      </c>
      <c r="D85" s="253" t="s">
        <v>98</v>
      </c>
      <c r="E85" s="256" t="s">
        <v>97</v>
      </c>
      <c r="F85" s="312" t="str">
        <f t="shared" ref="F85:F111" si="8">HYPERLINK("http://www.gardenbulbs.ru/images/Lilium_CL/thumbnails/"&amp;C85&amp;".jpg","фото")</f>
        <v>фото</v>
      </c>
      <c r="G85" s="313"/>
      <c r="H85" s="270" t="s">
        <v>99</v>
      </c>
      <c r="I85" s="254">
        <v>100</v>
      </c>
      <c r="J85" s="250" t="s">
        <v>747</v>
      </c>
      <c r="K85" s="246">
        <v>7</v>
      </c>
      <c r="L85" s="267">
        <v>180.4</v>
      </c>
      <c r="M85" s="248"/>
      <c r="N85" s="269"/>
      <c r="O85" s="145">
        <f t="shared" ref="O85:O111" si="9">IF(ISERROR(L85*N85),0,L85*N85)</f>
        <v>0</v>
      </c>
      <c r="P85" s="262">
        <v>4607109960103</v>
      </c>
      <c r="Q85" s="252"/>
      <c r="R85" s="46"/>
      <c r="S85" s="429">
        <f t="shared" ref="S85:S111" si="10">ROUND(L85/K85,2)</f>
        <v>25.77</v>
      </c>
      <c r="T85" s="46"/>
    </row>
    <row r="86" spans="1:20" ht="29.25" customHeight="1" x14ac:dyDescent="0.2">
      <c r="A86" s="430">
        <v>70</v>
      </c>
      <c r="B86" s="247">
        <v>2760</v>
      </c>
      <c r="C86" s="255" t="s">
        <v>1759</v>
      </c>
      <c r="D86" s="253" t="s">
        <v>101</v>
      </c>
      <c r="E86" s="256" t="s">
        <v>100</v>
      </c>
      <c r="F86" s="312" t="str">
        <f t="shared" si="8"/>
        <v>фото</v>
      </c>
      <c r="G86" s="313"/>
      <c r="H86" s="270" t="s">
        <v>102</v>
      </c>
      <c r="I86" s="254">
        <v>90</v>
      </c>
      <c r="J86" s="250" t="s">
        <v>747</v>
      </c>
      <c r="K86" s="246">
        <v>7</v>
      </c>
      <c r="L86" s="267">
        <v>194.1</v>
      </c>
      <c r="M86" s="248"/>
      <c r="N86" s="269"/>
      <c r="O86" s="145">
        <f t="shared" si="9"/>
        <v>0</v>
      </c>
      <c r="P86" s="262">
        <v>4607109960905</v>
      </c>
      <c r="Q86" s="252"/>
      <c r="R86" s="46"/>
      <c r="S86" s="429">
        <f t="shared" si="10"/>
        <v>27.73</v>
      </c>
      <c r="T86" s="46"/>
    </row>
    <row r="87" spans="1:20" ht="29.25" customHeight="1" x14ac:dyDescent="0.2">
      <c r="A87" s="430">
        <v>71</v>
      </c>
      <c r="B87" s="247">
        <v>1541</v>
      </c>
      <c r="C87" s="255" t="s">
        <v>4324</v>
      </c>
      <c r="D87" s="253" t="s">
        <v>4325</v>
      </c>
      <c r="E87" s="256" t="s">
        <v>4326</v>
      </c>
      <c r="F87" s="312" t="str">
        <f t="shared" si="8"/>
        <v>фото</v>
      </c>
      <c r="G87" s="313"/>
      <c r="H87" s="270" t="s">
        <v>4327</v>
      </c>
      <c r="I87" s="254">
        <v>120</v>
      </c>
      <c r="J87" s="250" t="s">
        <v>745</v>
      </c>
      <c r="K87" s="246">
        <v>10</v>
      </c>
      <c r="L87" s="267">
        <v>234.1</v>
      </c>
      <c r="M87" s="248"/>
      <c r="N87" s="269"/>
      <c r="O87" s="145">
        <f t="shared" si="9"/>
        <v>0</v>
      </c>
      <c r="P87" s="262">
        <v>4607109930410</v>
      </c>
      <c r="Q87" s="252"/>
      <c r="R87" s="46"/>
      <c r="S87" s="429">
        <f t="shared" si="10"/>
        <v>23.41</v>
      </c>
      <c r="T87" s="46"/>
    </row>
    <row r="88" spans="1:20" ht="29.25" customHeight="1" x14ac:dyDescent="0.2">
      <c r="A88" s="430">
        <v>72</v>
      </c>
      <c r="B88" s="247">
        <v>2761</v>
      </c>
      <c r="C88" s="255" t="s">
        <v>1760</v>
      </c>
      <c r="D88" s="253" t="s">
        <v>107</v>
      </c>
      <c r="E88" s="256" t="s">
        <v>106</v>
      </c>
      <c r="F88" s="312" t="str">
        <f t="shared" si="8"/>
        <v>фото</v>
      </c>
      <c r="G88" s="313"/>
      <c r="H88" s="270" t="s">
        <v>108</v>
      </c>
      <c r="I88" s="254">
        <v>50</v>
      </c>
      <c r="J88" s="250" t="s">
        <v>747</v>
      </c>
      <c r="K88" s="246">
        <v>7</v>
      </c>
      <c r="L88" s="267">
        <v>180.4</v>
      </c>
      <c r="M88" s="248"/>
      <c r="N88" s="269"/>
      <c r="O88" s="145">
        <f t="shared" si="9"/>
        <v>0</v>
      </c>
      <c r="P88" s="262">
        <v>4607109960509</v>
      </c>
      <c r="Q88" s="252"/>
      <c r="R88" s="46"/>
      <c r="S88" s="429">
        <f t="shared" si="10"/>
        <v>25.77</v>
      </c>
      <c r="T88" s="46"/>
    </row>
    <row r="89" spans="1:20" ht="29.25" customHeight="1" x14ac:dyDescent="0.2">
      <c r="A89" s="430">
        <v>73</v>
      </c>
      <c r="B89" s="247">
        <v>153</v>
      </c>
      <c r="C89" s="255" t="s">
        <v>1761</v>
      </c>
      <c r="D89" s="253" t="s">
        <v>104</v>
      </c>
      <c r="E89" s="256" t="s">
        <v>103</v>
      </c>
      <c r="F89" s="312" t="str">
        <f t="shared" si="8"/>
        <v>фото</v>
      </c>
      <c r="G89" s="313"/>
      <c r="H89" s="270" t="s">
        <v>105</v>
      </c>
      <c r="I89" s="254">
        <v>125</v>
      </c>
      <c r="J89" s="250" t="s">
        <v>747</v>
      </c>
      <c r="K89" s="246">
        <v>7</v>
      </c>
      <c r="L89" s="267">
        <v>180.4</v>
      </c>
      <c r="M89" s="248"/>
      <c r="N89" s="269"/>
      <c r="O89" s="145">
        <f t="shared" si="9"/>
        <v>0</v>
      </c>
      <c r="P89" s="262">
        <v>4607109960127</v>
      </c>
      <c r="Q89" s="252"/>
      <c r="R89" s="46"/>
      <c r="S89" s="429">
        <f t="shared" si="10"/>
        <v>25.77</v>
      </c>
      <c r="T89" s="46"/>
    </row>
    <row r="90" spans="1:20" ht="29.25" customHeight="1" x14ac:dyDescent="0.2">
      <c r="A90" s="430">
        <v>74</v>
      </c>
      <c r="B90" s="247">
        <v>2762</v>
      </c>
      <c r="C90" s="255" t="s">
        <v>5223</v>
      </c>
      <c r="D90" s="253" t="s">
        <v>5224</v>
      </c>
      <c r="E90" s="256" t="s">
        <v>5225</v>
      </c>
      <c r="F90" s="312" t="str">
        <f t="shared" si="8"/>
        <v>фото</v>
      </c>
      <c r="G90" s="313"/>
      <c r="H90" s="270" t="s">
        <v>109</v>
      </c>
      <c r="I90" s="254">
        <v>90</v>
      </c>
      <c r="J90" s="250" t="s">
        <v>745</v>
      </c>
      <c r="K90" s="246">
        <v>10</v>
      </c>
      <c r="L90" s="267">
        <v>175.5</v>
      </c>
      <c r="M90" s="248"/>
      <c r="N90" s="269"/>
      <c r="O90" s="145">
        <f t="shared" si="9"/>
        <v>0</v>
      </c>
      <c r="P90" s="262">
        <v>4607109967546</v>
      </c>
      <c r="Q90" s="252"/>
      <c r="R90" s="46"/>
      <c r="S90" s="429">
        <f t="shared" si="10"/>
        <v>17.55</v>
      </c>
      <c r="T90" s="46"/>
    </row>
    <row r="91" spans="1:20" ht="29.25" customHeight="1" x14ac:dyDescent="0.2">
      <c r="A91" s="430">
        <v>75</v>
      </c>
      <c r="B91" s="247">
        <v>5337</v>
      </c>
      <c r="C91" s="255" t="s">
        <v>4328</v>
      </c>
      <c r="D91" s="253" t="s">
        <v>4329</v>
      </c>
      <c r="E91" s="256" t="s">
        <v>4330</v>
      </c>
      <c r="F91" s="312" t="str">
        <f t="shared" si="8"/>
        <v>фото</v>
      </c>
      <c r="G91" s="313"/>
      <c r="H91" s="270" t="s">
        <v>109</v>
      </c>
      <c r="I91" s="254">
        <v>130</v>
      </c>
      <c r="J91" s="250" t="s">
        <v>748</v>
      </c>
      <c r="K91" s="246">
        <v>10</v>
      </c>
      <c r="L91" s="267">
        <v>220.4</v>
      </c>
      <c r="M91" s="248"/>
      <c r="N91" s="269"/>
      <c r="O91" s="145">
        <f t="shared" si="9"/>
        <v>0</v>
      </c>
      <c r="P91" s="262">
        <v>4607109937860</v>
      </c>
      <c r="Q91" s="252"/>
      <c r="R91" s="46"/>
      <c r="S91" s="429">
        <f t="shared" si="10"/>
        <v>22.04</v>
      </c>
      <c r="T91" s="46"/>
    </row>
    <row r="92" spans="1:20" ht="29.25" customHeight="1" x14ac:dyDescent="0.2">
      <c r="A92" s="430">
        <v>76</v>
      </c>
      <c r="B92" s="247">
        <v>155</v>
      </c>
      <c r="C92" s="255" t="s">
        <v>1762</v>
      </c>
      <c r="D92" s="253" t="s">
        <v>3</v>
      </c>
      <c r="E92" s="256" t="s">
        <v>4</v>
      </c>
      <c r="F92" s="312" t="str">
        <f t="shared" si="8"/>
        <v>фото</v>
      </c>
      <c r="G92" s="313"/>
      <c r="H92" s="270" t="s">
        <v>5</v>
      </c>
      <c r="I92" s="254">
        <v>90</v>
      </c>
      <c r="J92" s="250" t="s">
        <v>747</v>
      </c>
      <c r="K92" s="246">
        <v>7</v>
      </c>
      <c r="L92" s="267">
        <v>194.1</v>
      </c>
      <c r="M92" s="248"/>
      <c r="N92" s="269"/>
      <c r="O92" s="145">
        <f t="shared" si="9"/>
        <v>0</v>
      </c>
      <c r="P92" s="262">
        <v>4607109960141</v>
      </c>
      <c r="Q92" s="252"/>
      <c r="R92" s="46"/>
      <c r="S92" s="429">
        <f t="shared" si="10"/>
        <v>27.73</v>
      </c>
      <c r="T92" s="46"/>
    </row>
    <row r="93" spans="1:20" ht="29.25" customHeight="1" x14ac:dyDescent="0.2">
      <c r="A93" s="430">
        <v>77</v>
      </c>
      <c r="B93" s="247">
        <v>1456</v>
      </c>
      <c r="C93" s="255" t="s">
        <v>4331</v>
      </c>
      <c r="D93" s="253" t="s">
        <v>4332</v>
      </c>
      <c r="E93" s="256" t="s">
        <v>4333</v>
      </c>
      <c r="F93" s="312" t="str">
        <f t="shared" si="8"/>
        <v>фото</v>
      </c>
      <c r="G93" s="313"/>
      <c r="H93" s="270" t="s">
        <v>4334</v>
      </c>
      <c r="I93" s="254">
        <v>110</v>
      </c>
      <c r="J93" s="250" t="s">
        <v>747</v>
      </c>
      <c r="K93" s="246">
        <v>5</v>
      </c>
      <c r="L93" s="267">
        <v>141.30000000000001</v>
      </c>
      <c r="M93" s="248"/>
      <c r="N93" s="269"/>
      <c r="O93" s="145">
        <f t="shared" si="9"/>
        <v>0</v>
      </c>
      <c r="P93" s="262">
        <v>4607109963661</v>
      </c>
      <c r="Q93" s="252"/>
      <c r="R93" s="46"/>
      <c r="S93" s="429">
        <f t="shared" si="10"/>
        <v>28.26</v>
      </c>
      <c r="T93" s="46"/>
    </row>
    <row r="94" spans="1:20" ht="29.25" customHeight="1" x14ac:dyDescent="0.2">
      <c r="A94" s="430">
        <v>78</v>
      </c>
      <c r="B94" s="247">
        <v>10639</v>
      </c>
      <c r="C94" s="255" t="s">
        <v>6388</v>
      </c>
      <c r="D94" s="253" t="s">
        <v>6109</v>
      </c>
      <c r="E94" s="256" t="s">
        <v>6110</v>
      </c>
      <c r="F94" s="312" t="str">
        <f t="shared" si="8"/>
        <v>фото</v>
      </c>
      <c r="G94" s="313"/>
      <c r="H94" s="270" t="s">
        <v>6298</v>
      </c>
      <c r="I94" s="254">
        <v>110</v>
      </c>
      <c r="J94" s="250" t="s">
        <v>747</v>
      </c>
      <c r="K94" s="246">
        <v>7</v>
      </c>
      <c r="L94" s="267">
        <v>166.7</v>
      </c>
      <c r="M94" s="248"/>
      <c r="N94" s="269"/>
      <c r="O94" s="145">
        <f t="shared" si="9"/>
        <v>0</v>
      </c>
      <c r="P94" s="262">
        <v>4607109926918</v>
      </c>
      <c r="Q94" s="252" t="s">
        <v>6373</v>
      </c>
      <c r="R94" s="46"/>
      <c r="S94" s="429">
        <f t="shared" si="10"/>
        <v>23.81</v>
      </c>
      <c r="T94" s="46"/>
    </row>
    <row r="95" spans="1:20" ht="29.25" customHeight="1" x14ac:dyDescent="0.2">
      <c r="A95" s="430">
        <v>79</v>
      </c>
      <c r="B95" s="247">
        <v>1535</v>
      </c>
      <c r="C95" s="255" t="s">
        <v>1763</v>
      </c>
      <c r="D95" s="253" t="s">
        <v>125</v>
      </c>
      <c r="E95" s="256" t="s">
        <v>124</v>
      </c>
      <c r="F95" s="312" t="str">
        <f t="shared" si="8"/>
        <v>фото</v>
      </c>
      <c r="G95" s="313"/>
      <c r="H95" s="270" t="s">
        <v>126</v>
      </c>
      <c r="I95" s="254">
        <v>120</v>
      </c>
      <c r="J95" s="250" t="s">
        <v>747</v>
      </c>
      <c r="K95" s="246">
        <v>5</v>
      </c>
      <c r="L95" s="267">
        <v>141.30000000000001</v>
      </c>
      <c r="M95" s="248"/>
      <c r="N95" s="269"/>
      <c r="O95" s="145">
        <f t="shared" si="9"/>
        <v>0</v>
      </c>
      <c r="P95" s="262">
        <v>4607109963685</v>
      </c>
      <c r="Q95" s="252"/>
      <c r="R95" s="46"/>
      <c r="S95" s="429">
        <f t="shared" si="10"/>
        <v>28.26</v>
      </c>
      <c r="T95" s="46"/>
    </row>
    <row r="96" spans="1:20" ht="29.25" customHeight="1" x14ac:dyDescent="0.2">
      <c r="A96" s="430">
        <v>80</v>
      </c>
      <c r="B96" s="247">
        <v>6415</v>
      </c>
      <c r="C96" s="255" t="s">
        <v>5226</v>
      </c>
      <c r="D96" s="253" t="s">
        <v>5227</v>
      </c>
      <c r="E96" s="256" t="s">
        <v>5228</v>
      </c>
      <c r="F96" s="312" t="str">
        <f t="shared" si="8"/>
        <v>фото</v>
      </c>
      <c r="G96" s="313"/>
      <c r="H96" s="270" t="s">
        <v>6474</v>
      </c>
      <c r="I96" s="254">
        <v>100</v>
      </c>
      <c r="J96" s="250" t="s">
        <v>747</v>
      </c>
      <c r="K96" s="246">
        <v>10</v>
      </c>
      <c r="L96" s="267">
        <v>224.3</v>
      </c>
      <c r="M96" s="248"/>
      <c r="N96" s="269"/>
      <c r="O96" s="145">
        <f t="shared" si="9"/>
        <v>0</v>
      </c>
      <c r="P96" s="262">
        <v>4607109931721</v>
      </c>
      <c r="Q96" s="252"/>
      <c r="R96" s="46"/>
      <c r="S96" s="429">
        <f t="shared" si="10"/>
        <v>22.43</v>
      </c>
      <c r="T96" s="46"/>
    </row>
    <row r="97" spans="1:20" ht="29.25" customHeight="1" x14ac:dyDescent="0.2">
      <c r="A97" s="430">
        <v>81</v>
      </c>
      <c r="B97" s="247">
        <v>430</v>
      </c>
      <c r="C97" s="255" t="s">
        <v>1764</v>
      </c>
      <c r="D97" s="253" t="s">
        <v>112</v>
      </c>
      <c r="E97" s="256" t="s">
        <v>111</v>
      </c>
      <c r="F97" s="312" t="str">
        <f t="shared" si="8"/>
        <v>фото</v>
      </c>
      <c r="G97" s="313"/>
      <c r="H97" s="270" t="s">
        <v>113</v>
      </c>
      <c r="I97" s="254">
        <v>110</v>
      </c>
      <c r="J97" s="250" t="s">
        <v>745</v>
      </c>
      <c r="K97" s="246">
        <v>7</v>
      </c>
      <c r="L97" s="267">
        <v>200.9</v>
      </c>
      <c r="M97" s="248"/>
      <c r="N97" s="269"/>
      <c r="O97" s="145">
        <f t="shared" si="9"/>
        <v>0</v>
      </c>
      <c r="P97" s="262">
        <v>4607109961780</v>
      </c>
      <c r="Q97" s="252"/>
      <c r="R97" s="46"/>
      <c r="S97" s="429">
        <f t="shared" si="10"/>
        <v>28.7</v>
      </c>
      <c r="T97" s="46"/>
    </row>
    <row r="98" spans="1:20" ht="29.25" customHeight="1" x14ac:dyDescent="0.2">
      <c r="A98" s="430">
        <v>82</v>
      </c>
      <c r="B98" s="247">
        <v>154</v>
      </c>
      <c r="C98" s="255" t="s">
        <v>1765</v>
      </c>
      <c r="D98" s="253" t="s">
        <v>6</v>
      </c>
      <c r="E98" s="256" t="s">
        <v>7</v>
      </c>
      <c r="F98" s="312" t="str">
        <f t="shared" si="8"/>
        <v>фото</v>
      </c>
      <c r="G98" s="313"/>
      <c r="H98" s="270" t="s">
        <v>8</v>
      </c>
      <c r="I98" s="254">
        <v>130</v>
      </c>
      <c r="J98" s="250" t="s">
        <v>747</v>
      </c>
      <c r="K98" s="246">
        <v>7</v>
      </c>
      <c r="L98" s="267">
        <v>211.8</v>
      </c>
      <c r="M98" s="248"/>
      <c r="N98" s="269"/>
      <c r="O98" s="145">
        <f t="shared" si="9"/>
        <v>0</v>
      </c>
      <c r="P98" s="262">
        <v>4607109979440</v>
      </c>
      <c r="Q98" s="252"/>
      <c r="R98" s="46"/>
      <c r="S98" s="429">
        <f t="shared" si="10"/>
        <v>30.26</v>
      </c>
      <c r="T98" s="46"/>
    </row>
    <row r="99" spans="1:20" ht="29.25" customHeight="1" x14ac:dyDescent="0.2">
      <c r="A99" s="430">
        <v>83</v>
      </c>
      <c r="B99" s="247">
        <v>5338</v>
      </c>
      <c r="C99" s="255" t="s">
        <v>3435</v>
      </c>
      <c r="D99" s="253" t="s">
        <v>2816</v>
      </c>
      <c r="E99" s="256" t="s">
        <v>2817</v>
      </c>
      <c r="F99" s="312" t="str">
        <f t="shared" si="8"/>
        <v>фото</v>
      </c>
      <c r="G99" s="313"/>
      <c r="H99" s="270" t="s">
        <v>2884</v>
      </c>
      <c r="I99" s="254">
        <v>110</v>
      </c>
      <c r="J99" s="250" t="s">
        <v>747</v>
      </c>
      <c r="K99" s="246">
        <v>5</v>
      </c>
      <c r="L99" s="267">
        <v>154</v>
      </c>
      <c r="M99" s="248"/>
      <c r="N99" s="269"/>
      <c r="O99" s="145">
        <f t="shared" si="9"/>
        <v>0</v>
      </c>
      <c r="P99" s="262">
        <v>4607109937853</v>
      </c>
      <c r="Q99" s="252"/>
      <c r="R99" s="46"/>
      <c r="S99" s="429">
        <f t="shared" si="10"/>
        <v>30.8</v>
      </c>
      <c r="T99" s="46"/>
    </row>
    <row r="100" spans="1:20" ht="29.25" customHeight="1" x14ac:dyDescent="0.2">
      <c r="A100" s="430">
        <v>84</v>
      </c>
      <c r="B100" s="247">
        <v>2763</v>
      </c>
      <c r="C100" s="255" t="s">
        <v>1766</v>
      </c>
      <c r="D100" s="253" t="s">
        <v>9</v>
      </c>
      <c r="E100" s="256" t="s">
        <v>115</v>
      </c>
      <c r="F100" s="312" t="str">
        <f t="shared" si="8"/>
        <v>фото</v>
      </c>
      <c r="G100" s="313"/>
      <c r="H100" s="270" t="s">
        <v>116</v>
      </c>
      <c r="I100" s="254">
        <v>90</v>
      </c>
      <c r="J100" s="250" t="s">
        <v>747</v>
      </c>
      <c r="K100" s="246">
        <v>7</v>
      </c>
      <c r="L100" s="267">
        <v>173.6</v>
      </c>
      <c r="M100" s="248"/>
      <c r="N100" s="269"/>
      <c r="O100" s="145">
        <f t="shared" si="9"/>
        <v>0</v>
      </c>
      <c r="P100" s="262">
        <v>4607109960608</v>
      </c>
      <c r="Q100" s="252"/>
      <c r="R100" s="46"/>
      <c r="S100" s="429">
        <f t="shared" si="10"/>
        <v>24.8</v>
      </c>
      <c r="T100" s="46"/>
    </row>
    <row r="101" spans="1:20" ht="29.25" customHeight="1" x14ac:dyDescent="0.2">
      <c r="A101" s="430">
        <v>85</v>
      </c>
      <c r="B101" s="247">
        <v>160</v>
      </c>
      <c r="C101" s="255" t="s">
        <v>1767</v>
      </c>
      <c r="D101" s="253" t="s">
        <v>118</v>
      </c>
      <c r="E101" s="256" t="s">
        <v>117</v>
      </c>
      <c r="F101" s="312" t="str">
        <f t="shared" si="8"/>
        <v>фото</v>
      </c>
      <c r="G101" s="313"/>
      <c r="H101" s="270" t="s">
        <v>119</v>
      </c>
      <c r="I101" s="254">
        <v>100</v>
      </c>
      <c r="J101" s="250" t="s">
        <v>745</v>
      </c>
      <c r="K101" s="246">
        <v>10</v>
      </c>
      <c r="L101" s="267">
        <v>156</v>
      </c>
      <c r="M101" s="248"/>
      <c r="N101" s="269"/>
      <c r="O101" s="145">
        <f t="shared" si="9"/>
        <v>0</v>
      </c>
      <c r="P101" s="262">
        <v>4607109960196</v>
      </c>
      <c r="Q101" s="252"/>
      <c r="R101" s="46"/>
      <c r="S101" s="429">
        <f t="shared" si="10"/>
        <v>15.6</v>
      </c>
      <c r="T101" s="46"/>
    </row>
    <row r="102" spans="1:20" ht="29.25" customHeight="1" x14ac:dyDescent="0.2">
      <c r="A102" s="430">
        <v>86</v>
      </c>
      <c r="B102" s="247">
        <v>7045</v>
      </c>
      <c r="C102" s="255" t="s">
        <v>4335</v>
      </c>
      <c r="D102" s="253" t="s">
        <v>4336</v>
      </c>
      <c r="E102" s="256" t="s">
        <v>4337</v>
      </c>
      <c r="F102" s="312" t="str">
        <f t="shared" si="8"/>
        <v>фото</v>
      </c>
      <c r="G102" s="313"/>
      <c r="H102" s="270" t="s">
        <v>741</v>
      </c>
      <c r="I102" s="254">
        <v>120</v>
      </c>
      <c r="J102" s="250" t="s">
        <v>747</v>
      </c>
      <c r="K102" s="246">
        <v>10</v>
      </c>
      <c r="L102" s="267">
        <v>230.2</v>
      </c>
      <c r="M102" s="248"/>
      <c r="N102" s="269"/>
      <c r="O102" s="145">
        <f t="shared" si="9"/>
        <v>0</v>
      </c>
      <c r="P102" s="262">
        <v>4607109946893</v>
      </c>
      <c r="Q102" s="252"/>
      <c r="R102" s="46"/>
      <c r="S102" s="429">
        <f t="shared" si="10"/>
        <v>23.02</v>
      </c>
      <c r="T102" s="46"/>
    </row>
    <row r="103" spans="1:20" ht="29.25" customHeight="1" x14ac:dyDescent="0.2">
      <c r="A103" s="430">
        <v>87</v>
      </c>
      <c r="B103" s="247">
        <v>2690</v>
      </c>
      <c r="C103" s="255" t="s">
        <v>5229</v>
      </c>
      <c r="D103" s="253" t="s">
        <v>5230</v>
      </c>
      <c r="E103" s="256" t="s">
        <v>5231</v>
      </c>
      <c r="F103" s="312" t="str">
        <f t="shared" si="8"/>
        <v>фото</v>
      </c>
      <c r="G103" s="313"/>
      <c r="H103" s="270" t="s">
        <v>5232</v>
      </c>
      <c r="I103" s="254">
        <v>90</v>
      </c>
      <c r="J103" s="250" t="s">
        <v>747</v>
      </c>
      <c r="K103" s="246">
        <v>5</v>
      </c>
      <c r="L103" s="267">
        <v>219.5</v>
      </c>
      <c r="M103" s="248"/>
      <c r="N103" s="269"/>
      <c r="O103" s="145">
        <f t="shared" si="9"/>
        <v>0</v>
      </c>
      <c r="P103" s="262">
        <v>4607109930403</v>
      </c>
      <c r="Q103" s="252"/>
      <c r="R103" s="46"/>
      <c r="S103" s="429">
        <f t="shared" si="10"/>
        <v>43.9</v>
      </c>
      <c r="T103" s="46"/>
    </row>
    <row r="104" spans="1:20" ht="29.25" customHeight="1" x14ac:dyDescent="0.2">
      <c r="A104" s="430">
        <v>88</v>
      </c>
      <c r="B104" s="247">
        <v>162</v>
      </c>
      <c r="C104" s="255" t="s">
        <v>1768</v>
      </c>
      <c r="D104" s="253" t="s">
        <v>121</v>
      </c>
      <c r="E104" s="256" t="s">
        <v>120</v>
      </c>
      <c r="F104" s="312" t="str">
        <f t="shared" si="8"/>
        <v>фото</v>
      </c>
      <c r="G104" s="313"/>
      <c r="H104" s="270" t="s">
        <v>122</v>
      </c>
      <c r="I104" s="254">
        <v>115</v>
      </c>
      <c r="J104" s="250" t="s">
        <v>747</v>
      </c>
      <c r="K104" s="246">
        <v>10</v>
      </c>
      <c r="L104" s="267">
        <v>253.6</v>
      </c>
      <c r="M104" s="248"/>
      <c r="N104" s="269"/>
      <c r="O104" s="145">
        <f t="shared" si="9"/>
        <v>0</v>
      </c>
      <c r="P104" s="262">
        <v>4607109960226</v>
      </c>
      <c r="Q104" s="252"/>
      <c r="R104" s="46"/>
      <c r="S104" s="429">
        <f t="shared" si="10"/>
        <v>25.36</v>
      </c>
      <c r="T104" s="46"/>
    </row>
    <row r="105" spans="1:20" ht="29.25" customHeight="1" x14ac:dyDescent="0.2">
      <c r="A105" s="430">
        <v>89</v>
      </c>
      <c r="B105" s="247">
        <v>6392</v>
      </c>
      <c r="C105" s="255" t="s">
        <v>5233</v>
      </c>
      <c r="D105" s="253" t="s">
        <v>5234</v>
      </c>
      <c r="E105" s="256" t="s">
        <v>5235</v>
      </c>
      <c r="F105" s="312" t="str">
        <f t="shared" si="8"/>
        <v>фото</v>
      </c>
      <c r="G105" s="313"/>
      <c r="H105" s="270" t="s">
        <v>5236</v>
      </c>
      <c r="I105" s="254">
        <v>100</v>
      </c>
      <c r="J105" s="250" t="s">
        <v>747</v>
      </c>
      <c r="K105" s="246">
        <v>5</v>
      </c>
      <c r="L105" s="267">
        <v>202.9</v>
      </c>
      <c r="M105" s="248"/>
      <c r="N105" s="269"/>
      <c r="O105" s="145">
        <f t="shared" si="9"/>
        <v>0</v>
      </c>
      <c r="P105" s="262">
        <v>4607109931875</v>
      </c>
      <c r="Q105" s="252"/>
      <c r="R105" s="46"/>
      <c r="S105" s="429">
        <f t="shared" si="10"/>
        <v>40.58</v>
      </c>
      <c r="T105" s="46"/>
    </row>
    <row r="106" spans="1:20" ht="29.25" customHeight="1" x14ac:dyDescent="0.2">
      <c r="A106" s="430">
        <v>90</v>
      </c>
      <c r="B106" s="247">
        <v>7048</v>
      </c>
      <c r="C106" s="255" t="s">
        <v>6389</v>
      </c>
      <c r="D106" s="253" t="s">
        <v>6111</v>
      </c>
      <c r="E106" s="256" t="s">
        <v>6112</v>
      </c>
      <c r="F106" s="312" t="str">
        <f t="shared" si="8"/>
        <v>фото</v>
      </c>
      <c r="G106" s="313"/>
      <c r="H106" s="270" t="s">
        <v>6299</v>
      </c>
      <c r="I106" s="254">
        <v>90</v>
      </c>
      <c r="J106" s="250" t="s">
        <v>747</v>
      </c>
      <c r="K106" s="246">
        <v>10</v>
      </c>
      <c r="L106" s="267">
        <v>220.4</v>
      </c>
      <c r="M106" s="248"/>
      <c r="N106" s="269"/>
      <c r="O106" s="145">
        <f t="shared" si="9"/>
        <v>0</v>
      </c>
      <c r="P106" s="262">
        <v>4607109946923</v>
      </c>
      <c r="Q106" s="252"/>
      <c r="R106" s="46"/>
      <c r="S106" s="429">
        <f t="shared" si="10"/>
        <v>22.04</v>
      </c>
      <c r="T106" s="46"/>
    </row>
    <row r="107" spans="1:20" ht="29.25" customHeight="1" x14ac:dyDescent="0.2">
      <c r="A107" s="430">
        <v>91</v>
      </c>
      <c r="B107" s="247">
        <v>10640</v>
      </c>
      <c r="C107" s="255" t="s">
        <v>6390</v>
      </c>
      <c r="D107" s="253" t="s">
        <v>6113</v>
      </c>
      <c r="E107" s="256" t="s">
        <v>6114</v>
      </c>
      <c r="F107" s="312" t="str">
        <f t="shared" si="8"/>
        <v>фото</v>
      </c>
      <c r="G107" s="313"/>
      <c r="H107" s="270" t="s">
        <v>464</v>
      </c>
      <c r="I107" s="254">
        <v>70</v>
      </c>
      <c r="J107" s="250" t="s">
        <v>747</v>
      </c>
      <c r="K107" s="246">
        <v>10</v>
      </c>
      <c r="L107" s="267">
        <v>220.4</v>
      </c>
      <c r="M107" s="248"/>
      <c r="N107" s="269"/>
      <c r="O107" s="145">
        <f t="shared" si="9"/>
        <v>0</v>
      </c>
      <c r="P107" s="262">
        <v>4607109926901</v>
      </c>
      <c r="Q107" s="252" t="s">
        <v>6373</v>
      </c>
      <c r="R107" s="46"/>
      <c r="S107" s="429">
        <f t="shared" si="10"/>
        <v>22.04</v>
      </c>
      <c r="T107" s="46"/>
    </row>
    <row r="108" spans="1:20" ht="29.25" customHeight="1" x14ac:dyDescent="0.2">
      <c r="A108" s="430">
        <v>92</v>
      </c>
      <c r="B108" s="247">
        <v>7050</v>
      </c>
      <c r="C108" s="255" t="s">
        <v>2917</v>
      </c>
      <c r="D108" s="253" t="s">
        <v>2818</v>
      </c>
      <c r="E108" s="256" t="s">
        <v>2819</v>
      </c>
      <c r="F108" s="312" t="str">
        <f t="shared" si="8"/>
        <v>фото</v>
      </c>
      <c r="G108" s="313"/>
      <c r="H108" s="270" t="s">
        <v>2885</v>
      </c>
      <c r="I108" s="254">
        <v>80</v>
      </c>
      <c r="J108" s="250" t="s">
        <v>747</v>
      </c>
      <c r="K108" s="246">
        <v>10</v>
      </c>
      <c r="L108" s="267">
        <v>230.2</v>
      </c>
      <c r="M108" s="248"/>
      <c r="N108" s="269"/>
      <c r="O108" s="145">
        <f t="shared" si="9"/>
        <v>0</v>
      </c>
      <c r="P108" s="262">
        <v>4607109946947</v>
      </c>
      <c r="Q108" s="252"/>
      <c r="R108" s="46"/>
      <c r="S108" s="429">
        <f t="shared" si="10"/>
        <v>23.02</v>
      </c>
      <c r="T108" s="46"/>
    </row>
    <row r="109" spans="1:20" ht="29.25" customHeight="1" x14ac:dyDescent="0.2">
      <c r="A109" s="430">
        <v>93</v>
      </c>
      <c r="B109" s="247">
        <v>7052</v>
      </c>
      <c r="C109" s="255" t="s">
        <v>2918</v>
      </c>
      <c r="D109" s="253" t="s">
        <v>2820</v>
      </c>
      <c r="E109" s="256" t="s">
        <v>2821</v>
      </c>
      <c r="F109" s="312" t="str">
        <f t="shared" si="8"/>
        <v>фото</v>
      </c>
      <c r="G109" s="313"/>
      <c r="H109" s="270" t="s">
        <v>793</v>
      </c>
      <c r="I109" s="254">
        <v>100</v>
      </c>
      <c r="J109" s="250" t="s">
        <v>748</v>
      </c>
      <c r="K109" s="246">
        <v>7</v>
      </c>
      <c r="L109" s="267">
        <v>207.7</v>
      </c>
      <c r="M109" s="248"/>
      <c r="N109" s="269"/>
      <c r="O109" s="145">
        <f t="shared" si="9"/>
        <v>0</v>
      </c>
      <c r="P109" s="262">
        <v>4607109946961</v>
      </c>
      <c r="Q109" s="252"/>
      <c r="R109" s="46"/>
      <c r="S109" s="429">
        <f t="shared" si="10"/>
        <v>29.67</v>
      </c>
      <c r="T109" s="46"/>
    </row>
    <row r="110" spans="1:20" ht="29.25" customHeight="1" x14ac:dyDescent="0.2">
      <c r="A110" s="430">
        <v>94</v>
      </c>
      <c r="B110" s="247">
        <v>7104</v>
      </c>
      <c r="C110" s="255" t="s">
        <v>3612</v>
      </c>
      <c r="D110" s="253" t="s">
        <v>6115</v>
      </c>
      <c r="E110" s="256" t="s">
        <v>1731</v>
      </c>
      <c r="F110" s="312" t="str">
        <f t="shared" si="8"/>
        <v>фото</v>
      </c>
      <c r="G110" s="313"/>
      <c r="H110" s="270" t="s">
        <v>185</v>
      </c>
      <c r="I110" s="254">
        <v>110</v>
      </c>
      <c r="J110" s="250" t="s">
        <v>747</v>
      </c>
      <c r="K110" s="246">
        <v>5</v>
      </c>
      <c r="L110" s="267">
        <v>151.1</v>
      </c>
      <c r="M110" s="248"/>
      <c r="N110" s="269"/>
      <c r="O110" s="145">
        <f t="shared" si="9"/>
        <v>0</v>
      </c>
      <c r="P110" s="262">
        <v>4607109947487</v>
      </c>
      <c r="Q110" s="252"/>
      <c r="R110" s="46"/>
      <c r="S110" s="429">
        <f t="shared" si="10"/>
        <v>30.22</v>
      </c>
      <c r="T110" s="46"/>
    </row>
    <row r="111" spans="1:20" ht="29.25" customHeight="1" x14ac:dyDescent="0.2">
      <c r="A111" s="430">
        <v>95</v>
      </c>
      <c r="B111" s="247">
        <v>1450</v>
      </c>
      <c r="C111" s="255" t="s">
        <v>6391</v>
      </c>
      <c r="D111" s="253" t="s">
        <v>6116</v>
      </c>
      <c r="E111" s="256" t="s">
        <v>6117</v>
      </c>
      <c r="F111" s="312" t="str">
        <f t="shared" si="8"/>
        <v>фото</v>
      </c>
      <c r="G111" s="313"/>
      <c r="H111" s="270" t="s">
        <v>5346</v>
      </c>
      <c r="I111" s="254">
        <v>110</v>
      </c>
      <c r="J111" s="250" t="s">
        <v>747</v>
      </c>
      <c r="K111" s="246">
        <v>7</v>
      </c>
      <c r="L111" s="267">
        <v>194.1</v>
      </c>
      <c r="M111" s="248"/>
      <c r="N111" s="269"/>
      <c r="O111" s="145">
        <f t="shared" si="9"/>
        <v>0</v>
      </c>
      <c r="P111" s="262">
        <v>4607109963791</v>
      </c>
      <c r="Q111" s="252"/>
      <c r="R111" s="46"/>
      <c r="S111" s="429">
        <f t="shared" si="10"/>
        <v>27.73</v>
      </c>
      <c r="T111" s="46"/>
    </row>
    <row r="112" spans="1:20" ht="15.75" x14ac:dyDescent="0.2">
      <c r="A112" s="430">
        <v>96</v>
      </c>
      <c r="B112" s="425"/>
      <c r="C112" s="425"/>
      <c r="D112" s="317" t="s">
        <v>127</v>
      </c>
      <c r="E112" s="317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6"/>
      <c r="S112" s="46"/>
      <c r="T112" s="46"/>
    </row>
    <row r="113" spans="1:20" ht="29.25" customHeight="1" x14ac:dyDescent="0.2">
      <c r="A113" s="430">
        <v>97</v>
      </c>
      <c r="B113" s="247">
        <v>3624</v>
      </c>
      <c r="C113" s="255" t="s">
        <v>4338</v>
      </c>
      <c r="D113" s="253" t="s">
        <v>4339</v>
      </c>
      <c r="E113" s="256" t="s">
        <v>4340</v>
      </c>
      <c r="F113" s="312" t="str">
        <f t="shared" ref="F113:F126" si="11">HYPERLINK("http://www.gardenbulbs.ru/images/Lilium_CL/thumbnails/"&amp;C113&amp;".jpg","фото")</f>
        <v>фото</v>
      </c>
      <c r="G113" s="313"/>
      <c r="H113" s="270" t="s">
        <v>4341</v>
      </c>
      <c r="I113" s="254">
        <v>110</v>
      </c>
      <c r="J113" s="250" t="s">
        <v>747</v>
      </c>
      <c r="K113" s="246">
        <v>7</v>
      </c>
      <c r="L113" s="267">
        <v>207.7</v>
      </c>
      <c r="M113" s="248"/>
      <c r="N113" s="269"/>
      <c r="O113" s="145">
        <f t="shared" ref="O113:O143" si="12">IF(ISERROR(L113*N113),0,L113*N113)</f>
        <v>0</v>
      </c>
      <c r="P113" s="262">
        <v>4607109971086</v>
      </c>
      <c r="Q113" s="252"/>
      <c r="R113" s="46"/>
      <c r="S113" s="429">
        <f t="shared" ref="S113:S143" si="13">ROUND(L113/K113,2)</f>
        <v>29.67</v>
      </c>
      <c r="T113" s="46"/>
    </row>
    <row r="114" spans="1:20" ht="29.25" customHeight="1" x14ac:dyDescent="0.2">
      <c r="A114" s="430">
        <v>98</v>
      </c>
      <c r="B114" s="247">
        <v>2765</v>
      </c>
      <c r="C114" s="255" t="s">
        <v>1769</v>
      </c>
      <c r="D114" s="253" t="s">
        <v>129</v>
      </c>
      <c r="E114" s="256" t="s">
        <v>128</v>
      </c>
      <c r="F114" s="312" t="str">
        <f t="shared" si="11"/>
        <v>фото</v>
      </c>
      <c r="G114" s="313"/>
      <c r="H114" s="270" t="s">
        <v>130</v>
      </c>
      <c r="I114" s="254">
        <v>60</v>
      </c>
      <c r="J114" s="250" t="s">
        <v>747</v>
      </c>
      <c r="K114" s="246">
        <v>3</v>
      </c>
      <c r="L114" s="267">
        <v>114.9</v>
      </c>
      <c r="M114" s="248"/>
      <c r="N114" s="269"/>
      <c r="O114" s="145">
        <f t="shared" si="12"/>
        <v>0</v>
      </c>
      <c r="P114" s="262">
        <v>4607109960493</v>
      </c>
      <c r="Q114" s="252"/>
      <c r="R114" s="46"/>
      <c r="S114" s="429">
        <f t="shared" si="13"/>
        <v>38.299999999999997</v>
      </c>
      <c r="T114" s="46"/>
    </row>
    <row r="115" spans="1:20" ht="29.25" customHeight="1" x14ac:dyDescent="0.2">
      <c r="A115" s="430">
        <v>99</v>
      </c>
      <c r="B115" s="247">
        <v>172</v>
      </c>
      <c r="C115" s="255" t="s">
        <v>5237</v>
      </c>
      <c r="D115" s="253" t="s">
        <v>5238</v>
      </c>
      <c r="E115" s="256" t="s">
        <v>5239</v>
      </c>
      <c r="F115" s="312" t="str">
        <f t="shared" si="11"/>
        <v>фото</v>
      </c>
      <c r="G115" s="313"/>
      <c r="H115" s="270" t="s">
        <v>5240</v>
      </c>
      <c r="I115" s="254">
        <v>100</v>
      </c>
      <c r="J115" s="250" t="s">
        <v>747</v>
      </c>
      <c r="K115" s="246">
        <v>5</v>
      </c>
      <c r="L115" s="267">
        <v>184.3</v>
      </c>
      <c r="M115" s="248"/>
      <c r="N115" s="269"/>
      <c r="O115" s="145">
        <f t="shared" si="12"/>
        <v>0</v>
      </c>
      <c r="P115" s="262">
        <v>4607109960332</v>
      </c>
      <c r="Q115" s="252"/>
      <c r="R115" s="46"/>
      <c r="S115" s="429">
        <f t="shared" si="13"/>
        <v>36.86</v>
      </c>
      <c r="T115" s="46"/>
    </row>
    <row r="116" spans="1:20" ht="29.25" customHeight="1" x14ac:dyDescent="0.2">
      <c r="A116" s="430">
        <v>100</v>
      </c>
      <c r="B116" s="247">
        <v>428</v>
      </c>
      <c r="C116" s="255" t="s">
        <v>6392</v>
      </c>
      <c r="D116" s="253" t="s">
        <v>6118</v>
      </c>
      <c r="E116" s="256" t="s">
        <v>6119</v>
      </c>
      <c r="F116" s="312" t="str">
        <f t="shared" si="11"/>
        <v>фото</v>
      </c>
      <c r="G116" s="313"/>
      <c r="H116" s="270" t="s">
        <v>6300</v>
      </c>
      <c r="I116" s="254">
        <v>60</v>
      </c>
      <c r="J116" s="250" t="s">
        <v>747</v>
      </c>
      <c r="K116" s="246">
        <v>5</v>
      </c>
      <c r="L116" s="267">
        <v>184.3</v>
      </c>
      <c r="M116" s="248"/>
      <c r="N116" s="269"/>
      <c r="O116" s="145">
        <f t="shared" si="12"/>
        <v>0</v>
      </c>
      <c r="P116" s="262">
        <v>4607109961759</v>
      </c>
      <c r="Q116" s="252"/>
      <c r="R116" s="46"/>
      <c r="S116" s="429">
        <f t="shared" si="13"/>
        <v>36.86</v>
      </c>
      <c r="T116" s="46"/>
    </row>
    <row r="117" spans="1:20" ht="29.25" customHeight="1" x14ac:dyDescent="0.2">
      <c r="A117" s="430">
        <v>101</v>
      </c>
      <c r="B117" s="247">
        <v>6395</v>
      </c>
      <c r="C117" s="255" t="s">
        <v>3436</v>
      </c>
      <c r="D117" s="253" t="s">
        <v>3437</v>
      </c>
      <c r="E117" s="256" t="s">
        <v>3438</v>
      </c>
      <c r="F117" s="312" t="str">
        <f t="shared" si="11"/>
        <v>фото</v>
      </c>
      <c r="G117" s="313"/>
      <c r="H117" s="270" t="s">
        <v>3439</v>
      </c>
      <c r="I117" s="254">
        <v>60</v>
      </c>
      <c r="J117" s="250" t="s">
        <v>745</v>
      </c>
      <c r="K117" s="246">
        <v>7</v>
      </c>
      <c r="L117" s="267">
        <v>194.1</v>
      </c>
      <c r="M117" s="248"/>
      <c r="N117" s="269"/>
      <c r="O117" s="145">
        <f t="shared" si="12"/>
        <v>0</v>
      </c>
      <c r="P117" s="262">
        <v>4607109931851</v>
      </c>
      <c r="Q117" s="252"/>
      <c r="R117" s="46"/>
      <c r="S117" s="429">
        <f t="shared" si="13"/>
        <v>27.73</v>
      </c>
      <c r="T117" s="46"/>
    </row>
    <row r="118" spans="1:20" ht="39" customHeight="1" x14ac:dyDescent="0.2">
      <c r="A118" s="430">
        <v>102</v>
      </c>
      <c r="B118" s="247">
        <v>4324</v>
      </c>
      <c r="C118" s="255" t="s">
        <v>2919</v>
      </c>
      <c r="D118" s="253" t="s">
        <v>10</v>
      </c>
      <c r="E118" s="256" t="s">
        <v>11</v>
      </c>
      <c r="F118" s="312" t="str">
        <f t="shared" si="11"/>
        <v>фото</v>
      </c>
      <c r="G118" s="313"/>
      <c r="H118" s="270" t="s">
        <v>12</v>
      </c>
      <c r="I118" s="254">
        <v>100</v>
      </c>
      <c r="J118" s="250" t="s">
        <v>745</v>
      </c>
      <c r="K118" s="246">
        <v>7</v>
      </c>
      <c r="L118" s="267">
        <v>200.9</v>
      </c>
      <c r="M118" s="248"/>
      <c r="N118" s="269"/>
      <c r="O118" s="145">
        <f t="shared" si="12"/>
        <v>0</v>
      </c>
      <c r="P118" s="262">
        <v>4607109987452</v>
      </c>
      <c r="Q118" s="252"/>
      <c r="R118" s="46"/>
      <c r="S118" s="429">
        <f t="shared" si="13"/>
        <v>28.7</v>
      </c>
      <c r="T118" s="46"/>
    </row>
    <row r="119" spans="1:20" ht="29.25" customHeight="1" x14ac:dyDescent="0.2">
      <c r="A119" s="430">
        <v>103</v>
      </c>
      <c r="B119" s="247">
        <v>10641</v>
      </c>
      <c r="C119" s="255" t="s">
        <v>6393</v>
      </c>
      <c r="D119" s="253" t="s">
        <v>6120</v>
      </c>
      <c r="E119" s="256" t="s">
        <v>6121</v>
      </c>
      <c r="F119" s="312" t="str">
        <f t="shared" si="11"/>
        <v>фото</v>
      </c>
      <c r="G119" s="313"/>
      <c r="H119" s="270" t="s">
        <v>6301</v>
      </c>
      <c r="I119" s="254">
        <v>70</v>
      </c>
      <c r="J119" s="250" t="s">
        <v>747</v>
      </c>
      <c r="K119" s="246">
        <v>5</v>
      </c>
      <c r="L119" s="267">
        <v>212.6</v>
      </c>
      <c r="M119" s="248"/>
      <c r="N119" s="269"/>
      <c r="O119" s="145">
        <f t="shared" si="12"/>
        <v>0</v>
      </c>
      <c r="P119" s="262">
        <v>4607109926895</v>
      </c>
      <c r="Q119" s="252" t="s">
        <v>6373</v>
      </c>
      <c r="R119" s="46"/>
      <c r="S119" s="429">
        <f t="shared" si="13"/>
        <v>42.52</v>
      </c>
      <c r="T119" s="46"/>
    </row>
    <row r="120" spans="1:20" ht="29.25" customHeight="1" x14ac:dyDescent="0.2">
      <c r="A120" s="430">
        <v>104</v>
      </c>
      <c r="B120" s="247">
        <v>1536</v>
      </c>
      <c r="C120" s="255" t="s">
        <v>5241</v>
      </c>
      <c r="D120" s="253" t="s">
        <v>5242</v>
      </c>
      <c r="E120" s="256" t="s">
        <v>5243</v>
      </c>
      <c r="F120" s="312" t="str">
        <f t="shared" si="11"/>
        <v>фото</v>
      </c>
      <c r="G120" s="313"/>
      <c r="H120" s="270" t="s">
        <v>5244</v>
      </c>
      <c r="I120" s="254">
        <v>60</v>
      </c>
      <c r="J120" s="250" t="s">
        <v>747</v>
      </c>
      <c r="K120" s="246">
        <v>5</v>
      </c>
      <c r="L120" s="267">
        <v>190.2</v>
      </c>
      <c r="M120" s="248"/>
      <c r="N120" s="269"/>
      <c r="O120" s="145">
        <f t="shared" si="12"/>
        <v>0</v>
      </c>
      <c r="P120" s="262">
        <v>4607109963678</v>
      </c>
      <c r="Q120" s="252"/>
      <c r="R120" s="46"/>
      <c r="S120" s="429">
        <f t="shared" si="13"/>
        <v>38.04</v>
      </c>
      <c r="T120" s="46"/>
    </row>
    <row r="121" spans="1:20" ht="29.25" customHeight="1" x14ac:dyDescent="0.2">
      <c r="A121" s="430">
        <v>105</v>
      </c>
      <c r="B121" s="247">
        <v>2768</v>
      </c>
      <c r="C121" s="255" t="s">
        <v>3440</v>
      </c>
      <c r="D121" s="253" t="s">
        <v>3441</v>
      </c>
      <c r="E121" s="256" t="s">
        <v>3442</v>
      </c>
      <c r="F121" s="312" t="str">
        <f t="shared" si="11"/>
        <v>фото</v>
      </c>
      <c r="G121" s="313"/>
      <c r="H121" s="270" t="s">
        <v>3443</v>
      </c>
      <c r="I121" s="254">
        <v>90</v>
      </c>
      <c r="J121" s="250" t="s">
        <v>747</v>
      </c>
      <c r="K121" s="246">
        <v>5</v>
      </c>
      <c r="L121" s="267">
        <v>183.3</v>
      </c>
      <c r="M121" s="248"/>
      <c r="N121" s="269"/>
      <c r="O121" s="145">
        <f t="shared" si="12"/>
        <v>0</v>
      </c>
      <c r="P121" s="262">
        <v>4607109960554</v>
      </c>
      <c r="Q121" s="252"/>
      <c r="R121" s="46"/>
      <c r="S121" s="429">
        <f t="shared" si="13"/>
        <v>36.659999999999997</v>
      </c>
      <c r="T121" s="46"/>
    </row>
    <row r="122" spans="1:20" ht="29.25" customHeight="1" x14ac:dyDescent="0.2">
      <c r="A122" s="430">
        <v>106</v>
      </c>
      <c r="B122" s="247">
        <v>174</v>
      </c>
      <c r="C122" s="255" t="s">
        <v>5245</v>
      </c>
      <c r="D122" s="253" t="s">
        <v>5246</v>
      </c>
      <c r="E122" s="256" t="s">
        <v>5247</v>
      </c>
      <c r="F122" s="312" t="str">
        <f t="shared" si="11"/>
        <v>фото</v>
      </c>
      <c r="G122" s="313"/>
      <c r="H122" s="270" t="s">
        <v>5248</v>
      </c>
      <c r="I122" s="254">
        <v>100</v>
      </c>
      <c r="J122" s="250" t="s">
        <v>747</v>
      </c>
      <c r="K122" s="246">
        <v>5</v>
      </c>
      <c r="L122" s="267">
        <v>184.3</v>
      </c>
      <c r="M122" s="248"/>
      <c r="N122" s="269"/>
      <c r="O122" s="145">
        <f t="shared" si="12"/>
        <v>0</v>
      </c>
      <c r="P122" s="262">
        <v>4607109960356</v>
      </c>
      <c r="Q122" s="252"/>
      <c r="R122" s="46"/>
      <c r="S122" s="429">
        <f t="shared" si="13"/>
        <v>36.86</v>
      </c>
      <c r="T122" s="46"/>
    </row>
    <row r="123" spans="1:20" ht="29.25" customHeight="1" x14ac:dyDescent="0.2">
      <c r="A123" s="430">
        <v>107</v>
      </c>
      <c r="B123" s="247">
        <v>7170</v>
      </c>
      <c r="C123" s="255" t="s">
        <v>6394</v>
      </c>
      <c r="D123" s="253" t="s">
        <v>6122</v>
      </c>
      <c r="E123" s="256" t="s">
        <v>6123</v>
      </c>
      <c r="F123" s="312" t="str">
        <f t="shared" si="11"/>
        <v>фото</v>
      </c>
      <c r="G123" s="313"/>
      <c r="H123" s="270" t="s">
        <v>6302</v>
      </c>
      <c r="I123" s="254">
        <v>100</v>
      </c>
      <c r="J123" s="250" t="s">
        <v>747</v>
      </c>
      <c r="K123" s="246">
        <v>7</v>
      </c>
      <c r="L123" s="267">
        <v>220</v>
      </c>
      <c r="M123" s="248"/>
      <c r="N123" s="269"/>
      <c r="O123" s="145">
        <f t="shared" si="12"/>
        <v>0</v>
      </c>
      <c r="P123" s="262">
        <v>4607109946862</v>
      </c>
      <c r="Q123" s="252"/>
      <c r="R123" s="46"/>
      <c r="S123" s="429">
        <f t="shared" si="13"/>
        <v>31.43</v>
      </c>
      <c r="T123" s="46"/>
    </row>
    <row r="124" spans="1:20" ht="29.25" customHeight="1" x14ac:dyDescent="0.2">
      <c r="A124" s="430">
        <v>108</v>
      </c>
      <c r="B124" s="247">
        <v>4327</v>
      </c>
      <c r="C124" s="255" t="s">
        <v>2920</v>
      </c>
      <c r="D124" s="253" t="s">
        <v>13</v>
      </c>
      <c r="E124" s="256" t="s">
        <v>14</v>
      </c>
      <c r="F124" s="312" t="str">
        <f t="shared" si="11"/>
        <v>фото</v>
      </c>
      <c r="G124" s="313"/>
      <c r="H124" s="270" t="s">
        <v>15</v>
      </c>
      <c r="I124" s="254">
        <v>110</v>
      </c>
      <c r="J124" s="250" t="s">
        <v>747</v>
      </c>
      <c r="K124" s="246">
        <v>5</v>
      </c>
      <c r="L124" s="267">
        <v>146.19999999999999</v>
      </c>
      <c r="M124" s="248"/>
      <c r="N124" s="269"/>
      <c r="O124" s="145">
        <f t="shared" si="12"/>
        <v>0</v>
      </c>
      <c r="P124" s="262">
        <v>4607109987483</v>
      </c>
      <c r="Q124" s="252"/>
      <c r="R124" s="46"/>
      <c r="S124" s="429">
        <f t="shared" si="13"/>
        <v>29.24</v>
      </c>
      <c r="T124" s="46"/>
    </row>
    <row r="125" spans="1:20" ht="29.25" customHeight="1" x14ac:dyDescent="0.2">
      <c r="A125" s="430">
        <v>109</v>
      </c>
      <c r="B125" s="247">
        <v>2766</v>
      </c>
      <c r="C125" s="255" t="s">
        <v>1770</v>
      </c>
      <c r="D125" s="253" t="s">
        <v>135</v>
      </c>
      <c r="E125" s="256" t="s">
        <v>134</v>
      </c>
      <c r="F125" s="312" t="str">
        <f t="shared" si="11"/>
        <v>фото</v>
      </c>
      <c r="G125" s="313"/>
      <c r="H125" s="270" t="s">
        <v>136</v>
      </c>
      <c r="I125" s="254">
        <v>100</v>
      </c>
      <c r="J125" s="250" t="s">
        <v>747</v>
      </c>
      <c r="K125" s="246">
        <v>5</v>
      </c>
      <c r="L125" s="267">
        <v>195</v>
      </c>
      <c r="M125" s="248"/>
      <c r="N125" s="269"/>
      <c r="O125" s="145">
        <f t="shared" si="12"/>
        <v>0</v>
      </c>
      <c r="P125" s="262">
        <v>4607109967867</v>
      </c>
      <c r="Q125" s="252"/>
      <c r="R125" s="46"/>
      <c r="S125" s="429">
        <f t="shared" si="13"/>
        <v>39</v>
      </c>
      <c r="T125" s="46"/>
    </row>
    <row r="126" spans="1:20" ht="29.25" customHeight="1" x14ac:dyDescent="0.2">
      <c r="A126" s="430">
        <v>110</v>
      </c>
      <c r="B126" s="247">
        <v>2987</v>
      </c>
      <c r="C126" s="255" t="s">
        <v>3445</v>
      </c>
      <c r="D126" s="253" t="s">
        <v>3446</v>
      </c>
      <c r="E126" s="256" t="s">
        <v>3447</v>
      </c>
      <c r="F126" s="312" t="str">
        <f t="shared" si="11"/>
        <v>фото</v>
      </c>
      <c r="G126" s="313"/>
      <c r="H126" s="270" t="s">
        <v>3448</v>
      </c>
      <c r="I126" s="254">
        <v>45</v>
      </c>
      <c r="J126" s="250" t="s">
        <v>745</v>
      </c>
      <c r="K126" s="246">
        <v>5</v>
      </c>
      <c r="L126" s="267">
        <v>116.9</v>
      </c>
      <c r="M126" s="248"/>
      <c r="N126" s="269"/>
      <c r="O126" s="145">
        <f t="shared" si="12"/>
        <v>0</v>
      </c>
      <c r="P126" s="262">
        <v>4607109961148</v>
      </c>
      <c r="Q126" s="252"/>
      <c r="R126" s="46"/>
      <c r="S126" s="429">
        <f t="shared" si="13"/>
        <v>23.38</v>
      </c>
      <c r="T126" s="46"/>
    </row>
    <row r="127" spans="1:20" ht="29.25" customHeight="1" x14ac:dyDescent="0.2">
      <c r="A127" s="430">
        <v>111</v>
      </c>
      <c r="B127" s="247">
        <v>2983</v>
      </c>
      <c r="C127" s="255" t="s">
        <v>1771</v>
      </c>
      <c r="D127" s="263" t="s">
        <v>132</v>
      </c>
      <c r="E127" s="264" t="s">
        <v>131</v>
      </c>
      <c r="F127" s="315" t="str">
        <f t="shared" ref="F127:F133" si="14">HYPERLINK("http://www.gardenbulbs.ru/images/Lilium_CL/thumbnails/"&amp;C127&amp;".jpg","фото")</f>
        <v>фото</v>
      </c>
      <c r="G127" s="316"/>
      <c r="H127" s="272" t="s">
        <v>133</v>
      </c>
      <c r="I127" s="265">
        <v>100</v>
      </c>
      <c r="J127" s="266" t="s">
        <v>747</v>
      </c>
      <c r="K127" s="271">
        <v>7</v>
      </c>
      <c r="L127" s="268">
        <v>232.4</v>
      </c>
      <c r="M127" s="249" t="s">
        <v>4536</v>
      </c>
      <c r="N127" s="269"/>
      <c r="O127" s="145">
        <f t="shared" si="12"/>
        <v>0</v>
      </c>
      <c r="P127" s="262">
        <v>4607109961797</v>
      </c>
      <c r="Q127" s="252"/>
      <c r="R127" s="46"/>
      <c r="S127" s="429">
        <f t="shared" si="13"/>
        <v>33.200000000000003</v>
      </c>
      <c r="T127" s="46"/>
    </row>
    <row r="128" spans="1:20" ht="29.25" customHeight="1" x14ac:dyDescent="0.2">
      <c r="A128" s="430">
        <v>112</v>
      </c>
      <c r="B128" s="247">
        <v>2767</v>
      </c>
      <c r="C128" s="255" t="s">
        <v>6395</v>
      </c>
      <c r="D128" s="253" t="s">
        <v>6124</v>
      </c>
      <c r="E128" s="256" t="s">
        <v>6125</v>
      </c>
      <c r="F128" s="312" t="str">
        <f t="shared" si="14"/>
        <v>фото</v>
      </c>
      <c r="G128" s="313"/>
      <c r="H128" s="270" t="s">
        <v>137</v>
      </c>
      <c r="I128" s="254">
        <v>70</v>
      </c>
      <c r="J128" s="250" t="s">
        <v>747</v>
      </c>
      <c r="K128" s="246">
        <v>5</v>
      </c>
      <c r="L128" s="267">
        <v>190.2</v>
      </c>
      <c r="M128" s="248"/>
      <c r="N128" s="269"/>
      <c r="O128" s="145">
        <f t="shared" si="12"/>
        <v>0</v>
      </c>
      <c r="P128" s="262">
        <v>4607109967874</v>
      </c>
      <c r="Q128" s="252"/>
      <c r="R128" s="46"/>
      <c r="S128" s="429">
        <f t="shared" si="13"/>
        <v>38.04</v>
      </c>
      <c r="T128" s="46"/>
    </row>
    <row r="129" spans="1:20" ht="29.25" customHeight="1" x14ac:dyDescent="0.2">
      <c r="A129" s="430">
        <v>113</v>
      </c>
      <c r="B129" s="247">
        <v>178</v>
      </c>
      <c r="C129" s="255" t="s">
        <v>1772</v>
      </c>
      <c r="D129" s="253" t="s">
        <v>139</v>
      </c>
      <c r="E129" s="256" t="s">
        <v>138</v>
      </c>
      <c r="F129" s="312" t="str">
        <f t="shared" si="14"/>
        <v>фото</v>
      </c>
      <c r="G129" s="313"/>
      <c r="H129" s="270" t="s">
        <v>140</v>
      </c>
      <c r="I129" s="254">
        <v>70</v>
      </c>
      <c r="J129" s="250" t="s">
        <v>745</v>
      </c>
      <c r="K129" s="246">
        <v>7</v>
      </c>
      <c r="L129" s="267">
        <v>173.6</v>
      </c>
      <c r="M129" s="248"/>
      <c r="N129" s="269"/>
      <c r="O129" s="145">
        <f t="shared" si="12"/>
        <v>0</v>
      </c>
      <c r="P129" s="262">
        <v>4607109960394</v>
      </c>
      <c r="Q129" s="252"/>
      <c r="R129" s="46"/>
      <c r="S129" s="429">
        <f t="shared" si="13"/>
        <v>24.8</v>
      </c>
      <c r="T129" s="46"/>
    </row>
    <row r="130" spans="1:20" ht="29.25" customHeight="1" x14ac:dyDescent="0.2">
      <c r="A130" s="430">
        <v>114</v>
      </c>
      <c r="B130" s="247">
        <v>157</v>
      </c>
      <c r="C130" s="255" t="s">
        <v>1773</v>
      </c>
      <c r="D130" s="263" t="s">
        <v>142</v>
      </c>
      <c r="E130" s="264" t="s">
        <v>141</v>
      </c>
      <c r="F130" s="315" t="str">
        <f t="shared" si="14"/>
        <v>фото</v>
      </c>
      <c r="G130" s="316"/>
      <c r="H130" s="272" t="s">
        <v>143</v>
      </c>
      <c r="I130" s="265">
        <v>120</v>
      </c>
      <c r="J130" s="266" t="s">
        <v>747</v>
      </c>
      <c r="K130" s="271">
        <v>7</v>
      </c>
      <c r="L130" s="268">
        <v>236.5</v>
      </c>
      <c r="M130" s="249" t="s">
        <v>4536</v>
      </c>
      <c r="N130" s="269"/>
      <c r="O130" s="145">
        <f t="shared" si="12"/>
        <v>0</v>
      </c>
      <c r="P130" s="262">
        <v>4607109960165</v>
      </c>
      <c r="Q130" s="252"/>
      <c r="R130" s="46"/>
      <c r="S130" s="429">
        <f t="shared" si="13"/>
        <v>33.79</v>
      </c>
      <c r="T130" s="46"/>
    </row>
    <row r="131" spans="1:20" ht="29.25" customHeight="1" x14ac:dyDescent="0.2">
      <c r="A131" s="430">
        <v>115</v>
      </c>
      <c r="B131" s="247">
        <v>1481</v>
      </c>
      <c r="C131" s="255" t="s">
        <v>1774</v>
      </c>
      <c r="D131" s="253" t="s">
        <v>145</v>
      </c>
      <c r="E131" s="256" t="s">
        <v>144</v>
      </c>
      <c r="F131" s="312" t="str">
        <f t="shared" si="14"/>
        <v>фото</v>
      </c>
      <c r="G131" s="313"/>
      <c r="H131" s="270" t="s">
        <v>146</v>
      </c>
      <c r="I131" s="254">
        <v>60</v>
      </c>
      <c r="J131" s="250" t="s">
        <v>747</v>
      </c>
      <c r="K131" s="246">
        <v>5</v>
      </c>
      <c r="L131" s="267">
        <v>190.2</v>
      </c>
      <c r="M131" s="248"/>
      <c r="N131" s="269"/>
      <c r="O131" s="145">
        <f t="shared" si="12"/>
        <v>0</v>
      </c>
      <c r="P131" s="262">
        <v>4607109963715</v>
      </c>
      <c r="Q131" s="252"/>
      <c r="R131" s="46"/>
      <c r="S131" s="429">
        <f t="shared" si="13"/>
        <v>38.04</v>
      </c>
      <c r="T131" s="46"/>
    </row>
    <row r="132" spans="1:20" ht="29.25" customHeight="1" x14ac:dyDescent="0.2">
      <c r="A132" s="430">
        <v>116</v>
      </c>
      <c r="B132" s="247">
        <v>1485</v>
      </c>
      <c r="C132" s="255" t="s">
        <v>1775</v>
      </c>
      <c r="D132" s="253" t="s">
        <v>148</v>
      </c>
      <c r="E132" s="256" t="s">
        <v>147</v>
      </c>
      <c r="F132" s="312" t="str">
        <f t="shared" si="14"/>
        <v>фото</v>
      </c>
      <c r="G132" s="313"/>
      <c r="H132" s="270" t="s">
        <v>149</v>
      </c>
      <c r="I132" s="254">
        <v>60</v>
      </c>
      <c r="J132" s="250" t="s">
        <v>747</v>
      </c>
      <c r="K132" s="246">
        <v>5</v>
      </c>
      <c r="L132" s="267">
        <v>190.2</v>
      </c>
      <c r="M132" s="248"/>
      <c r="N132" s="269"/>
      <c r="O132" s="145">
        <f t="shared" si="12"/>
        <v>0</v>
      </c>
      <c r="P132" s="262">
        <v>4607109963722</v>
      </c>
      <c r="Q132" s="252"/>
      <c r="R132" s="46"/>
      <c r="S132" s="429">
        <f t="shared" si="13"/>
        <v>38.04</v>
      </c>
      <c r="T132" s="46"/>
    </row>
    <row r="133" spans="1:20" ht="29.25" customHeight="1" x14ac:dyDescent="0.2">
      <c r="A133" s="430">
        <v>117</v>
      </c>
      <c r="B133" s="247">
        <v>1490</v>
      </c>
      <c r="C133" s="255" t="s">
        <v>1776</v>
      </c>
      <c r="D133" s="263" t="s">
        <v>151</v>
      </c>
      <c r="E133" s="264" t="s">
        <v>150</v>
      </c>
      <c r="F133" s="315" t="str">
        <f t="shared" si="14"/>
        <v>фото</v>
      </c>
      <c r="G133" s="316"/>
      <c r="H133" s="272" t="s">
        <v>152</v>
      </c>
      <c r="I133" s="265">
        <v>60</v>
      </c>
      <c r="J133" s="266" t="s">
        <v>747</v>
      </c>
      <c r="K133" s="271">
        <v>5</v>
      </c>
      <c r="L133" s="268">
        <v>229.2</v>
      </c>
      <c r="M133" s="249" t="s">
        <v>4536</v>
      </c>
      <c r="N133" s="269"/>
      <c r="O133" s="145">
        <f t="shared" si="12"/>
        <v>0</v>
      </c>
      <c r="P133" s="262">
        <v>4607109963739</v>
      </c>
      <c r="Q133" s="252"/>
      <c r="R133" s="46"/>
      <c r="S133" s="429">
        <f t="shared" si="13"/>
        <v>45.84</v>
      </c>
      <c r="T133" s="46"/>
    </row>
    <row r="134" spans="1:20" ht="29.25" customHeight="1" x14ac:dyDescent="0.2">
      <c r="A134" s="430">
        <v>118</v>
      </c>
      <c r="B134" s="247">
        <v>1500</v>
      </c>
      <c r="C134" s="255" t="s">
        <v>4342</v>
      </c>
      <c r="D134" s="253" t="s">
        <v>4343</v>
      </c>
      <c r="E134" s="256" t="s">
        <v>4344</v>
      </c>
      <c r="F134" s="312" t="str">
        <f t="shared" ref="F134:F143" si="15">HYPERLINK("http://www.gardenbulbs.ru/images/Lilium_CL/thumbnails/"&amp;C134&amp;".jpg","фото")</f>
        <v>фото</v>
      </c>
      <c r="G134" s="313"/>
      <c r="H134" s="270" t="s">
        <v>4345</v>
      </c>
      <c r="I134" s="254">
        <v>80</v>
      </c>
      <c r="J134" s="250" t="s">
        <v>747</v>
      </c>
      <c r="K134" s="246">
        <v>10</v>
      </c>
      <c r="L134" s="267">
        <v>292.7</v>
      </c>
      <c r="M134" s="248"/>
      <c r="N134" s="269"/>
      <c r="O134" s="145">
        <f t="shared" si="12"/>
        <v>0</v>
      </c>
      <c r="P134" s="262">
        <v>4607109963753</v>
      </c>
      <c r="Q134" s="252"/>
      <c r="R134" s="46"/>
      <c r="S134" s="429">
        <f t="shared" si="13"/>
        <v>29.27</v>
      </c>
      <c r="T134" s="46"/>
    </row>
    <row r="135" spans="1:20" ht="29.25" customHeight="1" x14ac:dyDescent="0.2">
      <c r="A135" s="430">
        <v>119</v>
      </c>
      <c r="B135" s="247">
        <v>9397</v>
      </c>
      <c r="C135" s="255" t="s">
        <v>5249</v>
      </c>
      <c r="D135" s="253" t="s">
        <v>5250</v>
      </c>
      <c r="E135" s="256" t="s">
        <v>5251</v>
      </c>
      <c r="F135" s="312" t="str">
        <f t="shared" si="15"/>
        <v>фото</v>
      </c>
      <c r="G135" s="313"/>
      <c r="H135" s="270" t="s">
        <v>5252</v>
      </c>
      <c r="I135" s="254">
        <v>50</v>
      </c>
      <c r="J135" s="250" t="s">
        <v>745</v>
      </c>
      <c r="K135" s="246">
        <v>10</v>
      </c>
      <c r="L135" s="267">
        <v>234.1</v>
      </c>
      <c r="M135" s="248"/>
      <c r="N135" s="269"/>
      <c r="O135" s="145">
        <f t="shared" si="12"/>
        <v>0</v>
      </c>
      <c r="P135" s="262">
        <v>4607109969908</v>
      </c>
      <c r="Q135" s="252"/>
      <c r="R135" s="46"/>
      <c r="S135" s="429">
        <f t="shared" si="13"/>
        <v>23.41</v>
      </c>
      <c r="T135" s="46"/>
    </row>
    <row r="136" spans="1:20" ht="29.25" customHeight="1" x14ac:dyDescent="0.2">
      <c r="A136" s="430">
        <v>120</v>
      </c>
      <c r="B136" s="247">
        <v>6397</v>
      </c>
      <c r="C136" s="255" t="s">
        <v>3449</v>
      </c>
      <c r="D136" s="253" t="s">
        <v>3450</v>
      </c>
      <c r="E136" s="256" t="s">
        <v>3451</v>
      </c>
      <c r="F136" s="312" t="str">
        <f t="shared" si="15"/>
        <v>фото</v>
      </c>
      <c r="G136" s="313"/>
      <c r="H136" s="270" t="s">
        <v>3452</v>
      </c>
      <c r="I136" s="254">
        <v>60</v>
      </c>
      <c r="J136" s="250" t="s">
        <v>747</v>
      </c>
      <c r="K136" s="246">
        <v>10</v>
      </c>
      <c r="L136" s="267">
        <v>267.3</v>
      </c>
      <c r="M136" s="248"/>
      <c r="N136" s="269"/>
      <c r="O136" s="145">
        <f t="shared" si="12"/>
        <v>0</v>
      </c>
      <c r="P136" s="262">
        <v>4607109931837</v>
      </c>
      <c r="Q136" s="252"/>
      <c r="R136" s="46"/>
      <c r="S136" s="429">
        <f t="shared" si="13"/>
        <v>26.73</v>
      </c>
      <c r="T136" s="46"/>
    </row>
    <row r="137" spans="1:20" ht="29.25" customHeight="1" x14ac:dyDescent="0.2">
      <c r="A137" s="430">
        <v>121</v>
      </c>
      <c r="B137" s="247">
        <v>3225</v>
      </c>
      <c r="C137" s="255" t="s">
        <v>1777</v>
      </c>
      <c r="D137" s="253" t="s">
        <v>154</v>
      </c>
      <c r="E137" s="256" t="s">
        <v>153</v>
      </c>
      <c r="F137" s="312" t="str">
        <f t="shared" si="15"/>
        <v>фото</v>
      </c>
      <c r="G137" s="313"/>
      <c r="H137" s="270" t="s">
        <v>155</v>
      </c>
      <c r="I137" s="254">
        <v>80</v>
      </c>
      <c r="J137" s="250" t="s">
        <v>747</v>
      </c>
      <c r="K137" s="246">
        <v>5</v>
      </c>
      <c r="L137" s="267">
        <v>190.2</v>
      </c>
      <c r="M137" s="248"/>
      <c r="N137" s="269"/>
      <c r="O137" s="145">
        <f t="shared" si="12"/>
        <v>0</v>
      </c>
      <c r="P137" s="262">
        <v>4607109952030</v>
      </c>
      <c r="Q137" s="252"/>
      <c r="R137" s="46"/>
      <c r="S137" s="429">
        <f t="shared" si="13"/>
        <v>38.04</v>
      </c>
      <c r="T137" s="46"/>
    </row>
    <row r="138" spans="1:20" ht="29.25" customHeight="1" x14ac:dyDescent="0.2">
      <c r="A138" s="430">
        <v>122</v>
      </c>
      <c r="B138" s="247">
        <v>2962</v>
      </c>
      <c r="C138" s="255" t="s">
        <v>5253</v>
      </c>
      <c r="D138" s="253" t="s">
        <v>5254</v>
      </c>
      <c r="E138" s="256" t="s">
        <v>5255</v>
      </c>
      <c r="F138" s="312" t="str">
        <f t="shared" si="15"/>
        <v>фото</v>
      </c>
      <c r="G138" s="313"/>
      <c r="H138" s="270" t="s">
        <v>5256</v>
      </c>
      <c r="I138" s="254">
        <v>60</v>
      </c>
      <c r="J138" s="250" t="s">
        <v>747</v>
      </c>
      <c r="K138" s="246">
        <v>5</v>
      </c>
      <c r="L138" s="267">
        <v>190.2</v>
      </c>
      <c r="M138" s="248"/>
      <c r="N138" s="269"/>
      <c r="O138" s="145">
        <f t="shared" si="12"/>
        <v>0</v>
      </c>
      <c r="P138" s="262">
        <v>4607109930366</v>
      </c>
      <c r="Q138" s="252"/>
      <c r="R138" s="46"/>
      <c r="S138" s="429">
        <f t="shared" si="13"/>
        <v>38.04</v>
      </c>
      <c r="T138" s="46"/>
    </row>
    <row r="139" spans="1:20" ht="29.25" customHeight="1" x14ac:dyDescent="0.2">
      <c r="A139" s="430">
        <v>123</v>
      </c>
      <c r="B139" s="247">
        <v>9399</v>
      </c>
      <c r="C139" s="255" t="s">
        <v>6396</v>
      </c>
      <c r="D139" s="253" t="s">
        <v>6126</v>
      </c>
      <c r="E139" s="256" t="s">
        <v>6127</v>
      </c>
      <c r="F139" s="312" t="str">
        <f t="shared" si="15"/>
        <v>фото</v>
      </c>
      <c r="G139" s="313"/>
      <c r="H139" s="270" t="s">
        <v>6303</v>
      </c>
      <c r="I139" s="254">
        <v>45</v>
      </c>
      <c r="J139" s="250" t="s">
        <v>745</v>
      </c>
      <c r="K139" s="246">
        <v>7</v>
      </c>
      <c r="L139" s="267">
        <v>194.1</v>
      </c>
      <c r="M139" s="248"/>
      <c r="N139" s="269"/>
      <c r="O139" s="145">
        <f t="shared" si="12"/>
        <v>0</v>
      </c>
      <c r="P139" s="262">
        <v>4607109954249</v>
      </c>
      <c r="Q139" s="252"/>
      <c r="R139" s="46"/>
      <c r="S139" s="429">
        <f t="shared" si="13"/>
        <v>27.73</v>
      </c>
      <c r="T139" s="46"/>
    </row>
    <row r="140" spans="1:20" ht="29.25" customHeight="1" x14ac:dyDescent="0.2">
      <c r="A140" s="430">
        <v>124</v>
      </c>
      <c r="B140" s="247">
        <v>9401</v>
      </c>
      <c r="C140" s="255" t="s">
        <v>6397</v>
      </c>
      <c r="D140" s="253" t="s">
        <v>6128</v>
      </c>
      <c r="E140" s="256" t="s">
        <v>6129</v>
      </c>
      <c r="F140" s="312" t="str">
        <f t="shared" si="15"/>
        <v>фото</v>
      </c>
      <c r="G140" s="313"/>
      <c r="H140" s="270" t="s">
        <v>6304</v>
      </c>
      <c r="I140" s="254">
        <v>45</v>
      </c>
      <c r="J140" s="250" t="s">
        <v>745</v>
      </c>
      <c r="K140" s="246">
        <v>7</v>
      </c>
      <c r="L140" s="267">
        <v>194.1</v>
      </c>
      <c r="M140" s="248"/>
      <c r="N140" s="269"/>
      <c r="O140" s="145">
        <f t="shared" si="12"/>
        <v>0</v>
      </c>
      <c r="P140" s="262">
        <v>4607109976098</v>
      </c>
      <c r="Q140" s="252"/>
      <c r="R140" s="46"/>
      <c r="S140" s="429">
        <f t="shared" si="13"/>
        <v>27.73</v>
      </c>
      <c r="T140" s="46"/>
    </row>
    <row r="141" spans="1:20" ht="54.75" customHeight="1" x14ac:dyDescent="0.2">
      <c r="A141" s="430">
        <v>125</v>
      </c>
      <c r="B141" s="247">
        <v>7041</v>
      </c>
      <c r="C141" s="255" t="s">
        <v>4346</v>
      </c>
      <c r="D141" s="253" t="s">
        <v>4347</v>
      </c>
      <c r="E141" s="256" t="s">
        <v>4348</v>
      </c>
      <c r="F141" s="312" t="str">
        <f t="shared" si="15"/>
        <v>фото</v>
      </c>
      <c r="G141" s="313"/>
      <c r="H141" s="270" t="s">
        <v>3444</v>
      </c>
      <c r="I141" s="254">
        <v>100</v>
      </c>
      <c r="J141" s="250" t="s">
        <v>747</v>
      </c>
      <c r="K141" s="246">
        <v>5</v>
      </c>
      <c r="L141" s="267">
        <v>190.2</v>
      </c>
      <c r="M141" s="248"/>
      <c r="N141" s="269"/>
      <c r="O141" s="145">
        <f t="shared" si="12"/>
        <v>0</v>
      </c>
      <c r="P141" s="262">
        <v>4607109946855</v>
      </c>
      <c r="Q141" s="252"/>
      <c r="R141" s="46"/>
      <c r="S141" s="429">
        <f t="shared" si="13"/>
        <v>38.04</v>
      </c>
      <c r="T141" s="46"/>
    </row>
    <row r="142" spans="1:20" ht="29.25" customHeight="1" x14ac:dyDescent="0.2">
      <c r="A142" s="430">
        <v>126</v>
      </c>
      <c r="B142" s="247">
        <v>6407</v>
      </c>
      <c r="C142" s="255" t="s">
        <v>4349</v>
      </c>
      <c r="D142" s="253" t="s">
        <v>4350</v>
      </c>
      <c r="E142" s="256" t="s">
        <v>4351</v>
      </c>
      <c r="F142" s="312" t="str">
        <f t="shared" si="15"/>
        <v>фото</v>
      </c>
      <c r="G142" s="313"/>
      <c r="H142" s="270" t="s">
        <v>4352</v>
      </c>
      <c r="I142" s="254">
        <v>90</v>
      </c>
      <c r="J142" s="250" t="s">
        <v>747</v>
      </c>
      <c r="K142" s="246">
        <v>3</v>
      </c>
      <c r="L142" s="267">
        <v>117.9</v>
      </c>
      <c r="M142" s="248"/>
      <c r="N142" s="269"/>
      <c r="O142" s="145">
        <f t="shared" si="12"/>
        <v>0</v>
      </c>
      <c r="P142" s="262">
        <v>4607109931813</v>
      </c>
      <c r="Q142" s="252"/>
      <c r="R142" s="46"/>
      <c r="S142" s="429">
        <f t="shared" si="13"/>
        <v>39.299999999999997</v>
      </c>
      <c r="T142" s="46"/>
    </row>
    <row r="143" spans="1:20" ht="29.25" customHeight="1" x14ac:dyDescent="0.2">
      <c r="A143" s="430">
        <v>127</v>
      </c>
      <c r="B143" s="247">
        <v>2958</v>
      </c>
      <c r="C143" s="255" t="s">
        <v>3453</v>
      </c>
      <c r="D143" s="253" t="s">
        <v>3454</v>
      </c>
      <c r="E143" s="256" t="s">
        <v>3455</v>
      </c>
      <c r="F143" s="312" t="str">
        <f t="shared" si="15"/>
        <v>фото</v>
      </c>
      <c r="G143" s="313"/>
      <c r="H143" s="270" t="s">
        <v>3456</v>
      </c>
      <c r="I143" s="254">
        <v>95</v>
      </c>
      <c r="J143" s="250" t="s">
        <v>747</v>
      </c>
      <c r="K143" s="246">
        <v>5</v>
      </c>
      <c r="L143" s="267">
        <v>160.9</v>
      </c>
      <c r="M143" s="248"/>
      <c r="N143" s="269"/>
      <c r="O143" s="145">
        <f t="shared" si="12"/>
        <v>0</v>
      </c>
      <c r="P143" s="262">
        <v>4607109979426</v>
      </c>
      <c r="Q143" s="252"/>
      <c r="R143" s="46"/>
      <c r="S143" s="429">
        <f t="shared" si="13"/>
        <v>32.18</v>
      </c>
      <c r="T143" s="46"/>
    </row>
    <row r="144" spans="1:20" ht="15.75" x14ac:dyDescent="0.2">
      <c r="A144" s="430">
        <v>128</v>
      </c>
      <c r="B144" s="426"/>
      <c r="C144" s="426"/>
      <c r="D144" s="317" t="s">
        <v>156</v>
      </c>
      <c r="E144" s="317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6"/>
      <c r="S144" s="46"/>
      <c r="T144" s="46"/>
    </row>
    <row r="145" spans="1:20" ht="29.25" customHeight="1" x14ac:dyDescent="0.2">
      <c r="A145" s="430">
        <v>129</v>
      </c>
      <c r="B145" s="247">
        <v>229</v>
      </c>
      <c r="C145" s="255" t="s">
        <v>6398</v>
      </c>
      <c r="D145" s="253" t="s">
        <v>6130</v>
      </c>
      <c r="E145" s="256" t="s">
        <v>6131</v>
      </c>
      <c r="F145" s="312" t="str">
        <f t="shared" ref="F145:F168" si="16">HYPERLINK("http://www.gardenbulbs.ru/images/Lilium_CL/thumbnails/"&amp;C145&amp;".jpg","фото")</f>
        <v>фото</v>
      </c>
      <c r="G145" s="313"/>
      <c r="H145" s="270" t="s">
        <v>157</v>
      </c>
      <c r="I145" s="254">
        <v>65</v>
      </c>
      <c r="J145" s="250" t="s">
        <v>747</v>
      </c>
      <c r="K145" s="246">
        <v>5</v>
      </c>
      <c r="L145" s="267">
        <v>248.8</v>
      </c>
      <c r="M145" s="248"/>
      <c r="N145" s="269"/>
      <c r="O145" s="145">
        <f t="shared" ref="O145:O177" si="17">IF(ISERROR(L145*N145),0,L145*N145)</f>
        <v>0</v>
      </c>
      <c r="P145" s="262">
        <v>4607109979402</v>
      </c>
      <c r="Q145" s="252"/>
      <c r="R145" s="46"/>
      <c r="S145" s="429">
        <f t="shared" ref="S145:S177" si="18">ROUND(L145/K145,2)</f>
        <v>49.76</v>
      </c>
      <c r="T145" s="46"/>
    </row>
    <row r="146" spans="1:20" ht="29.25" customHeight="1" x14ac:dyDescent="0.2">
      <c r="A146" s="430">
        <v>130</v>
      </c>
      <c r="B146" s="247">
        <v>1422</v>
      </c>
      <c r="C146" s="255" t="s">
        <v>1778</v>
      </c>
      <c r="D146" s="253" t="s">
        <v>386</v>
      </c>
      <c r="E146" s="256" t="s">
        <v>385</v>
      </c>
      <c r="F146" s="312" t="str">
        <f t="shared" si="16"/>
        <v>фото</v>
      </c>
      <c r="G146" s="313"/>
      <c r="H146" s="270" t="s">
        <v>157</v>
      </c>
      <c r="I146" s="254">
        <v>60</v>
      </c>
      <c r="J146" s="250" t="s">
        <v>747</v>
      </c>
      <c r="K146" s="246">
        <v>2</v>
      </c>
      <c r="L146" s="267">
        <v>111</v>
      </c>
      <c r="M146" s="248"/>
      <c r="N146" s="269"/>
      <c r="O146" s="145">
        <f t="shared" si="17"/>
        <v>0</v>
      </c>
      <c r="P146" s="262">
        <v>4607109963647</v>
      </c>
      <c r="Q146" s="252"/>
      <c r="R146" s="46"/>
      <c r="S146" s="429">
        <f t="shared" si="18"/>
        <v>55.5</v>
      </c>
      <c r="T146" s="46"/>
    </row>
    <row r="147" spans="1:20" ht="29.25" customHeight="1" x14ac:dyDescent="0.2">
      <c r="A147" s="430">
        <v>131</v>
      </c>
      <c r="B147" s="247">
        <v>182</v>
      </c>
      <c r="C147" s="255" t="s">
        <v>1779</v>
      </c>
      <c r="D147" s="253" t="s">
        <v>388</v>
      </c>
      <c r="E147" s="256" t="s">
        <v>387</v>
      </c>
      <c r="F147" s="312" t="str">
        <f t="shared" si="16"/>
        <v>фото</v>
      </c>
      <c r="G147" s="313"/>
      <c r="H147" s="270" t="s">
        <v>389</v>
      </c>
      <c r="I147" s="254">
        <v>60</v>
      </c>
      <c r="J147" s="250" t="s">
        <v>747</v>
      </c>
      <c r="K147" s="246">
        <v>5</v>
      </c>
      <c r="L147" s="267">
        <v>287.8</v>
      </c>
      <c r="M147" s="248"/>
      <c r="N147" s="269"/>
      <c r="O147" s="145">
        <f t="shared" si="17"/>
        <v>0</v>
      </c>
      <c r="P147" s="262">
        <v>4607109960417</v>
      </c>
      <c r="Q147" s="252"/>
      <c r="R147" s="46"/>
      <c r="S147" s="429">
        <f t="shared" si="18"/>
        <v>57.56</v>
      </c>
      <c r="T147" s="46"/>
    </row>
    <row r="148" spans="1:20" ht="43.5" customHeight="1" x14ac:dyDescent="0.2">
      <c r="A148" s="430">
        <v>132</v>
      </c>
      <c r="B148" s="247">
        <v>10643</v>
      </c>
      <c r="C148" s="255" t="s">
        <v>6399</v>
      </c>
      <c r="D148" s="253" t="s">
        <v>6132</v>
      </c>
      <c r="E148" s="256" t="s">
        <v>6133</v>
      </c>
      <c r="F148" s="312" t="str">
        <f t="shared" si="16"/>
        <v>фото</v>
      </c>
      <c r="G148" s="313"/>
      <c r="H148" s="270" t="s">
        <v>6305</v>
      </c>
      <c r="I148" s="254">
        <v>100</v>
      </c>
      <c r="J148" s="250" t="s">
        <v>747</v>
      </c>
      <c r="K148" s="246">
        <v>5</v>
      </c>
      <c r="L148" s="267">
        <v>287.8</v>
      </c>
      <c r="M148" s="248"/>
      <c r="N148" s="269"/>
      <c r="O148" s="145">
        <f t="shared" si="17"/>
        <v>0</v>
      </c>
      <c r="P148" s="262">
        <v>4607109926871</v>
      </c>
      <c r="Q148" s="252" t="s">
        <v>6373</v>
      </c>
      <c r="R148" s="46"/>
      <c r="S148" s="429">
        <f t="shared" si="18"/>
        <v>57.56</v>
      </c>
      <c r="T148" s="46"/>
    </row>
    <row r="149" spans="1:20" ht="29.25" customHeight="1" x14ac:dyDescent="0.2">
      <c r="A149" s="430">
        <v>133</v>
      </c>
      <c r="B149" s="247">
        <v>847</v>
      </c>
      <c r="C149" s="255" t="s">
        <v>4357</v>
      </c>
      <c r="D149" s="253" t="s">
        <v>4358</v>
      </c>
      <c r="E149" s="256" t="s">
        <v>4359</v>
      </c>
      <c r="F149" s="312" t="str">
        <f t="shared" si="16"/>
        <v>фото</v>
      </c>
      <c r="G149" s="313"/>
      <c r="H149" s="270" t="s">
        <v>4360</v>
      </c>
      <c r="I149" s="254">
        <v>90</v>
      </c>
      <c r="J149" s="250" t="s">
        <v>747</v>
      </c>
      <c r="K149" s="246">
        <v>5</v>
      </c>
      <c r="L149" s="267">
        <v>287.8</v>
      </c>
      <c r="M149" s="248"/>
      <c r="N149" s="269"/>
      <c r="O149" s="145">
        <f t="shared" si="17"/>
        <v>0</v>
      </c>
      <c r="P149" s="262">
        <v>4607109930359</v>
      </c>
      <c r="Q149" s="252"/>
      <c r="R149" s="46"/>
      <c r="S149" s="429">
        <f t="shared" si="18"/>
        <v>57.56</v>
      </c>
      <c r="T149" s="46"/>
    </row>
    <row r="150" spans="1:20" ht="29.25" customHeight="1" x14ac:dyDescent="0.2">
      <c r="A150" s="430">
        <v>134</v>
      </c>
      <c r="B150" s="247">
        <v>4323</v>
      </c>
      <c r="C150" s="255" t="s">
        <v>1780</v>
      </c>
      <c r="D150" s="253" t="s">
        <v>16</v>
      </c>
      <c r="E150" s="256" t="s">
        <v>17</v>
      </c>
      <c r="F150" s="312" t="str">
        <f t="shared" si="16"/>
        <v>фото</v>
      </c>
      <c r="G150" s="313"/>
      <c r="H150" s="270" t="s">
        <v>18</v>
      </c>
      <c r="I150" s="254">
        <v>80</v>
      </c>
      <c r="J150" s="250" t="s">
        <v>747</v>
      </c>
      <c r="K150" s="246">
        <v>5</v>
      </c>
      <c r="L150" s="267">
        <v>258.5</v>
      </c>
      <c r="M150" s="248"/>
      <c r="N150" s="269"/>
      <c r="O150" s="145">
        <f t="shared" si="17"/>
        <v>0</v>
      </c>
      <c r="P150" s="262">
        <v>4607109987445</v>
      </c>
      <c r="Q150" s="252"/>
      <c r="R150" s="46"/>
      <c r="S150" s="429">
        <f t="shared" si="18"/>
        <v>51.7</v>
      </c>
      <c r="T150" s="46"/>
    </row>
    <row r="151" spans="1:20" ht="29.25" customHeight="1" x14ac:dyDescent="0.2">
      <c r="A151" s="430">
        <v>135</v>
      </c>
      <c r="B151" s="247">
        <v>1009</v>
      </c>
      <c r="C151" s="255" t="s">
        <v>5266</v>
      </c>
      <c r="D151" s="253" t="s">
        <v>5267</v>
      </c>
      <c r="E151" s="256" t="s">
        <v>5268</v>
      </c>
      <c r="F151" s="312" t="str">
        <f t="shared" si="16"/>
        <v>фото</v>
      </c>
      <c r="G151" s="313"/>
      <c r="H151" s="270" t="s">
        <v>392</v>
      </c>
      <c r="I151" s="254">
        <v>100</v>
      </c>
      <c r="J151" s="250" t="s">
        <v>747</v>
      </c>
      <c r="K151" s="246">
        <v>5</v>
      </c>
      <c r="L151" s="267">
        <v>287.8</v>
      </c>
      <c r="M151" s="248"/>
      <c r="N151" s="269"/>
      <c r="O151" s="145">
        <f t="shared" si="17"/>
        <v>0</v>
      </c>
      <c r="P151" s="262">
        <v>4607109930342</v>
      </c>
      <c r="Q151" s="252"/>
      <c r="R151" s="46"/>
      <c r="S151" s="429">
        <f t="shared" si="18"/>
        <v>57.56</v>
      </c>
      <c r="T151" s="46"/>
    </row>
    <row r="152" spans="1:20" ht="29.25" customHeight="1" x14ac:dyDescent="0.2">
      <c r="A152" s="430">
        <v>136</v>
      </c>
      <c r="B152" s="247">
        <v>1442</v>
      </c>
      <c r="C152" s="255" t="s">
        <v>6400</v>
      </c>
      <c r="D152" s="253" t="s">
        <v>6134</v>
      </c>
      <c r="E152" s="256" t="s">
        <v>6135</v>
      </c>
      <c r="F152" s="312" t="str">
        <f t="shared" si="16"/>
        <v>фото</v>
      </c>
      <c r="G152" s="313"/>
      <c r="H152" s="270" t="s">
        <v>6306</v>
      </c>
      <c r="I152" s="254">
        <v>70</v>
      </c>
      <c r="J152" s="250" t="s">
        <v>747</v>
      </c>
      <c r="K152" s="246">
        <v>5</v>
      </c>
      <c r="L152" s="267">
        <v>263.39999999999998</v>
      </c>
      <c r="M152" s="248"/>
      <c r="N152" s="269"/>
      <c r="O152" s="145">
        <f t="shared" si="17"/>
        <v>0</v>
      </c>
      <c r="P152" s="262">
        <v>4607109979433</v>
      </c>
      <c r="Q152" s="252"/>
      <c r="R152" s="46"/>
      <c r="S152" s="429">
        <f t="shared" si="18"/>
        <v>52.68</v>
      </c>
      <c r="T152" s="46"/>
    </row>
    <row r="153" spans="1:20" ht="43.5" customHeight="1" x14ac:dyDescent="0.2">
      <c r="A153" s="430">
        <v>137</v>
      </c>
      <c r="B153" s="247">
        <v>7033</v>
      </c>
      <c r="C153" s="255" t="s">
        <v>2921</v>
      </c>
      <c r="D153" s="253" t="s">
        <v>2822</v>
      </c>
      <c r="E153" s="256" t="s">
        <v>2823</v>
      </c>
      <c r="F153" s="312" t="str">
        <f t="shared" si="16"/>
        <v>фото</v>
      </c>
      <c r="G153" s="313"/>
      <c r="H153" s="270" t="s">
        <v>2886</v>
      </c>
      <c r="I153" s="254">
        <v>90</v>
      </c>
      <c r="J153" s="250" t="s">
        <v>747</v>
      </c>
      <c r="K153" s="246">
        <v>5</v>
      </c>
      <c r="L153" s="267">
        <v>248.8</v>
      </c>
      <c r="M153" s="248"/>
      <c r="N153" s="269"/>
      <c r="O153" s="145">
        <f t="shared" si="17"/>
        <v>0</v>
      </c>
      <c r="P153" s="262">
        <v>4607109946770</v>
      </c>
      <c r="Q153" s="252"/>
      <c r="R153" s="46"/>
      <c r="S153" s="429">
        <f t="shared" si="18"/>
        <v>49.76</v>
      </c>
      <c r="T153" s="46"/>
    </row>
    <row r="154" spans="1:20" ht="29.25" customHeight="1" x14ac:dyDescent="0.2">
      <c r="A154" s="430">
        <v>138</v>
      </c>
      <c r="B154" s="247">
        <v>183</v>
      </c>
      <c r="C154" s="255" t="s">
        <v>1781</v>
      </c>
      <c r="D154" s="253" t="s">
        <v>402</v>
      </c>
      <c r="E154" s="256" t="s">
        <v>401</v>
      </c>
      <c r="F154" s="312" t="str">
        <f t="shared" si="16"/>
        <v>фото</v>
      </c>
      <c r="G154" s="313"/>
      <c r="H154" s="270" t="s">
        <v>403</v>
      </c>
      <c r="I154" s="254">
        <v>90</v>
      </c>
      <c r="J154" s="250" t="s">
        <v>747</v>
      </c>
      <c r="K154" s="246">
        <v>5</v>
      </c>
      <c r="L154" s="267">
        <v>287.8</v>
      </c>
      <c r="M154" s="248"/>
      <c r="N154" s="269"/>
      <c r="O154" s="145">
        <f t="shared" si="17"/>
        <v>0</v>
      </c>
      <c r="P154" s="262">
        <v>4607109960424</v>
      </c>
      <c r="Q154" s="252"/>
      <c r="R154" s="46"/>
      <c r="S154" s="429">
        <f t="shared" si="18"/>
        <v>57.56</v>
      </c>
      <c r="T154" s="46"/>
    </row>
    <row r="155" spans="1:20" ht="29.25" customHeight="1" x14ac:dyDescent="0.2">
      <c r="A155" s="430">
        <v>139</v>
      </c>
      <c r="B155" s="247">
        <v>427</v>
      </c>
      <c r="C155" s="255" t="s">
        <v>5269</v>
      </c>
      <c r="D155" s="253" t="s">
        <v>5270</v>
      </c>
      <c r="E155" s="256" t="s">
        <v>5271</v>
      </c>
      <c r="F155" s="312" t="str">
        <f t="shared" si="16"/>
        <v>фото</v>
      </c>
      <c r="G155" s="313"/>
      <c r="H155" s="270" t="s">
        <v>392</v>
      </c>
      <c r="I155" s="254">
        <v>80</v>
      </c>
      <c r="J155" s="250" t="s">
        <v>747</v>
      </c>
      <c r="K155" s="246">
        <v>5</v>
      </c>
      <c r="L155" s="267">
        <v>263.39999999999998</v>
      </c>
      <c r="M155" s="248"/>
      <c r="N155" s="269"/>
      <c r="O155" s="145">
        <f t="shared" si="17"/>
        <v>0</v>
      </c>
      <c r="P155" s="262">
        <v>4607109961742</v>
      </c>
      <c r="Q155" s="252"/>
      <c r="R155" s="46"/>
      <c r="S155" s="429">
        <f t="shared" si="18"/>
        <v>52.68</v>
      </c>
      <c r="T155" s="46"/>
    </row>
    <row r="156" spans="1:20" ht="51" customHeight="1" x14ac:dyDescent="0.2">
      <c r="A156" s="430">
        <v>140</v>
      </c>
      <c r="B156" s="247">
        <v>7034</v>
      </c>
      <c r="C156" s="255" t="s">
        <v>3457</v>
      </c>
      <c r="D156" s="253" t="s">
        <v>2824</v>
      </c>
      <c r="E156" s="256" t="s">
        <v>2825</v>
      </c>
      <c r="F156" s="312" t="str">
        <f t="shared" si="16"/>
        <v>фото</v>
      </c>
      <c r="G156" s="313"/>
      <c r="H156" s="270" t="s">
        <v>3458</v>
      </c>
      <c r="I156" s="254">
        <v>100</v>
      </c>
      <c r="J156" s="250" t="s">
        <v>747</v>
      </c>
      <c r="K156" s="246">
        <v>5</v>
      </c>
      <c r="L156" s="267">
        <v>263.39999999999998</v>
      </c>
      <c r="M156" s="248"/>
      <c r="N156" s="269"/>
      <c r="O156" s="145">
        <f t="shared" si="17"/>
        <v>0</v>
      </c>
      <c r="P156" s="262">
        <v>4607109946787</v>
      </c>
      <c r="Q156" s="252"/>
      <c r="R156" s="46"/>
      <c r="S156" s="429">
        <f t="shared" si="18"/>
        <v>52.68</v>
      </c>
      <c r="T156" s="46"/>
    </row>
    <row r="157" spans="1:20" ht="29.25" customHeight="1" x14ac:dyDescent="0.2">
      <c r="A157" s="430">
        <v>141</v>
      </c>
      <c r="B157" s="247">
        <v>2770</v>
      </c>
      <c r="C157" s="255" t="s">
        <v>1782</v>
      </c>
      <c r="D157" s="253" t="s">
        <v>19</v>
      </c>
      <c r="E157" s="256" t="s">
        <v>390</v>
      </c>
      <c r="F157" s="312" t="str">
        <f t="shared" si="16"/>
        <v>фото</v>
      </c>
      <c r="G157" s="313"/>
      <c r="H157" s="270" t="s">
        <v>391</v>
      </c>
      <c r="I157" s="254">
        <v>75</v>
      </c>
      <c r="J157" s="250" t="s">
        <v>747</v>
      </c>
      <c r="K157" s="246">
        <v>5</v>
      </c>
      <c r="L157" s="267">
        <v>263.39999999999998</v>
      </c>
      <c r="M157" s="248"/>
      <c r="N157" s="269"/>
      <c r="O157" s="145">
        <f t="shared" si="17"/>
        <v>0</v>
      </c>
      <c r="P157" s="262">
        <v>4607109967720</v>
      </c>
      <c r="Q157" s="252"/>
      <c r="R157" s="46"/>
      <c r="S157" s="429">
        <f t="shared" si="18"/>
        <v>52.68</v>
      </c>
      <c r="T157" s="46"/>
    </row>
    <row r="158" spans="1:20" ht="29.25" customHeight="1" x14ac:dyDescent="0.2">
      <c r="A158" s="430">
        <v>142</v>
      </c>
      <c r="B158" s="247">
        <v>10644</v>
      </c>
      <c r="C158" s="255" t="s">
        <v>6401</v>
      </c>
      <c r="D158" s="253" t="s">
        <v>6136</v>
      </c>
      <c r="E158" s="256" t="s">
        <v>6137</v>
      </c>
      <c r="F158" s="312" t="str">
        <f t="shared" si="16"/>
        <v>фото</v>
      </c>
      <c r="G158" s="313"/>
      <c r="H158" s="270" t="s">
        <v>6307</v>
      </c>
      <c r="I158" s="254">
        <v>100</v>
      </c>
      <c r="J158" s="250" t="s">
        <v>747</v>
      </c>
      <c r="K158" s="246">
        <v>5</v>
      </c>
      <c r="L158" s="267">
        <v>287.8</v>
      </c>
      <c r="M158" s="248"/>
      <c r="N158" s="269"/>
      <c r="O158" s="145">
        <f t="shared" si="17"/>
        <v>0</v>
      </c>
      <c r="P158" s="262">
        <v>4607109926864</v>
      </c>
      <c r="Q158" s="252" t="s">
        <v>6373</v>
      </c>
      <c r="R158" s="46"/>
      <c r="S158" s="429">
        <f t="shared" si="18"/>
        <v>57.56</v>
      </c>
      <c r="T158" s="46"/>
    </row>
    <row r="159" spans="1:20" ht="29.25" customHeight="1" x14ac:dyDescent="0.2">
      <c r="A159" s="430">
        <v>143</v>
      </c>
      <c r="B159" s="247">
        <v>7035</v>
      </c>
      <c r="C159" s="255" t="s">
        <v>3459</v>
      </c>
      <c r="D159" s="253" t="s">
        <v>2826</v>
      </c>
      <c r="E159" s="256" t="s">
        <v>2827</v>
      </c>
      <c r="F159" s="312" t="str">
        <f t="shared" si="16"/>
        <v>фото</v>
      </c>
      <c r="G159" s="313"/>
      <c r="H159" s="270" t="s">
        <v>3460</v>
      </c>
      <c r="I159" s="254">
        <v>100</v>
      </c>
      <c r="J159" s="250" t="s">
        <v>747</v>
      </c>
      <c r="K159" s="246">
        <v>5</v>
      </c>
      <c r="L159" s="267">
        <v>268.3</v>
      </c>
      <c r="M159" s="248"/>
      <c r="N159" s="269"/>
      <c r="O159" s="145">
        <f t="shared" si="17"/>
        <v>0</v>
      </c>
      <c r="P159" s="262">
        <v>4607109946794</v>
      </c>
      <c r="Q159" s="252"/>
      <c r="R159" s="46"/>
      <c r="S159" s="429">
        <f t="shared" si="18"/>
        <v>53.66</v>
      </c>
      <c r="T159" s="46"/>
    </row>
    <row r="160" spans="1:20" ht="29.25" customHeight="1" x14ac:dyDescent="0.2">
      <c r="A160" s="430">
        <v>144</v>
      </c>
      <c r="B160" s="247">
        <v>3825</v>
      </c>
      <c r="C160" s="255" t="s">
        <v>6402</v>
      </c>
      <c r="D160" s="253" t="s">
        <v>4361</v>
      </c>
      <c r="E160" s="256" t="s">
        <v>4362</v>
      </c>
      <c r="F160" s="312" t="str">
        <f t="shared" si="16"/>
        <v>фото</v>
      </c>
      <c r="G160" s="313"/>
      <c r="H160" s="270" t="s">
        <v>4363</v>
      </c>
      <c r="I160" s="254">
        <v>100</v>
      </c>
      <c r="J160" s="250" t="s">
        <v>747</v>
      </c>
      <c r="K160" s="246">
        <v>3</v>
      </c>
      <c r="L160" s="267">
        <v>176.5</v>
      </c>
      <c r="M160" s="248"/>
      <c r="N160" s="269"/>
      <c r="O160" s="145">
        <f t="shared" si="17"/>
        <v>0</v>
      </c>
      <c r="P160" s="262">
        <v>4607109930335</v>
      </c>
      <c r="Q160" s="252"/>
      <c r="R160" s="46"/>
      <c r="S160" s="429">
        <f t="shared" si="18"/>
        <v>58.83</v>
      </c>
      <c r="T160" s="46"/>
    </row>
    <row r="161" spans="1:20" ht="29.25" customHeight="1" x14ac:dyDescent="0.2">
      <c r="A161" s="430">
        <v>145</v>
      </c>
      <c r="B161" s="247">
        <v>472</v>
      </c>
      <c r="C161" s="255" t="s">
        <v>1783</v>
      </c>
      <c r="D161" s="253" t="s">
        <v>405</v>
      </c>
      <c r="E161" s="256" t="s">
        <v>404</v>
      </c>
      <c r="F161" s="312" t="str">
        <f t="shared" si="16"/>
        <v>фото</v>
      </c>
      <c r="G161" s="313"/>
      <c r="H161" s="270" t="s">
        <v>406</v>
      </c>
      <c r="I161" s="254">
        <v>90</v>
      </c>
      <c r="J161" s="250" t="s">
        <v>747</v>
      </c>
      <c r="K161" s="246">
        <v>5</v>
      </c>
      <c r="L161" s="267">
        <v>268.3</v>
      </c>
      <c r="M161" s="248"/>
      <c r="N161" s="269"/>
      <c r="O161" s="145">
        <f t="shared" si="17"/>
        <v>0</v>
      </c>
      <c r="P161" s="262">
        <v>4607109961773</v>
      </c>
      <c r="Q161" s="252"/>
      <c r="R161" s="46"/>
      <c r="S161" s="429">
        <f t="shared" si="18"/>
        <v>53.66</v>
      </c>
      <c r="T161" s="46"/>
    </row>
    <row r="162" spans="1:20" ht="29.25" customHeight="1" x14ac:dyDescent="0.2">
      <c r="A162" s="430">
        <v>146</v>
      </c>
      <c r="B162" s="247">
        <v>184</v>
      </c>
      <c r="C162" s="255" t="s">
        <v>1784</v>
      </c>
      <c r="D162" s="253" t="s">
        <v>399</v>
      </c>
      <c r="E162" s="256" t="s">
        <v>398</v>
      </c>
      <c r="F162" s="312" t="str">
        <f t="shared" si="16"/>
        <v>фото</v>
      </c>
      <c r="G162" s="313"/>
      <c r="H162" s="270" t="s">
        <v>400</v>
      </c>
      <c r="I162" s="254">
        <v>95</v>
      </c>
      <c r="J162" s="250" t="s">
        <v>748</v>
      </c>
      <c r="K162" s="246">
        <v>3</v>
      </c>
      <c r="L162" s="267">
        <v>164.8</v>
      </c>
      <c r="M162" s="248"/>
      <c r="N162" s="269"/>
      <c r="O162" s="145">
        <f t="shared" si="17"/>
        <v>0</v>
      </c>
      <c r="P162" s="262">
        <v>4607109960431</v>
      </c>
      <c r="Q162" s="252"/>
      <c r="R162" s="46"/>
      <c r="S162" s="429">
        <f t="shared" si="18"/>
        <v>54.93</v>
      </c>
      <c r="T162" s="46"/>
    </row>
    <row r="163" spans="1:20" ht="56.25" customHeight="1" x14ac:dyDescent="0.2">
      <c r="A163" s="430">
        <v>147</v>
      </c>
      <c r="B163" s="247">
        <v>7039</v>
      </c>
      <c r="C163" s="255" t="s">
        <v>3461</v>
      </c>
      <c r="D163" s="253" t="s">
        <v>2828</v>
      </c>
      <c r="E163" s="256" t="s">
        <v>2829</v>
      </c>
      <c r="F163" s="312" t="str">
        <f t="shared" si="16"/>
        <v>фото</v>
      </c>
      <c r="G163" s="313"/>
      <c r="H163" s="270" t="s">
        <v>3462</v>
      </c>
      <c r="I163" s="254">
        <v>100</v>
      </c>
      <c r="J163" s="250" t="s">
        <v>747</v>
      </c>
      <c r="K163" s="246">
        <v>5</v>
      </c>
      <c r="L163" s="267">
        <v>268.3</v>
      </c>
      <c r="M163" s="248"/>
      <c r="N163" s="269"/>
      <c r="O163" s="145">
        <f t="shared" si="17"/>
        <v>0</v>
      </c>
      <c r="P163" s="262">
        <v>4607109946831</v>
      </c>
      <c r="Q163" s="252"/>
      <c r="R163" s="46"/>
      <c r="S163" s="429">
        <f t="shared" si="18"/>
        <v>53.66</v>
      </c>
      <c r="T163" s="46"/>
    </row>
    <row r="164" spans="1:20" ht="50.25" customHeight="1" x14ac:dyDescent="0.2">
      <c r="A164" s="430">
        <v>148</v>
      </c>
      <c r="B164" s="247">
        <v>7040</v>
      </c>
      <c r="C164" s="255" t="s">
        <v>5272</v>
      </c>
      <c r="D164" s="253" t="s">
        <v>5273</v>
      </c>
      <c r="E164" s="256" t="s">
        <v>5274</v>
      </c>
      <c r="F164" s="312" t="str">
        <f t="shared" si="16"/>
        <v>фото</v>
      </c>
      <c r="G164" s="313"/>
      <c r="H164" s="270" t="s">
        <v>5275</v>
      </c>
      <c r="I164" s="254">
        <v>90</v>
      </c>
      <c r="J164" s="250" t="s">
        <v>747</v>
      </c>
      <c r="K164" s="246">
        <v>3</v>
      </c>
      <c r="L164" s="267">
        <v>153</v>
      </c>
      <c r="M164" s="248"/>
      <c r="N164" s="269"/>
      <c r="O164" s="145">
        <f t="shared" si="17"/>
        <v>0</v>
      </c>
      <c r="P164" s="262">
        <v>4607109946848</v>
      </c>
      <c r="Q164" s="252"/>
      <c r="R164" s="46"/>
      <c r="S164" s="429">
        <f t="shared" si="18"/>
        <v>51</v>
      </c>
      <c r="T164" s="46"/>
    </row>
    <row r="165" spans="1:20" ht="29.25" customHeight="1" x14ac:dyDescent="0.2">
      <c r="A165" s="430">
        <v>149</v>
      </c>
      <c r="B165" s="247">
        <v>6408</v>
      </c>
      <c r="C165" s="255" t="s">
        <v>3463</v>
      </c>
      <c r="D165" s="253" t="s">
        <v>3464</v>
      </c>
      <c r="E165" s="256" t="s">
        <v>3465</v>
      </c>
      <c r="F165" s="312" t="str">
        <f t="shared" si="16"/>
        <v>фото</v>
      </c>
      <c r="G165" s="313"/>
      <c r="H165" s="270" t="s">
        <v>3466</v>
      </c>
      <c r="I165" s="254">
        <v>90</v>
      </c>
      <c r="J165" s="250" t="s">
        <v>747</v>
      </c>
      <c r="K165" s="246">
        <v>5</v>
      </c>
      <c r="L165" s="267">
        <v>268.3</v>
      </c>
      <c r="M165" s="248"/>
      <c r="N165" s="269"/>
      <c r="O165" s="145">
        <f t="shared" si="17"/>
        <v>0</v>
      </c>
      <c r="P165" s="262">
        <v>4607109931806</v>
      </c>
      <c r="Q165" s="252"/>
      <c r="R165" s="46"/>
      <c r="S165" s="429">
        <f t="shared" si="18"/>
        <v>53.66</v>
      </c>
      <c r="T165" s="46"/>
    </row>
    <row r="166" spans="1:20" ht="45" customHeight="1" x14ac:dyDescent="0.2">
      <c r="A166" s="430">
        <v>150</v>
      </c>
      <c r="B166" s="247">
        <v>4328</v>
      </c>
      <c r="C166" s="255" t="s">
        <v>3467</v>
      </c>
      <c r="D166" s="253" t="s">
        <v>1702</v>
      </c>
      <c r="E166" s="256" t="s">
        <v>1703</v>
      </c>
      <c r="F166" s="312" t="str">
        <f t="shared" si="16"/>
        <v>фото</v>
      </c>
      <c r="G166" s="313"/>
      <c r="H166" s="270" t="s">
        <v>1704</v>
      </c>
      <c r="I166" s="254">
        <v>100</v>
      </c>
      <c r="J166" s="250" t="s">
        <v>747</v>
      </c>
      <c r="K166" s="246">
        <v>5</v>
      </c>
      <c r="L166" s="267">
        <v>268.3</v>
      </c>
      <c r="M166" s="248"/>
      <c r="N166" s="269"/>
      <c r="O166" s="145">
        <f t="shared" si="17"/>
        <v>0</v>
      </c>
      <c r="P166" s="262">
        <v>4607109987490</v>
      </c>
      <c r="Q166" s="252"/>
      <c r="R166" s="46"/>
      <c r="S166" s="429">
        <f t="shared" si="18"/>
        <v>53.66</v>
      </c>
      <c r="T166" s="46"/>
    </row>
    <row r="167" spans="1:20" ht="29.25" customHeight="1" x14ac:dyDescent="0.2">
      <c r="A167" s="430">
        <v>151</v>
      </c>
      <c r="B167" s="247">
        <v>7044</v>
      </c>
      <c r="C167" s="255" t="s">
        <v>5276</v>
      </c>
      <c r="D167" s="253" t="s">
        <v>5277</v>
      </c>
      <c r="E167" s="256" t="s">
        <v>5278</v>
      </c>
      <c r="F167" s="312" t="str">
        <f t="shared" si="16"/>
        <v>фото</v>
      </c>
      <c r="G167" s="313"/>
      <c r="H167" s="270" t="s">
        <v>5279</v>
      </c>
      <c r="I167" s="254">
        <v>90</v>
      </c>
      <c r="J167" s="250" t="s">
        <v>745</v>
      </c>
      <c r="K167" s="246">
        <v>5</v>
      </c>
      <c r="L167" s="267">
        <v>268.3</v>
      </c>
      <c r="M167" s="248"/>
      <c r="N167" s="269"/>
      <c r="O167" s="145">
        <f t="shared" si="17"/>
        <v>0</v>
      </c>
      <c r="P167" s="262">
        <v>4607109946886</v>
      </c>
      <c r="Q167" s="252"/>
      <c r="R167" s="46"/>
      <c r="S167" s="429">
        <f t="shared" si="18"/>
        <v>53.66</v>
      </c>
      <c r="T167" s="46"/>
    </row>
    <row r="168" spans="1:20" ht="29.25" customHeight="1" x14ac:dyDescent="0.2">
      <c r="A168" s="430">
        <v>152</v>
      </c>
      <c r="B168" s="247">
        <v>7047</v>
      </c>
      <c r="C168" s="255" t="s">
        <v>5280</v>
      </c>
      <c r="D168" s="253" t="s">
        <v>5281</v>
      </c>
      <c r="E168" s="256" t="s">
        <v>5282</v>
      </c>
      <c r="F168" s="312" t="str">
        <f t="shared" si="16"/>
        <v>фото</v>
      </c>
      <c r="G168" s="313"/>
      <c r="H168" s="270" t="s">
        <v>5283</v>
      </c>
      <c r="I168" s="254">
        <v>100</v>
      </c>
      <c r="J168" s="250" t="s">
        <v>747</v>
      </c>
      <c r="K168" s="246">
        <v>5</v>
      </c>
      <c r="L168" s="267">
        <v>263.39999999999998</v>
      </c>
      <c r="M168" s="248"/>
      <c r="N168" s="269"/>
      <c r="O168" s="145">
        <f t="shared" si="17"/>
        <v>0</v>
      </c>
      <c r="P168" s="262">
        <v>4607109946916</v>
      </c>
      <c r="Q168" s="252"/>
      <c r="R168" s="46"/>
      <c r="S168" s="429">
        <f t="shared" si="18"/>
        <v>52.68</v>
      </c>
      <c r="T168" s="46"/>
    </row>
    <row r="169" spans="1:20" ht="29.25" customHeight="1" x14ac:dyDescent="0.2">
      <c r="A169" s="430">
        <v>153</v>
      </c>
      <c r="B169" s="247">
        <v>3663</v>
      </c>
      <c r="C169" s="255" t="s">
        <v>1785</v>
      </c>
      <c r="D169" s="263" t="s">
        <v>394</v>
      </c>
      <c r="E169" s="264" t="s">
        <v>393</v>
      </c>
      <c r="F169" s="315" t="str">
        <f>HYPERLINK("http://www.gardenbulbs.ru/images/Lilium_CL/thumbnails/"&amp;C169&amp;".jpg","фото")</f>
        <v>фото</v>
      </c>
      <c r="G169" s="316"/>
      <c r="H169" s="272" t="s">
        <v>392</v>
      </c>
      <c r="I169" s="265">
        <v>110</v>
      </c>
      <c r="J169" s="266" t="s">
        <v>747</v>
      </c>
      <c r="K169" s="271">
        <v>5</v>
      </c>
      <c r="L169" s="268">
        <v>287.8</v>
      </c>
      <c r="M169" s="249" t="s">
        <v>4536</v>
      </c>
      <c r="N169" s="269"/>
      <c r="O169" s="145">
        <f t="shared" si="17"/>
        <v>0</v>
      </c>
      <c r="P169" s="262">
        <v>4607109971123</v>
      </c>
      <c r="Q169" s="252"/>
      <c r="R169" s="46"/>
      <c r="S169" s="429">
        <f t="shared" si="18"/>
        <v>57.56</v>
      </c>
      <c r="T169" s="46"/>
    </row>
    <row r="170" spans="1:20" ht="56.25" customHeight="1" x14ac:dyDescent="0.2">
      <c r="A170" s="430">
        <v>154</v>
      </c>
      <c r="B170" s="247">
        <v>10645</v>
      </c>
      <c r="C170" s="255" t="s">
        <v>6403</v>
      </c>
      <c r="D170" s="253" t="s">
        <v>6138</v>
      </c>
      <c r="E170" s="256" t="s">
        <v>6139</v>
      </c>
      <c r="F170" s="312" t="str">
        <f t="shared" ref="F170:F177" si="19">HYPERLINK("http://www.gardenbulbs.ru/images/Lilium_CL/thumbnails/"&amp;C170&amp;".jpg","фото")</f>
        <v>фото</v>
      </c>
      <c r="G170" s="313"/>
      <c r="H170" s="270" t="s">
        <v>6308</v>
      </c>
      <c r="I170" s="254">
        <v>100</v>
      </c>
      <c r="J170" s="250" t="s">
        <v>747</v>
      </c>
      <c r="K170" s="246">
        <v>3</v>
      </c>
      <c r="L170" s="267">
        <v>176.5</v>
      </c>
      <c r="M170" s="248"/>
      <c r="N170" s="269"/>
      <c r="O170" s="145">
        <f t="shared" si="17"/>
        <v>0</v>
      </c>
      <c r="P170" s="262">
        <v>4607109926857</v>
      </c>
      <c r="Q170" s="252" t="s">
        <v>6373</v>
      </c>
      <c r="R170" s="46"/>
      <c r="S170" s="429">
        <f t="shared" si="18"/>
        <v>58.83</v>
      </c>
      <c r="T170" s="46"/>
    </row>
    <row r="171" spans="1:20" ht="56.25" customHeight="1" x14ac:dyDescent="0.2">
      <c r="A171" s="430">
        <v>155</v>
      </c>
      <c r="B171" s="247">
        <v>10646</v>
      </c>
      <c r="C171" s="255" t="s">
        <v>6404</v>
      </c>
      <c r="D171" s="253" t="s">
        <v>6140</v>
      </c>
      <c r="E171" s="256" t="s">
        <v>6141</v>
      </c>
      <c r="F171" s="312" t="str">
        <f t="shared" si="19"/>
        <v>фото</v>
      </c>
      <c r="G171" s="313"/>
      <c r="H171" s="270" t="s">
        <v>6309</v>
      </c>
      <c r="I171" s="254">
        <v>100</v>
      </c>
      <c r="J171" s="250" t="s">
        <v>747</v>
      </c>
      <c r="K171" s="246">
        <v>3</v>
      </c>
      <c r="L171" s="267">
        <v>176.5</v>
      </c>
      <c r="M171" s="248"/>
      <c r="N171" s="269"/>
      <c r="O171" s="145">
        <f t="shared" si="17"/>
        <v>0</v>
      </c>
      <c r="P171" s="262">
        <v>4607109926840</v>
      </c>
      <c r="Q171" s="252" t="s">
        <v>6373</v>
      </c>
      <c r="R171" s="46"/>
      <c r="S171" s="429">
        <f t="shared" si="18"/>
        <v>58.83</v>
      </c>
      <c r="T171" s="46"/>
    </row>
    <row r="172" spans="1:20" ht="29.25" customHeight="1" x14ac:dyDescent="0.2">
      <c r="A172" s="430">
        <v>156</v>
      </c>
      <c r="B172" s="247">
        <v>392</v>
      </c>
      <c r="C172" s="255" t="s">
        <v>5284</v>
      </c>
      <c r="D172" s="253" t="s">
        <v>5285</v>
      </c>
      <c r="E172" s="256" t="s">
        <v>5286</v>
      </c>
      <c r="F172" s="312" t="str">
        <f t="shared" si="19"/>
        <v>фото</v>
      </c>
      <c r="G172" s="313"/>
      <c r="H172" s="270" t="s">
        <v>5287</v>
      </c>
      <c r="I172" s="254">
        <v>110</v>
      </c>
      <c r="J172" s="250" t="s">
        <v>747</v>
      </c>
      <c r="K172" s="246">
        <v>5</v>
      </c>
      <c r="L172" s="267">
        <v>287.8</v>
      </c>
      <c r="M172" s="248"/>
      <c r="N172" s="269"/>
      <c r="O172" s="145">
        <f t="shared" si="17"/>
        <v>0</v>
      </c>
      <c r="P172" s="262">
        <v>4607109930328</v>
      </c>
      <c r="Q172" s="252"/>
      <c r="R172" s="46"/>
      <c r="S172" s="429">
        <f t="shared" si="18"/>
        <v>57.56</v>
      </c>
      <c r="T172" s="46"/>
    </row>
    <row r="173" spans="1:20" ht="29.25" customHeight="1" x14ac:dyDescent="0.2">
      <c r="A173" s="430">
        <v>157</v>
      </c>
      <c r="B173" s="247">
        <v>6406</v>
      </c>
      <c r="C173" s="255" t="s">
        <v>3468</v>
      </c>
      <c r="D173" s="253" t="s">
        <v>3469</v>
      </c>
      <c r="E173" s="256" t="s">
        <v>3470</v>
      </c>
      <c r="F173" s="312" t="str">
        <f t="shared" si="19"/>
        <v>фото</v>
      </c>
      <c r="G173" s="313"/>
      <c r="H173" s="270" t="s">
        <v>3471</v>
      </c>
      <c r="I173" s="254">
        <v>90</v>
      </c>
      <c r="J173" s="250" t="s">
        <v>747</v>
      </c>
      <c r="K173" s="246">
        <v>5</v>
      </c>
      <c r="L173" s="267">
        <v>287.8</v>
      </c>
      <c r="M173" s="248"/>
      <c r="N173" s="269"/>
      <c r="O173" s="145">
        <f t="shared" si="17"/>
        <v>0</v>
      </c>
      <c r="P173" s="262">
        <v>4607109931790</v>
      </c>
      <c r="Q173" s="252"/>
      <c r="R173" s="46"/>
      <c r="S173" s="429">
        <f t="shared" si="18"/>
        <v>57.56</v>
      </c>
      <c r="T173" s="46"/>
    </row>
    <row r="174" spans="1:20" ht="29.25" customHeight="1" x14ac:dyDescent="0.2">
      <c r="A174" s="430">
        <v>158</v>
      </c>
      <c r="B174" s="247">
        <v>185</v>
      </c>
      <c r="C174" s="255" t="s">
        <v>4364</v>
      </c>
      <c r="D174" s="253" t="s">
        <v>4365</v>
      </c>
      <c r="E174" s="256" t="s">
        <v>4366</v>
      </c>
      <c r="F174" s="312" t="str">
        <f t="shared" si="19"/>
        <v>фото</v>
      </c>
      <c r="G174" s="313"/>
      <c r="H174" s="270" t="s">
        <v>4367</v>
      </c>
      <c r="I174" s="254">
        <v>100</v>
      </c>
      <c r="J174" s="250" t="s">
        <v>747</v>
      </c>
      <c r="K174" s="246">
        <v>3</v>
      </c>
      <c r="L174" s="267">
        <v>176.5</v>
      </c>
      <c r="M174" s="248"/>
      <c r="N174" s="269"/>
      <c r="O174" s="145">
        <f t="shared" si="17"/>
        <v>0</v>
      </c>
      <c r="P174" s="262">
        <v>4607109960448</v>
      </c>
      <c r="Q174" s="252"/>
      <c r="R174" s="46"/>
      <c r="S174" s="429">
        <f t="shared" si="18"/>
        <v>58.83</v>
      </c>
      <c r="T174" s="46"/>
    </row>
    <row r="175" spans="1:20" ht="29.25" customHeight="1" x14ac:dyDescent="0.2">
      <c r="A175" s="430">
        <v>159</v>
      </c>
      <c r="B175" s="247">
        <v>1507</v>
      </c>
      <c r="C175" s="255" t="s">
        <v>1786</v>
      </c>
      <c r="D175" s="253" t="s">
        <v>396</v>
      </c>
      <c r="E175" s="256" t="s">
        <v>395</v>
      </c>
      <c r="F175" s="312" t="str">
        <f t="shared" si="19"/>
        <v>фото</v>
      </c>
      <c r="G175" s="313"/>
      <c r="H175" s="270" t="s">
        <v>397</v>
      </c>
      <c r="I175" s="254">
        <v>85</v>
      </c>
      <c r="J175" s="250" t="s">
        <v>747</v>
      </c>
      <c r="K175" s="246">
        <v>5</v>
      </c>
      <c r="L175" s="267">
        <v>268.3</v>
      </c>
      <c r="M175" s="248"/>
      <c r="N175" s="269"/>
      <c r="O175" s="145">
        <f t="shared" si="17"/>
        <v>0</v>
      </c>
      <c r="P175" s="262">
        <v>4607109963760</v>
      </c>
      <c r="Q175" s="252"/>
      <c r="R175" s="46"/>
      <c r="S175" s="429">
        <f t="shared" si="18"/>
        <v>53.66</v>
      </c>
      <c r="T175" s="46"/>
    </row>
    <row r="176" spans="1:20" ht="29.25" customHeight="1" x14ac:dyDescent="0.2">
      <c r="A176" s="430">
        <v>160</v>
      </c>
      <c r="B176" s="247">
        <v>7049</v>
      </c>
      <c r="C176" s="255" t="s">
        <v>5288</v>
      </c>
      <c r="D176" s="253" t="s">
        <v>5289</v>
      </c>
      <c r="E176" s="256" t="s">
        <v>5290</v>
      </c>
      <c r="F176" s="312" t="str">
        <f t="shared" si="19"/>
        <v>фото</v>
      </c>
      <c r="G176" s="313"/>
      <c r="H176" s="270" t="s">
        <v>5291</v>
      </c>
      <c r="I176" s="254">
        <v>100</v>
      </c>
      <c r="J176" s="250" t="s">
        <v>747</v>
      </c>
      <c r="K176" s="246">
        <v>5</v>
      </c>
      <c r="L176" s="267">
        <v>268.3</v>
      </c>
      <c r="M176" s="248"/>
      <c r="N176" s="269"/>
      <c r="O176" s="145">
        <f t="shared" si="17"/>
        <v>0</v>
      </c>
      <c r="P176" s="262">
        <v>4607109946930</v>
      </c>
      <c r="Q176" s="252"/>
      <c r="R176" s="46"/>
      <c r="S176" s="429">
        <f t="shared" si="18"/>
        <v>53.66</v>
      </c>
      <c r="T176" s="46"/>
    </row>
    <row r="177" spans="1:20" ht="29.25" customHeight="1" x14ac:dyDescent="0.2">
      <c r="A177" s="430">
        <v>161</v>
      </c>
      <c r="B177" s="247">
        <v>5340</v>
      </c>
      <c r="C177" s="255" t="s">
        <v>5292</v>
      </c>
      <c r="D177" s="253" t="s">
        <v>5293</v>
      </c>
      <c r="E177" s="256" t="s">
        <v>5294</v>
      </c>
      <c r="F177" s="312" t="str">
        <f t="shared" si="19"/>
        <v>фото</v>
      </c>
      <c r="G177" s="313"/>
      <c r="H177" s="270" t="s">
        <v>5295</v>
      </c>
      <c r="I177" s="254">
        <v>120</v>
      </c>
      <c r="J177" s="250" t="s">
        <v>747</v>
      </c>
      <c r="K177" s="246">
        <v>5</v>
      </c>
      <c r="L177" s="267">
        <v>165.7</v>
      </c>
      <c r="M177" s="248"/>
      <c r="N177" s="269"/>
      <c r="O177" s="145">
        <f t="shared" si="17"/>
        <v>0</v>
      </c>
      <c r="P177" s="262">
        <v>4607109937839</v>
      </c>
      <c r="Q177" s="252"/>
      <c r="R177" s="46"/>
      <c r="S177" s="429">
        <f t="shared" si="18"/>
        <v>33.14</v>
      </c>
      <c r="T177" s="46"/>
    </row>
    <row r="178" spans="1:20" ht="15.75" x14ac:dyDescent="0.2">
      <c r="A178" s="430">
        <v>162</v>
      </c>
      <c r="B178" s="424"/>
      <c r="C178" s="424"/>
      <c r="D178" s="318" t="s">
        <v>6142</v>
      </c>
      <c r="E178" s="318"/>
      <c r="F178" s="409"/>
      <c r="G178" s="409"/>
      <c r="H178" s="409"/>
      <c r="I178" s="409"/>
      <c r="J178" s="409"/>
      <c r="K178" s="409"/>
      <c r="L178" s="409"/>
      <c r="M178" s="409"/>
      <c r="N178" s="409"/>
      <c r="O178" s="409"/>
      <c r="P178" s="409"/>
      <c r="Q178" s="409"/>
      <c r="R178" s="46"/>
      <c r="S178" s="46"/>
      <c r="T178" s="46"/>
    </row>
    <row r="179" spans="1:20" ht="36" customHeight="1" x14ac:dyDescent="0.2">
      <c r="A179" s="430">
        <v>163</v>
      </c>
      <c r="B179" s="247">
        <v>10647</v>
      </c>
      <c r="C179" s="255" t="s">
        <v>6405</v>
      </c>
      <c r="D179" s="263" t="s">
        <v>6143</v>
      </c>
      <c r="E179" s="264" t="s">
        <v>6144</v>
      </c>
      <c r="F179" s="315" t="str">
        <f>HYPERLINK("http://www.gardenbulbs.ru/images/Lilium_CL/thumbnails/"&amp;C179&amp;".jpg","фото")</f>
        <v>фото</v>
      </c>
      <c r="G179" s="316"/>
      <c r="H179" s="272" t="s">
        <v>6310</v>
      </c>
      <c r="I179" s="265">
        <v>100</v>
      </c>
      <c r="J179" s="266" t="s">
        <v>747</v>
      </c>
      <c r="K179" s="271">
        <v>5</v>
      </c>
      <c r="L179" s="268">
        <v>278.10000000000002</v>
      </c>
      <c r="M179" s="249" t="s">
        <v>4536</v>
      </c>
      <c r="N179" s="269"/>
      <c r="O179" s="145">
        <f>IF(ISERROR(L179*N179),0,L179*N179)</f>
        <v>0</v>
      </c>
      <c r="P179" s="262">
        <v>4607109926987</v>
      </c>
      <c r="Q179" s="252" t="s">
        <v>6373</v>
      </c>
      <c r="R179" s="46"/>
      <c r="S179" s="429">
        <f>ROUND(L179/K179,2)</f>
        <v>55.62</v>
      </c>
      <c r="T179" s="46"/>
    </row>
    <row r="180" spans="1:20" ht="36" customHeight="1" x14ac:dyDescent="0.2">
      <c r="A180" s="430">
        <v>164</v>
      </c>
      <c r="B180" s="247">
        <v>10648</v>
      </c>
      <c r="C180" s="255" t="s">
        <v>6406</v>
      </c>
      <c r="D180" s="263" t="s">
        <v>6145</v>
      </c>
      <c r="E180" s="264" t="s">
        <v>6146</v>
      </c>
      <c r="F180" s="315" t="str">
        <f>HYPERLINK("http://www.gardenbulbs.ru/images/Lilium_CL/thumbnails/"&amp;C180&amp;".jpg","фото")</f>
        <v>фото</v>
      </c>
      <c r="G180" s="316"/>
      <c r="H180" s="272" t="s">
        <v>6311</v>
      </c>
      <c r="I180" s="265">
        <v>100</v>
      </c>
      <c r="J180" s="266" t="s">
        <v>747</v>
      </c>
      <c r="K180" s="271">
        <v>5</v>
      </c>
      <c r="L180" s="268">
        <v>278.10000000000002</v>
      </c>
      <c r="M180" s="249" t="s">
        <v>4536</v>
      </c>
      <c r="N180" s="269"/>
      <c r="O180" s="145">
        <f>IF(ISERROR(L180*N180),0,L180*N180)</f>
        <v>0</v>
      </c>
      <c r="P180" s="262">
        <v>4607109926970</v>
      </c>
      <c r="Q180" s="252" t="s">
        <v>6373</v>
      </c>
      <c r="R180" s="46"/>
      <c r="S180" s="429">
        <f>ROUND(L180/K180,2)</f>
        <v>55.62</v>
      </c>
      <c r="T180" s="46"/>
    </row>
    <row r="181" spans="1:20" ht="36" customHeight="1" x14ac:dyDescent="0.2">
      <c r="A181" s="430">
        <v>165</v>
      </c>
      <c r="B181" s="247">
        <v>10650</v>
      </c>
      <c r="C181" s="255" t="s">
        <v>6407</v>
      </c>
      <c r="D181" s="263" t="s">
        <v>6147</v>
      </c>
      <c r="E181" s="264" t="s">
        <v>6148</v>
      </c>
      <c r="F181" s="315" t="str">
        <f>HYPERLINK("http://www.gardenbulbs.ru/images/Lilium_CL/thumbnails/"&amp;C181&amp;".jpg","фото")</f>
        <v>фото</v>
      </c>
      <c r="G181" s="316"/>
      <c r="H181" s="272" t="s">
        <v>6312</v>
      </c>
      <c r="I181" s="265">
        <v>100</v>
      </c>
      <c r="J181" s="266" t="s">
        <v>747</v>
      </c>
      <c r="K181" s="271">
        <v>5</v>
      </c>
      <c r="L181" s="268">
        <v>268.3</v>
      </c>
      <c r="M181" s="249" t="s">
        <v>4536</v>
      </c>
      <c r="N181" s="269"/>
      <c r="O181" s="145">
        <f>IF(ISERROR(L181*N181),0,L181*N181)</f>
        <v>0</v>
      </c>
      <c r="P181" s="262">
        <v>4607109926956</v>
      </c>
      <c r="Q181" s="252" t="s">
        <v>6373</v>
      </c>
      <c r="R181" s="46"/>
      <c r="S181" s="429">
        <f>ROUND(L181/K181,2)</f>
        <v>53.66</v>
      </c>
      <c r="T181" s="46"/>
    </row>
    <row r="182" spans="1:20" ht="36" customHeight="1" x14ac:dyDescent="0.2">
      <c r="A182" s="430">
        <v>166</v>
      </c>
      <c r="B182" s="247">
        <v>10652</v>
      </c>
      <c r="C182" s="255" t="s">
        <v>6408</v>
      </c>
      <c r="D182" s="263" t="s">
        <v>6149</v>
      </c>
      <c r="E182" s="264" t="s">
        <v>6150</v>
      </c>
      <c r="F182" s="315" t="str">
        <f>HYPERLINK("http://www.gardenbulbs.ru/images/Lilium_CL/thumbnails/"&amp;C182&amp;".jpg","фото")</f>
        <v>фото</v>
      </c>
      <c r="G182" s="316"/>
      <c r="H182" s="272" t="s">
        <v>6313</v>
      </c>
      <c r="I182" s="265">
        <v>100</v>
      </c>
      <c r="J182" s="266" t="s">
        <v>747</v>
      </c>
      <c r="K182" s="271">
        <v>5</v>
      </c>
      <c r="L182" s="268">
        <v>268.3</v>
      </c>
      <c r="M182" s="249" t="s">
        <v>4536</v>
      </c>
      <c r="N182" s="269"/>
      <c r="O182" s="145">
        <f>IF(ISERROR(L182*N182),0,L182*N182)</f>
        <v>0</v>
      </c>
      <c r="P182" s="262">
        <v>4607109926932</v>
      </c>
      <c r="Q182" s="252" t="s">
        <v>6373</v>
      </c>
      <c r="R182" s="46"/>
      <c r="S182" s="429">
        <f>ROUND(L182/K182,2)</f>
        <v>53.66</v>
      </c>
      <c r="T182" s="46"/>
    </row>
    <row r="183" spans="1:20" ht="36" customHeight="1" x14ac:dyDescent="0.2">
      <c r="A183" s="430">
        <v>167</v>
      </c>
      <c r="B183" s="247">
        <v>10653</v>
      </c>
      <c r="C183" s="255" t="s">
        <v>6409</v>
      </c>
      <c r="D183" s="263" t="s">
        <v>6151</v>
      </c>
      <c r="E183" s="264" t="s">
        <v>6152</v>
      </c>
      <c r="F183" s="315" t="str">
        <f>HYPERLINK("http://www.gardenbulbs.ru/images/Lilium_CL/thumbnails/"&amp;C183&amp;".jpg","фото")</f>
        <v>фото</v>
      </c>
      <c r="G183" s="316"/>
      <c r="H183" s="272" t="s">
        <v>6314</v>
      </c>
      <c r="I183" s="265">
        <v>100</v>
      </c>
      <c r="J183" s="266" t="s">
        <v>747</v>
      </c>
      <c r="K183" s="271">
        <v>5</v>
      </c>
      <c r="L183" s="268">
        <v>268.3</v>
      </c>
      <c r="M183" s="249" t="s">
        <v>4536</v>
      </c>
      <c r="N183" s="269"/>
      <c r="O183" s="145">
        <f>IF(ISERROR(L183*N183),0,L183*N183)</f>
        <v>0</v>
      </c>
      <c r="P183" s="262">
        <v>4607109926925</v>
      </c>
      <c r="Q183" s="252" t="s">
        <v>6373</v>
      </c>
      <c r="R183" s="46"/>
      <c r="S183" s="429">
        <f>ROUND(L183/K183,2)</f>
        <v>53.66</v>
      </c>
      <c r="T183" s="46"/>
    </row>
    <row r="184" spans="1:20" ht="22.5" customHeight="1" x14ac:dyDescent="0.2">
      <c r="A184" s="430">
        <v>168</v>
      </c>
      <c r="B184" s="424"/>
      <c r="C184" s="424"/>
      <c r="D184" s="318" t="s">
        <v>581</v>
      </c>
      <c r="E184" s="318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409"/>
      <c r="Q184" s="409"/>
      <c r="R184" s="46"/>
      <c r="S184" s="46"/>
      <c r="T184" s="46"/>
    </row>
    <row r="185" spans="1:20" ht="29.25" customHeight="1" x14ac:dyDescent="0.2">
      <c r="A185" s="430">
        <v>169</v>
      </c>
      <c r="B185" s="247">
        <v>167</v>
      </c>
      <c r="C185" s="255" t="s">
        <v>6410</v>
      </c>
      <c r="D185" s="253" t="s">
        <v>6153</v>
      </c>
      <c r="E185" s="256" t="s">
        <v>6154</v>
      </c>
      <c r="F185" s="312" t="str">
        <f>HYPERLINK("http://www.gardenbulbs.ru/images/Lilium_CL/thumbnails/"&amp;C185&amp;".jpg","фото")</f>
        <v>фото</v>
      </c>
      <c r="G185" s="313"/>
      <c r="H185" s="270" t="s">
        <v>6315</v>
      </c>
      <c r="I185" s="254">
        <v>100</v>
      </c>
      <c r="J185" s="250" t="s">
        <v>747</v>
      </c>
      <c r="K185" s="246">
        <v>5</v>
      </c>
      <c r="L185" s="267">
        <v>190.2</v>
      </c>
      <c r="M185" s="248"/>
      <c r="N185" s="269"/>
      <c r="O185" s="145">
        <f>IF(ISERROR(L185*N185),0,L185*N185)</f>
        <v>0</v>
      </c>
      <c r="P185" s="262">
        <v>4607109979778</v>
      </c>
      <c r="Q185" s="252"/>
      <c r="R185" s="46"/>
      <c r="S185" s="429">
        <f>ROUND(L185/K185,2)</f>
        <v>38.04</v>
      </c>
      <c r="T185" s="46"/>
    </row>
    <row r="186" spans="1:20" ht="29.25" customHeight="1" x14ac:dyDescent="0.2">
      <c r="A186" s="430">
        <v>170</v>
      </c>
      <c r="B186" s="247">
        <v>263</v>
      </c>
      <c r="C186" s="255" t="s">
        <v>6411</v>
      </c>
      <c r="D186" s="253" t="s">
        <v>6155</v>
      </c>
      <c r="E186" s="256" t="s">
        <v>6156</v>
      </c>
      <c r="F186" s="312" t="str">
        <f>HYPERLINK("http://www.gardenbulbs.ru/images/Lilium_CL/thumbnails/"&amp;C186&amp;".jpg","фото")</f>
        <v>фото</v>
      </c>
      <c r="G186" s="313"/>
      <c r="H186" s="270" t="s">
        <v>6316</v>
      </c>
      <c r="I186" s="254">
        <v>100</v>
      </c>
      <c r="J186" s="250" t="s">
        <v>747</v>
      </c>
      <c r="K186" s="246">
        <v>5</v>
      </c>
      <c r="L186" s="267">
        <v>190.2</v>
      </c>
      <c r="M186" s="248"/>
      <c r="N186" s="269"/>
      <c r="O186" s="145">
        <f>IF(ISERROR(L186*N186),0,L186*N186)</f>
        <v>0</v>
      </c>
      <c r="P186" s="262">
        <v>4607109961247</v>
      </c>
      <c r="Q186" s="252"/>
      <c r="R186" s="46"/>
      <c r="S186" s="429">
        <f>ROUND(L186/K186,2)</f>
        <v>38.04</v>
      </c>
      <c r="T186" s="46"/>
    </row>
    <row r="187" spans="1:20" ht="29.25" customHeight="1" x14ac:dyDescent="0.2">
      <c r="A187" s="430">
        <v>171</v>
      </c>
      <c r="B187" s="247">
        <v>453</v>
      </c>
      <c r="C187" s="255" t="s">
        <v>1857</v>
      </c>
      <c r="D187" s="253" t="s">
        <v>583</v>
      </c>
      <c r="E187" s="256" t="s">
        <v>582</v>
      </c>
      <c r="F187" s="312" t="str">
        <f>HYPERLINK("http://www.gardenbulbs.ru/images/Lilium_CL/thumbnails/"&amp;C187&amp;".jpg","фото")</f>
        <v>фото</v>
      </c>
      <c r="G187" s="313"/>
      <c r="H187" s="270" t="s">
        <v>584</v>
      </c>
      <c r="I187" s="254">
        <v>110</v>
      </c>
      <c r="J187" s="250" t="s">
        <v>747</v>
      </c>
      <c r="K187" s="246">
        <v>5</v>
      </c>
      <c r="L187" s="267">
        <v>190.2</v>
      </c>
      <c r="M187" s="248"/>
      <c r="N187" s="269"/>
      <c r="O187" s="145">
        <f>IF(ISERROR(L187*N187),0,L187*N187)</f>
        <v>0</v>
      </c>
      <c r="P187" s="262">
        <v>4607109962091</v>
      </c>
      <c r="Q187" s="252"/>
      <c r="R187" s="46"/>
      <c r="S187" s="429">
        <f>ROUND(L187/K187,2)</f>
        <v>38.04</v>
      </c>
      <c r="T187" s="46"/>
    </row>
    <row r="188" spans="1:20" ht="22.5" customHeight="1" x14ac:dyDescent="0.2">
      <c r="A188" s="430">
        <v>172</v>
      </c>
      <c r="B188" s="424"/>
      <c r="C188" s="424"/>
      <c r="D188" s="317" t="s">
        <v>4368</v>
      </c>
      <c r="E188" s="317"/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409"/>
      <c r="R188" s="46"/>
      <c r="S188" s="46"/>
      <c r="T188" s="46"/>
    </row>
    <row r="189" spans="1:20" ht="29.25" customHeight="1" x14ac:dyDescent="0.2">
      <c r="A189" s="430">
        <v>173</v>
      </c>
      <c r="B189" s="247">
        <v>2778</v>
      </c>
      <c r="C189" s="255" t="s">
        <v>6412</v>
      </c>
      <c r="D189" s="253" t="s">
        <v>6157</v>
      </c>
      <c r="E189" s="256" t="s">
        <v>6158</v>
      </c>
      <c r="F189" s="312" t="str">
        <f>HYPERLINK("http://www.gardenbulbs.ru/images/Lilium_CL/thumbnails/"&amp;C189&amp;".jpg","фото")</f>
        <v>фото</v>
      </c>
      <c r="G189" s="313"/>
      <c r="H189" s="270" t="s">
        <v>6317</v>
      </c>
      <c r="I189" s="254">
        <v>100</v>
      </c>
      <c r="J189" s="250" t="s">
        <v>747</v>
      </c>
      <c r="K189" s="246">
        <v>5</v>
      </c>
      <c r="L189" s="267">
        <v>224.3</v>
      </c>
      <c r="M189" s="248"/>
      <c r="N189" s="269"/>
      <c r="O189" s="145">
        <f>IF(ISERROR(L189*N189),0,L189*N189)</f>
        <v>0</v>
      </c>
      <c r="P189" s="262">
        <v>4607109962343</v>
      </c>
      <c r="Q189" s="252"/>
      <c r="R189" s="46"/>
      <c r="S189" s="429">
        <f>ROUND(L189/K189,2)</f>
        <v>44.86</v>
      </c>
      <c r="T189" s="46"/>
    </row>
    <row r="190" spans="1:20" ht="29.25" customHeight="1" x14ac:dyDescent="0.2">
      <c r="A190" s="430">
        <v>174</v>
      </c>
      <c r="B190" s="247">
        <v>3672</v>
      </c>
      <c r="C190" s="255" t="s">
        <v>5296</v>
      </c>
      <c r="D190" s="253" t="s">
        <v>5297</v>
      </c>
      <c r="E190" s="256" t="s">
        <v>5298</v>
      </c>
      <c r="F190" s="312" t="str">
        <f>HYPERLINK("http://www.gardenbulbs.ru/images/Lilium_CL/thumbnails/"&amp;C190&amp;".jpg","фото")</f>
        <v>фото</v>
      </c>
      <c r="G190" s="313"/>
      <c r="H190" s="270" t="s">
        <v>5299</v>
      </c>
      <c r="I190" s="254">
        <v>100</v>
      </c>
      <c r="J190" s="250" t="s">
        <v>747</v>
      </c>
      <c r="K190" s="246">
        <v>5</v>
      </c>
      <c r="L190" s="267">
        <v>222.4</v>
      </c>
      <c r="M190" s="248"/>
      <c r="N190" s="269"/>
      <c r="O190" s="145">
        <f>IF(ISERROR(L190*N190),0,L190*N190)</f>
        <v>0</v>
      </c>
      <c r="P190" s="262">
        <v>4607109971284</v>
      </c>
      <c r="Q190" s="252"/>
      <c r="R190" s="46"/>
      <c r="S190" s="429">
        <f>ROUND(L190/K190,2)</f>
        <v>44.48</v>
      </c>
      <c r="T190" s="46"/>
    </row>
    <row r="191" spans="1:20" ht="29.25" customHeight="1" x14ac:dyDescent="0.2">
      <c r="A191" s="430">
        <v>175</v>
      </c>
      <c r="B191" s="247">
        <v>2994</v>
      </c>
      <c r="C191" s="255" t="s">
        <v>4369</v>
      </c>
      <c r="D191" s="253" t="s">
        <v>4370</v>
      </c>
      <c r="E191" s="256" t="s">
        <v>4371</v>
      </c>
      <c r="F191" s="312" t="str">
        <f>HYPERLINK("http://www.gardenbulbs.ru/images/Lilium_CL/thumbnails/"&amp;C191&amp;".jpg","фото")</f>
        <v>фото</v>
      </c>
      <c r="G191" s="313"/>
      <c r="H191" s="270" t="s">
        <v>4372</v>
      </c>
      <c r="I191" s="254">
        <v>100</v>
      </c>
      <c r="J191" s="250" t="s">
        <v>747</v>
      </c>
      <c r="K191" s="246">
        <v>5</v>
      </c>
      <c r="L191" s="267">
        <v>222.4</v>
      </c>
      <c r="M191" s="248"/>
      <c r="N191" s="269"/>
      <c r="O191" s="145">
        <f>IF(ISERROR(L191*N191),0,L191*N191)</f>
        <v>0</v>
      </c>
      <c r="P191" s="262">
        <v>4607109963999</v>
      </c>
      <c r="Q191" s="252"/>
      <c r="R191" s="46"/>
      <c r="S191" s="429">
        <f>ROUND(L191/K191,2)</f>
        <v>44.48</v>
      </c>
      <c r="T191" s="46"/>
    </row>
    <row r="192" spans="1:20" ht="15.75" x14ac:dyDescent="0.2">
      <c r="A192" s="430">
        <v>176</v>
      </c>
      <c r="B192" s="424"/>
      <c r="C192" s="424"/>
      <c r="D192" s="317" t="s">
        <v>407</v>
      </c>
      <c r="E192" s="317"/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6"/>
      <c r="S192" s="46"/>
      <c r="T192" s="46"/>
    </row>
    <row r="193" spans="1:20" ht="29.25" customHeight="1" x14ac:dyDescent="0.2">
      <c r="A193" s="430">
        <v>177</v>
      </c>
      <c r="B193" s="247">
        <v>6405</v>
      </c>
      <c r="C193" s="255" t="s">
        <v>3472</v>
      </c>
      <c r="D193" s="253" t="s">
        <v>3473</v>
      </c>
      <c r="E193" s="256" t="s">
        <v>3474</v>
      </c>
      <c r="F193" s="312" t="str">
        <f t="shared" ref="F193:F256" si="20">HYPERLINK("http://www.gardenbulbs.ru/images/Lilium_CL/thumbnails/"&amp;C193&amp;".jpg","фото")</f>
        <v>фото</v>
      </c>
      <c r="G193" s="313"/>
      <c r="H193" s="270" t="s">
        <v>3475</v>
      </c>
      <c r="I193" s="254">
        <v>120</v>
      </c>
      <c r="J193" s="250" t="s">
        <v>747</v>
      </c>
      <c r="K193" s="246">
        <v>10</v>
      </c>
      <c r="L193" s="267">
        <v>224.3</v>
      </c>
      <c r="M193" s="248"/>
      <c r="N193" s="269"/>
      <c r="O193" s="145">
        <f t="shared" ref="O193:O256" si="21">IF(ISERROR(L193*N193),0,L193*N193)</f>
        <v>0</v>
      </c>
      <c r="P193" s="262">
        <v>4607109931776</v>
      </c>
      <c r="Q193" s="252"/>
      <c r="R193" s="46"/>
      <c r="S193" s="429">
        <f t="shared" ref="S193:S256" si="22">ROUND(L193/K193,2)</f>
        <v>22.43</v>
      </c>
      <c r="T193" s="46"/>
    </row>
    <row r="194" spans="1:20" ht="29.25" customHeight="1" x14ac:dyDescent="0.2">
      <c r="A194" s="430">
        <v>178</v>
      </c>
      <c r="B194" s="247">
        <v>4340</v>
      </c>
      <c r="C194" s="255" t="s">
        <v>1787</v>
      </c>
      <c r="D194" s="253" t="s">
        <v>20</v>
      </c>
      <c r="E194" s="256" t="s">
        <v>21</v>
      </c>
      <c r="F194" s="312" t="str">
        <f t="shared" si="20"/>
        <v>фото</v>
      </c>
      <c r="G194" s="313"/>
      <c r="H194" s="270" t="s">
        <v>22</v>
      </c>
      <c r="I194" s="254">
        <v>120</v>
      </c>
      <c r="J194" s="250" t="s">
        <v>747</v>
      </c>
      <c r="K194" s="246">
        <v>10</v>
      </c>
      <c r="L194" s="267">
        <v>220.4</v>
      </c>
      <c r="M194" s="248"/>
      <c r="N194" s="269"/>
      <c r="O194" s="145">
        <f t="shared" si="21"/>
        <v>0</v>
      </c>
      <c r="P194" s="262">
        <v>4607109987612</v>
      </c>
      <c r="Q194" s="252"/>
      <c r="R194" s="46"/>
      <c r="S194" s="429">
        <f t="shared" si="22"/>
        <v>22.04</v>
      </c>
      <c r="T194" s="46"/>
    </row>
    <row r="195" spans="1:20" ht="29.25" customHeight="1" x14ac:dyDescent="0.2">
      <c r="A195" s="430">
        <v>179</v>
      </c>
      <c r="B195" s="247">
        <v>2991</v>
      </c>
      <c r="C195" s="255" t="s">
        <v>1788</v>
      </c>
      <c r="D195" s="253" t="s">
        <v>412</v>
      </c>
      <c r="E195" s="256" t="s">
        <v>411</v>
      </c>
      <c r="F195" s="312" t="str">
        <f t="shared" si="20"/>
        <v>фото</v>
      </c>
      <c r="G195" s="313"/>
      <c r="H195" s="270" t="s">
        <v>413</v>
      </c>
      <c r="I195" s="254">
        <v>125</v>
      </c>
      <c r="J195" s="250" t="s">
        <v>747</v>
      </c>
      <c r="K195" s="246">
        <v>10</v>
      </c>
      <c r="L195" s="267">
        <v>202.9</v>
      </c>
      <c r="M195" s="248"/>
      <c r="N195" s="269"/>
      <c r="O195" s="145">
        <f t="shared" si="21"/>
        <v>0</v>
      </c>
      <c r="P195" s="262">
        <v>4607109959398</v>
      </c>
      <c r="Q195" s="252"/>
      <c r="R195" s="46"/>
      <c r="S195" s="429">
        <f t="shared" si="22"/>
        <v>20.29</v>
      </c>
      <c r="T195" s="46"/>
    </row>
    <row r="196" spans="1:20" ht="29.25" customHeight="1" x14ac:dyDescent="0.2">
      <c r="A196" s="430">
        <v>180</v>
      </c>
      <c r="B196" s="247">
        <v>242</v>
      </c>
      <c r="C196" s="255" t="s">
        <v>1789</v>
      </c>
      <c r="D196" s="253" t="s">
        <v>415</v>
      </c>
      <c r="E196" s="256" t="s">
        <v>414</v>
      </c>
      <c r="F196" s="312" t="str">
        <f t="shared" si="20"/>
        <v>фото</v>
      </c>
      <c r="G196" s="313"/>
      <c r="H196" s="270" t="s">
        <v>416</v>
      </c>
      <c r="I196" s="254">
        <v>120</v>
      </c>
      <c r="J196" s="250" t="s">
        <v>747</v>
      </c>
      <c r="K196" s="246">
        <v>10</v>
      </c>
      <c r="L196" s="267">
        <v>202.9</v>
      </c>
      <c r="M196" s="248"/>
      <c r="N196" s="269"/>
      <c r="O196" s="145">
        <f t="shared" si="21"/>
        <v>0</v>
      </c>
      <c r="P196" s="262">
        <v>4607109979600</v>
      </c>
      <c r="Q196" s="252"/>
      <c r="R196" s="46"/>
      <c r="S196" s="429">
        <f t="shared" si="22"/>
        <v>20.29</v>
      </c>
      <c r="T196" s="46"/>
    </row>
    <row r="197" spans="1:20" ht="29.25" customHeight="1" x14ac:dyDescent="0.2">
      <c r="A197" s="430">
        <v>181</v>
      </c>
      <c r="B197" s="247">
        <v>9402</v>
      </c>
      <c r="C197" s="255" t="s">
        <v>6413</v>
      </c>
      <c r="D197" s="253" t="s">
        <v>6159</v>
      </c>
      <c r="E197" s="256" t="s">
        <v>6160</v>
      </c>
      <c r="F197" s="312" t="str">
        <f t="shared" si="20"/>
        <v>фото</v>
      </c>
      <c r="G197" s="313"/>
      <c r="H197" s="270" t="s">
        <v>6318</v>
      </c>
      <c r="I197" s="254">
        <v>120</v>
      </c>
      <c r="J197" s="250" t="s">
        <v>747</v>
      </c>
      <c r="K197" s="246">
        <v>10</v>
      </c>
      <c r="L197" s="267">
        <v>214.6</v>
      </c>
      <c r="M197" s="248"/>
      <c r="N197" s="269"/>
      <c r="O197" s="145">
        <f t="shared" si="21"/>
        <v>0</v>
      </c>
      <c r="P197" s="262">
        <v>4607109976111</v>
      </c>
      <c r="Q197" s="252"/>
      <c r="R197" s="46"/>
      <c r="S197" s="429">
        <f t="shared" si="22"/>
        <v>21.46</v>
      </c>
      <c r="T197" s="46"/>
    </row>
    <row r="198" spans="1:20" ht="29.25" customHeight="1" x14ac:dyDescent="0.2">
      <c r="A198" s="430">
        <v>182</v>
      </c>
      <c r="B198" s="247">
        <v>1427</v>
      </c>
      <c r="C198" s="255" t="s">
        <v>1790</v>
      </c>
      <c r="D198" s="253" t="s">
        <v>418</v>
      </c>
      <c r="E198" s="256" t="s">
        <v>417</v>
      </c>
      <c r="F198" s="312" t="str">
        <f t="shared" si="20"/>
        <v>фото</v>
      </c>
      <c r="G198" s="313"/>
      <c r="H198" s="270" t="s">
        <v>416</v>
      </c>
      <c r="I198" s="254">
        <v>105</v>
      </c>
      <c r="J198" s="250" t="s">
        <v>747</v>
      </c>
      <c r="K198" s="246">
        <v>10</v>
      </c>
      <c r="L198" s="267">
        <v>200.9</v>
      </c>
      <c r="M198" s="248"/>
      <c r="N198" s="269"/>
      <c r="O198" s="145">
        <f t="shared" si="21"/>
        <v>0</v>
      </c>
      <c r="P198" s="262">
        <v>4607109963890</v>
      </c>
      <c r="Q198" s="252"/>
      <c r="R198" s="46"/>
      <c r="S198" s="429">
        <f t="shared" si="22"/>
        <v>20.09</v>
      </c>
      <c r="T198" s="46"/>
    </row>
    <row r="199" spans="1:20" ht="29.25" customHeight="1" x14ac:dyDescent="0.2">
      <c r="A199" s="430">
        <v>183</v>
      </c>
      <c r="B199" s="247">
        <v>3226</v>
      </c>
      <c r="C199" s="255" t="s">
        <v>1791</v>
      </c>
      <c r="D199" s="253" t="s">
        <v>420</v>
      </c>
      <c r="E199" s="256" t="s">
        <v>419</v>
      </c>
      <c r="F199" s="312" t="str">
        <f t="shared" si="20"/>
        <v>фото</v>
      </c>
      <c r="G199" s="313"/>
      <c r="H199" s="270" t="s">
        <v>421</v>
      </c>
      <c r="I199" s="254">
        <v>110</v>
      </c>
      <c r="J199" s="250" t="s">
        <v>747</v>
      </c>
      <c r="K199" s="246">
        <v>7</v>
      </c>
      <c r="L199" s="267">
        <v>194.1</v>
      </c>
      <c r="M199" s="248"/>
      <c r="N199" s="269"/>
      <c r="O199" s="145">
        <f t="shared" si="21"/>
        <v>0</v>
      </c>
      <c r="P199" s="262">
        <v>4607109952023</v>
      </c>
      <c r="Q199" s="252"/>
      <c r="R199" s="46"/>
      <c r="S199" s="429">
        <f t="shared" si="22"/>
        <v>27.73</v>
      </c>
      <c r="T199" s="46"/>
    </row>
    <row r="200" spans="1:20" ht="29.25" customHeight="1" x14ac:dyDescent="0.2">
      <c r="A200" s="430">
        <v>184</v>
      </c>
      <c r="B200" s="247">
        <v>3632</v>
      </c>
      <c r="C200" s="255" t="s">
        <v>1792</v>
      </c>
      <c r="D200" s="253" t="s">
        <v>423</v>
      </c>
      <c r="E200" s="256" t="s">
        <v>422</v>
      </c>
      <c r="F200" s="312" t="str">
        <f t="shared" si="20"/>
        <v>фото</v>
      </c>
      <c r="G200" s="313"/>
      <c r="H200" s="270" t="s">
        <v>1705</v>
      </c>
      <c r="I200" s="254">
        <v>110</v>
      </c>
      <c r="J200" s="250" t="s">
        <v>27</v>
      </c>
      <c r="K200" s="246">
        <v>10</v>
      </c>
      <c r="L200" s="267">
        <v>220.4</v>
      </c>
      <c r="M200" s="248"/>
      <c r="N200" s="269"/>
      <c r="O200" s="145">
        <f t="shared" si="21"/>
        <v>0</v>
      </c>
      <c r="P200" s="262">
        <v>4607109971161</v>
      </c>
      <c r="Q200" s="252"/>
      <c r="R200" s="46"/>
      <c r="S200" s="429">
        <f t="shared" si="22"/>
        <v>22.04</v>
      </c>
      <c r="T200" s="46"/>
    </row>
    <row r="201" spans="1:20" ht="29.25" customHeight="1" x14ac:dyDescent="0.2">
      <c r="A201" s="430">
        <v>185</v>
      </c>
      <c r="B201" s="247">
        <v>439</v>
      </c>
      <c r="C201" s="255" t="s">
        <v>5300</v>
      </c>
      <c r="D201" s="253" t="s">
        <v>5301</v>
      </c>
      <c r="E201" s="256" t="s">
        <v>5302</v>
      </c>
      <c r="F201" s="312" t="str">
        <f t="shared" si="20"/>
        <v>фото</v>
      </c>
      <c r="G201" s="313"/>
      <c r="H201" s="270" t="s">
        <v>1472</v>
      </c>
      <c r="I201" s="254">
        <v>115</v>
      </c>
      <c r="J201" s="250" t="s">
        <v>748</v>
      </c>
      <c r="K201" s="246">
        <v>5</v>
      </c>
      <c r="L201" s="267">
        <v>151.1</v>
      </c>
      <c r="M201" s="248"/>
      <c r="N201" s="269"/>
      <c r="O201" s="145">
        <f t="shared" si="21"/>
        <v>0</v>
      </c>
      <c r="P201" s="262">
        <v>4607109930274</v>
      </c>
      <c r="Q201" s="252"/>
      <c r="R201" s="46"/>
      <c r="S201" s="429">
        <f t="shared" si="22"/>
        <v>30.22</v>
      </c>
      <c r="T201" s="46"/>
    </row>
    <row r="202" spans="1:20" ht="29.25" customHeight="1" x14ac:dyDescent="0.2">
      <c r="A202" s="430">
        <v>186</v>
      </c>
      <c r="B202" s="247">
        <v>7079</v>
      </c>
      <c r="C202" s="255" t="s">
        <v>5303</v>
      </c>
      <c r="D202" s="253" t="s">
        <v>5304</v>
      </c>
      <c r="E202" s="256" t="s">
        <v>5305</v>
      </c>
      <c r="F202" s="312" t="str">
        <f t="shared" si="20"/>
        <v>фото</v>
      </c>
      <c r="G202" s="313"/>
      <c r="H202" s="270" t="s">
        <v>5306</v>
      </c>
      <c r="I202" s="254">
        <v>140</v>
      </c>
      <c r="J202" s="250" t="s">
        <v>740</v>
      </c>
      <c r="K202" s="246">
        <v>10</v>
      </c>
      <c r="L202" s="267">
        <v>156</v>
      </c>
      <c r="M202" s="248"/>
      <c r="N202" s="269"/>
      <c r="O202" s="145">
        <f t="shared" si="21"/>
        <v>0</v>
      </c>
      <c r="P202" s="262">
        <v>4607109947234</v>
      </c>
      <c r="Q202" s="252"/>
      <c r="R202" s="46"/>
      <c r="S202" s="429">
        <f t="shared" si="22"/>
        <v>15.6</v>
      </c>
      <c r="T202" s="46"/>
    </row>
    <row r="203" spans="1:20" ht="29.25" customHeight="1" x14ac:dyDescent="0.2">
      <c r="A203" s="430">
        <v>187</v>
      </c>
      <c r="B203" s="247">
        <v>1432</v>
      </c>
      <c r="C203" s="255" t="s">
        <v>1793</v>
      </c>
      <c r="D203" s="253" t="s">
        <v>425</v>
      </c>
      <c r="E203" s="256" t="s">
        <v>424</v>
      </c>
      <c r="F203" s="312" t="str">
        <f t="shared" si="20"/>
        <v>фото</v>
      </c>
      <c r="G203" s="313"/>
      <c r="H203" s="270" t="s">
        <v>416</v>
      </c>
      <c r="I203" s="254">
        <v>130</v>
      </c>
      <c r="J203" s="250" t="s">
        <v>745</v>
      </c>
      <c r="K203" s="246">
        <v>10</v>
      </c>
      <c r="L203" s="267">
        <v>175.5</v>
      </c>
      <c r="M203" s="248"/>
      <c r="N203" s="269"/>
      <c r="O203" s="145">
        <f t="shared" si="21"/>
        <v>0</v>
      </c>
      <c r="P203" s="262">
        <v>4607109963913</v>
      </c>
      <c r="Q203" s="252"/>
      <c r="R203" s="46"/>
      <c r="S203" s="429">
        <f t="shared" si="22"/>
        <v>17.55</v>
      </c>
      <c r="T203" s="46"/>
    </row>
    <row r="204" spans="1:20" ht="29.25" customHeight="1" x14ac:dyDescent="0.2">
      <c r="A204" s="430">
        <v>188</v>
      </c>
      <c r="B204" s="247">
        <v>189</v>
      </c>
      <c r="C204" s="255" t="s">
        <v>1794</v>
      </c>
      <c r="D204" s="253" t="s">
        <v>427</v>
      </c>
      <c r="E204" s="256" t="s">
        <v>426</v>
      </c>
      <c r="F204" s="312" t="str">
        <f t="shared" si="20"/>
        <v>фото</v>
      </c>
      <c r="G204" s="313"/>
      <c r="H204" s="270" t="s">
        <v>428</v>
      </c>
      <c r="I204" s="254">
        <v>120</v>
      </c>
      <c r="J204" s="250" t="s">
        <v>27</v>
      </c>
      <c r="K204" s="246">
        <v>10</v>
      </c>
      <c r="L204" s="267">
        <v>218.5</v>
      </c>
      <c r="M204" s="248"/>
      <c r="N204" s="269"/>
      <c r="O204" s="145">
        <f t="shared" si="21"/>
        <v>0</v>
      </c>
      <c r="P204" s="262">
        <v>4607109960486</v>
      </c>
      <c r="Q204" s="252"/>
      <c r="R204" s="46"/>
      <c r="S204" s="429">
        <f t="shared" si="22"/>
        <v>21.85</v>
      </c>
      <c r="T204" s="46"/>
    </row>
    <row r="205" spans="1:20" ht="29.25" customHeight="1" x14ac:dyDescent="0.2">
      <c r="A205" s="430">
        <v>189</v>
      </c>
      <c r="B205" s="247">
        <v>2340</v>
      </c>
      <c r="C205" s="255" t="s">
        <v>1795</v>
      </c>
      <c r="D205" s="253" t="s">
        <v>436</v>
      </c>
      <c r="E205" s="256" t="s">
        <v>435</v>
      </c>
      <c r="F205" s="312" t="str">
        <f t="shared" si="20"/>
        <v>фото</v>
      </c>
      <c r="G205" s="313"/>
      <c r="H205" s="270" t="s">
        <v>437</v>
      </c>
      <c r="I205" s="254">
        <v>100</v>
      </c>
      <c r="J205" s="250" t="s">
        <v>745</v>
      </c>
      <c r="K205" s="246">
        <v>10</v>
      </c>
      <c r="L205" s="267">
        <v>195</v>
      </c>
      <c r="M205" s="248"/>
      <c r="N205" s="269"/>
      <c r="O205" s="145">
        <f t="shared" si="21"/>
        <v>0</v>
      </c>
      <c r="P205" s="262">
        <v>4607109967058</v>
      </c>
      <c r="Q205" s="252"/>
      <c r="R205" s="46"/>
      <c r="S205" s="429">
        <f t="shared" si="22"/>
        <v>19.5</v>
      </c>
      <c r="T205" s="46"/>
    </row>
    <row r="206" spans="1:20" ht="29.25" customHeight="1" x14ac:dyDescent="0.2">
      <c r="A206" s="430">
        <v>190</v>
      </c>
      <c r="B206" s="247">
        <v>190</v>
      </c>
      <c r="C206" s="255" t="s">
        <v>1796</v>
      </c>
      <c r="D206" s="253" t="s">
        <v>433</v>
      </c>
      <c r="E206" s="256" t="s">
        <v>432</v>
      </c>
      <c r="F206" s="312" t="str">
        <f t="shared" si="20"/>
        <v>фото</v>
      </c>
      <c r="G206" s="313"/>
      <c r="H206" s="270" t="s">
        <v>434</v>
      </c>
      <c r="I206" s="254">
        <v>110</v>
      </c>
      <c r="J206" s="250" t="s">
        <v>747</v>
      </c>
      <c r="K206" s="246">
        <v>10</v>
      </c>
      <c r="L206" s="267">
        <v>243.9</v>
      </c>
      <c r="M206" s="248"/>
      <c r="N206" s="269"/>
      <c r="O206" s="145">
        <f t="shared" si="21"/>
        <v>0</v>
      </c>
      <c r="P206" s="262">
        <v>4607109956786</v>
      </c>
      <c r="Q206" s="252"/>
      <c r="R206" s="46"/>
      <c r="S206" s="429">
        <f t="shared" si="22"/>
        <v>24.39</v>
      </c>
      <c r="T206" s="46"/>
    </row>
    <row r="207" spans="1:20" ht="29.25" customHeight="1" x14ac:dyDescent="0.2">
      <c r="A207" s="430">
        <v>191</v>
      </c>
      <c r="B207" s="247">
        <v>10655</v>
      </c>
      <c r="C207" s="255" t="s">
        <v>6414</v>
      </c>
      <c r="D207" s="253" t="s">
        <v>6161</v>
      </c>
      <c r="E207" s="256" t="s">
        <v>6162</v>
      </c>
      <c r="F207" s="312" t="str">
        <f t="shared" si="20"/>
        <v>фото</v>
      </c>
      <c r="G207" s="313"/>
      <c r="H207" s="270" t="s">
        <v>6319</v>
      </c>
      <c r="I207" s="254">
        <v>120</v>
      </c>
      <c r="J207" s="250" t="s">
        <v>747</v>
      </c>
      <c r="K207" s="246">
        <v>5</v>
      </c>
      <c r="L207" s="267">
        <v>116.9</v>
      </c>
      <c r="M207" s="248"/>
      <c r="N207" s="269"/>
      <c r="O207" s="145">
        <f t="shared" si="21"/>
        <v>0</v>
      </c>
      <c r="P207" s="262">
        <v>4607109926765</v>
      </c>
      <c r="Q207" s="252" t="s">
        <v>6373</v>
      </c>
      <c r="R207" s="46"/>
      <c r="S207" s="429">
        <f t="shared" si="22"/>
        <v>23.38</v>
      </c>
      <c r="T207" s="46"/>
    </row>
    <row r="208" spans="1:20" ht="29.25" customHeight="1" x14ac:dyDescent="0.2">
      <c r="A208" s="430">
        <v>192</v>
      </c>
      <c r="B208" s="247">
        <v>248</v>
      </c>
      <c r="C208" s="255" t="s">
        <v>6415</v>
      </c>
      <c r="D208" s="253" t="s">
        <v>4373</v>
      </c>
      <c r="E208" s="256" t="s">
        <v>463</v>
      </c>
      <c r="F208" s="312" t="str">
        <f t="shared" si="20"/>
        <v>фото</v>
      </c>
      <c r="G208" s="313"/>
      <c r="H208" s="270" t="s">
        <v>464</v>
      </c>
      <c r="I208" s="254">
        <v>110</v>
      </c>
      <c r="J208" s="250" t="s">
        <v>747</v>
      </c>
      <c r="K208" s="246">
        <v>10</v>
      </c>
      <c r="L208" s="267">
        <v>243.9</v>
      </c>
      <c r="M208" s="248"/>
      <c r="N208" s="269"/>
      <c r="O208" s="145">
        <f t="shared" si="21"/>
        <v>0</v>
      </c>
      <c r="P208" s="262">
        <v>4607109979723</v>
      </c>
      <c r="Q208" s="252"/>
      <c r="R208" s="46"/>
      <c r="S208" s="429">
        <f t="shared" si="22"/>
        <v>24.39</v>
      </c>
      <c r="T208" s="46"/>
    </row>
    <row r="209" spans="1:20" ht="29.25" customHeight="1" x14ac:dyDescent="0.2">
      <c r="A209" s="430">
        <v>193</v>
      </c>
      <c r="B209" s="247">
        <v>10656</v>
      </c>
      <c r="C209" s="255" t="s">
        <v>6416</v>
      </c>
      <c r="D209" s="253" t="s">
        <v>6163</v>
      </c>
      <c r="E209" s="256" t="s">
        <v>6164</v>
      </c>
      <c r="F209" s="312" t="str">
        <f t="shared" si="20"/>
        <v>фото</v>
      </c>
      <c r="G209" s="313"/>
      <c r="H209" s="270" t="s">
        <v>6320</v>
      </c>
      <c r="I209" s="254">
        <v>120</v>
      </c>
      <c r="J209" s="250" t="s">
        <v>747</v>
      </c>
      <c r="K209" s="246">
        <v>10</v>
      </c>
      <c r="L209" s="267">
        <v>226.3</v>
      </c>
      <c r="M209" s="248"/>
      <c r="N209" s="269"/>
      <c r="O209" s="145">
        <f t="shared" si="21"/>
        <v>0</v>
      </c>
      <c r="P209" s="262">
        <v>4607109926758</v>
      </c>
      <c r="Q209" s="252" t="s">
        <v>6373</v>
      </c>
      <c r="R209" s="46"/>
      <c r="S209" s="429">
        <f t="shared" si="22"/>
        <v>22.63</v>
      </c>
      <c r="T209" s="46"/>
    </row>
    <row r="210" spans="1:20" ht="29.25" customHeight="1" x14ac:dyDescent="0.2">
      <c r="A210" s="430">
        <v>194</v>
      </c>
      <c r="B210" s="247">
        <v>2780</v>
      </c>
      <c r="C210" s="255" t="s">
        <v>1797</v>
      </c>
      <c r="D210" s="253" t="s">
        <v>468</v>
      </c>
      <c r="E210" s="256" t="s">
        <v>23</v>
      </c>
      <c r="F210" s="312" t="str">
        <f t="shared" si="20"/>
        <v>фото</v>
      </c>
      <c r="G210" s="313"/>
      <c r="H210" s="270" t="s">
        <v>746</v>
      </c>
      <c r="I210" s="254">
        <v>110</v>
      </c>
      <c r="J210" s="250" t="s">
        <v>747</v>
      </c>
      <c r="K210" s="246">
        <v>10</v>
      </c>
      <c r="L210" s="267">
        <v>243.9</v>
      </c>
      <c r="M210" s="248"/>
      <c r="N210" s="269"/>
      <c r="O210" s="145">
        <f t="shared" si="21"/>
        <v>0</v>
      </c>
      <c r="P210" s="262">
        <v>4607109967591</v>
      </c>
      <c r="Q210" s="252"/>
      <c r="R210" s="46"/>
      <c r="S210" s="429">
        <f t="shared" si="22"/>
        <v>24.39</v>
      </c>
      <c r="T210" s="46"/>
    </row>
    <row r="211" spans="1:20" ht="29.25" customHeight="1" x14ac:dyDescent="0.2">
      <c r="A211" s="430">
        <v>195</v>
      </c>
      <c r="B211" s="247">
        <v>3684</v>
      </c>
      <c r="C211" s="255" t="s">
        <v>1798</v>
      </c>
      <c r="D211" s="253" t="s">
        <v>466</v>
      </c>
      <c r="E211" s="256" t="s">
        <v>465</v>
      </c>
      <c r="F211" s="312" t="str">
        <f t="shared" si="20"/>
        <v>фото</v>
      </c>
      <c r="G211" s="313"/>
      <c r="H211" s="270" t="s">
        <v>467</v>
      </c>
      <c r="I211" s="254">
        <v>120</v>
      </c>
      <c r="J211" s="250" t="s">
        <v>747</v>
      </c>
      <c r="K211" s="246">
        <v>10</v>
      </c>
      <c r="L211" s="267">
        <v>224.3</v>
      </c>
      <c r="M211" s="248"/>
      <c r="N211" s="269"/>
      <c r="O211" s="145">
        <f t="shared" si="21"/>
        <v>0</v>
      </c>
      <c r="P211" s="262">
        <v>4607109971253</v>
      </c>
      <c r="Q211" s="252"/>
      <c r="R211" s="46"/>
      <c r="S211" s="429">
        <f t="shared" si="22"/>
        <v>22.43</v>
      </c>
      <c r="T211" s="46"/>
    </row>
    <row r="212" spans="1:20" ht="41.25" customHeight="1" x14ac:dyDescent="0.2">
      <c r="A212" s="430">
        <v>196</v>
      </c>
      <c r="B212" s="247">
        <v>5343</v>
      </c>
      <c r="C212" s="255" t="s">
        <v>3476</v>
      </c>
      <c r="D212" s="253" t="s">
        <v>3477</v>
      </c>
      <c r="E212" s="256" t="s">
        <v>3478</v>
      </c>
      <c r="F212" s="312" t="str">
        <f t="shared" si="20"/>
        <v>фото</v>
      </c>
      <c r="G212" s="313"/>
      <c r="H212" s="270" t="s">
        <v>3479</v>
      </c>
      <c r="I212" s="254">
        <v>110</v>
      </c>
      <c r="J212" s="250" t="s">
        <v>747</v>
      </c>
      <c r="K212" s="246">
        <v>5</v>
      </c>
      <c r="L212" s="267">
        <v>193.1</v>
      </c>
      <c r="M212" s="248"/>
      <c r="N212" s="269"/>
      <c r="O212" s="145">
        <f t="shared" si="21"/>
        <v>0</v>
      </c>
      <c r="P212" s="262">
        <v>4607109937808</v>
      </c>
      <c r="Q212" s="252"/>
      <c r="R212" s="46"/>
      <c r="S212" s="429">
        <f t="shared" si="22"/>
        <v>38.619999999999997</v>
      </c>
      <c r="T212" s="46"/>
    </row>
    <row r="213" spans="1:20" ht="29.25" customHeight="1" x14ac:dyDescent="0.2">
      <c r="A213" s="430">
        <v>197</v>
      </c>
      <c r="B213" s="247">
        <v>3469</v>
      </c>
      <c r="C213" s="255" t="s">
        <v>5307</v>
      </c>
      <c r="D213" s="253" t="s">
        <v>5308</v>
      </c>
      <c r="E213" s="256" t="s">
        <v>5309</v>
      </c>
      <c r="F213" s="312" t="str">
        <f t="shared" si="20"/>
        <v>фото</v>
      </c>
      <c r="G213" s="313"/>
      <c r="H213" s="270" t="s">
        <v>5310</v>
      </c>
      <c r="I213" s="254">
        <v>130</v>
      </c>
      <c r="J213" s="250" t="s">
        <v>747</v>
      </c>
      <c r="K213" s="246">
        <v>10</v>
      </c>
      <c r="L213" s="267">
        <v>200.9</v>
      </c>
      <c r="M213" s="248"/>
      <c r="N213" s="269"/>
      <c r="O213" s="145">
        <f t="shared" si="21"/>
        <v>0</v>
      </c>
      <c r="P213" s="262">
        <v>4607109930267</v>
      </c>
      <c r="Q213" s="252"/>
      <c r="R213" s="46"/>
      <c r="S213" s="429">
        <f t="shared" si="22"/>
        <v>20.09</v>
      </c>
      <c r="T213" s="46"/>
    </row>
    <row r="214" spans="1:20" ht="29.25" customHeight="1" x14ac:dyDescent="0.2">
      <c r="A214" s="430">
        <v>198</v>
      </c>
      <c r="B214" s="247">
        <v>3642</v>
      </c>
      <c r="C214" s="255" t="s">
        <v>3480</v>
      </c>
      <c r="D214" s="253" t="s">
        <v>3481</v>
      </c>
      <c r="E214" s="256" t="s">
        <v>3482</v>
      </c>
      <c r="F214" s="312" t="str">
        <f t="shared" si="20"/>
        <v>фото</v>
      </c>
      <c r="G214" s="313"/>
      <c r="H214" s="270" t="s">
        <v>3483</v>
      </c>
      <c r="I214" s="254">
        <v>120</v>
      </c>
      <c r="J214" s="250" t="s">
        <v>747</v>
      </c>
      <c r="K214" s="246">
        <v>7</v>
      </c>
      <c r="L214" s="267">
        <v>159.9</v>
      </c>
      <c r="M214" s="248"/>
      <c r="N214" s="269"/>
      <c r="O214" s="145">
        <f t="shared" si="21"/>
        <v>0</v>
      </c>
      <c r="P214" s="262">
        <v>4607109971185</v>
      </c>
      <c r="Q214" s="252"/>
      <c r="R214" s="46"/>
      <c r="S214" s="429">
        <f t="shared" si="22"/>
        <v>22.84</v>
      </c>
      <c r="T214" s="46"/>
    </row>
    <row r="215" spans="1:20" ht="29.25" customHeight="1" x14ac:dyDescent="0.2">
      <c r="A215" s="430">
        <v>199</v>
      </c>
      <c r="B215" s="247">
        <v>6416</v>
      </c>
      <c r="C215" s="255" t="s">
        <v>5311</v>
      </c>
      <c r="D215" s="253" t="s">
        <v>4374</v>
      </c>
      <c r="E215" s="256" t="s">
        <v>6165</v>
      </c>
      <c r="F215" s="312" t="str">
        <f t="shared" si="20"/>
        <v>фото</v>
      </c>
      <c r="G215" s="313"/>
      <c r="H215" s="270" t="s">
        <v>3484</v>
      </c>
      <c r="I215" s="254">
        <v>100</v>
      </c>
      <c r="J215" s="250" t="s">
        <v>747</v>
      </c>
      <c r="K215" s="246">
        <v>10</v>
      </c>
      <c r="L215" s="267">
        <v>200.9</v>
      </c>
      <c r="M215" s="248"/>
      <c r="N215" s="269"/>
      <c r="O215" s="145">
        <f t="shared" si="21"/>
        <v>0</v>
      </c>
      <c r="P215" s="262">
        <v>4607109931745</v>
      </c>
      <c r="Q215" s="252"/>
      <c r="R215" s="46"/>
      <c r="S215" s="429">
        <f t="shared" si="22"/>
        <v>20.09</v>
      </c>
      <c r="T215" s="46"/>
    </row>
    <row r="216" spans="1:20" ht="29.25" customHeight="1" x14ac:dyDescent="0.2">
      <c r="A216" s="430">
        <v>200</v>
      </c>
      <c r="B216" s="247">
        <v>288</v>
      </c>
      <c r="C216" s="255" t="s">
        <v>5312</v>
      </c>
      <c r="D216" s="253" t="s">
        <v>5313</v>
      </c>
      <c r="E216" s="256" t="s">
        <v>5314</v>
      </c>
      <c r="F216" s="312" t="str">
        <f t="shared" si="20"/>
        <v>фото</v>
      </c>
      <c r="G216" s="313"/>
      <c r="H216" s="270" t="s">
        <v>5315</v>
      </c>
      <c r="I216" s="254">
        <v>90</v>
      </c>
      <c r="J216" s="250" t="s">
        <v>747</v>
      </c>
      <c r="K216" s="246">
        <v>5</v>
      </c>
      <c r="L216" s="267">
        <v>136.4</v>
      </c>
      <c r="M216" s="248"/>
      <c r="N216" s="269"/>
      <c r="O216" s="145">
        <f t="shared" si="21"/>
        <v>0</v>
      </c>
      <c r="P216" s="262">
        <v>4607109979648</v>
      </c>
      <c r="Q216" s="252"/>
      <c r="R216" s="46"/>
      <c r="S216" s="429">
        <f t="shared" si="22"/>
        <v>27.28</v>
      </c>
      <c r="T216" s="46"/>
    </row>
    <row r="217" spans="1:20" ht="29.25" customHeight="1" x14ac:dyDescent="0.2">
      <c r="A217" s="430">
        <v>201</v>
      </c>
      <c r="B217" s="247">
        <v>192</v>
      </c>
      <c r="C217" s="255" t="s">
        <v>1799</v>
      </c>
      <c r="D217" s="253" t="s">
        <v>440</v>
      </c>
      <c r="E217" s="256" t="s">
        <v>439</v>
      </c>
      <c r="F217" s="312" t="str">
        <f t="shared" si="20"/>
        <v>фото</v>
      </c>
      <c r="G217" s="313"/>
      <c r="H217" s="270" t="s">
        <v>441</v>
      </c>
      <c r="I217" s="254">
        <v>120</v>
      </c>
      <c r="J217" s="250" t="s">
        <v>747</v>
      </c>
      <c r="K217" s="246">
        <v>7</v>
      </c>
      <c r="L217" s="267">
        <v>150.30000000000001</v>
      </c>
      <c r="M217" s="248"/>
      <c r="N217" s="269"/>
      <c r="O217" s="145">
        <f t="shared" si="21"/>
        <v>0</v>
      </c>
      <c r="P217" s="262">
        <v>4607109960516</v>
      </c>
      <c r="Q217" s="252"/>
      <c r="R217" s="46"/>
      <c r="S217" s="429">
        <f t="shared" si="22"/>
        <v>21.47</v>
      </c>
      <c r="T217" s="46"/>
    </row>
    <row r="218" spans="1:20" ht="29.25" customHeight="1" x14ac:dyDescent="0.2">
      <c r="A218" s="430">
        <v>202</v>
      </c>
      <c r="B218" s="247">
        <v>1198</v>
      </c>
      <c r="C218" s="255" t="s">
        <v>5316</v>
      </c>
      <c r="D218" s="253" t="s">
        <v>5317</v>
      </c>
      <c r="E218" s="256" t="s">
        <v>5318</v>
      </c>
      <c r="F218" s="312" t="str">
        <f t="shared" si="20"/>
        <v>фото</v>
      </c>
      <c r="G218" s="313"/>
      <c r="H218" s="270" t="s">
        <v>5319</v>
      </c>
      <c r="I218" s="254">
        <v>95</v>
      </c>
      <c r="J218" s="250" t="s">
        <v>747</v>
      </c>
      <c r="K218" s="246">
        <v>7</v>
      </c>
      <c r="L218" s="267">
        <v>153</v>
      </c>
      <c r="M218" s="248"/>
      <c r="N218" s="269"/>
      <c r="O218" s="145">
        <f t="shared" si="21"/>
        <v>0</v>
      </c>
      <c r="P218" s="262">
        <v>4607109930250</v>
      </c>
      <c r="Q218" s="252"/>
      <c r="R218" s="46"/>
      <c r="S218" s="429">
        <f t="shared" si="22"/>
        <v>21.86</v>
      </c>
      <c r="T218" s="46"/>
    </row>
    <row r="219" spans="1:20" ht="29.25" customHeight="1" x14ac:dyDescent="0.2">
      <c r="A219" s="430">
        <v>203</v>
      </c>
      <c r="B219" s="247">
        <v>1214</v>
      </c>
      <c r="C219" s="255" t="s">
        <v>4375</v>
      </c>
      <c r="D219" s="253" t="s">
        <v>4376</v>
      </c>
      <c r="E219" s="256" t="s">
        <v>4377</v>
      </c>
      <c r="F219" s="312" t="str">
        <f t="shared" si="20"/>
        <v>фото</v>
      </c>
      <c r="G219" s="313"/>
      <c r="H219" s="270" t="s">
        <v>4378</v>
      </c>
      <c r="I219" s="254">
        <v>120</v>
      </c>
      <c r="J219" s="250" t="s">
        <v>747</v>
      </c>
      <c r="K219" s="246">
        <v>10</v>
      </c>
      <c r="L219" s="267">
        <v>214.6</v>
      </c>
      <c r="M219" s="248"/>
      <c r="N219" s="269"/>
      <c r="O219" s="145">
        <f t="shared" si="21"/>
        <v>0</v>
      </c>
      <c r="P219" s="262">
        <v>4607109930243</v>
      </c>
      <c r="Q219" s="252"/>
      <c r="R219" s="46"/>
      <c r="S219" s="429">
        <f t="shared" si="22"/>
        <v>21.46</v>
      </c>
      <c r="T219" s="46"/>
    </row>
    <row r="220" spans="1:20" ht="29.25" customHeight="1" x14ac:dyDescent="0.2">
      <c r="A220" s="430">
        <v>204</v>
      </c>
      <c r="B220" s="247">
        <v>4343</v>
      </c>
      <c r="C220" s="255" t="s">
        <v>5320</v>
      </c>
      <c r="D220" s="253" t="s">
        <v>5321</v>
      </c>
      <c r="E220" s="256" t="s">
        <v>5322</v>
      </c>
      <c r="F220" s="312" t="str">
        <f t="shared" si="20"/>
        <v>фото</v>
      </c>
      <c r="G220" s="313"/>
      <c r="H220" s="270" t="s">
        <v>102</v>
      </c>
      <c r="I220" s="254">
        <v>130</v>
      </c>
      <c r="J220" s="250" t="s">
        <v>747</v>
      </c>
      <c r="K220" s="246">
        <v>10</v>
      </c>
      <c r="L220" s="267">
        <v>243.9</v>
      </c>
      <c r="M220" s="248"/>
      <c r="N220" s="269"/>
      <c r="O220" s="145">
        <f t="shared" si="21"/>
        <v>0</v>
      </c>
      <c r="P220" s="262">
        <v>4607109987643</v>
      </c>
      <c r="Q220" s="252"/>
      <c r="R220" s="46"/>
      <c r="S220" s="429">
        <f t="shared" si="22"/>
        <v>24.39</v>
      </c>
      <c r="T220" s="46"/>
    </row>
    <row r="221" spans="1:20" ht="29.25" customHeight="1" x14ac:dyDescent="0.2">
      <c r="A221" s="430">
        <v>205</v>
      </c>
      <c r="B221" s="247">
        <v>2273</v>
      </c>
      <c r="C221" s="255" t="s">
        <v>1800</v>
      </c>
      <c r="D221" s="253" t="s">
        <v>473</v>
      </c>
      <c r="E221" s="256" t="s">
        <v>472</v>
      </c>
      <c r="F221" s="312" t="str">
        <f t="shared" si="20"/>
        <v>фото</v>
      </c>
      <c r="G221" s="313"/>
      <c r="H221" s="270" t="s">
        <v>447</v>
      </c>
      <c r="I221" s="254">
        <v>130</v>
      </c>
      <c r="J221" s="250" t="s">
        <v>745</v>
      </c>
      <c r="K221" s="246">
        <v>10</v>
      </c>
      <c r="L221" s="267">
        <v>156</v>
      </c>
      <c r="M221" s="248"/>
      <c r="N221" s="269"/>
      <c r="O221" s="145">
        <f t="shared" si="21"/>
        <v>0</v>
      </c>
      <c r="P221" s="262">
        <v>4607109979730</v>
      </c>
      <c r="Q221" s="252"/>
      <c r="R221" s="46"/>
      <c r="S221" s="429">
        <f t="shared" si="22"/>
        <v>15.6</v>
      </c>
      <c r="T221" s="46"/>
    </row>
    <row r="222" spans="1:20" ht="29.25" customHeight="1" x14ac:dyDescent="0.2">
      <c r="A222" s="430">
        <v>206</v>
      </c>
      <c r="B222" s="247">
        <v>3818</v>
      </c>
      <c r="C222" s="255" t="s">
        <v>5323</v>
      </c>
      <c r="D222" s="253" t="s">
        <v>5324</v>
      </c>
      <c r="E222" s="256" t="s">
        <v>5325</v>
      </c>
      <c r="F222" s="312" t="str">
        <f t="shared" si="20"/>
        <v>фото</v>
      </c>
      <c r="G222" s="313"/>
      <c r="H222" s="270" t="s">
        <v>5326</v>
      </c>
      <c r="I222" s="254">
        <v>120</v>
      </c>
      <c r="J222" s="250" t="s">
        <v>27</v>
      </c>
      <c r="K222" s="246">
        <v>10</v>
      </c>
      <c r="L222" s="267">
        <v>214.6</v>
      </c>
      <c r="M222" s="248"/>
      <c r="N222" s="269"/>
      <c r="O222" s="145">
        <f t="shared" si="21"/>
        <v>0</v>
      </c>
      <c r="P222" s="262">
        <v>4607109930236</v>
      </c>
      <c r="Q222" s="252"/>
      <c r="R222" s="46"/>
      <c r="S222" s="429">
        <f t="shared" si="22"/>
        <v>21.46</v>
      </c>
      <c r="T222" s="46"/>
    </row>
    <row r="223" spans="1:20" ht="29.25" customHeight="1" x14ac:dyDescent="0.2">
      <c r="A223" s="430">
        <v>207</v>
      </c>
      <c r="B223" s="247">
        <v>2972</v>
      </c>
      <c r="C223" s="255" t="s">
        <v>6417</v>
      </c>
      <c r="D223" s="253" t="s">
        <v>6166</v>
      </c>
      <c r="E223" s="256" t="s">
        <v>6167</v>
      </c>
      <c r="F223" s="312" t="str">
        <f t="shared" si="20"/>
        <v>фото</v>
      </c>
      <c r="G223" s="313"/>
      <c r="H223" s="270" t="s">
        <v>6321</v>
      </c>
      <c r="I223" s="254">
        <v>135</v>
      </c>
      <c r="J223" s="250" t="s">
        <v>747</v>
      </c>
      <c r="K223" s="246">
        <v>10</v>
      </c>
      <c r="L223" s="267">
        <v>214.6</v>
      </c>
      <c r="M223" s="248"/>
      <c r="N223" s="269"/>
      <c r="O223" s="145">
        <f t="shared" si="21"/>
        <v>0</v>
      </c>
      <c r="P223" s="262">
        <v>4607109930229</v>
      </c>
      <c r="Q223" s="252"/>
      <c r="R223" s="46"/>
      <c r="S223" s="429">
        <f t="shared" si="22"/>
        <v>21.46</v>
      </c>
      <c r="T223" s="46"/>
    </row>
    <row r="224" spans="1:20" ht="29.25" customHeight="1" x14ac:dyDescent="0.2">
      <c r="A224" s="430">
        <v>208</v>
      </c>
      <c r="B224" s="247">
        <v>194</v>
      </c>
      <c r="C224" s="255" t="s">
        <v>1801</v>
      </c>
      <c r="D224" s="253" t="s">
        <v>475</v>
      </c>
      <c r="E224" s="256" t="s">
        <v>474</v>
      </c>
      <c r="F224" s="312" t="str">
        <f t="shared" si="20"/>
        <v>фото</v>
      </c>
      <c r="G224" s="313"/>
      <c r="H224" s="270" t="s">
        <v>476</v>
      </c>
      <c r="I224" s="254">
        <v>120</v>
      </c>
      <c r="J224" s="250" t="s">
        <v>747</v>
      </c>
      <c r="K224" s="246">
        <v>10</v>
      </c>
      <c r="L224" s="267">
        <v>214.6</v>
      </c>
      <c r="M224" s="248"/>
      <c r="N224" s="269"/>
      <c r="O224" s="145">
        <f t="shared" si="21"/>
        <v>0</v>
      </c>
      <c r="P224" s="262">
        <v>4607109960530</v>
      </c>
      <c r="Q224" s="252"/>
      <c r="R224" s="46"/>
      <c r="S224" s="429">
        <f t="shared" si="22"/>
        <v>21.46</v>
      </c>
      <c r="T224" s="46"/>
    </row>
    <row r="225" spans="1:20" ht="29.25" customHeight="1" x14ac:dyDescent="0.2">
      <c r="A225" s="430">
        <v>209</v>
      </c>
      <c r="B225" s="247">
        <v>3636</v>
      </c>
      <c r="C225" s="255" t="s">
        <v>2922</v>
      </c>
      <c r="D225" s="253" t="s">
        <v>2830</v>
      </c>
      <c r="E225" s="256" t="s">
        <v>2831</v>
      </c>
      <c r="F225" s="312" t="str">
        <f t="shared" si="20"/>
        <v>фото</v>
      </c>
      <c r="G225" s="313"/>
      <c r="H225" s="270" t="s">
        <v>2887</v>
      </c>
      <c r="I225" s="254">
        <v>130</v>
      </c>
      <c r="J225" s="250" t="s">
        <v>747</v>
      </c>
      <c r="K225" s="246">
        <v>10</v>
      </c>
      <c r="L225" s="267">
        <v>195</v>
      </c>
      <c r="M225" s="248"/>
      <c r="N225" s="269"/>
      <c r="O225" s="145">
        <f t="shared" si="21"/>
        <v>0</v>
      </c>
      <c r="P225" s="262">
        <v>4607109971178</v>
      </c>
      <c r="Q225" s="252"/>
      <c r="R225" s="46"/>
      <c r="S225" s="429">
        <f t="shared" si="22"/>
        <v>19.5</v>
      </c>
      <c r="T225" s="46"/>
    </row>
    <row r="226" spans="1:20" ht="29.25" customHeight="1" x14ac:dyDescent="0.2">
      <c r="A226" s="430">
        <v>210</v>
      </c>
      <c r="B226" s="247">
        <v>203</v>
      </c>
      <c r="C226" s="255" t="s">
        <v>1802</v>
      </c>
      <c r="D226" s="253" t="s">
        <v>24</v>
      </c>
      <c r="E226" s="256" t="s">
        <v>25</v>
      </c>
      <c r="F226" s="312" t="str">
        <f t="shared" si="20"/>
        <v>фото</v>
      </c>
      <c r="G226" s="313"/>
      <c r="H226" s="270" t="s">
        <v>26</v>
      </c>
      <c r="I226" s="254">
        <v>110</v>
      </c>
      <c r="J226" s="250" t="s">
        <v>745</v>
      </c>
      <c r="K226" s="246">
        <v>7</v>
      </c>
      <c r="L226" s="267">
        <v>139.4</v>
      </c>
      <c r="M226" s="248"/>
      <c r="N226" s="269"/>
      <c r="O226" s="145">
        <f t="shared" si="21"/>
        <v>0</v>
      </c>
      <c r="P226" s="262">
        <v>4607109979631</v>
      </c>
      <c r="Q226" s="252"/>
      <c r="R226" s="46"/>
      <c r="S226" s="429">
        <f t="shared" si="22"/>
        <v>19.91</v>
      </c>
      <c r="T226" s="46"/>
    </row>
    <row r="227" spans="1:20" ht="29.25" customHeight="1" x14ac:dyDescent="0.2">
      <c r="A227" s="430">
        <v>211</v>
      </c>
      <c r="B227" s="247">
        <v>1403</v>
      </c>
      <c r="C227" s="255" t="s">
        <v>1803</v>
      </c>
      <c r="D227" s="253" t="s">
        <v>409</v>
      </c>
      <c r="E227" s="256" t="s">
        <v>408</v>
      </c>
      <c r="F227" s="312" t="str">
        <f t="shared" si="20"/>
        <v>фото</v>
      </c>
      <c r="G227" s="313"/>
      <c r="H227" s="270" t="s">
        <v>410</v>
      </c>
      <c r="I227" s="254">
        <v>100</v>
      </c>
      <c r="J227" s="250" t="s">
        <v>747</v>
      </c>
      <c r="K227" s="246">
        <v>10</v>
      </c>
      <c r="L227" s="267">
        <v>214.6</v>
      </c>
      <c r="M227" s="248"/>
      <c r="N227" s="269"/>
      <c r="O227" s="145">
        <f t="shared" si="21"/>
        <v>0</v>
      </c>
      <c r="P227" s="262">
        <v>4607109962589</v>
      </c>
      <c r="Q227" s="252"/>
      <c r="R227" s="46"/>
      <c r="S227" s="429">
        <f t="shared" si="22"/>
        <v>21.46</v>
      </c>
      <c r="T227" s="46"/>
    </row>
    <row r="228" spans="1:20" ht="29.25" customHeight="1" x14ac:dyDescent="0.2">
      <c r="A228" s="430">
        <v>212</v>
      </c>
      <c r="B228" s="247">
        <v>195</v>
      </c>
      <c r="C228" s="255" t="s">
        <v>1804</v>
      </c>
      <c r="D228" s="253" t="s">
        <v>458</v>
      </c>
      <c r="E228" s="256" t="s">
        <v>457</v>
      </c>
      <c r="F228" s="312" t="str">
        <f t="shared" si="20"/>
        <v>фото</v>
      </c>
      <c r="G228" s="313"/>
      <c r="H228" s="270" t="s">
        <v>459</v>
      </c>
      <c r="I228" s="254">
        <v>130</v>
      </c>
      <c r="J228" s="250" t="s">
        <v>745</v>
      </c>
      <c r="K228" s="246">
        <v>7</v>
      </c>
      <c r="L228" s="267">
        <v>102.4</v>
      </c>
      <c r="M228" s="248"/>
      <c r="N228" s="269"/>
      <c r="O228" s="145">
        <f t="shared" si="21"/>
        <v>0</v>
      </c>
      <c r="P228" s="262">
        <v>4607109960547</v>
      </c>
      <c r="Q228" s="252"/>
      <c r="R228" s="46"/>
      <c r="S228" s="429">
        <f t="shared" si="22"/>
        <v>14.63</v>
      </c>
      <c r="T228" s="46"/>
    </row>
    <row r="229" spans="1:20" ht="29.25" customHeight="1" x14ac:dyDescent="0.2">
      <c r="A229" s="430">
        <v>213</v>
      </c>
      <c r="B229" s="247">
        <v>5345</v>
      </c>
      <c r="C229" s="255" t="s">
        <v>4379</v>
      </c>
      <c r="D229" s="253" t="s">
        <v>4380</v>
      </c>
      <c r="E229" s="256" t="s">
        <v>4381</v>
      </c>
      <c r="F229" s="312" t="str">
        <f t="shared" si="20"/>
        <v>фото</v>
      </c>
      <c r="G229" s="313"/>
      <c r="H229" s="270" t="s">
        <v>4382</v>
      </c>
      <c r="I229" s="254">
        <v>110</v>
      </c>
      <c r="J229" s="250" t="s">
        <v>747</v>
      </c>
      <c r="K229" s="246">
        <v>10</v>
      </c>
      <c r="L229" s="267">
        <v>234.1</v>
      </c>
      <c r="M229" s="248"/>
      <c r="N229" s="269"/>
      <c r="O229" s="145">
        <f t="shared" si="21"/>
        <v>0</v>
      </c>
      <c r="P229" s="262">
        <v>4607109937792</v>
      </c>
      <c r="Q229" s="252"/>
      <c r="R229" s="46"/>
      <c r="S229" s="429">
        <f t="shared" si="22"/>
        <v>23.41</v>
      </c>
      <c r="T229" s="46"/>
    </row>
    <row r="230" spans="1:20" ht="29.25" customHeight="1" x14ac:dyDescent="0.2">
      <c r="A230" s="430">
        <v>214</v>
      </c>
      <c r="B230" s="247">
        <v>6414</v>
      </c>
      <c r="C230" s="255" t="s">
        <v>3485</v>
      </c>
      <c r="D230" s="253" t="s">
        <v>3486</v>
      </c>
      <c r="E230" s="256" t="s">
        <v>3487</v>
      </c>
      <c r="F230" s="312" t="str">
        <f t="shared" si="20"/>
        <v>фото</v>
      </c>
      <c r="G230" s="313"/>
      <c r="H230" s="270" t="s">
        <v>3488</v>
      </c>
      <c r="I230" s="254">
        <v>100</v>
      </c>
      <c r="J230" s="250" t="s">
        <v>747</v>
      </c>
      <c r="K230" s="246">
        <v>10</v>
      </c>
      <c r="L230" s="267">
        <v>214.6</v>
      </c>
      <c r="M230" s="248"/>
      <c r="N230" s="269"/>
      <c r="O230" s="145">
        <f t="shared" si="21"/>
        <v>0</v>
      </c>
      <c r="P230" s="262">
        <v>4607109931738</v>
      </c>
      <c r="Q230" s="252"/>
      <c r="R230" s="46"/>
      <c r="S230" s="429">
        <f t="shared" si="22"/>
        <v>21.46</v>
      </c>
      <c r="T230" s="46"/>
    </row>
    <row r="231" spans="1:20" ht="29.25" customHeight="1" x14ac:dyDescent="0.2">
      <c r="A231" s="430">
        <v>215</v>
      </c>
      <c r="B231" s="247">
        <v>247</v>
      </c>
      <c r="C231" s="255" t="s">
        <v>1805</v>
      </c>
      <c r="D231" s="253" t="s">
        <v>461</v>
      </c>
      <c r="E231" s="256" t="s">
        <v>460</v>
      </c>
      <c r="F231" s="312" t="str">
        <f t="shared" si="20"/>
        <v>фото</v>
      </c>
      <c r="G231" s="313"/>
      <c r="H231" s="270" t="s">
        <v>462</v>
      </c>
      <c r="I231" s="254">
        <v>130</v>
      </c>
      <c r="J231" s="250" t="s">
        <v>27</v>
      </c>
      <c r="K231" s="246">
        <v>10</v>
      </c>
      <c r="L231" s="267">
        <v>214.6</v>
      </c>
      <c r="M231" s="248"/>
      <c r="N231" s="269"/>
      <c r="O231" s="145">
        <f t="shared" si="21"/>
        <v>0</v>
      </c>
      <c r="P231" s="262">
        <v>4607109979716</v>
      </c>
      <c r="Q231" s="252"/>
      <c r="R231" s="46"/>
      <c r="S231" s="429">
        <f t="shared" si="22"/>
        <v>21.46</v>
      </c>
      <c r="T231" s="46"/>
    </row>
    <row r="232" spans="1:20" ht="29.25" customHeight="1" x14ac:dyDescent="0.2">
      <c r="A232" s="430">
        <v>216</v>
      </c>
      <c r="B232" s="247">
        <v>5344</v>
      </c>
      <c r="C232" s="255" t="s">
        <v>4383</v>
      </c>
      <c r="D232" s="253" t="s">
        <v>4384</v>
      </c>
      <c r="E232" s="256" t="s">
        <v>4385</v>
      </c>
      <c r="F232" s="312" t="str">
        <f t="shared" si="20"/>
        <v>фото</v>
      </c>
      <c r="G232" s="313"/>
      <c r="H232" s="270" t="s">
        <v>4386</v>
      </c>
      <c r="I232" s="254">
        <v>110</v>
      </c>
      <c r="J232" s="250" t="s">
        <v>747</v>
      </c>
      <c r="K232" s="246">
        <v>10</v>
      </c>
      <c r="L232" s="267">
        <v>214.6</v>
      </c>
      <c r="M232" s="248"/>
      <c r="N232" s="269"/>
      <c r="O232" s="145">
        <f t="shared" si="21"/>
        <v>0</v>
      </c>
      <c r="P232" s="262">
        <v>4607109937785</v>
      </c>
      <c r="Q232" s="252"/>
      <c r="R232" s="46"/>
      <c r="S232" s="429">
        <f t="shared" si="22"/>
        <v>21.46</v>
      </c>
      <c r="T232" s="46"/>
    </row>
    <row r="233" spans="1:20" ht="29.25" customHeight="1" x14ac:dyDescent="0.2">
      <c r="A233" s="430">
        <v>217</v>
      </c>
      <c r="B233" s="247">
        <v>6420</v>
      </c>
      <c r="C233" s="255" t="s">
        <v>3489</v>
      </c>
      <c r="D233" s="253" t="s">
        <v>3490</v>
      </c>
      <c r="E233" s="256" t="s">
        <v>3491</v>
      </c>
      <c r="F233" s="312" t="str">
        <f t="shared" si="20"/>
        <v>фото</v>
      </c>
      <c r="G233" s="313"/>
      <c r="H233" s="270" t="s">
        <v>520</v>
      </c>
      <c r="I233" s="254">
        <v>110</v>
      </c>
      <c r="J233" s="250" t="s">
        <v>747</v>
      </c>
      <c r="K233" s="246">
        <v>10</v>
      </c>
      <c r="L233" s="267">
        <v>214.6</v>
      </c>
      <c r="M233" s="248"/>
      <c r="N233" s="269"/>
      <c r="O233" s="145">
        <f t="shared" si="21"/>
        <v>0</v>
      </c>
      <c r="P233" s="262">
        <v>4607109931714</v>
      </c>
      <c r="Q233" s="252"/>
      <c r="R233" s="46"/>
      <c r="S233" s="429">
        <f t="shared" si="22"/>
        <v>21.46</v>
      </c>
      <c r="T233" s="46"/>
    </row>
    <row r="234" spans="1:20" ht="29.25" customHeight="1" x14ac:dyDescent="0.2">
      <c r="A234" s="430">
        <v>218</v>
      </c>
      <c r="B234" s="247">
        <v>198</v>
      </c>
      <c r="C234" s="255" t="s">
        <v>1806</v>
      </c>
      <c r="D234" s="253" t="s">
        <v>430</v>
      </c>
      <c r="E234" s="256" t="s">
        <v>429</v>
      </c>
      <c r="F234" s="312" t="str">
        <f t="shared" si="20"/>
        <v>фото</v>
      </c>
      <c r="G234" s="313"/>
      <c r="H234" s="270" t="s">
        <v>431</v>
      </c>
      <c r="I234" s="254">
        <v>105</v>
      </c>
      <c r="J234" s="250" t="s">
        <v>747</v>
      </c>
      <c r="K234" s="246">
        <v>10</v>
      </c>
      <c r="L234" s="267">
        <v>200.9</v>
      </c>
      <c r="M234" s="248"/>
      <c r="N234" s="269"/>
      <c r="O234" s="145">
        <f t="shared" si="21"/>
        <v>0</v>
      </c>
      <c r="P234" s="262">
        <v>4607109960578</v>
      </c>
      <c r="Q234" s="252"/>
      <c r="R234" s="46"/>
      <c r="S234" s="429">
        <f t="shared" si="22"/>
        <v>20.09</v>
      </c>
      <c r="T234" s="46"/>
    </row>
    <row r="235" spans="1:20" ht="29.25" customHeight="1" x14ac:dyDescent="0.2">
      <c r="A235" s="430">
        <v>219</v>
      </c>
      <c r="B235" s="247">
        <v>1444</v>
      </c>
      <c r="C235" s="255" t="s">
        <v>3492</v>
      </c>
      <c r="D235" s="253" t="s">
        <v>3493</v>
      </c>
      <c r="E235" s="256" t="s">
        <v>3494</v>
      </c>
      <c r="F235" s="312" t="str">
        <f t="shared" si="20"/>
        <v>фото</v>
      </c>
      <c r="G235" s="313"/>
      <c r="H235" s="270" t="s">
        <v>3495</v>
      </c>
      <c r="I235" s="254">
        <v>120</v>
      </c>
      <c r="J235" s="250" t="s">
        <v>747</v>
      </c>
      <c r="K235" s="246">
        <v>10</v>
      </c>
      <c r="L235" s="267">
        <v>214.6</v>
      </c>
      <c r="M235" s="248"/>
      <c r="N235" s="269"/>
      <c r="O235" s="145">
        <f t="shared" si="21"/>
        <v>0</v>
      </c>
      <c r="P235" s="262">
        <v>4607109963937</v>
      </c>
      <c r="Q235" s="252"/>
      <c r="R235" s="46"/>
      <c r="S235" s="429">
        <f t="shared" si="22"/>
        <v>21.46</v>
      </c>
      <c r="T235" s="46"/>
    </row>
    <row r="236" spans="1:20" ht="29.25" customHeight="1" x14ac:dyDescent="0.2">
      <c r="A236" s="430">
        <v>220</v>
      </c>
      <c r="B236" s="247">
        <v>2995</v>
      </c>
      <c r="C236" s="255" t="s">
        <v>5327</v>
      </c>
      <c r="D236" s="253" t="s">
        <v>5328</v>
      </c>
      <c r="E236" s="256" t="s">
        <v>5329</v>
      </c>
      <c r="F236" s="312" t="str">
        <f t="shared" si="20"/>
        <v>фото</v>
      </c>
      <c r="G236" s="313"/>
      <c r="H236" s="270" t="s">
        <v>5330</v>
      </c>
      <c r="I236" s="254">
        <v>120</v>
      </c>
      <c r="J236" s="250" t="s">
        <v>740</v>
      </c>
      <c r="K236" s="246">
        <v>10</v>
      </c>
      <c r="L236" s="267">
        <v>165.7</v>
      </c>
      <c r="M236" s="248"/>
      <c r="N236" s="269"/>
      <c r="O236" s="145">
        <f t="shared" si="21"/>
        <v>0</v>
      </c>
      <c r="P236" s="262">
        <v>4607109959411</v>
      </c>
      <c r="Q236" s="252"/>
      <c r="R236" s="46"/>
      <c r="S236" s="429">
        <f t="shared" si="22"/>
        <v>16.57</v>
      </c>
      <c r="T236" s="46"/>
    </row>
    <row r="237" spans="1:20" ht="29.25" customHeight="1" x14ac:dyDescent="0.2">
      <c r="A237" s="430">
        <v>221</v>
      </c>
      <c r="B237" s="247">
        <v>1320</v>
      </c>
      <c r="C237" s="255" t="s">
        <v>5331</v>
      </c>
      <c r="D237" s="253" t="s">
        <v>5332</v>
      </c>
      <c r="E237" s="256" t="s">
        <v>5333</v>
      </c>
      <c r="F237" s="312" t="str">
        <f t="shared" si="20"/>
        <v>фото</v>
      </c>
      <c r="G237" s="313"/>
      <c r="H237" s="270" t="s">
        <v>5334</v>
      </c>
      <c r="I237" s="254">
        <v>120</v>
      </c>
      <c r="J237" s="250" t="s">
        <v>747</v>
      </c>
      <c r="K237" s="246">
        <v>5</v>
      </c>
      <c r="L237" s="267">
        <v>114.9</v>
      </c>
      <c r="M237" s="248"/>
      <c r="N237" s="269"/>
      <c r="O237" s="145">
        <f t="shared" si="21"/>
        <v>0</v>
      </c>
      <c r="P237" s="262">
        <v>4607109930212</v>
      </c>
      <c r="Q237" s="252"/>
      <c r="R237" s="46"/>
      <c r="S237" s="429">
        <f t="shared" si="22"/>
        <v>22.98</v>
      </c>
      <c r="T237" s="46"/>
    </row>
    <row r="238" spans="1:20" ht="29.25" customHeight="1" x14ac:dyDescent="0.2">
      <c r="A238" s="430">
        <v>222</v>
      </c>
      <c r="B238" s="247">
        <v>7083</v>
      </c>
      <c r="C238" s="255" t="s">
        <v>2923</v>
      </c>
      <c r="D238" s="253" t="s">
        <v>1706</v>
      </c>
      <c r="E238" s="256" t="s">
        <v>1707</v>
      </c>
      <c r="F238" s="312" t="str">
        <f t="shared" si="20"/>
        <v>фото</v>
      </c>
      <c r="G238" s="313"/>
      <c r="H238" s="270" t="s">
        <v>1708</v>
      </c>
      <c r="I238" s="254">
        <v>110</v>
      </c>
      <c r="J238" s="250" t="s">
        <v>747</v>
      </c>
      <c r="K238" s="246">
        <v>7</v>
      </c>
      <c r="L238" s="267">
        <v>157.1</v>
      </c>
      <c r="M238" s="248"/>
      <c r="N238" s="269"/>
      <c r="O238" s="145">
        <f t="shared" si="21"/>
        <v>0</v>
      </c>
      <c r="P238" s="262">
        <v>4607109947272</v>
      </c>
      <c r="Q238" s="252"/>
      <c r="R238" s="46"/>
      <c r="S238" s="429">
        <f t="shared" si="22"/>
        <v>22.44</v>
      </c>
      <c r="T238" s="46"/>
    </row>
    <row r="239" spans="1:20" ht="29.25" customHeight="1" x14ac:dyDescent="0.2">
      <c r="A239" s="430">
        <v>223</v>
      </c>
      <c r="B239" s="247">
        <v>9403</v>
      </c>
      <c r="C239" s="255" t="s">
        <v>5335</v>
      </c>
      <c r="D239" s="253" t="s">
        <v>5336</v>
      </c>
      <c r="E239" s="256" t="s">
        <v>5337</v>
      </c>
      <c r="F239" s="312" t="str">
        <f t="shared" si="20"/>
        <v>фото</v>
      </c>
      <c r="G239" s="313"/>
      <c r="H239" s="270" t="s">
        <v>5338</v>
      </c>
      <c r="I239" s="254">
        <v>110</v>
      </c>
      <c r="J239" s="250" t="s">
        <v>747</v>
      </c>
      <c r="K239" s="246">
        <v>10</v>
      </c>
      <c r="L239" s="267">
        <v>243.9</v>
      </c>
      <c r="M239" s="248"/>
      <c r="N239" s="269"/>
      <c r="O239" s="145">
        <f t="shared" si="21"/>
        <v>0</v>
      </c>
      <c r="P239" s="262">
        <v>4607109989500</v>
      </c>
      <c r="Q239" s="252"/>
      <c r="R239" s="46"/>
      <c r="S239" s="429">
        <f t="shared" si="22"/>
        <v>24.39</v>
      </c>
      <c r="T239" s="46"/>
    </row>
    <row r="240" spans="1:20" ht="29.25" customHeight="1" x14ac:dyDescent="0.2">
      <c r="A240" s="430">
        <v>224</v>
      </c>
      <c r="B240" s="247">
        <v>7084</v>
      </c>
      <c r="C240" s="255" t="s">
        <v>2924</v>
      </c>
      <c r="D240" s="253" t="s">
        <v>2832</v>
      </c>
      <c r="E240" s="256" t="s">
        <v>2833</v>
      </c>
      <c r="F240" s="312" t="str">
        <f t="shared" si="20"/>
        <v>фото</v>
      </c>
      <c r="G240" s="313"/>
      <c r="H240" s="270" t="s">
        <v>2888</v>
      </c>
      <c r="I240" s="254">
        <v>100</v>
      </c>
      <c r="J240" s="250" t="s">
        <v>27</v>
      </c>
      <c r="K240" s="246">
        <v>10</v>
      </c>
      <c r="L240" s="267">
        <v>200.9</v>
      </c>
      <c r="M240" s="248"/>
      <c r="N240" s="269"/>
      <c r="O240" s="145">
        <f t="shared" si="21"/>
        <v>0</v>
      </c>
      <c r="P240" s="262">
        <v>4607109947289</v>
      </c>
      <c r="Q240" s="252"/>
      <c r="R240" s="46"/>
      <c r="S240" s="429">
        <f t="shared" si="22"/>
        <v>20.09</v>
      </c>
      <c r="T240" s="46"/>
    </row>
    <row r="241" spans="1:20" ht="29.25" customHeight="1" x14ac:dyDescent="0.2">
      <c r="A241" s="430">
        <v>225</v>
      </c>
      <c r="B241" s="247">
        <v>2973</v>
      </c>
      <c r="C241" s="255" t="s">
        <v>5339</v>
      </c>
      <c r="D241" s="253" t="s">
        <v>5340</v>
      </c>
      <c r="E241" s="256" t="s">
        <v>5341</v>
      </c>
      <c r="F241" s="312" t="str">
        <f t="shared" si="20"/>
        <v>фото</v>
      </c>
      <c r="G241" s="313"/>
      <c r="H241" s="270" t="s">
        <v>5342</v>
      </c>
      <c r="I241" s="254">
        <v>120</v>
      </c>
      <c r="J241" s="250" t="s">
        <v>747</v>
      </c>
      <c r="K241" s="246">
        <v>10</v>
      </c>
      <c r="L241" s="267">
        <v>220.4</v>
      </c>
      <c r="M241" s="248"/>
      <c r="N241" s="269"/>
      <c r="O241" s="145">
        <f t="shared" si="21"/>
        <v>0</v>
      </c>
      <c r="P241" s="262">
        <v>4607109930205</v>
      </c>
      <c r="Q241" s="252"/>
      <c r="R241" s="46"/>
      <c r="S241" s="429">
        <f t="shared" si="22"/>
        <v>22.04</v>
      </c>
      <c r="T241" s="46"/>
    </row>
    <row r="242" spans="1:20" ht="29.25" customHeight="1" x14ac:dyDescent="0.2">
      <c r="A242" s="430">
        <v>226</v>
      </c>
      <c r="B242" s="247">
        <v>1408</v>
      </c>
      <c r="C242" s="255" t="s">
        <v>1807</v>
      </c>
      <c r="D242" s="253" t="s">
        <v>443</v>
      </c>
      <c r="E242" s="256" t="s">
        <v>442</v>
      </c>
      <c r="F242" s="312" t="str">
        <f t="shared" si="20"/>
        <v>фото</v>
      </c>
      <c r="G242" s="313"/>
      <c r="H242" s="270" t="s">
        <v>416</v>
      </c>
      <c r="I242" s="254">
        <v>130</v>
      </c>
      <c r="J242" s="250" t="s">
        <v>740</v>
      </c>
      <c r="K242" s="246">
        <v>10</v>
      </c>
      <c r="L242" s="267">
        <v>156</v>
      </c>
      <c r="M242" s="248"/>
      <c r="N242" s="269"/>
      <c r="O242" s="145">
        <f t="shared" si="21"/>
        <v>0</v>
      </c>
      <c r="P242" s="262">
        <v>4607109979655</v>
      </c>
      <c r="Q242" s="252"/>
      <c r="R242" s="46"/>
      <c r="S242" s="429">
        <f t="shared" si="22"/>
        <v>15.6</v>
      </c>
      <c r="T242" s="46"/>
    </row>
    <row r="243" spans="1:20" ht="29.25" customHeight="1" x14ac:dyDescent="0.2">
      <c r="A243" s="430">
        <v>227</v>
      </c>
      <c r="B243" s="247">
        <v>1429</v>
      </c>
      <c r="C243" s="255" t="s">
        <v>5343</v>
      </c>
      <c r="D243" s="253" t="s">
        <v>5344</v>
      </c>
      <c r="E243" s="256" t="s">
        <v>5345</v>
      </c>
      <c r="F243" s="312" t="str">
        <f t="shared" si="20"/>
        <v>фото</v>
      </c>
      <c r="G243" s="313"/>
      <c r="H243" s="270" t="s">
        <v>5346</v>
      </c>
      <c r="I243" s="254">
        <v>115</v>
      </c>
      <c r="J243" s="250" t="s">
        <v>747</v>
      </c>
      <c r="K243" s="246">
        <v>10</v>
      </c>
      <c r="L243" s="267">
        <v>185.3</v>
      </c>
      <c r="M243" s="248"/>
      <c r="N243" s="269"/>
      <c r="O243" s="145">
        <f t="shared" si="21"/>
        <v>0</v>
      </c>
      <c r="P243" s="262">
        <v>4607109930182</v>
      </c>
      <c r="Q243" s="252"/>
      <c r="R243" s="46"/>
      <c r="S243" s="429">
        <f t="shared" si="22"/>
        <v>18.53</v>
      </c>
      <c r="T243" s="46"/>
    </row>
    <row r="244" spans="1:20" ht="29.25" customHeight="1" x14ac:dyDescent="0.2">
      <c r="A244" s="430">
        <v>228</v>
      </c>
      <c r="B244" s="247">
        <v>5347</v>
      </c>
      <c r="C244" s="255" t="s">
        <v>3496</v>
      </c>
      <c r="D244" s="253" t="s">
        <v>2834</v>
      </c>
      <c r="E244" s="256" t="s">
        <v>2835</v>
      </c>
      <c r="F244" s="312" t="str">
        <f t="shared" si="20"/>
        <v>фото</v>
      </c>
      <c r="G244" s="313"/>
      <c r="H244" s="270" t="s">
        <v>2889</v>
      </c>
      <c r="I244" s="254">
        <v>110</v>
      </c>
      <c r="J244" s="250" t="s">
        <v>747</v>
      </c>
      <c r="K244" s="246">
        <v>10</v>
      </c>
      <c r="L244" s="267">
        <v>185.3</v>
      </c>
      <c r="M244" s="248"/>
      <c r="N244" s="269"/>
      <c r="O244" s="145">
        <f t="shared" si="21"/>
        <v>0</v>
      </c>
      <c r="P244" s="262">
        <v>4607109937761</v>
      </c>
      <c r="Q244" s="252"/>
      <c r="R244" s="46"/>
      <c r="S244" s="429">
        <f t="shared" si="22"/>
        <v>18.53</v>
      </c>
      <c r="T244" s="46"/>
    </row>
    <row r="245" spans="1:20" ht="29.25" customHeight="1" x14ac:dyDescent="0.2">
      <c r="A245" s="430">
        <v>229</v>
      </c>
      <c r="B245" s="247">
        <v>9404</v>
      </c>
      <c r="C245" s="255" t="s">
        <v>5347</v>
      </c>
      <c r="D245" s="253" t="s">
        <v>5348</v>
      </c>
      <c r="E245" s="256" t="s">
        <v>5349</v>
      </c>
      <c r="F245" s="312" t="str">
        <f t="shared" si="20"/>
        <v>фото</v>
      </c>
      <c r="G245" s="313"/>
      <c r="H245" s="270" t="s">
        <v>1366</v>
      </c>
      <c r="I245" s="254">
        <v>120</v>
      </c>
      <c r="J245" s="250" t="s">
        <v>747</v>
      </c>
      <c r="K245" s="246">
        <v>10</v>
      </c>
      <c r="L245" s="267">
        <v>220.4</v>
      </c>
      <c r="M245" s="248"/>
      <c r="N245" s="269"/>
      <c r="O245" s="145">
        <f t="shared" si="21"/>
        <v>0</v>
      </c>
      <c r="P245" s="262">
        <v>4607109969946</v>
      </c>
      <c r="Q245" s="252"/>
      <c r="R245" s="46"/>
      <c r="S245" s="429">
        <f t="shared" si="22"/>
        <v>22.04</v>
      </c>
      <c r="T245" s="46"/>
    </row>
    <row r="246" spans="1:20" ht="29.25" customHeight="1" x14ac:dyDescent="0.2">
      <c r="A246" s="430">
        <v>230</v>
      </c>
      <c r="B246" s="247">
        <v>7086</v>
      </c>
      <c r="C246" s="255" t="s">
        <v>4387</v>
      </c>
      <c r="D246" s="253" t="s">
        <v>4388</v>
      </c>
      <c r="E246" s="256" t="s">
        <v>4389</v>
      </c>
      <c r="F246" s="312" t="str">
        <f t="shared" si="20"/>
        <v>фото</v>
      </c>
      <c r="G246" s="313"/>
      <c r="H246" s="270" t="s">
        <v>95</v>
      </c>
      <c r="I246" s="254">
        <v>120</v>
      </c>
      <c r="J246" s="250" t="s">
        <v>747</v>
      </c>
      <c r="K246" s="246">
        <v>10</v>
      </c>
      <c r="L246" s="267">
        <v>214.6</v>
      </c>
      <c r="M246" s="248"/>
      <c r="N246" s="269"/>
      <c r="O246" s="145">
        <f t="shared" si="21"/>
        <v>0</v>
      </c>
      <c r="P246" s="262">
        <v>4607109947302</v>
      </c>
      <c r="Q246" s="252"/>
      <c r="R246" s="46"/>
      <c r="S246" s="429">
        <f t="shared" si="22"/>
        <v>21.46</v>
      </c>
      <c r="T246" s="46"/>
    </row>
    <row r="247" spans="1:20" ht="29.25" customHeight="1" x14ac:dyDescent="0.2">
      <c r="A247" s="430">
        <v>231</v>
      </c>
      <c r="B247" s="247">
        <v>9405</v>
      </c>
      <c r="C247" s="255" t="s">
        <v>6418</v>
      </c>
      <c r="D247" s="253" t="s">
        <v>6168</v>
      </c>
      <c r="E247" s="256" t="s">
        <v>6169</v>
      </c>
      <c r="F247" s="312" t="str">
        <f t="shared" si="20"/>
        <v>фото</v>
      </c>
      <c r="G247" s="313"/>
      <c r="H247" s="270" t="s">
        <v>6320</v>
      </c>
      <c r="I247" s="254">
        <v>120</v>
      </c>
      <c r="J247" s="250" t="s">
        <v>747</v>
      </c>
      <c r="K247" s="246">
        <v>10</v>
      </c>
      <c r="L247" s="267">
        <v>224.3</v>
      </c>
      <c r="M247" s="248"/>
      <c r="N247" s="269"/>
      <c r="O247" s="145">
        <f t="shared" si="21"/>
        <v>0</v>
      </c>
      <c r="P247" s="262">
        <v>4607109969953</v>
      </c>
      <c r="Q247" s="252"/>
      <c r="R247" s="46"/>
      <c r="S247" s="429">
        <f t="shared" si="22"/>
        <v>22.43</v>
      </c>
      <c r="T247" s="46"/>
    </row>
    <row r="248" spans="1:20" ht="29.25" customHeight="1" x14ac:dyDescent="0.2">
      <c r="A248" s="430">
        <v>232</v>
      </c>
      <c r="B248" s="247">
        <v>2852</v>
      </c>
      <c r="C248" s="255" t="s">
        <v>5350</v>
      </c>
      <c r="D248" s="253" t="s">
        <v>5351</v>
      </c>
      <c r="E248" s="256" t="s">
        <v>5352</v>
      </c>
      <c r="F248" s="312" t="str">
        <f t="shared" si="20"/>
        <v>фото</v>
      </c>
      <c r="G248" s="313"/>
      <c r="H248" s="270" t="s">
        <v>5353</v>
      </c>
      <c r="I248" s="254">
        <v>120</v>
      </c>
      <c r="J248" s="250" t="s">
        <v>747</v>
      </c>
      <c r="K248" s="246">
        <v>10</v>
      </c>
      <c r="L248" s="267">
        <v>224.3</v>
      </c>
      <c r="M248" s="248"/>
      <c r="N248" s="269"/>
      <c r="O248" s="145">
        <f t="shared" si="21"/>
        <v>0</v>
      </c>
      <c r="P248" s="262">
        <v>4607109930168</v>
      </c>
      <c r="Q248" s="252"/>
      <c r="R248" s="46"/>
      <c r="S248" s="429">
        <f t="shared" si="22"/>
        <v>22.43</v>
      </c>
      <c r="T248" s="46"/>
    </row>
    <row r="249" spans="1:20" ht="29.25" customHeight="1" x14ac:dyDescent="0.2">
      <c r="A249" s="430">
        <v>233</v>
      </c>
      <c r="B249" s="247">
        <v>7087</v>
      </c>
      <c r="C249" s="255" t="s">
        <v>3497</v>
      </c>
      <c r="D249" s="253" t="s">
        <v>5354</v>
      </c>
      <c r="E249" s="256" t="s">
        <v>5355</v>
      </c>
      <c r="F249" s="312" t="str">
        <f t="shared" si="20"/>
        <v>фото</v>
      </c>
      <c r="G249" s="313"/>
      <c r="H249" s="270" t="s">
        <v>793</v>
      </c>
      <c r="I249" s="254">
        <v>140</v>
      </c>
      <c r="J249" s="250" t="s">
        <v>747</v>
      </c>
      <c r="K249" s="246">
        <v>10</v>
      </c>
      <c r="L249" s="267">
        <v>204.8</v>
      </c>
      <c r="M249" s="248"/>
      <c r="N249" s="269"/>
      <c r="O249" s="145">
        <f t="shared" si="21"/>
        <v>0</v>
      </c>
      <c r="P249" s="262">
        <v>4607109947319</v>
      </c>
      <c r="Q249" s="252"/>
      <c r="R249" s="46"/>
      <c r="S249" s="429">
        <f t="shared" si="22"/>
        <v>20.48</v>
      </c>
      <c r="T249" s="46"/>
    </row>
    <row r="250" spans="1:20" ht="29.25" customHeight="1" x14ac:dyDescent="0.2">
      <c r="A250" s="430">
        <v>234</v>
      </c>
      <c r="B250" s="247">
        <v>2777</v>
      </c>
      <c r="C250" s="255" t="s">
        <v>1808</v>
      </c>
      <c r="D250" s="253" t="s">
        <v>446</v>
      </c>
      <c r="E250" s="256" t="s">
        <v>445</v>
      </c>
      <c r="F250" s="312" t="str">
        <f t="shared" si="20"/>
        <v>фото</v>
      </c>
      <c r="G250" s="313"/>
      <c r="H250" s="270" t="s">
        <v>447</v>
      </c>
      <c r="I250" s="254">
        <v>130</v>
      </c>
      <c r="J250" s="250" t="s">
        <v>27</v>
      </c>
      <c r="K250" s="246">
        <v>10</v>
      </c>
      <c r="L250" s="267">
        <v>177.5</v>
      </c>
      <c r="M250" s="248"/>
      <c r="N250" s="269"/>
      <c r="O250" s="145">
        <f t="shared" si="21"/>
        <v>0</v>
      </c>
      <c r="P250" s="262">
        <v>4607109962015</v>
      </c>
      <c r="Q250" s="252"/>
      <c r="R250" s="46"/>
      <c r="S250" s="429">
        <f t="shared" si="22"/>
        <v>17.75</v>
      </c>
      <c r="T250" s="46"/>
    </row>
    <row r="251" spans="1:20" ht="29.25" customHeight="1" x14ac:dyDescent="0.2">
      <c r="A251" s="430">
        <v>235</v>
      </c>
      <c r="B251" s="247">
        <v>4344</v>
      </c>
      <c r="C251" s="255" t="s">
        <v>4390</v>
      </c>
      <c r="D251" s="253" t="s">
        <v>4391</v>
      </c>
      <c r="E251" s="256" t="s">
        <v>4392</v>
      </c>
      <c r="F251" s="312" t="str">
        <f t="shared" si="20"/>
        <v>фото</v>
      </c>
      <c r="G251" s="313"/>
      <c r="H251" s="270" t="s">
        <v>4393</v>
      </c>
      <c r="I251" s="254">
        <v>100</v>
      </c>
      <c r="J251" s="250" t="s">
        <v>747</v>
      </c>
      <c r="K251" s="246">
        <v>10</v>
      </c>
      <c r="L251" s="267">
        <v>214.6</v>
      </c>
      <c r="M251" s="248"/>
      <c r="N251" s="269"/>
      <c r="O251" s="145">
        <f t="shared" si="21"/>
        <v>0</v>
      </c>
      <c r="P251" s="262">
        <v>4607109987650</v>
      </c>
      <c r="Q251" s="252"/>
      <c r="R251" s="46"/>
      <c r="S251" s="429">
        <f t="shared" si="22"/>
        <v>21.46</v>
      </c>
      <c r="T251" s="46"/>
    </row>
    <row r="252" spans="1:20" ht="29.25" customHeight="1" x14ac:dyDescent="0.2">
      <c r="A252" s="430">
        <v>236</v>
      </c>
      <c r="B252" s="247">
        <v>445</v>
      </c>
      <c r="C252" s="255" t="s">
        <v>3498</v>
      </c>
      <c r="D252" s="253" t="s">
        <v>3499</v>
      </c>
      <c r="E252" s="256" t="s">
        <v>3500</v>
      </c>
      <c r="F252" s="312" t="str">
        <f t="shared" si="20"/>
        <v>фото</v>
      </c>
      <c r="G252" s="313"/>
      <c r="H252" s="270" t="s">
        <v>3501</v>
      </c>
      <c r="I252" s="254">
        <v>110</v>
      </c>
      <c r="J252" s="250" t="s">
        <v>27</v>
      </c>
      <c r="K252" s="246">
        <v>10</v>
      </c>
      <c r="L252" s="267">
        <v>214.6</v>
      </c>
      <c r="M252" s="248"/>
      <c r="N252" s="269"/>
      <c r="O252" s="145">
        <f t="shared" si="21"/>
        <v>0</v>
      </c>
      <c r="P252" s="262">
        <v>4607109961865</v>
      </c>
      <c r="Q252" s="252"/>
      <c r="R252" s="46"/>
      <c r="S252" s="429">
        <f t="shared" si="22"/>
        <v>21.46</v>
      </c>
      <c r="T252" s="46"/>
    </row>
    <row r="253" spans="1:20" ht="29.25" customHeight="1" x14ac:dyDescent="0.2">
      <c r="A253" s="430">
        <v>237</v>
      </c>
      <c r="B253" s="247">
        <v>1489</v>
      </c>
      <c r="C253" s="255" t="s">
        <v>3502</v>
      </c>
      <c r="D253" s="253" t="s">
        <v>3503</v>
      </c>
      <c r="E253" s="256" t="s">
        <v>3504</v>
      </c>
      <c r="F253" s="312" t="str">
        <f t="shared" si="20"/>
        <v>фото</v>
      </c>
      <c r="G253" s="313"/>
      <c r="H253" s="270" t="s">
        <v>3505</v>
      </c>
      <c r="I253" s="254">
        <v>100</v>
      </c>
      <c r="J253" s="250" t="s">
        <v>745</v>
      </c>
      <c r="K253" s="246">
        <v>10</v>
      </c>
      <c r="L253" s="267">
        <v>185.3</v>
      </c>
      <c r="M253" s="248"/>
      <c r="N253" s="269"/>
      <c r="O253" s="145">
        <f t="shared" si="21"/>
        <v>0</v>
      </c>
      <c r="P253" s="262">
        <v>4607109963968</v>
      </c>
      <c r="Q253" s="252"/>
      <c r="R253" s="46"/>
      <c r="S253" s="429">
        <f t="shared" si="22"/>
        <v>18.53</v>
      </c>
      <c r="T253" s="46"/>
    </row>
    <row r="254" spans="1:20" ht="29.25" customHeight="1" x14ac:dyDescent="0.2">
      <c r="A254" s="430">
        <v>238</v>
      </c>
      <c r="B254" s="247">
        <v>10658</v>
      </c>
      <c r="C254" s="255" t="s">
        <v>6419</v>
      </c>
      <c r="D254" s="253" t="s">
        <v>6170</v>
      </c>
      <c r="E254" s="256" t="s">
        <v>6171</v>
      </c>
      <c r="F254" s="312" t="str">
        <f t="shared" si="20"/>
        <v>фото</v>
      </c>
      <c r="G254" s="313"/>
      <c r="H254" s="270" t="s">
        <v>6322</v>
      </c>
      <c r="I254" s="254">
        <v>120</v>
      </c>
      <c r="J254" s="250" t="s">
        <v>747</v>
      </c>
      <c r="K254" s="246">
        <v>10</v>
      </c>
      <c r="L254" s="267">
        <v>220.4</v>
      </c>
      <c r="M254" s="248"/>
      <c r="N254" s="269"/>
      <c r="O254" s="145">
        <f t="shared" si="21"/>
        <v>0</v>
      </c>
      <c r="P254" s="262">
        <v>4607109926734</v>
      </c>
      <c r="Q254" s="252" t="s">
        <v>6373</v>
      </c>
      <c r="R254" s="46"/>
      <c r="S254" s="429">
        <f t="shared" si="22"/>
        <v>22.04</v>
      </c>
      <c r="T254" s="46"/>
    </row>
    <row r="255" spans="1:20" ht="40.5" customHeight="1" x14ac:dyDescent="0.2">
      <c r="A255" s="430">
        <v>239</v>
      </c>
      <c r="B255" s="247">
        <v>3482</v>
      </c>
      <c r="C255" s="255" t="s">
        <v>5356</v>
      </c>
      <c r="D255" s="253" t="s">
        <v>5357</v>
      </c>
      <c r="E255" s="256" t="s">
        <v>5358</v>
      </c>
      <c r="F255" s="312" t="str">
        <f t="shared" si="20"/>
        <v>фото</v>
      </c>
      <c r="G255" s="313"/>
      <c r="H255" s="270" t="s">
        <v>5359</v>
      </c>
      <c r="I255" s="254">
        <v>130</v>
      </c>
      <c r="J255" s="250" t="s">
        <v>27</v>
      </c>
      <c r="K255" s="246">
        <v>10</v>
      </c>
      <c r="L255" s="267">
        <v>200.9</v>
      </c>
      <c r="M255" s="248"/>
      <c r="N255" s="269"/>
      <c r="O255" s="145">
        <f t="shared" si="21"/>
        <v>0</v>
      </c>
      <c r="P255" s="262">
        <v>4607109930137</v>
      </c>
      <c r="Q255" s="252"/>
      <c r="R255" s="46"/>
      <c r="S255" s="429">
        <f t="shared" si="22"/>
        <v>20.09</v>
      </c>
      <c r="T255" s="46"/>
    </row>
    <row r="256" spans="1:20" ht="29.25" customHeight="1" x14ac:dyDescent="0.2">
      <c r="A256" s="430">
        <v>240</v>
      </c>
      <c r="B256" s="247">
        <v>2779</v>
      </c>
      <c r="C256" s="255" t="s">
        <v>1809</v>
      </c>
      <c r="D256" s="253" t="s">
        <v>450</v>
      </c>
      <c r="E256" s="256" t="s">
        <v>449</v>
      </c>
      <c r="F256" s="312" t="str">
        <f t="shared" si="20"/>
        <v>фото</v>
      </c>
      <c r="G256" s="313"/>
      <c r="H256" s="270" t="s">
        <v>444</v>
      </c>
      <c r="I256" s="254">
        <v>120</v>
      </c>
      <c r="J256" s="250" t="s">
        <v>747</v>
      </c>
      <c r="K256" s="246">
        <v>10</v>
      </c>
      <c r="L256" s="267">
        <v>240</v>
      </c>
      <c r="M256" s="248"/>
      <c r="N256" s="269"/>
      <c r="O256" s="145">
        <f t="shared" si="21"/>
        <v>0</v>
      </c>
      <c r="P256" s="262">
        <v>4607109961209</v>
      </c>
      <c r="Q256" s="252"/>
      <c r="R256" s="46"/>
      <c r="S256" s="429">
        <f t="shared" si="22"/>
        <v>24</v>
      </c>
      <c r="T256" s="46"/>
    </row>
    <row r="257" spans="1:20" ht="29.25" customHeight="1" x14ac:dyDescent="0.2">
      <c r="A257" s="430">
        <v>241</v>
      </c>
      <c r="B257" s="247">
        <v>5746</v>
      </c>
      <c r="C257" s="255" t="s">
        <v>3506</v>
      </c>
      <c r="D257" s="253" t="s">
        <v>3507</v>
      </c>
      <c r="E257" s="256" t="s">
        <v>3508</v>
      </c>
      <c r="F257" s="312" t="str">
        <f t="shared" ref="F257:F277" si="23">HYPERLINK("http://www.gardenbulbs.ru/images/Lilium_CL/thumbnails/"&amp;C257&amp;".jpg","фото")</f>
        <v>фото</v>
      </c>
      <c r="G257" s="313"/>
      <c r="H257" s="270" t="s">
        <v>3509</v>
      </c>
      <c r="I257" s="254">
        <v>110</v>
      </c>
      <c r="J257" s="250" t="s">
        <v>747</v>
      </c>
      <c r="K257" s="246">
        <v>10</v>
      </c>
      <c r="L257" s="267">
        <v>224.3</v>
      </c>
      <c r="M257" s="248"/>
      <c r="N257" s="269"/>
      <c r="O257" s="145">
        <f t="shared" ref="O257:O277" si="24">IF(ISERROR(L257*N257),0,L257*N257)</f>
        <v>0</v>
      </c>
      <c r="P257" s="262">
        <v>4607109931684</v>
      </c>
      <c r="Q257" s="252"/>
      <c r="R257" s="46"/>
      <c r="S257" s="429">
        <f t="shared" ref="S257:S277" si="25">ROUND(L257/K257,2)</f>
        <v>22.43</v>
      </c>
      <c r="T257" s="46"/>
    </row>
    <row r="258" spans="1:20" ht="29.25" customHeight="1" x14ac:dyDescent="0.2">
      <c r="A258" s="430">
        <v>242</v>
      </c>
      <c r="B258" s="247">
        <v>204</v>
      </c>
      <c r="C258" s="255" t="s">
        <v>1810</v>
      </c>
      <c r="D258" s="253" t="s">
        <v>452</v>
      </c>
      <c r="E258" s="256" t="s">
        <v>451</v>
      </c>
      <c r="F258" s="312" t="str">
        <f t="shared" si="23"/>
        <v>фото</v>
      </c>
      <c r="G258" s="313"/>
      <c r="H258" s="270" t="s">
        <v>453</v>
      </c>
      <c r="I258" s="254">
        <v>95</v>
      </c>
      <c r="J258" s="250" t="s">
        <v>747</v>
      </c>
      <c r="K258" s="246">
        <v>10</v>
      </c>
      <c r="L258" s="267">
        <v>224.3</v>
      </c>
      <c r="M258" s="248"/>
      <c r="N258" s="269"/>
      <c r="O258" s="145">
        <f t="shared" si="24"/>
        <v>0</v>
      </c>
      <c r="P258" s="262">
        <v>4607109960639</v>
      </c>
      <c r="Q258" s="252"/>
      <c r="R258" s="46"/>
      <c r="S258" s="429">
        <f t="shared" si="25"/>
        <v>22.43</v>
      </c>
      <c r="T258" s="46"/>
    </row>
    <row r="259" spans="1:20" ht="29.25" customHeight="1" x14ac:dyDescent="0.2">
      <c r="A259" s="430">
        <v>243</v>
      </c>
      <c r="B259" s="247">
        <v>5748</v>
      </c>
      <c r="C259" s="255" t="s">
        <v>3510</v>
      </c>
      <c r="D259" s="253" t="s">
        <v>3511</v>
      </c>
      <c r="E259" s="256" t="s">
        <v>3512</v>
      </c>
      <c r="F259" s="312" t="str">
        <f t="shared" si="23"/>
        <v>фото</v>
      </c>
      <c r="G259" s="313"/>
      <c r="H259" s="270" t="s">
        <v>3513</v>
      </c>
      <c r="I259" s="254">
        <v>110</v>
      </c>
      <c r="J259" s="250" t="s">
        <v>27</v>
      </c>
      <c r="K259" s="246">
        <v>10</v>
      </c>
      <c r="L259" s="267">
        <v>195</v>
      </c>
      <c r="M259" s="248"/>
      <c r="N259" s="269"/>
      <c r="O259" s="145">
        <f t="shared" si="24"/>
        <v>0</v>
      </c>
      <c r="P259" s="262">
        <v>4607109931677</v>
      </c>
      <c r="Q259" s="252"/>
      <c r="R259" s="46"/>
      <c r="S259" s="429">
        <f t="shared" si="25"/>
        <v>19.5</v>
      </c>
      <c r="T259" s="46"/>
    </row>
    <row r="260" spans="1:20" ht="29.25" customHeight="1" x14ac:dyDescent="0.2">
      <c r="A260" s="430">
        <v>244</v>
      </c>
      <c r="B260" s="247">
        <v>1498</v>
      </c>
      <c r="C260" s="255" t="s">
        <v>3514</v>
      </c>
      <c r="D260" s="253" t="s">
        <v>3515</v>
      </c>
      <c r="E260" s="256" t="s">
        <v>3516</v>
      </c>
      <c r="F260" s="312" t="str">
        <f t="shared" si="23"/>
        <v>фото</v>
      </c>
      <c r="G260" s="313"/>
      <c r="H260" s="270" t="s">
        <v>448</v>
      </c>
      <c r="I260" s="254">
        <v>130</v>
      </c>
      <c r="J260" s="250" t="s">
        <v>747</v>
      </c>
      <c r="K260" s="246">
        <v>10</v>
      </c>
      <c r="L260" s="267">
        <v>243.9</v>
      </c>
      <c r="M260" s="248"/>
      <c r="N260" s="269"/>
      <c r="O260" s="145">
        <f t="shared" si="24"/>
        <v>0</v>
      </c>
      <c r="P260" s="262">
        <v>4607109963975</v>
      </c>
      <c r="Q260" s="252"/>
      <c r="R260" s="46"/>
      <c r="S260" s="429">
        <f t="shared" si="25"/>
        <v>24.39</v>
      </c>
      <c r="T260" s="46"/>
    </row>
    <row r="261" spans="1:20" ht="29.25" customHeight="1" x14ac:dyDescent="0.2">
      <c r="A261" s="430">
        <v>245</v>
      </c>
      <c r="B261" s="247">
        <v>5349</v>
      </c>
      <c r="C261" s="255" t="s">
        <v>3517</v>
      </c>
      <c r="D261" s="253" t="s">
        <v>2836</v>
      </c>
      <c r="E261" s="256" t="s">
        <v>2837</v>
      </c>
      <c r="F261" s="312" t="str">
        <f t="shared" si="23"/>
        <v>фото</v>
      </c>
      <c r="G261" s="313"/>
      <c r="H261" s="270" t="s">
        <v>2890</v>
      </c>
      <c r="I261" s="254">
        <v>140</v>
      </c>
      <c r="J261" s="250" t="s">
        <v>747</v>
      </c>
      <c r="K261" s="246">
        <v>10</v>
      </c>
      <c r="L261" s="267">
        <v>234.1</v>
      </c>
      <c r="M261" s="248"/>
      <c r="N261" s="269"/>
      <c r="O261" s="145">
        <f t="shared" si="24"/>
        <v>0</v>
      </c>
      <c r="P261" s="262">
        <v>4607109937747</v>
      </c>
      <c r="Q261" s="252"/>
      <c r="R261" s="46"/>
      <c r="S261" s="429">
        <f t="shared" si="25"/>
        <v>23.41</v>
      </c>
      <c r="T261" s="46"/>
    </row>
    <row r="262" spans="1:20" ht="29.25" customHeight="1" x14ac:dyDescent="0.2">
      <c r="A262" s="430">
        <v>246</v>
      </c>
      <c r="B262" s="247">
        <v>10660</v>
      </c>
      <c r="C262" s="255" t="s">
        <v>6420</v>
      </c>
      <c r="D262" s="253" t="s">
        <v>6172</v>
      </c>
      <c r="E262" s="256" t="s">
        <v>6173</v>
      </c>
      <c r="F262" s="312" t="str">
        <f t="shared" si="23"/>
        <v>фото</v>
      </c>
      <c r="G262" s="313"/>
      <c r="H262" s="270" t="s">
        <v>6323</v>
      </c>
      <c r="I262" s="254">
        <v>110</v>
      </c>
      <c r="J262" s="250" t="s">
        <v>747</v>
      </c>
      <c r="K262" s="246">
        <v>7</v>
      </c>
      <c r="L262" s="267">
        <v>211.8</v>
      </c>
      <c r="M262" s="248"/>
      <c r="N262" s="269"/>
      <c r="O262" s="145">
        <f t="shared" si="24"/>
        <v>0</v>
      </c>
      <c r="P262" s="262">
        <v>4607109926710</v>
      </c>
      <c r="Q262" s="252" t="s">
        <v>6373</v>
      </c>
      <c r="R262" s="46"/>
      <c r="S262" s="429">
        <f t="shared" si="25"/>
        <v>30.26</v>
      </c>
      <c r="T262" s="46"/>
    </row>
    <row r="263" spans="1:20" ht="29.25" customHeight="1" x14ac:dyDescent="0.2">
      <c r="A263" s="430">
        <v>247</v>
      </c>
      <c r="B263" s="247">
        <v>7091</v>
      </c>
      <c r="C263" s="255" t="s">
        <v>2925</v>
      </c>
      <c r="D263" s="253" t="s">
        <v>2838</v>
      </c>
      <c r="E263" s="256" t="s">
        <v>2839</v>
      </c>
      <c r="F263" s="312" t="str">
        <f t="shared" si="23"/>
        <v>фото</v>
      </c>
      <c r="G263" s="313"/>
      <c r="H263" s="270" t="s">
        <v>592</v>
      </c>
      <c r="I263" s="254">
        <v>140</v>
      </c>
      <c r="J263" s="250" t="s">
        <v>377</v>
      </c>
      <c r="K263" s="246">
        <v>10</v>
      </c>
      <c r="L263" s="267">
        <v>183.3</v>
      </c>
      <c r="M263" s="248"/>
      <c r="N263" s="269"/>
      <c r="O263" s="145">
        <f t="shared" si="24"/>
        <v>0</v>
      </c>
      <c r="P263" s="262">
        <v>4607109947357</v>
      </c>
      <c r="Q263" s="252"/>
      <c r="R263" s="46"/>
      <c r="S263" s="429">
        <f t="shared" si="25"/>
        <v>18.329999999999998</v>
      </c>
      <c r="T263" s="46"/>
    </row>
    <row r="264" spans="1:20" ht="29.25" customHeight="1" x14ac:dyDescent="0.2">
      <c r="A264" s="430">
        <v>248</v>
      </c>
      <c r="B264" s="247">
        <v>6428</v>
      </c>
      <c r="C264" s="255" t="s">
        <v>4394</v>
      </c>
      <c r="D264" s="253" t="s">
        <v>4395</v>
      </c>
      <c r="E264" s="256" t="s">
        <v>4396</v>
      </c>
      <c r="F264" s="312" t="str">
        <f t="shared" si="23"/>
        <v>фото</v>
      </c>
      <c r="G264" s="313"/>
      <c r="H264" s="270" t="s">
        <v>6324</v>
      </c>
      <c r="I264" s="254">
        <v>130</v>
      </c>
      <c r="J264" s="250" t="s">
        <v>747</v>
      </c>
      <c r="K264" s="246">
        <v>10</v>
      </c>
      <c r="L264" s="267">
        <v>195</v>
      </c>
      <c r="M264" s="248"/>
      <c r="N264" s="269"/>
      <c r="O264" s="145">
        <f t="shared" si="24"/>
        <v>0</v>
      </c>
      <c r="P264" s="262">
        <v>4607109931653</v>
      </c>
      <c r="Q264" s="252"/>
      <c r="R264" s="46"/>
      <c r="S264" s="429">
        <f t="shared" si="25"/>
        <v>19.5</v>
      </c>
      <c r="T264" s="46"/>
    </row>
    <row r="265" spans="1:20" ht="29.25" customHeight="1" x14ac:dyDescent="0.2">
      <c r="A265" s="430">
        <v>249</v>
      </c>
      <c r="B265" s="247">
        <v>6443</v>
      </c>
      <c r="C265" s="255" t="s">
        <v>3518</v>
      </c>
      <c r="D265" s="253" t="s">
        <v>3519</v>
      </c>
      <c r="E265" s="256" t="s">
        <v>3520</v>
      </c>
      <c r="F265" s="312" t="str">
        <f t="shared" si="23"/>
        <v>фото</v>
      </c>
      <c r="G265" s="313"/>
      <c r="H265" s="270" t="s">
        <v>416</v>
      </c>
      <c r="I265" s="254">
        <v>120</v>
      </c>
      <c r="J265" s="250" t="s">
        <v>747</v>
      </c>
      <c r="K265" s="246">
        <v>10</v>
      </c>
      <c r="L265" s="267">
        <v>234.1</v>
      </c>
      <c r="M265" s="248"/>
      <c r="N265" s="269"/>
      <c r="O265" s="145">
        <f t="shared" si="24"/>
        <v>0</v>
      </c>
      <c r="P265" s="262">
        <v>4607109931646</v>
      </c>
      <c r="Q265" s="252"/>
      <c r="R265" s="46"/>
      <c r="S265" s="429">
        <f t="shared" si="25"/>
        <v>23.41</v>
      </c>
      <c r="T265" s="46"/>
    </row>
    <row r="266" spans="1:20" ht="29.25" customHeight="1" x14ac:dyDescent="0.2">
      <c r="A266" s="430">
        <v>250</v>
      </c>
      <c r="B266" s="247">
        <v>6989</v>
      </c>
      <c r="C266" s="255" t="s">
        <v>5360</v>
      </c>
      <c r="D266" s="253" t="s">
        <v>5361</v>
      </c>
      <c r="E266" s="256" t="s">
        <v>5362</v>
      </c>
      <c r="F266" s="312" t="str">
        <f t="shared" si="23"/>
        <v>фото</v>
      </c>
      <c r="G266" s="313"/>
      <c r="H266" s="270" t="s">
        <v>5363</v>
      </c>
      <c r="I266" s="254">
        <v>120</v>
      </c>
      <c r="J266" s="250" t="s">
        <v>747</v>
      </c>
      <c r="K266" s="246">
        <v>10</v>
      </c>
      <c r="L266" s="267">
        <v>220.4</v>
      </c>
      <c r="M266" s="248"/>
      <c r="N266" s="269"/>
      <c r="O266" s="145">
        <f t="shared" si="24"/>
        <v>0</v>
      </c>
      <c r="P266" s="262">
        <v>4607109930120</v>
      </c>
      <c r="Q266" s="252"/>
      <c r="R266" s="46"/>
      <c r="S266" s="429">
        <f t="shared" si="25"/>
        <v>22.04</v>
      </c>
      <c r="T266" s="46"/>
    </row>
    <row r="267" spans="1:20" ht="29.25" customHeight="1" x14ac:dyDescent="0.2">
      <c r="A267" s="430">
        <v>251</v>
      </c>
      <c r="B267" s="247">
        <v>2781</v>
      </c>
      <c r="C267" s="255" t="s">
        <v>1811</v>
      </c>
      <c r="D267" s="253" t="s">
        <v>470</v>
      </c>
      <c r="E267" s="256" t="s">
        <v>469</v>
      </c>
      <c r="F267" s="312" t="str">
        <f t="shared" si="23"/>
        <v>фото</v>
      </c>
      <c r="G267" s="313"/>
      <c r="H267" s="270" t="s">
        <v>471</v>
      </c>
      <c r="I267" s="254">
        <v>120</v>
      </c>
      <c r="J267" s="250" t="s">
        <v>747</v>
      </c>
      <c r="K267" s="246">
        <v>10</v>
      </c>
      <c r="L267" s="267">
        <v>224.3</v>
      </c>
      <c r="M267" s="248"/>
      <c r="N267" s="269"/>
      <c r="O267" s="145">
        <f t="shared" si="24"/>
        <v>0</v>
      </c>
      <c r="P267" s="262">
        <v>4607109961599</v>
      </c>
      <c r="Q267" s="252"/>
      <c r="R267" s="46"/>
      <c r="S267" s="429">
        <f t="shared" si="25"/>
        <v>22.43</v>
      </c>
      <c r="T267" s="46"/>
    </row>
    <row r="268" spans="1:20" ht="29.25" customHeight="1" x14ac:dyDescent="0.2">
      <c r="A268" s="430">
        <v>252</v>
      </c>
      <c r="B268" s="247">
        <v>210</v>
      </c>
      <c r="C268" s="255" t="s">
        <v>3521</v>
      </c>
      <c r="D268" s="253" t="s">
        <v>3522</v>
      </c>
      <c r="E268" s="256" t="s">
        <v>3523</v>
      </c>
      <c r="F268" s="312" t="str">
        <f t="shared" si="23"/>
        <v>фото</v>
      </c>
      <c r="G268" s="313"/>
      <c r="H268" s="270" t="s">
        <v>3524</v>
      </c>
      <c r="I268" s="254">
        <v>120</v>
      </c>
      <c r="J268" s="250" t="s">
        <v>747</v>
      </c>
      <c r="K268" s="246">
        <v>10</v>
      </c>
      <c r="L268" s="267">
        <v>292.7</v>
      </c>
      <c r="M268" s="248"/>
      <c r="N268" s="269"/>
      <c r="O268" s="145">
        <f t="shared" si="24"/>
        <v>0</v>
      </c>
      <c r="P268" s="262">
        <v>4607109960691</v>
      </c>
      <c r="Q268" s="252"/>
      <c r="R268" s="46"/>
      <c r="S268" s="429">
        <f t="shared" si="25"/>
        <v>29.27</v>
      </c>
      <c r="T268" s="46"/>
    </row>
    <row r="269" spans="1:20" ht="29.25" customHeight="1" x14ac:dyDescent="0.2">
      <c r="A269" s="430">
        <v>253</v>
      </c>
      <c r="B269" s="247">
        <v>3829</v>
      </c>
      <c r="C269" s="255" t="s">
        <v>5364</v>
      </c>
      <c r="D269" s="253" t="s">
        <v>5365</v>
      </c>
      <c r="E269" s="256" t="s">
        <v>5366</v>
      </c>
      <c r="F269" s="312" t="str">
        <f t="shared" si="23"/>
        <v>фото</v>
      </c>
      <c r="G269" s="313"/>
      <c r="H269" s="270" t="s">
        <v>5367</v>
      </c>
      <c r="I269" s="254">
        <v>120</v>
      </c>
      <c r="J269" s="250" t="s">
        <v>747</v>
      </c>
      <c r="K269" s="246">
        <v>5</v>
      </c>
      <c r="L269" s="267">
        <v>151.1</v>
      </c>
      <c r="M269" s="248"/>
      <c r="N269" s="269"/>
      <c r="O269" s="145">
        <f t="shared" si="24"/>
        <v>0</v>
      </c>
      <c r="P269" s="262">
        <v>4607109930106</v>
      </c>
      <c r="Q269" s="252"/>
      <c r="R269" s="46"/>
      <c r="S269" s="429">
        <f t="shared" si="25"/>
        <v>30.22</v>
      </c>
      <c r="T269" s="46"/>
    </row>
    <row r="270" spans="1:20" ht="29.25" customHeight="1" x14ac:dyDescent="0.2">
      <c r="A270" s="430">
        <v>254</v>
      </c>
      <c r="B270" s="247">
        <v>9407</v>
      </c>
      <c r="C270" s="255" t="s">
        <v>6421</v>
      </c>
      <c r="D270" s="253" t="s">
        <v>6174</v>
      </c>
      <c r="E270" s="256" t="s">
        <v>6175</v>
      </c>
      <c r="F270" s="312" t="str">
        <f t="shared" si="23"/>
        <v>фото</v>
      </c>
      <c r="G270" s="313"/>
      <c r="H270" s="270" t="s">
        <v>6325</v>
      </c>
      <c r="I270" s="254">
        <v>120</v>
      </c>
      <c r="J270" s="250" t="s">
        <v>747</v>
      </c>
      <c r="K270" s="246">
        <v>10</v>
      </c>
      <c r="L270" s="267">
        <v>224.3</v>
      </c>
      <c r="M270" s="248"/>
      <c r="N270" s="269"/>
      <c r="O270" s="145">
        <f t="shared" si="24"/>
        <v>0</v>
      </c>
      <c r="P270" s="262">
        <v>4607109954256</v>
      </c>
      <c r="Q270" s="252"/>
      <c r="R270" s="46"/>
      <c r="S270" s="429">
        <f t="shared" si="25"/>
        <v>22.43</v>
      </c>
      <c r="T270" s="46"/>
    </row>
    <row r="271" spans="1:20" ht="29.25" customHeight="1" x14ac:dyDescent="0.2">
      <c r="A271" s="430">
        <v>255</v>
      </c>
      <c r="B271" s="247">
        <v>9408</v>
      </c>
      <c r="C271" s="255" t="s">
        <v>6422</v>
      </c>
      <c r="D271" s="253" t="s">
        <v>6176</v>
      </c>
      <c r="E271" s="256" t="s">
        <v>6177</v>
      </c>
      <c r="F271" s="312" t="str">
        <f t="shared" si="23"/>
        <v>фото</v>
      </c>
      <c r="G271" s="313"/>
      <c r="H271" s="270" t="s">
        <v>1605</v>
      </c>
      <c r="I271" s="254">
        <v>110</v>
      </c>
      <c r="J271" s="250" t="s">
        <v>747</v>
      </c>
      <c r="K271" s="246">
        <v>10</v>
      </c>
      <c r="L271" s="267">
        <v>214.6</v>
      </c>
      <c r="M271" s="248"/>
      <c r="N271" s="269"/>
      <c r="O271" s="145">
        <f t="shared" si="24"/>
        <v>0</v>
      </c>
      <c r="P271" s="262">
        <v>4607109954263</v>
      </c>
      <c r="Q271" s="252"/>
      <c r="R271" s="46"/>
      <c r="S271" s="429">
        <f t="shared" si="25"/>
        <v>21.46</v>
      </c>
      <c r="T271" s="46"/>
    </row>
    <row r="272" spans="1:20" ht="29.25" customHeight="1" x14ac:dyDescent="0.2">
      <c r="A272" s="430">
        <v>256</v>
      </c>
      <c r="B272" s="247">
        <v>212</v>
      </c>
      <c r="C272" s="255" t="s">
        <v>1812</v>
      </c>
      <c r="D272" s="253" t="s">
        <v>455</v>
      </c>
      <c r="E272" s="256" t="s">
        <v>454</v>
      </c>
      <c r="F272" s="312" t="str">
        <f t="shared" si="23"/>
        <v>фото</v>
      </c>
      <c r="G272" s="313"/>
      <c r="H272" s="270" t="s">
        <v>456</v>
      </c>
      <c r="I272" s="254">
        <v>120</v>
      </c>
      <c r="J272" s="250" t="s">
        <v>747</v>
      </c>
      <c r="K272" s="246">
        <v>10</v>
      </c>
      <c r="L272" s="267">
        <v>234.1</v>
      </c>
      <c r="M272" s="248"/>
      <c r="N272" s="269"/>
      <c r="O272" s="145">
        <f t="shared" si="24"/>
        <v>0</v>
      </c>
      <c r="P272" s="262">
        <v>4607109960721</v>
      </c>
      <c r="Q272" s="252"/>
      <c r="R272" s="46"/>
      <c r="S272" s="429">
        <f t="shared" si="25"/>
        <v>23.41</v>
      </c>
      <c r="T272" s="46"/>
    </row>
    <row r="273" spans="1:20" ht="29.25" customHeight="1" x14ac:dyDescent="0.2">
      <c r="A273" s="430">
        <v>257</v>
      </c>
      <c r="B273" s="247">
        <v>3822</v>
      </c>
      <c r="C273" s="255" t="s">
        <v>5368</v>
      </c>
      <c r="D273" s="253" t="s">
        <v>5369</v>
      </c>
      <c r="E273" s="256" t="s">
        <v>5370</v>
      </c>
      <c r="F273" s="312" t="str">
        <f t="shared" si="23"/>
        <v>фото</v>
      </c>
      <c r="G273" s="313"/>
      <c r="H273" s="270" t="s">
        <v>5371</v>
      </c>
      <c r="I273" s="254">
        <v>135</v>
      </c>
      <c r="J273" s="250" t="s">
        <v>747</v>
      </c>
      <c r="K273" s="246">
        <v>10</v>
      </c>
      <c r="L273" s="267">
        <v>224.3</v>
      </c>
      <c r="M273" s="248"/>
      <c r="N273" s="269"/>
      <c r="O273" s="145">
        <f t="shared" si="24"/>
        <v>0</v>
      </c>
      <c r="P273" s="262">
        <v>4607109930083</v>
      </c>
      <c r="Q273" s="252"/>
      <c r="R273" s="46"/>
      <c r="S273" s="429">
        <f t="shared" si="25"/>
        <v>22.43</v>
      </c>
      <c r="T273" s="46"/>
    </row>
    <row r="274" spans="1:20" ht="29.25" customHeight="1" x14ac:dyDescent="0.2">
      <c r="A274" s="430">
        <v>258</v>
      </c>
      <c r="B274" s="247">
        <v>4345</v>
      </c>
      <c r="C274" s="255" t="s">
        <v>5372</v>
      </c>
      <c r="D274" s="253" t="s">
        <v>5373</v>
      </c>
      <c r="E274" s="256" t="s">
        <v>5374</v>
      </c>
      <c r="F274" s="312" t="str">
        <f t="shared" si="23"/>
        <v>фото</v>
      </c>
      <c r="G274" s="313"/>
      <c r="H274" s="270" t="s">
        <v>5375</v>
      </c>
      <c r="I274" s="254">
        <v>120</v>
      </c>
      <c r="J274" s="250" t="s">
        <v>747</v>
      </c>
      <c r="K274" s="246">
        <v>10</v>
      </c>
      <c r="L274" s="267">
        <v>253.6</v>
      </c>
      <c r="M274" s="248"/>
      <c r="N274" s="269"/>
      <c r="O274" s="145">
        <f t="shared" si="24"/>
        <v>0</v>
      </c>
      <c r="P274" s="262">
        <v>4607109987667</v>
      </c>
      <c r="Q274" s="252"/>
      <c r="R274" s="46"/>
      <c r="S274" s="429">
        <f t="shared" si="25"/>
        <v>25.36</v>
      </c>
      <c r="T274" s="46"/>
    </row>
    <row r="275" spans="1:20" ht="29.25" customHeight="1" x14ac:dyDescent="0.2">
      <c r="A275" s="430">
        <v>259</v>
      </c>
      <c r="B275" s="247">
        <v>3487</v>
      </c>
      <c r="C275" s="255" t="s">
        <v>6423</v>
      </c>
      <c r="D275" s="253" t="s">
        <v>6178</v>
      </c>
      <c r="E275" s="256" t="s">
        <v>6179</v>
      </c>
      <c r="F275" s="312" t="str">
        <f t="shared" si="23"/>
        <v>фото</v>
      </c>
      <c r="G275" s="313"/>
      <c r="H275" s="270" t="s">
        <v>6326</v>
      </c>
      <c r="I275" s="254">
        <v>115</v>
      </c>
      <c r="J275" s="250" t="s">
        <v>27</v>
      </c>
      <c r="K275" s="246">
        <v>10</v>
      </c>
      <c r="L275" s="267">
        <v>218.5</v>
      </c>
      <c r="M275" s="248"/>
      <c r="N275" s="269"/>
      <c r="O275" s="145">
        <f t="shared" si="24"/>
        <v>0</v>
      </c>
      <c r="P275" s="262">
        <v>4607109930076</v>
      </c>
      <c r="Q275" s="252"/>
      <c r="R275" s="46"/>
      <c r="S275" s="429">
        <f t="shared" si="25"/>
        <v>21.85</v>
      </c>
      <c r="T275" s="46"/>
    </row>
    <row r="276" spans="1:20" ht="29.25" customHeight="1" x14ac:dyDescent="0.2">
      <c r="A276" s="430">
        <v>260</v>
      </c>
      <c r="B276" s="247">
        <v>2993</v>
      </c>
      <c r="C276" s="255" t="s">
        <v>5376</v>
      </c>
      <c r="D276" s="253" t="s">
        <v>5377</v>
      </c>
      <c r="E276" s="256" t="s">
        <v>5378</v>
      </c>
      <c r="F276" s="312" t="str">
        <f t="shared" si="23"/>
        <v>фото</v>
      </c>
      <c r="G276" s="313"/>
      <c r="H276" s="270" t="s">
        <v>5379</v>
      </c>
      <c r="I276" s="254">
        <v>130</v>
      </c>
      <c r="J276" s="250" t="s">
        <v>740</v>
      </c>
      <c r="K276" s="246">
        <v>10</v>
      </c>
      <c r="L276" s="267">
        <v>161.80000000000001</v>
      </c>
      <c r="M276" s="248"/>
      <c r="N276" s="269"/>
      <c r="O276" s="145">
        <f t="shared" si="24"/>
        <v>0</v>
      </c>
      <c r="P276" s="262">
        <v>4607109959428</v>
      </c>
      <c r="Q276" s="252"/>
      <c r="R276" s="46"/>
      <c r="S276" s="429">
        <f t="shared" si="25"/>
        <v>16.18</v>
      </c>
      <c r="T276" s="46"/>
    </row>
    <row r="277" spans="1:20" ht="29.25" customHeight="1" x14ac:dyDescent="0.2">
      <c r="A277" s="430">
        <v>261</v>
      </c>
      <c r="B277" s="247">
        <v>6440</v>
      </c>
      <c r="C277" s="255" t="s">
        <v>3525</v>
      </c>
      <c r="D277" s="253" t="s">
        <v>3526</v>
      </c>
      <c r="E277" s="256" t="s">
        <v>3527</v>
      </c>
      <c r="F277" s="312" t="str">
        <f t="shared" si="23"/>
        <v>фото</v>
      </c>
      <c r="G277" s="313"/>
      <c r="H277" s="270" t="s">
        <v>3528</v>
      </c>
      <c r="I277" s="254">
        <v>110</v>
      </c>
      <c r="J277" s="250" t="s">
        <v>747</v>
      </c>
      <c r="K277" s="246">
        <v>10</v>
      </c>
      <c r="L277" s="267">
        <v>214.6</v>
      </c>
      <c r="M277" s="248"/>
      <c r="N277" s="269"/>
      <c r="O277" s="145">
        <f t="shared" si="24"/>
        <v>0</v>
      </c>
      <c r="P277" s="262">
        <v>4607109931622</v>
      </c>
      <c r="Q277" s="252"/>
      <c r="R277" s="46"/>
      <c r="S277" s="429">
        <f t="shared" si="25"/>
        <v>21.46</v>
      </c>
      <c r="T277" s="46"/>
    </row>
    <row r="278" spans="1:20" ht="15.75" x14ac:dyDescent="0.2">
      <c r="A278" s="430">
        <v>262</v>
      </c>
      <c r="B278" s="426"/>
      <c r="C278" s="426"/>
      <c r="D278" s="317" t="s">
        <v>477</v>
      </c>
      <c r="E278" s="317"/>
      <c r="F278" s="409"/>
      <c r="G278" s="409"/>
      <c r="H278" s="409"/>
      <c r="I278" s="409"/>
      <c r="J278" s="409"/>
      <c r="K278" s="409"/>
      <c r="L278" s="409"/>
      <c r="M278" s="409"/>
      <c r="N278" s="409"/>
      <c r="O278" s="409"/>
      <c r="P278" s="409"/>
      <c r="Q278" s="409"/>
      <c r="R278" s="46"/>
      <c r="S278" s="46"/>
      <c r="T278" s="46"/>
    </row>
    <row r="279" spans="1:20" ht="29.25" customHeight="1" x14ac:dyDescent="0.2">
      <c r="A279" s="430">
        <v>263</v>
      </c>
      <c r="B279" s="247">
        <v>9413</v>
      </c>
      <c r="C279" s="255" t="s">
        <v>6424</v>
      </c>
      <c r="D279" s="253" t="s">
        <v>6180</v>
      </c>
      <c r="E279" s="256" t="s">
        <v>6181</v>
      </c>
      <c r="F279" s="312" t="str">
        <f t="shared" ref="F279:F288" si="26">HYPERLINK("http://www.gardenbulbs.ru/images/Lilium_CL/thumbnails/"&amp;C279&amp;".jpg","фото")</f>
        <v>фото</v>
      </c>
      <c r="G279" s="313"/>
      <c r="H279" s="270" t="s">
        <v>6327</v>
      </c>
      <c r="I279" s="254">
        <v>120</v>
      </c>
      <c r="J279" s="250" t="s">
        <v>747</v>
      </c>
      <c r="K279" s="246">
        <v>5</v>
      </c>
      <c r="L279" s="267">
        <v>253.6</v>
      </c>
      <c r="M279" s="248"/>
      <c r="N279" s="269"/>
      <c r="O279" s="145">
        <f t="shared" ref="O279:O288" si="27">IF(ISERROR(L279*N279),0,L279*N279)</f>
        <v>0</v>
      </c>
      <c r="P279" s="262">
        <v>4607109976012</v>
      </c>
      <c r="Q279" s="252"/>
      <c r="R279" s="46"/>
      <c r="S279" s="429">
        <f t="shared" ref="S279:S288" si="28">ROUND(L279/K279,2)</f>
        <v>50.72</v>
      </c>
      <c r="T279" s="46"/>
    </row>
    <row r="280" spans="1:20" ht="29.25" customHeight="1" x14ac:dyDescent="0.2">
      <c r="A280" s="430">
        <v>264</v>
      </c>
      <c r="B280" s="247">
        <v>9414</v>
      </c>
      <c r="C280" s="255" t="s">
        <v>6425</v>
      </c>
      <c r="D280" s="253" t="s">
        <v>4136</v>
      </c>
      <c r="E280" s="256" t="s">
        <v>4135</v>
      </c>
      <c r="F280" s="312" t="str">
        <f t="shared" si="26"/>
        <v>фото</v>
      </c>
      <c r="G280" s="313"/>
      <c r="H280" s="270" t="s">
        <v>6328</v>
      </c>
      <c r="I280" s="254">
        <v>120</v>
      </c>
      <c r="J280" s="250" t="s">
        <v>747</v>
      </c>
      <c r="K280" s="246">
        <v>5</v>
      </c>
      <c r="L280" s="267">
        <v>253.6</v>
      </c>
      <c r="M280" s="248"/>
      <c r="N280" s="269"/>
      <c r="O280" s="145">
        <f t="shared" si="27"/>
        <v>0</v>
      </c>
      <c r="P280" s="262">
        <v>4607109969960</v>
      </c>
      <c r="Q280" s="252"/>
      <c r="R280" s="46"/>
      <c r="S280" s="429">
        <f t="shared" si="28"/>
        <v>50.72</v>
      </c>
      <c r="T280" s="46"/>
    </row>
    <row r="281" spans="1:20" ht="39.75" customHeight="1" x14ac:dyDescent="0.2">
      <c r="A281" s="430">
        <v>265</v>
      </c>
      <c r="B281" s="247">
        <v>3037</v>
      </c>
      <c r="C281" s="255" t="s">
        <v>5380</v>
      </c>
      <c r="D281" s="253" t="s">
        <v>5381</v>
      </c>
      <c r="E281" s="256" t="s">
        <v>5382</v>
      </c>
      <c r="F281" s="312" t="str">
        <f t="shared" si="26"/>
        <v>фото</v>
      </c>
      <c r="G281" s="313"/>
      <c r="H281" s="270" t="s">
        <v>5383</v>
      </c>
      <c r="I281" s="254">
        <v>120</v>
      </c>
      <c r="J281" s="250" t="s">
        <v>747</v>
      </c>
      <c r="K281" s="246">
        <v>5</v>
      </c>
      <c r="L281" s="267">
        <v>258.5</v>
      </c>
      <c r="M281" s="248"/>
      <c r="N281" s="269"/>
      <c r="O281" s="145">
        <f t="shared" si="27"/>
        <v>0</v>
      </c>
      <c r="P281" s="262">
        <v>4607109959480</v>
      </c>
      <c r="Q281" s="252"/>
      <c r="R281" s="46"/>
      <c r="S281" s="429">
        <f t="shared" si="28"/>
        <v>51.7</v>
      </c>
      <c r="T281" s="46"/>
    </row>
    <row r="282" spans="1:20" ht="29.25" customHeight="1" x14ac:dyDescent="0.2">
      <c r="A282" s="430">
        <v>266</v>
      </c>
      <c r="B282" s="247">
        <v>10663</v>
      </c>
      <c r="C282" s="255" t="s">
        <v>6426</v>
      </c>
      <c r="D282" s="253" t="s">
        <v>6182</v>
      </c>
      <c r="E282" s="256" t="s">
        <v>6183</v>
      </c>
      <c r="F282" s="312" t="str">
        <f t="shared" si="26"/>
        <v>фото</v>
      </c>
      <c r="G282" s="313"/>
      <c r="H282" s="270" t="s">
        <v>6329</v>
      </c>
      <c r="I282" s="254">
        <v>110</v>
      </c>
      <c r="J282" s="250" t="s">
        <v>748</v>
      </c>
      <c r="K282" s="246">
        <v>5</v>
      </c>
      <c r="L282" s="267">
        <v>258.5</v>
      </c>
      <c r="M282" s="248"/>
      <c r="N282" s="269"/>
      <c r="O282" s="145">
        <f t="shared" si="27"/>
        <v>0</v>
      </c>
      <c r="P282" s="262">
        <v>4607109926673</v>
      </c>
      <c r="Q282" s="252" t="s">
        <v>6373</v>
      </c>
      <c r="R282" s="46"/>
      <c r="S282" s="429">
        <f t="shared" si="28"/>
        <v>51.7</v>
      </c>
      <c r="T282" s="46"/>
    </row>
    <row r="283" spans="1:20" ht="46.5" customHeight="1" x14ac:dyDescent="0.2">
      <c r="A283" s="430">
        <v>267</v>
      </c>
      <c r="B283" s="247">
        <v>3228</v>
      </c>
      <c r="C283" s="255" t="s">
        <v>1813</v>
      </c>
      <c r="D283" s="253" t="s">
        <v>479</v>
      </c>
      <c r="E283" s="256" t="s">
        <v>478</v>
      </c>
      <c r="F283" s="312" t="str">
        <f t="shared" si="26"/>
        <v>фото</v>
      </c>
      <c r="G283" s="313"/>
      <c r="H283" s="270" t="s">
        <v>480</v>
      </c>
      <c r="I283" s="254">
        <v>120</v>
      </c>
      <c r="J283" s="250" t="s">
        <v>747</v>
      </c>
      <c r="K283" s="246">
        <v>5</v>
      </c>
      <c r="L283" s="267">
        <v>258.5</v>
      </c>
      <c r="M283" s="248"/>
      <c r="N283" s="269"/>
      <c r="O283" s="145">
        <f t="shared" si="27"/>
        <v>0</v>
      </c>
      <c r="P283" s="262">
        <v>4607109951996</v>
      </c>
      <c r="Q283" s="252"/>
      <c r="R283" s="46"/>
      <c r="S283" s="429">
        <f t="shared" si="28"/>
        <v>51.7</v>
      </c>
      <c r="T283" s="46"/>
    </row>
    <row r="284" spans="1:20" ht="54.75" customHeight="1" x14ac:dyDescent="0.2">
      <c r="A284" s="430">
        <v>268</v>
      </c>
      <c r="B284" s="247">
        <v>3651</v>
      </c>
      <c r="C284" s="255" t="s">
        <v>1814</v>
      </c>
      <c r="D284" s="253" t="s">
        <v>482</v>
      </c>
      <c r="E284" s="256" t="s">
        <v>481</v>
      </c>
      <c r="F284" s="312" t="str">
        <f t="shared" si="26"/>
        <v>фото</v>
      </c>
      <c r="G284" s="313"/>
      <c r="H284" s="270" t="s">
        <v>483</v>
      </c>
      <c r="I284" s="254">
        <v>90</v>
      </c>
      <c r="J284" s="250" t="s">
        <v>747</v>
      </c>
      <c r="K284" s="246">
        <v>5</v>
      </c>
      <c r="L284" s="267">
        <v>258.5</v>
      </c>
      <c r="M284" s="248"/>
      <c r="N284" s="269"/>
      <c r="O284" s="145">
        <f t="shared" si="27"/>
        <v>0</v>
      </c>
      <c r="P284" s="262">
        <v>4607109971307</v>
      </c>
      <c r="Q284" s="252"/>
      <c r="R284" s="46"/>
      <c r="S284" s="429">
        <f t="shared" si="28"/>
        <v>51.7</v>
      </c>
      <c r="T284" s="46"/>
    </row>
    <row r="285" spans="1:20" ht="29.25" customHeight="1" x14ac:dyDescent="0.2">
      <c r="A285" s="430">
        <v>269</v>
      </c>
      <c r="B285" s="247">
        <v>7120</v>
      </c>
      <c r="C285" s="255" t="s">
        <v>1815</v>
      </c>
      <c r="D285" s="253" t="s">
        <v>1709</v>
      </c>
      <c r="E285" s="256" t="s">
        <v>1710</v>
      </c>
      <c r="F285" s="312" t="str">
        <f t="shared" si="26"/>
        <v>фото</v>
      </c>
      <c r="G285" s="313"/>
      <c r="H285" s="270" t="s">
        <v>1711</v>
      </c>
      <c r="I285" s="254">
        <v>120</v>
      </c>
      <c r="J285" s="250" t="s">
        <v>747</v>
      </c>
      <c r="K285" s="246">
        <v>4</v>
      </c>
      <c r="L285" s="267">
        <v>208.7</v>
      </c>
      <c r="M285" s="248"/>
      <c r="N285" s="269"/>
      <c r="O285" s="145">
        <f t="shared" si="27"/>
        <v>0</v>
      </c>
      <c r="P285" s="262">
        <v>4607109947647</v>
      </c>
      <c r="Q285" s="252"/>
      <c r="R285" s="46"/>
      <c r="S285" s="429">
        <f t="shared" si="28"/>
        <v>52.18</v>
      </c>
      <c r="T285" s="46"/>
    </row>
    <row r="286" spans="1:20" ht="29.25" customHeight="1" x14ac:dyDescent="0.2">
      <c r="A286" s="430">
        <v>270</v>
      </c>
      <c r="B286" s="247">
        <v>7122</v>
      </c>
      <c r="C286" s="255" t="s">
        <v>2926</v>
      </c>
      <c r="D286" s="253" t="s">
        <v>2840</v>
      </c>
      <c r="E286" s="256" t="s">
        <v>2841</v>
      </c>
      <c r="F286" s="312" t="str">
        <f t="shared" si="26"/>
        <v>фото</v>
      </c>
      <c r="G286" s="313"/>
      <c r="H286" s="270" t="s">
        <v>2891</v>
      </c>
      <c r="I286" s="254">
        <v>100</v>
      </c>
      <c r="J286" s="250" t="s">
        <v>747</v>
      </c>
      <c r="K286" s="246">
        <v>3</v>
      </c>
      <c r="L286" s="267">
        <v>158.9</v>
      </c>
      <c r="M286" s="248"/>
      <c r="N286" s="269"/>
      <c r="O286" s="145">
        <f t="shared" si="27"/>
        <v>0</v>
      </c>
      <c r="P286" s="262">
        <v>4607109947661</v>
      </c>
      <c r="Q286" s="252"/>
      <c r="R286" s="46"/>
      <c r="S286" s="429">
        <f t="shared" si="28"/>
        <v>52.97</v>
      </c>
      <c r="T286" s="46"/>
    </row>
    <row r="287" spans="1:20" ht="29.25" customHeight="1" x14ac:dyDescent="0.2">
      <c r="A287" s="430">
        <v>271</v>
      </c>
      <c r="B287" s="247">
        <v>10665</v>
      </c>
      <c r="C287" s="255" t="s">
        <v>6427</v>
      </c>
      <c r="D287" s="253" t="s">
        <v>6184</v>
      </c>
      <c r="E287" s="256" t="s">
        <v>6185</v>
      </c>
      <c r="F287" s="312" t="str">
        <f t="shared" si="26"/>
        <v>фото</v>
      </c>
      <c r="G287" s="313"/>
      <c r="H287" s="270" t="s">
        <v>6330</v>
      </c>
      <c r="I287" s="254">
        <v>110</v>
      </c>
      <c r="J287" s="250" t="s">
        <v>747</v>
      </c>
      <c r="K287" s="246">
        <v>3</v>
      </c>
      <c r="L287" s="267">
        <v>276.10000000000002</v>
      </c>
      <c r="M287" s="248"/>
      <c r="N287" s="269"/>
      <c r="O287" s="145">
        <f t="shared" si="27"/>
        <v>0</v>
      </c>
      <c r="P287" s="262">
        <v>4607109926659</v>
      </c>
      <c r="Q287" s="252" t="s">
        <v>6373</v>
      </c>
      <c r="R287" s="46"/>
      <c r="S287" s="429">
        <f t="shared" si="28"/>
        <v>92.03</v>
      </c>
      <c r="T287" s="46"/>
    </row>
    <row r="288" spans="1:20" ht="29.25" customHeight="1" x14ac:dyDescent="0.2">
      <c r="A288" s="430">
        <v>272</v>
      </c>
      <c r="B288" s="247">
        <v>3230</v>
      </c>
      <c r="C288" s="255" t="s">
        <v>4397</v>
      </c>
      <c r="D288" s="253" t="s">
        <v>4398</v>
      </c>
      <c r="E288" s="256" t="s">
        <v>4399</v>
      </c>
      <c r="F288" s="312" t="str">
        <f t="shared" si="26"/>
        <v>фото</v>
      </c>
      <c r="G288" s="313"/>
      <c r="H288" s="270" t="s">
        <v>4400</v>
      </c>
      <c r="I288" s="254">
        <v>120</v>
      </c>
      <c r="J288" s="250" t="s">
        <v>747</v>
      </c>
      <c r="K288" s="246">
        <v>4</v>
      </c>
      <c r="L288" s="267">
        <v>208.7</v>
      </c>
      <c r="M288" s="248"/>
      <c r="N288" s="269"/>
      <c r="O288" s="145">
        <f t="shared" si="27"/>
        <v>0</v>
      </c>
      <c r="P288" s="262">
        <v>4607109951972</v>
      </c>
      <c r="Q288" s="252"/>
      <c r="R288" s="46"/>
      <c r="S288" s="429">
        <f t="shared" si="28"/>
        <v>52.18</v>
      </c>
      <c r="T288" s="46"/>
    </row>
    <row r="289" spans="1:20" ht="15.75" x14ac:dyDescent="0.2">
      <c r="A289" s="430">
        <v>273</v>
      </c>
      <c r="B289" s="426"/>
      <c r="C289" s="426"/>
      <c r="D289" s="317" t="s">
        <v>6186</v>
      </c>
      <c r="E289" s="317"/>
      <c r="F289" s="409"/>
      <c r="G289" s="409"/>
      <c r="H289" s="409"/>
      <c r="I289" s="409"/>
      <c r="J289" s="409"/>
      <c r="K289" s="409"/>
      <c r="L289" s="409"/>
      <c r="M289" s="409"/>
      <c r="N289" s="409"/>
      <c r="O289" s="409"/>
      <c r="P289" s="409"/>
      <c r="Q289" s="409"/>
      <c r="R289" s="46"/>
      <c r="S289" s="46"/>
      <c r="T289" s="46"/>
    </row>
    <row r="290" spans="1:20" ht="41.25" customHeight="1" x14ac:dyDescent="0.2">
      <c r="A290" s="430">
        <v>274</v>
      </c>
      <c r="B290" s="247">
        <v>10668</v>
      </c>
      <c r="C290" s="255" t="s">
        <v>6428</v>
      </c>
      <c r="D290" s="253" t="s">
        <v>6187</v>
      </c>
      <c r="E290" s="256" t="s">
        <v>6188</v>
      </c>
      <c r="F290" s="312" t="str">
        <f>HYPERLINK("http://www.gardenbulbs.ru/images/Lilium_CL/thumbnails/"&amp;C290&amp;".jpg","фото")</f>
        <v>фото</v>
      </c>
      <c r="G290" s="313"/>
      <c r="H290" s="270" t="s">
        <v>6331</v>
      </c>
      <c r="I290" s="254">
        <v>110</v>
      </c>
      <c r="J290" s="250" t="s">
        <v>748</v>
      </c>
      <c r="K290" s="246">
        <v>5</v>
      </c>
      <c r="L290" s="267">
        <v>400.1</v>
      </c>
      <c r="M290" s="248"/>
      <c r="N290" s="269"/>
      <c r="O290" s="145">
        <f>IF(ISERROR(L290*N290),0,L290*N290)</f>
        <v>0</v>
      </c>
      <c r="P290" s="262">
        <v>4607109926628</v>
      </c>
      <c r="Q290" s="252" t="s">
        <v>6373</v>
      </c>
      <c r="R290" s="46"/>
      <c r="S290" s="429">
        <f>ROUND(L290/K290,2)</f>
        <v>80.02</v>
      </c>
      <c r="T290" s="46"/>
    </row>
    <row r="291" spans="1:20" ht="41.25" customHeight="1" x14ac:dyDescent="0.2">
      <c r="A291" s="430">
        <v>275</v>
      </c>
      <c r="B291" s="247">
        <v>10669</v>
      </c>
      <c r="C291" s="255" t="s">
        <v>6429</v>
      </c>
      <c r="D291" s="253" t="s">
        <v>6189</v>
      </c>
      <c r="E291" s="256" t="s">
        <v>6190</v>
      </c>
      <c r="F291" s="312" t="str">
        <f>HYPERLINK("http://www.gardenbulbs.ru/images/Lilium_CL/thumbnails/"&amp;C291&amp;".jpg","фото")</f>
        <v>фото</v>
      </c>
      <c r="G291" s="313"/>
      <c r="H291" s="270" t="s">
        <v>6332</v>
      </c>
      <c r="I291" s="254">
        <v>110</v>
      </c>
      <c r="J291" s="250" t="s">
        <v>748</v>
      </c>
      <c r="K291" s="246">
        <v>5</v>
      </c>
      <c r="L291" s="267">
        <v>385.5</v>
      </c>
      <c r="M291" s="248"/>
      <c r="N291" s="269"/>
      <c r="O291" s="145">
        <f>IF(ISERROR(L291*N291),0,L291*N291)</f>
        <v>0</v>
      </c>
      <c r="P291" s="262">
        <v>4607109926611</v>
      </c>
      <c r="Q291" s="252" t="s">
        <v>6373</v>
      </c>
      <c r="R291" s="46"/>
      <c r="S291" s="429">
        <f>ROUND(L291/K291,2)</f>
        <v>77.099999999999994</v>
      </c>
      <c r="T291" s="46"/>
    </row>
    <row r="292" spans="1:20" ht="41.25" customHeight="1" x14ac:dyDescent="0.2">
      <c r="A292" s="430">
        <v>276</v>
      </c>
      <c r="B292" s="247">
        <v>10670</v>
      </c>
      <c r="C292" s="255" t="s">
        <v>6430</v>
      </c>
      <c r="D292" s="253" t="s">
        <v>6191</v>
      </c>
      <c r="E292" s="256" t="s">
        <v>6192</v>
      </c>
      <c r="F292" s="312" t="str">
        <f>HYPERLINK("http://www.gardenbulbs.ru/images/Lilium_CL/thumbnails/"&amp;C292&amp;".jpg","фото")</f>
        <v>фото</v>
      </c>
      <c r="G292" s="313"/>
      <c r="H292" s="270" t="s">
        <v>6333</v>
      </c>
      <c r="I292" s="254">
        <v>110</v>
      </c>
      <c r="J292" s="250" t="s">
        <v>748</v>
      </c>
      <c r="K292" s="246">
        <v>5</v>
      </c>
      <c r="L292" s="267">
        <v>400.1</v>
      </c>
      <c r="M292" s="248"/>
      <c r="N292" s="269"/>
      <c r="O292" s="145">
        <f>IF(ISERROR(L292*N292),0,L292*N292)</f>
        <v>0</v>
      </c>
      <c r="P292" s="262">
        <v>4607109926604</v>
      </c>
      <c r="Q292" s="252" t="s">
        <v>6373</v>
      </c>
      <c r="R292" s="46"/>
      <c r="S292" s="429">
        <f>ROUND(L292/K292,2)</f>
        <v>80.02</v>
      </c>
      <c r="T292" s="46"/>
    </row>
    <row r="293" spans="1:20" ht="15.75" x14ac:dyDescent="0.2">
      <c r="A293" s="430">
        <v>277</v>
      </c>
      <c r="B293" s="426"/>
      <c r="C293" s="426"/>
      <c r="D293" s="317" t="s">
        <v>4401</v>
      </c>
      <c r="E293" s="317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6"/>
      <c r="S293" s="46"/>
      <c r="T293" s="46"/>
    </row>
    <row r="294" spans="1:20" ht="41.25" customHeight="1" x14ac:dyDescent="0.2">
      <c r="A294" s="430">
        <v>278</v>
      </c>
      <c r="B294" s="247">
        <v>6439</v>
      </c>
      <c r="C294" s="255" t="s">
        <v>6431</v>
      </c>
      <c r="D294" s="253" t="s">
        <v>6193</v>
      </c>
      <c r="E294" s="256" t="s">
        <v>6194</v>
      </c>
      <c r="F294" s="312" t="str">
        <f t="shared" ref="F294:F311" si="29">HYPERLINK("http://www.gardenbulbs.ru/images/Lilium_CL/thumbnails/"&amp;C294&amp;".jpg","фото")</f>
        <v>фото</v>
      </c>
      <c r="G294" s="313"/>
      <c r="H294" s="270" t="s">
        <v>6334</v>
      </c>
      <c r="I294" s="254">
        <v>100</v>
      </c>
      <c r="J294" s="250" t="s">
        <v>747</v>
      </c>
      <c r="K294" s="246">
        <v>5</v>
      </c>
      <c r="L294" s="267">
        <v>326.89999999999998</v>
      </c>
      <c r="M294" s="248"/>
      <c r="N294" s="269"/>
      <c r="O294" s="145">
        <f t="shared" ref="O294:O311" si="30">IF(ISERROR(L294*N294),0,L294*N294)</f>
        <v>0</v>
      </c>
      <c r="P294" s="262">
        <v>4607109931615</v>
      </c>
      <c r="Q294" s="252"/>
      <c r="R294" s="46"/>
      <c r="S294" s="429">
        <f t="shared" ref="S294:S311" si="31">ROUND(L294/K294,2)</f>
        <v>65.38</v>
      </c>
      <c r="T294" s="46"/>
    </row>
    <row r="295" spans="1:20" ht="41.25" customHeight="1" x14ac:dyDescent="0.2">
      <c r="A295" s="430">
        <v>279</v>
      </c>
      <c r="B295" s="247">
        <v>6307</v>
      </c>
      <c r="C295" s="255" t="s">
        <v>6432</v>
      </c>
      <c r="D295" s="253" t="s">
        <v>6195</v>
      </c>
      <c r="E295" s="256" t="s">
        <v>6196</v>
      </c>
      <c r="F295" s="312" t="str">
        <f t="shared" si="29"/>
        <v>фото</v>
      </c>
      <c r="G295" s="313"/>
      <c r="H295" s="270" t="s">
        <v>6335</v>
      </c>
      <c r="I295" s="254">
        <v>90</v>
      </c>
      <c r="J295" s="250" t="s">
        <v>747</v>
      </c>
      <c r="K295" s="246">
        <v>5</v>
      </c>
      <c r="L295" s="267">
        <v>326.89999999999998</v>
      </c>
      <c r="M295" s="248"/>
      <c r="N295" s="269"/>
      <c r="O295" s="145">
        <f t="shared" si="30"/>
        <v>0</v>
      </c>
      <c r="P295" s="262">
        <v>4607109930038</v>
      </c>
      <c r="Q295" s="252"/>
      <c r="R295" s="46"/>
      <c r="S295" s="429">
        <f t="shared" si="31"/>
        <v>65.38</v>
      </c>
      <c r="T295" s="46"/>
    </row>
    <row r="296" spans="1:20" ht="41.25" customHeight="1" x14ac:dyDescent="0.2">
      <c r="A296" s="430">
        <v>280</v>
      </c>
      <c r="B296" s="247">
        <v>5350</v>
      </c>
      <c r="C296" s="255" t="s">
        <v>3529</v>
      </c>
      <c r="D296" s="253" t="s">
        <v>2842</v>
      </c>
      <c r="E296" s="256" t="s">
        <v>2843</v>
      </c>
      <c r="F296" s="312" t="str">
        <f t="shared" si="29"/>
        <v>фото</v>
      </c>
      <c r="G296" s="313"/>
      <c r="H296" s="270" t="s">
        <v>2892</v>
      </c>
      <c r="I296" s="254">
        <v>100</v>
      </c>
      <c r="J296" s="250" t="s">
        <v>747</v>
      </c>
      <c r="K296" s="246">
        <v>3</v>
      </c>
      <c r="L296" s="267">
        <v>199.9</v>
      </c>
      <c r="M296" s="248"/>
      <c r="N296" s="269"/>
      <c r="O296" s="145">
        <f t="shared" si="30"/>
        <v>0</v>
      </c>
      <c r="P296" s="262">
        <v>4607109937730</v>
      </c>
      <c r="Q296" s="252"/>
      <c r="R296" s="46"/>
      <c r="S296" s="429">
        <f t="shared" si="31"/>
        <v>66.63</v>
      </c>
      <c r="T296" s="46"/>
    </row>
    <row r="297" spans="1:20" ht="41.25" customHeight="1" x14ac:dyDescent="0.2">
      <c r="A297" s="430">
        <v>281</v>
      </c>
      <c r="B297" s="247">
        <v>3501</v>
      </c>
      <c r="C297" s="255" t="s">
        <v>6433</v>
      </c>
      <c r="D297" s="253" t="s">
        <v>6197</v>
      </c>
      <c r="E297" s="256" t="s">
        <v>6198</v>
      </c>
      <c r="F297" s="312" t="str">
        <f t="shared" si="29"/>
        <v>фото</v>
      </c>
      <c r="G297" s="313"/>
      <c r="H297" s="270" t="s">
        <v>6336</v>
      </c>
      <c r="I297" s="254">
        <v>90</v>
      </c>
      <c r="J297" s="250" t="s">
        <v>747</v>
      </c>
      <c r="K297" s="246">
        <v>5</v>
      </c>
      <c r="L297" s="267">
        <v>326.89999999999998</v>
      </c>
      <c r="M297" s="248"/>
      <c r="N297" s="269"/>
      <c r="O297" s="145">
        <f t="shared" si="30"/>
        <v>0</v>
      </c>
      <c r="P297" s="262">
        <v>4607109930014</v>
      </c>
      <c r="Q297" s="252"/>
      <c r="R297" s="46"/>
      <c r="S297" s="429">
        <f t="shared" si="31"/>
        <v>65.38</v>
      </c>
      <c r="T297" s="46"/>
    </row>
    <row r="298" spans="1:20" ht="41.25" customHeight="1" x14ac:dyDescent="0.2">
      <c r="A298" s="430">
        <v>282</v>
      </c>
      <c r="B298" s="247">
        <v>6445</v>
      </c>
      <c r="C298" s="255" t="s">
        <v>5386</v>
      </c>
      <c r="D298" s="253" t="s">
        <v>5387</v>
      </c>
      <c r="E298" s="256" t="s">
        <v>5388</v>
      </c>
      <c r="F298" s="312" t="str">
        <f t="shared" si="29"/>
        <v>фото</v>
      </c>
      <c r="G298" s="313"/>
      <c r="H298" s="270" t="s">
        <v>5389</v>
      </c>
      <c r="I298" s="254">
        <v>100</v>
      </c>
      <c r="J298" s="250" t="s">
        <v>747</v>
      </c>
      <c r="K298" s="246">
        <v>3</v>
      </c>
      <c r="L298" s="267">
        <v>199.9</v>
      </c>
      <c r="M298" s="248"/>
      <c r="N298" s="269"/>
      <c r="O298" s="145">
        <f t="shared" si="30"/>
        <v>0</v>
      </c>
      <c r="P298" s="262">
        <v>4607109931608</v>
      </c>
      <c r="Q298" s="252"/>
      <c r="R298" s="46"/>
      <c r="S298" s="429">
        <f t="shared" si="31"/>
        <v>66.63</v>
      </c>
      <c r="T298" s="46"/>
    </row>
    <row r="299" spans="1:20" ht="41.25" customHeight="1" x14ac:dyDescent="0.2">
      <c r="A299" s="430">
        <v>283</v>
      </c>
      <c r="B299" s="247">
        <v>9417</v>
      </c>
      <c r="C299" s="255" t="s">
        <v>6434</v>
      </c>
      <c r="D299" s="253" t="s">
        <v>6199</v>
      </c>
      <c r="E299" s="256" t="s">
        <v>6200</v>
      </c>
      <c r="F299" s="312" t="str">
        <f t="shared" si="29"/>
        <v>фото</v>
      </c>
      <c r="G299" s="313"/>
      <c r="H299" s="270" t="s">
        <v>6337</v>
      </c>
      <c r="I299" s="254">
        <v>110</v>
      </c>
      <c r="J299" s="250" t="s">
        <v>747</v>
      </c>
      <c r="K299" s="246">
        <v>5</v>
      </c>
      <c r="L299" s="267">
        <v>326.89999999999998</v>
      </c>
      <c r="M299" s="248"/>
      <c r="N299" s="269"/>
      <c r="O299" s="145">
        <f t="shared" si="30"/>
        <v>0</v>
      </c>
      <c r="P299" s="262">
        <v>4607109989586</v>
      </c>
      <c r="Q299" s="252"/>
      <c r="R299" s="46"/>
      <c r="S299" s="429">
        <f t="shared" si="31"/>
        <v>65.38</v>
      </c>
      <c r="T299" s="46"/>
    </row>
    <row r="300" spans="1:20" ht="41.25" customHeight="1" x14ac:dyDescent="0.2">
      <c r="A300" s="430">
        <v>284</v>
      </c>
      <c r="B300" s="247">
        <v>3907</v>
      </c>
      <c r="C300" s="255" t="s">
        <v>5390</v>
      </c>
      <c r="D300" s="253" t="s">
        <v>5391</v>
      </c>
      <c r="E300" s="256" t="s">
        <v>5392</v>
      </c>
      <c r="F300" s="312" t="str">
        <f t="shared" si="29"/>
        <v>фото</v>
      </c>
      <c r="G300" s="313"/>
      <c r="H300" s="270" t="s">
        <v>5393</v>
      </c>
      <c r="I300" s="254">
        <v>100</v>
      </c>
      <c r="J300" s="250" t="s">
        <v>747</v>
      </c>
      <c r="K300" s="246">
        <v>5</v>
      </c>
      <c r="L300" s="267">
        <v>326.89999999999998</v>
      </c>
      <c r="M300" s="248"/>
      <c r="N300" s="269"/>
      <c r="O300" s="145">
        <f t="shared" si="30"/>
        <v>0</v>
      </c>
      <c r="P300" s="262">
        <v>4607109929995</v>
      </c>
      <c r="Q300" s="252"/>
      <c r="R300" s="46"/>
      <c r="S300" s="429">
        <f t="shared" si="31"/>
        <v>65.38</v>
      </c>
      <c r="T300" s="46"/>
    </row>
    <row r="301" spans="1:20" ht="41.25" customHeight="1" x14ac:dyDescent="0.2">
      <c r="A301" s="430">
        <v>285</v>
      </c>
      <c r="B301" s="247">
        <v>7127</v>
      </c>
      <c r="C301" s="255" t="s">
        <v>5394</v>
      </c>
      <c r="D301" s="253" t="s">
        <v>5395</v>
      </c>
      <c r="E301" s="256" t="s">
        <v>5396</v>
      </c>
      <c r="F301" s="312" t="str">
        <f t="shared" si="29"/>
        <v>фото</v>
      </c>
      <c r="G301" s="313"/>
      <c r="H301" s="270" t="s">
        <v>5397</v>
      </c>
      <c r="I301" s="254">
        <v>110</v>
      </c>
      <c r="J301" s="250" t="s">
        <v>747</v>
      </c>
      <c r="K301" s="246">
        <v>5</v>
      </c>
      <c r="L301" s="267">
        <v>326.89999999999998</v>
      </c>
      <c r="M301" s="248"/>
      <c r="N301" s="269"/>
      <c r="O301" s="145">
        <f t="shared" si="30"/>
        <v>0</v>
      </c>
      <c r="P301" s="262">
        <v>4607109947715</v>
      </c>
      <c r="Q301" s="252"/>
      <c r="R301" s="46"/>
      <c r="S301" s="429">
        <f t="shared" si="31"/>
        <v>65.38</v>
      </c>
      <c r="T301" s="46"/>
    </row>
    <row r="302" spans="1:20" ht="41.25" customHeight="1" x14ac:dyDescent="0.2">
      <c r="A302" s="430">
        <v>286</v>
      </c>
      <c r="B302" s="247">
        <v>7128</v>
      </c>
      <c r="C302" s="255" t="s">
        <v>5398</v>
      </c>
      <c r="D302" s="253" t="s">
        <v>5399</v>
      </c>
      <c r="E302" s="256" t="s">
        <v>5400</v>
      </c>
      <c r="F302" s="312" t="str">
        <f t="shared" si="29"/>
        <v>фото</v>
      </c>
      <c r="G302" s="313"/>
      <c r="H302" s="270" t="s">
        <v>5401</v>
      </c>
      <c r="I302" s="254">
        <v>100</v>
      </c>
      <c r="J302" s="250" t="s">
        <v>747</v>
      </c>
      <c r="K302" s="246">
        <v>5</v>
      </c>
      <c r="L302" s="267">
        <v>326.89999999999998</v>
      </c>
      <c r="M302" s="248"/>
      <c r="N302" s="269"/>
      <c r="O302" s="145">
        <f t="shared" si="30"/>
        <v>0</v>
      </c>
      <c r="P302" s="262">
        <v>4607109947722</v>
      </c>
      <c r="Q302" s="252"/>
      <c r="R302" s="46"/>
      <c r="S302" s="429">
        <f t="shared" si="31"/>
        <v>65.38</v>
      </c>
      <c r="T302" s="46"/>
    </row>
    <row r="303" spans="1:20" ht="41.25" customHeight="1" x14ac:dyDescent="0.2">
      <c r="A303" s="430">
        <v>287</v>
      </c>
      <c r="B303" s="247">
        <v>7129</v>
      </c>
      <c r="C303" s="255" t="s">
        <v>6435</v>
      </c>
      <c r="D303" s="253" t="s">
        <v>2844</v>
      </c>
      <c r="E303" s="256" t="s">
        <v>2845</v>
      </c>
      <c r="F303" s="312" t="str">
        <f t="shared" si="29"/>
        <v>фото</v>
      </c>
      <c r="G303" s="313"/>
      <c r="H303" s="270" t="s">
        <v>2893</v>
      </c>
      <c r="I303" s="254">
        <v>100</v>
      </c>
      <c r="J303" s="250" t="s">
        <v>747</v>
      </c>
      <c r="K303" s="246">
        <v>3</v>
      </c>
      <c r="L303" s="267">
        <v>199.9</v>
      </c>
      <c r="M303" s="248"/>
      <c r="N303" s="269"/>
      <c r="O303" s="145">
        <f t="shared" si="30"/>
        <v>0</v>
      </c>
      <c r="P303" s="262">
        <v>4607109947739</v>
      </c>
      <c r="Q303" s="252"/>
      <c r="R303" s="46"/>
      <c r="S303" s="429">
        <f t="shared" si="31"/>
        <v>66.63</v>
      </c>
      <c r="T303" s="46"/>
    </row>
    <row r="304" spans="1:20" ht="41.25" customHeight="1" x14ac:dyDescent="0.2">
      <c r="A304" s="430">
        <v>288</v>
      </c>
      <c r="B304" s="247">
        <v>3518</v>
      </c>
      <c r="C304" s="255" t="s">
        <v>6436</v>
      </c>
      <c r="D304" s="253" t="s">
        <v>6201</v>
      </c>
      <c r="E304" s="256" t="s">
        <v>6202</v>
      </c>
      <c r="F304" s="312" t="str">
        <f t="shared" si="29"/>
        <v>фото</v>
      </c>
      <c r="G304" s="313"/>
      <c r="H304" s="270" t="s">
        <v>6338</v>
      </c>
      <c r="I304" s="254">
        <v>110</v>
      </c>
      <c r="J304" s="250" t="s">
        <v>747</v>
      </c>
      <c r="K304" s="246">
        <v>5</v>
      </c>
      <c r="L304" s="267">
        <v>326.89999999999998</v>
      </c>
      <c r="M304" s="248"/>
      <c r="N304" s="269"/>
      <c r="O304" s="145">
        <f t="shared" si="30"/>
        <v>0</v>
      </c>
      <c r="P304" s="262">
        <v>4607109929964</v>
      </c>
      <c r="Q304" s="252"/>
      <c r="R304" s="46"/>
      <c r="S304" s="429">
        <f t="shared" si="31"/>
        <v>65.38</v>
      </c>
      <c r="T304" s="46"/>
    </row>
    <row r="305" spans="1:20" ht="41.25" customHeight="1" x14ac:dyDescent="0.2">
      <c r="A305" s="430">
        <v>289</v>
      </c>
      <c r="B305" s="247">
        <v>3524</v>
      </c>
      <c r="C305" s="255" t="s">
        <v>6437</v>
      </c>
      <c r="D305" s="253" t="s">
        <v>6203</v>
      </c>
      <c r="E305" s="256" t="s">
        <v>6204</v>
      </c>
      <c r="F305" s="312" t="str">
        <f t="shared" si="29"/>
        <v>фото</v>
      </c>
      <c r="G305" s="313"/>
      <c r="H305" s="270" t="s">
        <v>6339</v>
      </c>
      <c r="I305" s="254">
        <v>100</v>
      </c>
      <c r="J305" s="250" t="s">
        <v>747</v>
      </c>
      <c r="K305" s="246">
        <v>5</v>
      </c>
      <c r="L305" s="267">
        <v>326.89999999999998</v>
      </c>
      <c r="M305" s="248"/>
      <c r="N305" s="269"/>
      <c r="O305" s="145">
        <f t="shared" si="30"/>
        <v>0</v>
      </c>
      <c r="P305" s="262">
        <v>4607109929957</v>
      </c>
      <c r="Q305" s="252"/>
      <c r="R305" s="46"/>
      <c r="S305" s="429">
        <f t="shared" si="31"/>
        <v>65.38</v>
      </c>
      <c r="T305" s="46"/>
    </row>
    <row r="306" spans="1:20" ht="41.25" customHeight="1" x14ac:dyDescent="0.2">
      <c r="A306" s="430">
        <v>290</v>
      </c>
      <c r="B306" s="247">
        <v>7130</v>
      </c>
      <c r="C306" s="255" t="s">
        <v>1816</v>
      </c>
      <c r="D306" s="253" t="s">
        <v>1712</v>
      </c>
      <c r="E306" s="256" t="s">
        <v>1713</v>
      </c>
      <c r="F306" s="312" t="str">
        <f t="shared" si="29"/>
        <v>фото</v>
      </c>
      <c r="G306" s="313"/>
      <c r="H306" s="270" t="s">
        <v>1714</v>
      </c>
      <c r="I306" s="254">
        <v>100</v>
      </c>
      <c r="J306" s="250" t="s">
        <v>747</v>
      </c>
      <c r="K306" s="246">
        <v>5</v>
      </c>
      <c r="L306" s="267">
        <v>326.89999999999998</v>
      </c>
      <c r="M306" s="248"/>
      <c r="N306" s="269"/>
      <c r="O306" s="145">
        <f t="shared" si="30"/>
        <v>0</v>
      </c>
      <c r="P306" s="262">
        <v>4607109947746</v>
      </c>
      <c r="Q306" s="252"/>
      <c r="R306" s="46"/>
      <c r="S306" s="429">
        <f t="shared" si="31"/>
        <v>65.38</v>
      </c>
      <c r="T306" s="46"/>
    </row>
    <row r="307" spans="1:20" ht="41.25" customHeight="1" x14ac:dyDescent="0.2">
      <c r="A307" s="430">
        <v>291</v>
      </c>
      <c r="B307" s="247">
        <v>3554</v>
      </c>
      <c r="C307" s="255" t="s">
        <v>6438</v>
      </c>
      <c r="D307" s="253" t="s">
        <v>6205</v>
      </c>
      <c r="E307" s="256" t="s">
        <v>6206</v>
      </c>
      <c r="F307" s="312" t="str">
        <f t="shared" si="29"/>
        <v>фото</v>
      </c>
      <c r="G307" s="313"/>
      <c r="H307" s="270" t="s">
        <v>6340</v>
      </c>
      <c r="I307" s="254">
        <v>90</v>
      </c>
      <c r="J307" s="250" t="s">
        <v>747</v>
      </c>
      <c r="K307" s="246">
        <v>5</v>
      </c>
      <c r="L307" s="267">
        <v>326.89999999999998</v>
      </c>
      <c r="M307" s="248"/>
      <c r="N307" s="269"/>
      <c r="O307" s="145">
        <f t="shared" si="30"/>
        <v>0</v>
      </c>
      <c r="P307" s="262">
        <v>4607109929902</v>
      </c>
      <c r="Q307" s="252"/>
      <c r="R307" s="46"/>
      <c r="S307" s="429">
        <f t="shared" si="31"/>
        <v>65.38</v>
      </c>
      <c r="T307" s="46"/>
    </row>
    <row r="308" spans="1:20" ht="41.25" customHeight="1" x14ac:dyDescent="0.2">
      <c r="A308" s="430">
        <v>292</v>
      </c>
      <c r="B308" s="247">
        <v>6446</v>
      </c>
      <c r="C308" s="255" t="s">
        <v>5402</v>
      </c>
      <c r="D308" s="253" t="s">
        <v>5403</v>
      </c>
      <c r="E308" s="256" t="s">
        <v>5404</v>
      </c>
      <c r="F308" s="312" t="str">
        <f t="shared" si="29"/>
        <v>фото</v>
      </c>
      <c r="G308" s="313"/>
      <c r="H308" s="270" t="s">
        <v>5405</v>
      </c>
      <c r="I308" s="254">
        <v>100</v>
      </c>
      <c r="J308" s="250" t="s">
        <v>747</v>
      </c>
      <c r="K308" s="246">
        <v>3</v>
      </c>
      <c r="L308" s="267">
        <v>199.9</v>
      </c>
      <c r="M308" s="248"/>
      <c r="N308" s="269"/>
      <c r="O308" s="145">
        <f t="shared" si="30"/>
        <v>0</v>
      </c>
      <c r="P308" s="262">
        <v>4607109931592</v>
      </c>
      <c r="Q308" s="252"/>
      <c r="R308" s="46"/>
      <c r="S308" s="429">
        <f t="shared" si="31"/>
        <v>66.63</v>
      </c>
      <c r="T308" s="46"/>
    </row>
    <row r="309" spans="1:20" ht="50.25" customHeight="1" x14ac:dyDescent="0.2">
      <c r="A309" s="430">
        <v>293</v>
      </c>
      <c r="B309" s="247">
        <v>4306</v>
      </c>
      <c r="C309" s="255" t="s">
        <v>5406</v>
      </c>
      <c r="D309" s="253" t="s">
        <v>5407</v>
      </c>
      <c r="E309" s="256" t="s">
        <v>5408</v>
      </c>
      <c r="F309" s="312" t="str">
        <f t="shared" si="29"/>
        <v>фото</v>
      </c>
      <c r="G309" s="313"/>
      <c r="H309" s="270" t="s">
        <v>5409</v>
      </c>
      <c r="I309" s="254">
        <v>100</v>
      </c>
      <c r="J309" s="250" t="s">
        <v>747</v>
      </c>
      <c r="K309" s="246">
        <v>5</v>
      </c>
      <c r="L309" s="267">
        <v>326.89999999999998</v>
      </c>
      <c r="M309" s="248"/>
      <c r="N309" s="269"/>
      <c r="O309" s="145">
        <f t="shared" si="30"/>
        <v>0</v>
      </c>
      <c r="P309" s="262">
        <v>4607109929889</v>
      </c>
      <c r="Q309" s="252"/>
      <c r="R309" s="46"/>
      <c r="S309" s="429">
        <f t="shared" si="31"/>
        <v>65.38</v>
      </c>
      <c r="T309" s="46"/>
    </row>
    <row r="310" spans="1:20" ht="50.25" customHeight="1" x14ac:dyDescent="0.2">
      <c r="A310" s="430">
        <v>294</v>
      </c>
      <c r="B310" s="247">
        <v>4275</v>
      </c>
      <c r="C310" s="255" t="s">
        <v>6439</v>
      </c>
      <c r="D310" s="253" t="s">
        <v>6207</v>
      </c>
      <c r="E310" s="256" t="s">
        <v>6473</v>
      </c>
      <c r="F310" s="312" t="str">
        <f t="shared" si="29"/>
        <v>фото</v>
      </c>
      <c r="G310" s="313"/>
      <c r="H310" s="270" t="s">
        <v>6341</v>
      </c>
      <c r="I310" s="254">
        <v>90</v>
      </c>
      <c r="J310" s="250" t="s">
        <v>747</v>
      </c>
      <c r="K310" s="246">
        <v>5</v>
      </c>
      <c r="L310" s="267">
        <v>326.89999999999998</v>
      </c>
      <c r="M310" s="248"/>
      <c r="N310" s="269"/>
      <c r="O310" s="145">
        <f t="shared" si="30"/>
        <v>0</v>
      </c>
      <c r="P310" s="262">
        <v>4607109929872</v>
      </c>
      <c r="Q310" s="252" t="s">
        <v>6373</v>
      </c>
      <c r="R310" s="46"/>
      <c r="S310" s="429">
        <f t="shared" si="31"/>
        <v>65.38</v>
      </c>
      <c r="T310" s="46"/>
    </row>
    <row r="311" spans="1:20" ht="50.25" customHeight="1" x14ac:dyDescent="0.2">
      <c r="A311" s="430">
        <v>295</v>
      </c>
      <c r="B311" s="247">
        <v>7013</v>
      </c>
      <c r="C311" s="255" t="s">
        <v>5410</v>
      </c>
      <c r="D311" s="253" t="s">
        <v>5411</v>
      </c>
      <c r="E311" s="256" t="s">
        <v>5412</v>
      </c>
      <c r="F311" s="312" t="str">
        <f t="shared" si="29"/>
        <v>фото</v>
      </c>
      <c r="G311" s="313"/>
      <c r="H311" s="270" t="s">
        <v>5413</v>
      </c>
      <c r="I311" s="254">
        <v>90</v>
      </c>
      <c r="J311" s="250" t="s">
        <v>747</v>
      </c>
      <c r="K311" s="246">
        <v>3</v>
      </c>
      <c r="L311" s="267">
        <v>199.9</v>
      </c>
      <c r="M311" s="248"/>
      <c r="N311" s="269"/>
      <c r="O311" s="145">
        <f t="shared" si="30"/>
        <v>0</v>
      </c>
      <c r="P311" s="262">
        <v>4607109929865</v>
      </c>
      <c r="Q311" s="252"/>
      <c r="R311" s="46"/>
      <c r="S311" s="429">
        <f t="shared" si="31"/>
        <v>66.63</v>
      </c>
      <c r="T311" s="46"/>
    </row>
    <row r="312" spans="1:20" ht="15.75" x14ac:dyDescent="0.2">
      <c r="A312" s="430">
        <v>296</v>
      </c>
      <c r="B312" s="424"/>
      <c r="C312" s="424"/>
      <c r="D312" s="317" t="s">
        <v>484</v>
      </c>
      <c r="E312" s="317"/>
      <c r="F312" s="409"/>
      <c r="G312" s="409"/>
      <c r="H312" s="409"/>
      <c r="I312" s="409"/>
      <c r="J312" s="409"/>
      <c r="K312" s="409"/>
      <c r="L312" s="409"/>
      <c r="M312" s="409"/>
      <c r="N312" s="409"/>
      <c r="O312" s="409"/>
      <c r="P312" s="409"/>
      <c r="Q312" s="409"/>
      <c r="R312" s="46"/>
      <c r="S312" s="46"/>
      <c r="T312" s="46"/>
    </row>
    <row r="313" spans="1:20" ht="29.25" customHeight="1" x14ac:dyDescent="0.2">
      <c r="A313" s="430">
        <v>297</v>
      </c>
      <c r="B313" s="247">
        <v>404</v>
      </c>
      <c r="C313" s="255" t="s">
        <v>1817</v>
      </c>
      <c r="D313" s="253" t="s">
        <v>487</v>
      </c>
      <c r="E313" s="256" t="s">
        <v>486</v>
      </c>
      <c r="F313" s="312" t="str">
        <f t="shared" ref="F313:F376" si="32">HYPERLINK("http://www.gardenbulbs.ru/images/Lilium_CL/thumbnails/"&amp;C313&amp;".jpg","фото")</f>
        <v>фото</v>
      </c>
      <c r="G313" s="313"/>
      <c r="H313" s="270" t="s">
        <v>488</v>
      </c>
      <c r="I313" s="254">
        <v>90</v>
      </c>
      <c r="J313" s="250" t="s">
        <v>747</v>
      </c>
      <c r="K313" s="246">
        <v>7</v>
      </c>
      <c r="L313" s="267">
        <v>221.4</v>
      </c>
      <c r="M313" s="248"/>
      <c r="N313" s="269"/>
      <c r="O313" s="145">
        <f t="shared" ref="O313:O376" si="33">IF(ISERROR(L313*N313),0,L313*N313)</f>
        <v>0</v>
      </c>
      <c r="P313" s="262">
        <v>4607109961902</v>
      </c>
      <c r="Q313" s="252"/>
      <c r="R313" s="46"/>
      <c r="S313" s="429">
        <f t="shared" ref="S313:S376" si="34">ROUND(L313/K313,2)</f>
        <v>31.63</v>
      </c>
      <c r="T313" s="46"/>
    </row>
    <row r="314" spans="1:20" ht="29.25" customHeight="1" x14ac:dyDescent="0.2">
      <c r="A314" s="430">
        <v>298</v>
      </c>
      <c r="B314" s="247">
        <v>221</v>
      </c>
      <c r="C314" s="255" t="s">
        <v>1818</v>
      </c>
      <c r="D314" s="253" t="s">
        <v>490</v>
      </c>
      <c r="E314" s="256" t="s">
        <v>489</v>
      </c>
      <c r="F314" s="312" t="str">
        <f t="shared" si="32"/>
        <v>фото</v>
      </c>
      <c r="G314" s="313"/>
      <c r="H314" s="270" t="s">
        <v>491</v>
      </c>
      <c r="I314" s="254">
        <v>90</v>
      </c>
      <c r="J314" s="250" t="s">
        <v>747</v>
      </c>
      <c r="K314" s="246">
        <v>7</v>
      </c>
      <c r="L314" s="267">
        <v>180.4</v>
      </c>
      <c r="M314" s="248"/>
      <c r="N314" s="269"/>
      <c r="O314" s="145">
        <f t="shared" si="33"/>
        <v>0</v>
      </c>
      <c r="P314" s="262">
        <v>4607109960820</v>
      </c>
      <c r="Q314" s="252"/>
      <c r="R314" s="46"/>
      <c r="S314" s="429">
        <f t="shared" si="34"/>
        <v>25.77</v>
      </c>
      <c r="T314" s="46"/>
    </row>
    <row r="315" spans="1:20" ht="29.25" customHeight="1" x14ac:dyDescent="0.2">
      <c r="A315" s="430">
        <v>299</v>
      </c>
      <c r="B315" s="247">
        <v>405</v>
      </c>
      <c r="C315" s="255" t="s">
        <v>1819</v>
      </c>
      <c r="D315" s="253" t="s">
        <v>28</v>
      </c>
      <c r="E315" s="256" t="s">
        <v>29</v>
      </c>
      <c r="F315" s="312" t="str">
        <f t="shared" si="32"/>
        <v>фото</v>
      </c>
      <c r="G315" s="313"/>
      <c r="H315" s="270" t="s">
        <v>30</v>
      </c>
      <c r="I315" s="254">
        <v>125</v>
      </c>
      <c r="J315" s="250" t="s">
        <v>747</v>
      </c>
      <c r="K315" s="246">
        <v>7</v>
      </c>
      <c r="L315" s="267">
        <v>214.6</v>
      </c>
      <c r="M315" s="248"/>
      <c r="N315" s="269"/>
      <c r="O315" s="145">
        <f t="shared" si="33"/>
        <v>0</v>
      </c>
      <c r="P315" s="262">
        <v>4607109961919</v>
      </c>
      <c r="Q315" s="252"/>
      <c r="R315" s="46"/>
      <c r="S315" s="429">
        <f t="shared" si="34"/>
        <v>30.66</v>
      </c>
      <c r="T315" s="46"/>
    </row>
    <row r="316" spans="1:20" ht="29.25" customHeight="1" x14ac:dyDescent="0.2">
      <c r="A316" s="430">
        <v>300</v>
      </c>
      <c r="B316" s="247">
        <v>222</v>
      </c>
      <c r="C316" s="255" t="s">
        <v>1820</v>
      </c>
      <c r="D316" s="253" t="s">
        <v>493</v>
      </c>
      <c r="E316" s="256" t="s">
        <v>492</v>
      </c>
      <c r="F316" s="312" t="str">
        <f t="shared" si="32"/>
        <v>фото</v>
      </c>
      <c r="G316" s="313"/>
      <c r="H316" s="270" t="s">
        <v>494</v>
      </c>
      <c r="I316" s="254">
        <v>110</v>
      </c>
      <c r="J316" s="250" t="s">
        <v>747</v>
      </c>
      <c r="K316" s="246">
        <v>7</v>
      </c>
      <c r="L316" s="267">
        <v>200.9</v>
      </c>
      <c r="M316" s="248"/>
      <c r="N316" s="269"/>
      <c r="O316" s="145">
        <f t="shared" si="33"/>
        <v>0</v>
      </c>
      <c r="P316" s="262">
        <v>4607109960837</v>
      </c>
      <c r="Q316" s="252"/>
      <c r="R316" s="46"/>
      <c r="S316" s="429">
        <f t="shared" si="34"/>
        <v>28.7</v>
      </c>
      <c r="T316" s="46"/>
    </row>
    <row r="317" spans="1:20" ht="29.25" customHeight="1" x14ac:dyDescent="0.2">
      <c r="A317" s="430">
        <v>301</v>
      </c>
      <c r="B317" s="247">
        <v>223</v>
      </c>
      <c r="C317" s="255" t="s">
        <v>1821</v>
      </c>
      <c r="D317" s="253" t="s">
        <v>496</v>
      </c>
      <c r="E317" s="256" t="s">
        <v>495</v>
      </c>
      <c r="F317" s="312" t="str">
        <f t="shared" si="32"/>
        <v>фото</v>
      </c>
      <c r="G317" s="313"/>
      <c r="H317" s="270" t="s">
        <v>497</v>
      </c>
      <c r="I317" s="254">
        <v>125</v>
      </c>
      <c r="J317" s="250" t="s">
        <v>747</v>
      </c>
      <c r="K317" s="246">
        <v>5</v>
      </c>
      <c r="L317" s="267">
        <v>214.6</v>
      </c>
      <c r="M317" s="248"/>
      <c r="N317" s="269"/>
      <c r="O317" s="145">
        <f t="shared" si="33"/>
        <v>0</v>
      </c>
      <c r="P317" s="262">
        <v>4607109960844</v>
      </c>
      <c r="Q317" s="252"/>
      <c r="R317" s="46"/>
      <c r="S317" s="429">
        <f t="shared" si="34"/>
        <v>42.92</v>
      </c>
      <c r="T317" s="46"/>
    </row>
    <row r="318" spans="1:20" ht="29.25" customHeight="1" x14ac:dyDescent="0.2">
      <c r="A318" s="430">
        <v>302</v>
      </c>
      <c r="B318" s="247">
        <v>9421</v>
      </c>
      <c r="C318" s="255" t="s">
        <v>5414</v>
      </c>
      <c r="D318" s="253" t="s">
        <v>5415</v>
      </c>
      <c r="E318" s="256" t="s">
        <v>5416</v>
      </c>
      <c r="F318" s="312" t="str">
        <f t="shared" si="32"/>
        <v>фото</v>
      </c>
      <c r="G318" s="313"/>
      <c r="H318" s="270" t="s">
        <v>5417</v>
      </c>
      <c r="I318" s="254">
        <v>110</v>
      </c>
      <c r="J318" s="250" t="s">
        <v>27</v>
      </c>
      <c r="K318" s="246">
        <v>7</v>
      </c>
      <c r="L318" s="267">
        <v>224.1</v>
      </c>
      <c r="M318" s="248"/>
      <c r="N318" s="269"/>
      <c r="O318" s="145">
        <f t="shared" si="33"/>
        <v>0</v>
      </c>
      <c r="P318" s="262">
        <v>4607109988862</v>
      </c>
      <c r="Q318" s="252"/>
      <c r="R318" s="46"/>
      <c r="S318" s="429">
        <f t="shared" si="34"/>
        <v>32.01</v>
      </c>
      <c r="T318" s="46"/>
    </row>
    <row r="319" spans="1:20" ht="48.75" customHeight="1" x14ac:dyDescent="0.2">
      <c r="A319" s="430">
        <v>303</v>
      </c>
      <c r="B319" s="247">
        <v>3884</v>
      </c>
      <c r="C319" s="255" t="s">
        <v>5418</v>
      </c>
      <c r="D319" s="253" t="s">
        <v>5419</v>
      </c>
      <c r="E319" s="256" t="s">
        <v>5420</v>
      </c>
      <c r="F319" s="312" t="str">
        <f t="shared" si="32"/>
        <v>фото</v>
      </c>
      <c r="G319" s="313"/>
      <c r="H319" s="270" t="s">
        <v>5421</v>
      </c>
      <c r="I319" s="254">
        <v>140</v>
      </c>
      <c r="J319" s="250" t="s">
        <v>747</v>
      </c>
      <c r="K319" s="246">
        <v>7</v>
      </c>
      <c r="L319" s="267">
        <v>159.9</v>
      </c>
      <c r="M319" s="248"/>
      <c r="N319" s="269"/>
      <c r="O319" s="145">
        <f t="shared" si="33"/>
        <v>0</v>
      </c>
      <c r="P319" s="262">
        <v>4607109929858</v>
      </c>
      <c r="Q319" s="252"/>
      <c r="R319" s="46"/>
      <c r="S319" s="429">
        <f t="shared" si="34"/>
        <v>22.84</v>
      </c>
      <c r="T319" s="46"/>
    </row>
    <row r="320" spans="1:20" ht="48.75" customHeight="1" x14ac:dyDescent="0.2">
      <c r="A320" s="430">
        <v>304</v>
      </c>
      <c r="B320" s="247">
        <v>1425</v>
      </c>
      <c r="C320" s="255" t="s">
        <v>1822</v>
      </c>
      <c r="D320" s="253" t="s">
        <v>679</v>
      </c>
      <c r="E320" s="256" t="s">
        <v>678</v>
      </c>
      <c r="F320" s="312" t="str">
        <f t="shared" si="32"/>
        <v>фото</v>
      </c>
      <c r="G320" s="313"/>
      <c r="H320" s="270" t="s">
        <v>680</v>
      </c>
      <c r="I320" s="254">
        <v>120</v>
      </c>
      <c r="J320" s="250" t="s">
        <v>747</v>
      </c>
      <c r="K320" s="246">
        <v>5</v>
      </c>
      <c r="L320" s="267">
        <v>243.9</v>
      </c>
      <c r="M320" s="248"/>
      <c r="N320" s="269"/>
      <c r="O320" s="145">
        <f t="shared" si="33"/>
        <v>0</v>
      </c>
      <c r="P320" s="262">
        <v>4607109962220</v>
      </c>
      <c r="Q320" s="252"/>
      <c r="R320" s="46"/>
      <c r="S320" s="429">
        <f t="shared" si="34"/>
        <v>48.78</v>
      </c>
      <c r="T320" s="46"/>
    </row>
    <row r="321" spans="1:20" ht="48.75" customHeight="1" x14ac:dyDescent="0.2">
      <c r="A321" s="430">
        <v>305</v>
      </c>
      <c r="B321" s="247">
        <v>3626</v>
      </c>
      <c r="C321" s="255" t="s">
        <v>1823</v>
      </c>
      <c r="D321" s="253" t="s">
        <v>499</v>
      </c>
      <c r="E321" s="256" t="s">
        <v>498</v>
      </c>
      <c r="F321" s="312" t="str">
        <f t="shared" si="32"/>
        <v>фото</v>
      </c>
      <c r="G321" s="313"/>
      <c r="H321" s="270" t="s">
        <v>500</v>
      </c>
      <c r="I321" s="254">
        <v>110</v>
      </c>
      <c r="J321" s="250" t="s">
        <v>747</v>
      </c>
      <c r="K321" s="246">
        <v>7</v>
      </c>
      <c r="L321" s="267">
        <v>180.4</v>
      </c>
      <c r="M321" s="248"/>
      <c r="N321" s="269"/>
      <c r="O321" s="145">
        <f t="shared" si="33"/>
        <v>0</v>
      </c>
      <c r="P321" s="262">
        <v>4607109971338</v>
      </c>
      <c r="Q321" s="252"/>
      <c r="R321" s="46"/>
      <c r="S321" s="429">
        <f t="shared" si="34"/>
        <v>25.77</v>
      </c>
      <c r="T321" s="46"/>
    </row>
    <row r="322" spans="1:20" ht="29.25" customHeight="1" x14ac:dyDescent="0.2">
      <c r="A322" s="430">
        <v>306</v>
      </c>
      <c r="B322" s="247">
        <v>7105</v>
      </c>
      <c r="C322" s="255" t="s">
        <v>2927</v>
      </c>
      <c r="D322" s="253" t="s">
        <v>2846</v>
      </c>
      <c r="E322" s="256" t="s">
        <v>2847</v>
      </c>
      <c r="F322" s="312" t="str">
        <f t="shared" si="32"/>
        <v>фото</v>
      </c>
      <c r="G322" s="313"/>
      <c r="H322" s="270" t="s">
        <v>2894</v>
      </c>
      <c r="I322" s="254">
        <v>110</v>
      </c>
      <c r="J322" s="250" t="s">
        <v>747</v>
      </c>
      <c r="K322" s="246">
        <v>7</v>
      </c>
      <c r="L322" s="267">
        <v>221.4</v>
      </c>
      <c r="M322" s="248"/>
      <c r="N322" s="269"/>
      <c r="O322" s="145">
        <f t="shared" si="33"/>
        <v>0</v>
      </c>
      <c r="P322" s="262">
        <v>4607109947494</v>
      </c>
      <c r="Q322" s="252"/>
      <c r="R322" s="46"/>
      <c r="S322" s="429">
        <f t="shared" si="34"/>
        <v>31.63</v>
      </c>
      <c r="T322" s="46"/>
    </row>
    <row r="323" spans="1:20" ht="41.25" customHeight="1" x14ac:dyDescent="0.2">
      <c r="A323" s="430">
        <v>307</v>
      </c>
      <c r="B323" s="247">
        <v>1426</v>
      </c>
      <c r="C323" s="255" t="s">
        <v>5422</v>
      </c>
      <c r="D323" s="253" t="s">
        <v>5423</v>
      </c>
      <c r="E323" s="256" t="s">
        <v>5424</v>
      </c>
      <c r="F323" s="312" t="str">
        <f t="shared" si="32"/>
        <v>фото</v>
      </c>
      <c r="G323" s="313"/>
      <c r="H323" s="270" t="s">
        <v>5425</v>
      </c>
      <c r="I323" s="254">
        <v>120</v>
      </c>
      <c r="J323" s="250" t="s">
        <v>747</v>
      </c>
      <c r="K323" s="246">
        <v>7</v>
      </c>
      <c r="L323" s="267">
        <v>214.6</v>
      </c>
      <c r="M323" s="248"/>
      <c r="N323" s="269"/>
      <c r="O323" s="145">
        <f t="shared" si="33"/>
        <v>0</v>
      </c>
      <c r="P323" s="262">
        <v>4607109964040</v>
      </c>
      <c r="Q323" s="252"/>
      <c r="R323" s="46"/>
      <c r="S323" s="429">
        <f t="shared" si="34"/>
        <v>30.66</v>
      </c>
      <c r="T323" s="46"/>
    </row>
    <row r="324" spans="1:20" ht="41.25" customHeight="1" x14ac:dyDescent="0.2">
      <c r="A324" s="430">
        <v>308</v>
      </c>
      <c r="B324" s="247">
        <v>3764</v>
      </c>
      <c r="C324" s="255" t="s">
        <v>1824</v>
      </c>
      <c r="D324" s="253" t="s">
        <v>31</v>
      </c>
      <c r="E324" s="256" t="s">
        <v>32</v>
      </c>
      <c r="F324" s="312" t="str">
        <f t="shared" si="32"/>
        <v>фото</v>
      </c>
      <c r="G324" s="313"/>
      <c r="H324" s="270" t="s">
        <v>1715</v>
      </c>
      <c r="I324" s="254">
        <v>120</v>
      </c>
      <c r="J324" s="250" t="s">
        <v>747</v>
      </c>
      <c r="K324" s="246">
        <v>5</v>
      </c>
      <c r="L324" s="267">
        <v>160.9</v>
      </c>
      <c r="M324" s="248"/>
      <c r="N324" s="269"/>
      <c r="O324" s="145">
        <f t="shared" si="33"/>
        <v>0</v>
      </c>
      <c r="P324" s="262">
        <v>4607109979822</v>
      </c>
      <c r="Q324" s="252"/>
      <c r="R324" s="46"/>
      <c r="S324" s="429">
        <f t="shared" si="34"/>
        <v>32.18</v>
      </c>
      <c r="T324" s="46"/>
    </row>
    <row r="325" spans="1:20" ht="41.25" customHeight="1" x14ac:dyDescent="0.2">
      <c r="A325" s="430">
        <v>309</v>
      </c>
      <c r="B325" s="247">
        <v>408</v>
      </c>
      <c r="C325" s="255" t="s">
        <v>5426</v>
      </c>
      <c r="D325" s="253" t="s">
        <v>5427</v>
      </c>
      <c r="E325" s="256" t="s">
        <v>5428</v>
      </c>
      <c r="F325" s="312" t="str">
        <f t="shared" si="32"/>
        <v>фото</v>
      </c>
      <c r="G325" s="313"/>
      <c r="H325" s="270" t="s">
        <v>5429</v>
      </c>
      <c r="I325" s="254">
        <v>110</v>
      </c>
      <c r="J325" s="250" t="s">
        <v>747</v>
      </c>
      <c r="K325" s="246">
        <v>7</v>
      </c>
      <c r="L325" s="267">
        <v>214.6</v>
      </c>
      <c r="M325" s="248"/>
      <c r="N325" s="269"/>
      <c r="O325" s="145">
        <f t="shared" si="33"/>
        <v>0</v>
      </c>
      <c r="P325" s="262">
        <v>4607109961995</v>
      </c>
      <c r="Q325" s="252"/>
      <c r="R325" s="46"/>
      <c r="S325" s="429">
        <f t="shared" si="34"/>
        <v>30.66</v>
      </c>
      <c r="T325" s="46"/>
    </row>
    <row r="326" spans="1:20" ht="41.25" customHeight="1" x14ac:dyDescent="0.2">
      <c r="A326" s="430">
        <v>310</v>
      </c>
      <c r="B326" s="247">
        <v>227</v>
      </c>
      <c r="C326" s="255" t="s">
        <v>1825</v>
      </c>
      <c r="D326" s="253" t="s">
        <v>502</v>
      </c>
      <c r="E326" s="256" t="s">
        <v>501</v>
      </c>
      <c r="F326" s="312" t="str">
        <f t="shared" si="32"/>
        <v>фото</v>
      </c>
      <c r="G326" s="313"/>
      <c r="H326" s="270" t="s">
        <v>503</v>
      </c>
      <c r="I326" s="254">
        <v>120</v>
      </c>
      <c r="J326" s="250" t="s">
        <v>747</v>
      </c>
      <c r="K326" s="246">
        <v>7</v>
      </c>
      <c r="L326" s="267">
        <v>170.8</v>
      </c>
      <c r="M326" s="248"/>
      <c r="N326" s="269"/>
      <c r="O326" s="145">
        <f t="shared" si="33"/>
        <v>0</v>
      </c>
      <c r="P326" s="262">
        <v>4607109960882</v>
      </c>
      <c r="Q326" s="252"/>
      <c r="R326" s="46"/>
      <c r="S326" s="429">
        <f t="shared" si="34"/>
        <v>24.4</v>
      </c>
      <c r="T326" s="46"/>
    </row>
    <row r="327" spans="1:20" ht="41.25" customHeight="1" x14ac:dyDescent="0.2">
      <c r="A327" s="430">
        <v>311</v>
      </c>
      <c r="B327" s="247">
        <v>5357</v>
      </c>
      <c r="C327" s="255" t="s">
        <v>3532</v>
      </c>
      <c r="D327" s="253" t="s">
        <v>3533</v>
      </c>
      <c r="E327" s="256" t="s">
        <v>3534</v>
      </c>
      <c r="F327" s="312" t="str">
        <f t="shared" si="32"/>
        <v>фото</v>
      </c>
      <c r="G327" s="313"/>
      <c r="H327" s="270" t="s">
        <v>3535</v>
      </c>
      <c r="I327" s="254">
        <v>110</v>
      </c>
      <c r="J327" s="250" t="s">
        <v>27</v>
      </c>
      <c r="K327" s="246">
        <v>7</v>
      </c>
      <c r="L327" s="267">
        <v>228.2</v>
      </c>
      <c r="M327" s="248"/>
      <c r="N327" s="269"/>
      <c r="O327" s="145">
        <f t="shared" si="33"/>
        <v>0</v>
      </c>
      <c r="P327" s="262">
        <v>4607109937679</v>
      </c>
      <c r="Q327" s="252"/>
      <c r="R327" s="46"/>
      <c r="S327" s="429">
        <f t="shared" si="34"/>
        <v>32.6</v>
      </c>
      <c r="T327" s="46"/>
    </row>
    <row r="328" spans="1:20" ht="41.25" customHeight="1" x14ac:dyDescent="0.2">
      <c r="A328" s="430">
        <v>312</v>
      </c>
      <c r="B328" s="247">
        <v>5358</v>
      </c>
      <c r="C328" s="255" t="s">
        <v>4402</v>
      </c>
      <c r="D328" s="253" t="s">
        <v>3536</v>
      </c>
      <c r="E328" s="256" t="s">
        <v>3537</v>
      </c>
      <c r="F328" s="312" t="str">
        <f t="shared" si="32"/>
        <v>фото</v>
      </c>
      <c r="G328" s="313"/>
      <c r="H328" s="270" t="s">
        <v>4403</v>
      </c>
      <c r="I328" s="254">
        <v>110</v>
      </c>
      <c r="J328" s="250" t="s">
        <v>748</v>
      </c>
      <c r="K328" s="246">
        <v>7</v>
      </c>
      <c r="L328" s="267">
        <v>228.2</v>
      </c>
      <c r="M328" s="248"/>
      <c r="N328" s="269"/>
      <c r="O328" s="145">
        <f t="shared" si="33"/>
        <v>0</v>
      </c>
      <c r="P328" s="262">
        <v>4607109937662</v>
      </c>
      <c r="Q328" s="252"/>
      <c r="R328" s="46"/>
      <c r="S328" s="429">
        <f t="shared" si="34"/>
        <v>32.6</v>
      </c>
      <c r="T328" s="46"/>
    </row>
    <row r="329" spans="1:20" ht="43.5" customHeight="1" x14ac:dyDescent="0.2">
      <c r="A329" s="430">
        <v>313</v>
      </c>
      <c r="B329" s="247">
        <v>6432</v>
      </c>
      <c r="C329" s="255" t="s">
        <v>4404</v>
      </c>
      <c r="D329" s="253" t="s">
        <v>4405</v>
      </c>
      <c r="E329" s="256" t="s">
        <v>4406</v>
      </c>
      <c r="F329" s="312" t="str">
        <f t="shared" si="32"/>
        <v>фото</v>
      </c>
      <c r="G329" s="313"/>
      <c r="H329" s="270" t="s">
        <v>4407</v>
      </c>
      <c r="I329" s="254">
        <v>110</v>
      </c>
      <c r="J329" s="250" t="s">
        <v>748</v>
      </c>
      <c r="K329" s="246">
        <v>7</v>
      </c>
      <c r="L329" s="267">
        <v>228.2</v>
      </c>
      <c r="M329" s="248"/>
      <c r="N329" s="269"/>
      <c r="O329" s="145">
        <f t="shared" si="33"/>
        <v>0</v>
      </c>
      <c r="P329" s="262">
        <v>4607109931585</v>
      </c>
      <c r="Q329" s="252"/>
      <c r="R329" s="46"/>
      <c r="S329" s="429">
        <f t="shared" si="34"/>
        <v>32.6</v>
      </c>
      <c r="T329" s="46"/>
    </row>
    <row r="330" spans="1:20" ht="43.5" customHeight="1" x14ac:dyDescent="0.2">
      <c r="A330" s="430">
        <v>314</v>
      </c>
      <c r="B330" s="247">
        <v>6435</v>
      </c>
      <c r="C330" s="255" t="s">
        <v>3538</v>
      </c>
      <c r="D330" s="253" t="s">
        <v>3539</v>
      </c>
      <c r="E330" s="256" t="s">
        <v>3540</v>
      </c>
      <c r="F330" s="312" t="str">
        <f t="shared" si="32"/>
        <v>фото</v>
      </c>
      <c r="G330" s="313"/>
      <c r="H330" s="270" t="s">
        <v>3541</v>
      </c>
      <c r="I330" s="254">
        <v>110</v>
      </c>
      <c r="J330" s="250" t="s">
        <v>27</v>
      </c>
      <c r="K330" s="246">
        <v>7</v>
      </c>
      <c r="L330" s="267">
        <v>228.2</v>
      </c>
      <c r="M330" s="248"/>
      <c r="N330" s="269"/>
      <c r="O330" s="145">
        <f t="shared" si="33"/>
        <v>0</v>
      </c>
      <c r="P330" s="262">
        <v>4607109931578</v>
      </c>
      <c r="Q330" s="252"/>
      <c r="R330" s="46"/>
      <c r="S330" s="429">
        <f t="shared" si="34"/>
        <v>32.6</v>
      </c>
      <c r="T330" s="46"/>
    </row>
    <row r="331" spans="1:20" ht="29.25" customHeight="1" x14ac:dyDescent="0.2">
      <c r="A331" s="430">
        <v>315</v>
      </c>
      <c r="B331" s="247">
        <v>410</v>
      </c>
      <c r="C331" s="255" t="s">
        <v>4408</v>
      </c>
      <c r="D331" s="253" t="s">
        <v>4409</v>
      </c>
      <c r="E331" s="256" t="s">
        <v>4410</v>
      </c>
      <c r="F331" s="312" t="str">
        <f t="shared" si="32"/>
        <v>фото</v>
      </c>
      <c r="G331" s="313"/>
      <c r="H331" s="270" t="s">
        <v>4411</v>
      </c>
      <c r="I331" s="254">
        <v>105</v>
      </c>
      <c r="J331" s="250" t="s">
        <v>747</v>
      </c>
      <c r="K331" s="246">
        <v>7</v>
      </c>
      <c r="L331" s="267">
        <v>221.4</v>
      </c>
      <c r="M331" s="248"/>
      <c r="N331" s="269"/>
      <c r="O331" s="145">
        <f t="shared" si="33"/>
        <v>0</v>
      </c>
      <c r="P331" s="262">
        <v>4607109961926</v>
      </c>
      <c r="Q331" s="252"/>
      <c r="R331" s="46"/>
      <c r="S331" s="429">
        <f t="shared" si="34"/>
        <v>31.63</v>
      </c>
      <c r="T331" s="46"/>
    </row>
    <row r="332" spans="1:20" ht="29.25" customHeight="1" x14ac:dyDescent="0.2">
      <c r="A332" s="430">
        <v>316</v>
      </c>
      <c r="B332" s="247">
        <v>3008</v>
      </c>
      <c r="C332" s="255" t="s">
        <v>1826</v>
      </c>
      <c r="D332" s="253" t="s">
        <v>505</v>
      </c>
      <c r="E332" s="256" t="s">
        <v>504</v>
      </c>
      <c r="F332" s="312" t="str">
        <f t="shared" si="32"/>
        <v>фото</v>
      </c>
      <c r="G332" s="313"/>
      <c r="H332" s="270" t="s">
        <v>506</v>
      </c>
      <c r="I332" s="254">
        <v>120</v>
      </c>
      <c r="J332" s="250" t="s">
        <v>747</v>
      </c>
      <c r="K332" s="246">
        <v>5</v>
      </c>
      <c r="L332" s="267">
        <v>195</v>
      </c>
      <c r="M332" s="248"/>
      <c r="N332" s="269"/>
      <c r="O332" s="145">
        <f t="shared" si="33"/>
        <v>0</v>
      </c>
      <c r="P332" s="262">
        <v>4607109959534</v>
      </c>
      <c r="Q332" s="252"/>
      <c r="R332" s="46"/>
      <c r="S332" s="429">
        <f t="shared" si="34"/>
        <v>39</v>
      </c>
      <c r="T332" s="46"/>
    </row>
    <row r="333" spans="1:20" ht="29.25" customHeight="1" x14ac:dyDescent="0.2">
      <c r="A333" s="430">
        <v>317</v>
      </c>
      <c r="B333" s="247">
        <v>9423</v>
      </c>
      <c r="C333" s="255" t="s">
        <v>5430</v>
      </c>
      <c r="D333" s="253" t="s">
        <v>5431</v>
      </c>
      <c r="E333" s="256" t="s">
        <v>5432</v>
      </c>
      <c r="F333" s="312" t="str">
        <f t="shared" si="32"/>
        <v>фото</v>
      </c>
      <c r="G333" s="313"/>
      <c r="H333" s="270" t="s">
        <v>5433</v>
      </c>
      <c r="I333" s="254">
        <v>120</v>
      </c>
      <c r="J333" s="250" t="s">
        <v>747</v>
      </c>
      <c r="K333" s="246">
        <v>5</v>
      </c>
      <c r="L333" s="267">
        <v>214.6</v>
      </c>
      <c r="M333" s="248"/>
      <c r="N333" s="269"/>
      <c r="O333" s="145">
        <f t="shared" si="33"/>
        <v>0</v>
      </c>
      <c r="P333" s="262">
        <v>4607109957738</v>
      </c>
      <c r="Q333" s="252"/>
      <c r="R333" s="46"/>
      <c r="S333" s="429">
        <f t="shared" si="34"/>
        <v>42.92</v>
      </c>
      <c r="T333" s="46"/>
    </row>
    <row r="334" spans="1:20" ht="29.25" customHeight="1" x14ac:dyDescent="0.2">
      <c r="A334" s="430">
        <v>318</v>
      </c>
      <c r="B334" s="247">
        <v>4278</v>
      </c>
      <c r="C334" s="255" t="s">
        <v>5434</v>
      </c>
      <c r="D334" s="253" t="s">
        <v>5435</v>
      </c>
      <c r="E334" s="256" t="s">
        <v>5436</v>
      </c>
      <c r="F334" s="312" t="str">
        <f t="shared" si="32"/>
        <v>фото</v>
      </c>
      <c r="G334" s="313"/>
      <c r="H334" s="270" t="s">
        <v>5437</v>
      </c>
      <c r="I334" s="254">
        <v>130</v>
      </c>
      <c r="J334" s="250" t="s">
        <v>748</v>
      </c>
      <c r="K334" s="246">
        <v>5</v>
      </c>
      <c r="L334" s="267">
        <v>1166.9000000000001</v>
      </c>
      <c r="M334" s="248"/>
      <c r="N334" s="269"/>
      <c r="O334" s="145">
        <f t="shared" si="33"/>
        <v>0</v>
      </c>
      <c r="P334" s="262">
        <v>4607109929834</v>
      </c>
      <c r="Q334" s="252"/>
      <c r="R334" s="46"/>
      <c r="S334" s="429">
        <f t="shared" si="34"/>
        <v>233.38</v>
      </c>
      <c r="T334" s="46"/>
    </row>
    <row r="335" spans="1:20" ht="29.25" customHeight="1" x14ac:dyDescent="0.2">
      <c r="A335" s="430">
        <v>319</v>
      </c>
      <c r="B335" s="247">
        <v>3574</v>
      </c>
      <c r="C335" s="255" t="s">
        <v>5438</v>
      </c>
      <c r="D335" s="253" t="s">
        <v>5439</v>
      </c>
      <c r="E335" s="256" t="s">
        <v>5440</v>
      </c>
      <c r="F335" s="312" t="str">
        <f t="shared" si="32"/>
        <v>фото</v>
      </c>
      <c r="G335" s="313"/>
      <c r="H335" s="270" t="s">
        <v>5441</v>
      </c>
      <c r="I335" s="254">
        <v>120</v>
      </c>
      <c r="J335" s="250" t="s">
        <v>747</v>
      </c>
      <c r="K335" s="246">
        <v>5</v>
      </c>
      <c r="L335" s="267">
        <v>141.30000000000001</v>
      </c>
      <c r="M335" s="248"/>
      <c r="N335" s="269"/>
      <c r="O335" s="145">
        <f t="shared" si="33"/>
        <v>0</v>
      </c>
      <c r="P335" s="262">
        <v>4607109929827</v>
      </c>
      <c r="Q335" s="252"/>
      <c r="R335" s="46"/>
      <c r="S335" s="429">
        <f t="shared" si="34"/>
        <v>28.26</v>
      </c>
      <c r="T335" s="46"/>
    </row>
    <row r="336" spans="1:20" ht="29.25" customHeight="1" x14ac:dyDescent="0.2">
      <c r="A336" s="430">
        <v>320</v>
      </c>
      <c r="B336" s="247">
        <v>4351</v>
      </c>
      <c r="C336" s="255" t="s">
        <v>5442</v>
      </c>
      <c r="D336" s="253" t="s">
        <v>5443</v>
      </c>
      <c r="E336" s="256" t="s">
        <v>5444</v>
      </c>
      <c r="F336" s="312" t="str">
        <f t="shared" si="32"/>
        <v>фото</v>
      </c>
      <c r="G336" s="313"/>
      <c r="H336" s="270" t="s">
        <v>5445</v>
      </c>
      <c r="I336" s="254">
        <v>120</v>
      </c>
      <c r="J336" s="250" t="s">
        <v>747</v>
      </c>
      <c r="K336" s="246">
        <v>5</v>
      </c>
      <c r="L336" s="267">
        <v>195</v>
      </c>
      <c r="M336" s="248"/>
      <c r="N336" s="269"/>
      <c r="O336" s="145">
        <f t="shared" si="33"/>
        <v>0</v>
      </c>
      <c r="P336" s="262">
        <v>4607109987728</v>
      </c>
      <c r="Q336" s="252"/>
      <c r="R336" s="46"/>
      <c r="S336" s="429">
        <f t="shared" si="34"/>
        <v>39</v>
      </c>
      <c r="T336" s="46"/>
    </row>
    <row r="337" spans="1:20" ht="40.5" customHeight="1" x14ac:dyDescent="0.2">
      <c r="A337" s="430">
        <v>321</v>
      </c>
      <c r="B337" s="247">
        <v>3033</v>
      </c>
      <c r="C337" s="255" t="s">
        <v>5446</v>
      </c>
      <c r="D337" s="253" t="s">
        <v>5096</v>
      </c>
      <c r="E337" s="256" t="s">
        <v>5053</v>
      </c>
      <c r="F337" s="312" t="str">
        <f t="shared" si="32"/>
        <v>фото</v>
      </c>
      <c r="G337" s="313"/>
      <c r="H337" s="270" t="s">
        <v>5447</v>
      </c>
      <c r="I337" s="254">
        <v>120</v>
      </c>
      <c r="J337" s="250" t="s">
        <v>27</v>
      </c>
      <c r="K337" s="246">
        <v>7</v>
      </c>
      <c r="L337" s="267">
        <v>228.2</v>
      </c>
      <c r="M337" s="248"/>
      <c r="N337" s="269"/>
      <c r="O337" s="145">
        <f t="shared" si="33"/>
        <v>0</v>
      </c>
      <c r="P337" s="262">
        <v>4607109929803</v>
      </c>
      <c r="Q337" s="252" t="s">
        <v>5448</v>
      </c>
      <c r="R337" s="46"/>
      <c r="S337" s="429">
        <f t="shared" si="34"/>
        <v>32.6</v>
      </c>
      <c r="T337" s="46"/>
    </row>
    <row r="338" spans="1:20" ht="40.5" customHeight="1" x14ac:dyDescent="0.2">
      <c r="A338" s="430">
        <v>322</v>
      </c>
      <c r="B338" s="247">
        <v>393</v>
      </c>
      <c r="C338" s="255" t="s">
        <v>2928</v>
      </c>
      <c r="D338" s="253" t="s">
        <v>2848</v>
      </c>
      <c r="E338" s="256" t="s">
        <v>2849</v>
      </c>
      <c r="F338" s="312" t="str">
        <f t="shared" si="32"/>
        <v>фото</v>
      </c>
      <c r="G338" s="313"/>
      <c r="H338" s="270" t="s">
        <v>2895</v>
      </c>
      <c r="I338" s="254">
        <v>120</v>
      </c>
      <c r="J338" s="250" t="s">
        <v>747</v>
      </c>
      <c r="K338" s="246">
        <v>7</v>
      </c>
      <c r="L338" s="267">
        <v>180.4</v>
      </c>
      <c r="M338" s="248"/>
      <c r="N338" s="269"/>
      <c r="O338" s="145">
        <f t="shared" si="33"/>
        <v>0</v>
      </c>
      <c r="P338" s="262">
        <v>4607109960714</v>
      </c>
      <c r="Q338" s="252"/>
      <c r="R338" s="46"/>
      <c r="S338" s="429">
        <f t="shared" si="34"/>
        <v>25.77</v>
      </c>
      <c r="T338" s="46"/>
    </row>
    <row r="339" spans="1:20" ht="40.5" customHeight="1" x14ac:dyDescent="0.2">
      <c r="A339" s="430">
        <v>323</v>
      </c>
      <c r="B339" s="247">
        <v>4352</v>
      </c>
      <c r="C339" s="255" t="s">
        <v>2929</v>
      </c>
      <c r="D339" s="253" t="s">
        <v>2850</v>
      </c>
      <c r="E339" s="256" t="s">
        <v>2851</v>
      </c>
      <c r="F339" s="312" t="str">
        <f t="shared" si="32"/>
        <v>фото</v>
      </c>
      <c r="G339" s="313"/>
      <c r="H339" s="270" t="s">
        <v>2896</v>
      </c>
      <c r="I339" s="254">
        <v>120</v>
      </c>
      <c r="J339" s="250" t="s">
        <v>747</v>
      </c>
      <c r="K339" s="246">
        <v>5</v>
      </c>
      <c r="L339" s="267">
        <v>214.6</v>
      </c>
      <c r="M339" s="248"/>
      <c r="N339" s="269"/>
      <c r="O339" s="145">
        <f t="shared" si="33"/>
        <v>0</v>
      </c>
      <c r="P339" s="262">
        <v>4607109987735</v>
      </c>
      <c r="Q339" s="252"/>
      <c r="R339" s="46"/>
      <c r="S339" s="429">
        <f t="shared" si="34"/>
        <v>42.92</v>
      </c>
      <c r="T339" s="46"/>
    </row>
    <row r="340" spans="1:20" ht="40.5" customHeight="1" x14ac:dyDescent="0.2">
      <c r="A340" s="430">
        <v>324</v>
      </c>
      <c r="B340" s="247">
        <v>3685</v>
      </c>
      <c r="C340" s="255" t="s">
        <v>4412</v>
      </c>
      <c r="D340" s="253" t="s">
        <v>4413</v>
      </c>
      <c r="E340" s="256" t="s">
        <v>4414</v>
      </c>
      <c r="F340" s="312" t="str">
        <f t="shared" si="32"/>
        <v>фото</v>
      </c>
      <c r="G340" s="313"/>
      <c r="H340" s="270" t="s">
        <v>4415</v>
      </c>
      <c r="I340" s="254">
        <v>110</v>
      </c>
      <c r="J340" s="250" t="s">
        <v>747</v>
      </c>
      <c r="K340" s="246">
        <v>10</v>
      </c>
      <c r="L340" s="267">
        <v>253.6</v>
      </c>
      <c r="M340" s="248"/>
      <c r="N340" s="269"/>
      <c r="O340" s="145">
        <f t="shared" si="33"/>
        <v>0</v>
      </c>
      <c r="P340" s="262">
        <v>4607109971437</v>
      </c>
      <c r="Q340" s="252"/>
      <c r="R340" s="46"/>
      <c r="S340" s="429">
        <f t="shared" si="34"/>
        <v>25.36</v>
      </c>
      <c r="T340" s="46"/>
    </row>
    <row r="341" spans="1:20" ht="40.5" customHeight="1" x14ac:dyDescent="0.2">
      <c r="A341" s="430">
        <v>325</v>
      </c>
      <c r="B341" s="247">
        <v>4353</v>
      </c>
      <c r="C341" s="255" t="s">
        <v>2930</v>
      </c>
      <c r="D341" s="253" t="s">
        <v>33</v>
      </c>
      <c r="E341" s="256" t="s">
        <v>34</v>
      </c>
      <c r="F341" s="312" t="str">
        <f t="shared" si="32"/>
        <v>фото</v>
      </c>
      <c r="G341" s="313"/>
      <c r="H341" s="270" t="s">
        <v>35</v>
      </c>
      <c r="I341" s="254">
        <v>110</v>
      </c>
      <c r="J341" s="250" t="s">
        <v>747</v>
      </c>
      <c r="K341" s="246">
        <v>7</v>
      </c>
      <c r="L341" s="267">
        <v>228.2</v>
      </c>
      <c r="M341" s="248"/>
      <c r="N341" s="269"/>
      <c r="O341" s="145">
        <f t="shared" si="33"/>
        <v>0</v>
      </c>
      <c r="P341" s="262">
        <v>4607109987742</v>
      </c>
      <c r="Q341" s="252"/>
      <c r="R341" s="46"/>
      <c r="S341" s="429">
        <f t="shared" si="34"/>
        <v>32.6</v>
      </c>
      <c r="T341" s="46"/>
    </row>
    <row r="342" spans="1:20" ht="29.25" customHeight="1" x14ac:dyDescent="0.2">
      <c r="A342" s="430">
        <v>326</v>
      </c>
      <c r="B342" s="247">
        <v>2792</v>
      </c>
      <c r="C342" s="255" t="s">
        <v>2931</v>
      </c>
      <c r="D342" s="253" t="s">
        <v>2852</v>
      </c>
      <c r="E342" s="256" t="s">
        <v>2853</v>
      </c>
      <c r="F342" s="312" t="str">
        <f t="shared" si="32"/>
        <v>фото</v>
      </c>
      <c r="G342" s="313"/>
      <c r="H342" s="270" t="s">
        <v>2897</v>
      </c>
      <c r="I342" s="254">
        <v>110</v>
      </c>
      <c r="J342" s="250" t="s">
        <v>747</v>
      </c>
      <c r="K342" s="246">
        <v>7</v>
      </c>
      <c r="L342" s="267">
        <v>228.2</v>
      </c>
      <c r="M342" s="248"/>
      <c r="N342" s="269"/>
      <c r="O342" s="145">
        <f t="shared" si="33"/>
        <v>0</v>
      </c>
      <c r="P342" s="262">
        <v>4607109967607</v>
      </c>
      <c r="Q342" s="252"/>
      <c r="R342" s="46"/>
      <c r="S342" s="429">
        <f t="shared" si="34"/>
        <v>32.6</v>
      </c>
      <c r="T342" s="46"/>
    </row>
    <row r="343" spans="1:20" ht="48" customHeight="1" x14ac:dyDescent="0.2">
      <c r="A343" s="430">
        <v>327</v>
      </c>
      <c r="B343" s="247">
        <v>231</v>
      </c>
      <c r="C343" s="255" t="s">
        <v>1827</v>
      </c>
      <c r="D343" s="253" t="s">
        <v>1716</v>
      </c>
      <c r="E343" s="256" t="s">
        <v>1717</v>
      </c>
      <c r="F343" s="312" t="str">
        <f t="shared" si="32"/>
        <v>фото</v>
      </c>
      <c r="G343" s="313"/>
      <c r="H343" s="270" t="s">
        <v>1718</v>
      </c>
      <c r="I343" s="254">
        <v>110</v>
      </c>
      <c r="J343" s="250" t="s">
        <v>747</v>
      </c>
      <c r="K343" s="246">
        <v>7</v>
      </c>
      <c r="L343" s="267">
        <v>228.2</v>
      </c>
      <c r="M343" s="248"/>
      <c r="N343" s="269"/>
      <c r="O343" s="145">
        <f t="shared" si="33"/>
        <v>0</v>
      </c>
      <c r="P343" s="262">
        <v>4607109960929</v>
      </c>
      <c r="Q343" s="252"/>
      <c r="R343" s="46"/>
      <c r="S343" s="429">
        <f t="shared" si="34"/>
        <v>32.6</v>
      </c>
      <c r="T343" s="46"/>
    </row>
    <row r="344" spans="1:20" ht="48" customHeight="1" x14ac:dyDescent="0.2">
      <c r="A344" s="430">
        <v>328</v>
      </c>
      <c r="B344" s="247">
        <v>3640</v>
      </c>
      <c r="C344" s="255" t="s">
        <v>3542</v>
      </c>
      <c r="D344" s="253" t="s">
        <v>3543</v>
      </c>
      <c r="E344" s="256" t="s">
        <v>3544</v>
      </c>
      <c r="F344" s="312" t="str">
        <f t="shared" si="32"/>
        <v>фото</v>
      </c>
      <c r="G344" s="313"/>
      <c r="H344" s="270" t="s">
        <v>3545</v>
      </c>
      <c r="I344" s="254">
        <v>110</v>
      </c>
      <c r="J344" s="250" t="s">
        <v>27</v>
      </c>
      <c r="K344" s="246">
        <v>5</v>
      </c>
      <c r="L344" s="267">
        <v>165.7</v>
      </c>
      <c r="M344" s="248"/>
      <c r="N344" s="269"/>
      <c r="O344" s="145">
        <f t="shared" si="33"/>
        <v>0</v>
      </c>
      <c r="P344" s="262">
        <v>4607109971352</v>
      </c>
      <c r="Q344" s="252"/>
      <c r="R344" s="46"/>
      <c r="S344" s="429">
        <f t="shared" si="34"/>
        <v>33.14</v>
      </c>
      <c r="T344" s="46"/>
    </row>
    <row r="345" spans="1:20" ht="29.25" customHeight="1" x14ac:dyDescent="0.2">
      <c r="A345" s="430">
        <v>329</v>
      </c>
      <c r="B345" s="247">
        <v>3769</v>
      </c>
      <c r="C345" s="255" t="s">
        <v>1828</v>
      </c>
      <c r="D345" s="253" t="s">
        <v>36</v>
      </c>
      <c r="E345" s="256" t="s">
        <v>37</v>
      </c>
      <c r="F345" s="312" t="str">
        <f t="shared" si="32"/>
        <v>фото</v>
      </c>
      <c r="G345" s="313"/>
      <c r="H345" s="270" t="s">
        <v>38</v>
      </c>
      <c r="I345" s="254">
        <v>90</v>
      </c>
      <c r="J345" s="250" t="s">
        <v>747</v>
      </c>
      <c r="K345" s="246">
        <v>7</v>
      </c>
      <c r="L345" s="267">
        <v>228.2</v>
      </c>
      <c r="M345" s="248"/>
      <c r="N345" s="269"/>
      <c r="O345" s="145">
        <f t="shared" si="33"/>
        <v>0</v>
      </c>
      <c r="P345" s="262">
        <v>4607109979877</v>
      </c>
      <c r="Q345" s="252"/>
      <c r="R345" s="46"/>
      <c r="S345" s="429">
        <f t="shared" si="34"/>
        <v>32.6</v>
      </c>
      <c r="T345" s="46"/>
    </row>
    <row r="346" spans="1:20" ht="29.25" customHeight="1" x14ac:dyDescent="0.2">
      <c r="A346" s="430">
        <v>330</v>
      </c>
      <c r="B346" s="247">
        <v>2793</v>
      </c>
      <c r="C346" s="255" t="s">
        <v>3546</v>
      </c>
      <c r="D346" s="253" t="s">
        <v>3547</v>
      </c>
      <c r="E346" s="256" t="s">
        <v>3548</v>
      </c>
      <c r="F346" s="312" t="str">
        <f t="shared" si="32"/>
        <v>фото</v>
      </c>
      <c r="G346" s="313"/>
      <c r="H346" s="270" t="s">
        <v>3549</v>
      </c>
      <c r="I346" s="254">
        <v>110</v>
      </c>
      <c r="J346" s="250" t="s">
        <v>747</v>
      </c>
      <c r="K346" s="246">
        <v>7</v>
      </c>
      <c r="L346" s="267">
        <v>166.7</v>
      </c>
      <c r="M346" s="248"/>
      <c r="N346" s="269"/>
      <c r="O346" s="145">
        <f t="shared" si="33"/>
        <v>0</v>
      </c>
      <c r="P346" s="262">
        <v>4607109967621</v>
      </c>
      <c r="Q346" s="252"/>
      <c r="R346" s="46"/>
      <c r="S346" s="429">
        <f t="shared" si="34"/>
        <v>23.81</v>
      </c>
      <c r="T346" s="46"/>
    </row>
    <row r="347" spans="1:20" ht="51" customHeight="1" x14ac:dyDescent="0.2">
      <c r="A347" s="430">
        <v>331</v>
      </c>
      <c r="B347" s="247">
        <v>5360</v>
      </c>
      <c r="C347" s="255" t="s">
        <v>3550</v>
      </c>
      <c r="D347" s="253" t="s">
        <v>2854</v>
      </c>
      <c r="E347" s="256" t="s">
        <v>2855</v>
      </c>
      <c r="F347" s="312" t="str">
        <f t="shared" si="32"/>
        <v>фото</v>
      </c>
      <c r="G347" s="313"/>
      <c r="H347" s="270" t="s">
        <v>3551</v>
      </c>
      <c r="I347" s="254">
        <v>110</v>
      </c>
      <c r="J347" s="250" t="s">
        <v>27</v>
      </c>
      <c r="K347" s="246">
        <v>7</v>
      </c>
      <c r="L347" s="267">
        <v>228.2</v>
      </c>
      <c r="M347" s="248"/>
      <c r="N347" s="269"/>
      <c r="O347" s="145">
        <f t="shared" si="33"/>
        <v>0</v>
      </c>
      <c r="P347" s="262">
        <v>4607109937631</v>
      </c>
      <c r="Q347" s="252"/>
      <c r="R347" s="46"/>
      <c r="S347" s="429">
        <f t="shared" si="34"/>
        <v>32.6</v>
      </c>
      <c r="T347" s="46"/>
    </row>
    <row r="348" spans="1:20" ht="29.25" customHeight="1" x14ac:dyDescent="0.2">
      <c r="A348" s="430">
        <v>332</v>
      </c>
      <c r="B348" s="247">
        <v>6434</v>
      </c>
      <c r="C348" s="255" t="s">
        <v>4416</v>
      </c>
      <c r="D348" s="253" t="s">
        <v>6208</v>
      </c>
      <c r="E348" s="256" t="s">
        <v>3552</v>
      </c>
      <c r="F348" s="312" t="str">
        <f t="shared" si="32"/>
        <v>фото</v>
      </c>
      <c r="G348" s="313"/>
      <c r="H348" s="270" t="s">
        <v>3553</v>
      </c>
      <c r="I348" s="254">
        <v>90</v>
      </c>
      <c r="J348" s="250" t="s">
        <v>747</v>
      </c>
      <c r="K348" s="246">
        <v>7</v>
      </c>
      <c r="L348" s="267">
        <v>211.8</v>
      </c>
      <c r="M348" s="248"/>
      <c r="N348" s="269"/>
      <c r="O348" s="145">
        <f t="shared" si="33"/>
        <v>0</v>
      </c>
      <c r="P348" s="262">
        <v>4607109931561</v>
      </c>
      <c r="Q348" s="252"/>
      <c r="R348" s="46"/>
      <c r="S348" s="429">
        <f t="shared" si="34"/>
        <v>30.26</v>
      </c>
      <c r="T348" s="46"/>
    </row>
    <row r="349" spans="1:20" ht="29.25" customHeight="1" x14ac:dyDescent="0.2">
      <c r="A349" s="430">
        <v>333</v>
      </c>
      <c r="B349" s="247">
        <v>5361</v>
      </c>
      <c r="C349" s="255" t="s">
        <v>3554</v>
      </c>
      <c r="D349" s="253" t="s">
        <v>3555</v>
      </c>
      <c r="E349" s="256" t="s">
        <v>3556</v>
      </c>
      <c r="F349" s="312" t="str">
        <f t="shared" si="32"/>
        <v>фото</v>
      </c>
      <c r="G349" s="313"/>
      <c r="H349" s="270" t="s">
        <v>3557</v>
      </c>
      <c r="I349" s="254">
        <v>110</v>
      </c>
      <c r="J349" s="250" t="s">
        <v>27</v>
      </c>
      <c r="K349" s="246">
        <v>7</v>
      </c>
      <c r="L349" s="267">
        <v>207.7</v>
      </c>
      <c r="M349" s="248"/>
      <c r="N349" s="269"/>
      <c r="O349" s="145">
        <f t="shared" si="33"/>
        <v>0</v>
      </c>
      <c r="P349" s="262">
        <v>4607109937624</v>
      </c>
      <c r="Q349" s="252"/>
      <c r="R349" s="46"/>
      <c r="S349" s="429">
        <f t="shared" si="34"/>
        <v>29.67</v>
      </c>
      <c r="T349" s="46"/>
    </row>
    <row r="350" spans="1:20" ht="50.25" customHeight="1" x14ac:dyDescent="0.2">
      <c r="A350" s="430">
        <v>334</v>
      </c>
      <c r="B350" s="247">
        <v>6449</v>
      </c>
      <c r="C350" s="255" t="s">
        <v>4417</v>
      </c>
      <c r="D350" s="253" t="s">
        <v>4418</v>
      </c>
      <c r="E350" s="256" t="s">
        <v>4419</v>
      </c>
      <c r="F350" s="312" t="str">
        <f t="shared" si="32"/>
        <v>фото</v>
      </c>
      <c r="G350" s="313"/>
      <c r="H350" s="270" t="s">
        <v>4420</v>
      </c>
      <c r="I350" s="254">
        <v>110</v>
      </c>
      <c r="J350" s="250" t="s">
        <v>748</v>
      </c>
      <c r="K350" s="246">
        <v>7</v>
      </c>
      <c r="L350" s="267">
        <v>214.6</v>
      </c>
      <c r="M350" s="248"/>
      <c r="N350" s="269"/>
      <c r="O350" s="145">
        <f t="shared" si="33"/>
        <v>0</v>
      </c>
      <c r="P350" s="262">
        <v>4607109931554</v>
      </c>
      <c r="Q350" s="252"/>
      <c r="R350" s="46"/>
      <c r="S350" s="429">
        <f t="shared" si="34"/>
        <v>30.66</v>
      </c>
      <c r="T350" s="46"/>
    </row>
    <row r="351" spans="1:20" ht="50.25" customHeight="1" x14ac:dyDescent="0.2">
      <c r="A351" s="430">
        <v>335</v>
      </c>
      <c r="B351" s="247">
        <v>233</v>
      </c>
      <c r="C351" s="255" t="s">
        <v>1829</v>
      </c>
      <c r="D351" s="253" t="s">
        <v>508</v>
      </c>
      <c r="E351" s="256" t="s">
        <v>507</v>
      </c>
      <c r="F351" s="312" t="str">
        <f t="shared" si="32"/>
        <v>фото</v>
      </c>
      <c r="G351" s="313"/>
      <c r="H351" s="270" t="s">
        <v>509</v>
      </c>
      <c r="I351" s="254">
        <v>100</v>
      </c>
      <c r="J351" s="250" t="s">
        <v>747</v>
      </c>
      <c r="K351" s="246">
        <v>7</v>
      </c>
      <c r="L351" s="267">
        <v>235.1</v>
      </c>
      <c r="M351" s="248"/>
      <c r="N351" s="269"/>
      <c r="O351" s="145">
        <f t="shared" si="33"/>
        <v>0</v>
      </c>
      <c r="P351" s="262">
        <v>4607109960943</v>
      </c>
      <c r="Q351" s="252"/>
      <c r="R351" s="46"/>
      <c r="S351" s="429">
        <f t="shared" si="34"/>
        <v>33.590000000000003</v>
      </c>
      <c r="T351" s="46"/>
    </row>
    <row r="352" spans="1:20" ht="29.25" customHeight="1" x14ac:dyDescent="0.2">
      <c r="A352" s="430">
        <v>336</v>
      </c>
      <c r="B352" s="247">
        <v>421</v>
      </c>
      <c r="C352" s="255" t="s">
        <v>2932</v>
      </c>
      <c r="D352" s="253" t="s">
        <v>2856</v>
      </c>
      <c r="E352" s="256" t="s">
        <v>2857</v>
      </c>
      <c r="F352" s="312" t="str">
        <f t="shared" si="32"/>
        <v>фото</v>
      </c>
      <c r="G352" s="313"/>
      <c r="H352" s="270" t="s">
        <v>2898</v>
      </c>
      <c r="I352" s="254">
        <v>120</v>
      </c>
      <c r="J352" s="250" t="s">
        <v>747</v>
      </c>
      <c r="K352" s="246">
        <v>10</v>
      </c>
      <c r="L352" s="267">
        <v>224.3</v>
      </c>
      <c r="M352" s="248"/>
      <c r="N352" s="269"/>
      <c r="O352" s="145">
        <f t="shared" si="33"/>
        <v>0</v>
      </c>
      <c r="P352" s="262">
        <v>4607109961940</v>
      </c>
      <c r="Q352" s="252"/>
      <c r="R352" s="46"/>
      <c r="S352" s="429">
        <f t="shared" si="34"/>
        <v>22.43</v>
      </c>
      <c r="T352" s="46"/>
    </row>
    <row r="353" spans="1:20" ht="29.25" customHeight="1" x14ac:dyDescent="0.2">
      <c r="A353" s="430">
        <v>337</v>
      </c>
      <c r="B353" s="247">
        <v>1534</v>
      </c>
      <c r="C353" s="255" t="s">
        <v>6440</v>
      </c>
      <c r="D353" s="253" t="s">
        <v>6209</v>
      </c>
      <c r="E353" s="256" t="s">
        <v>6210</v>
      </c>
      <c r="F353" s="312" t="str">
        <f t="shared" si="32"/>
        <v>фото</v>
      </c>
      <c r="G353" s="313"/>
      <c r="H353" s="270" t="s">
        <v>6342</v>
      </c>
      <c r="I353" s="254">
        <v>120</v>
      </c>
      <c r="J353" s="250" t="s">
        <v>747</v>
      </c>
      <c r="K353" s="246">
        <v>7</v>
      </c>
      <c r="L353" s="267">
        <v>241.9</v>
      </c>
      <c r="M353" s="248"/>
      <c r="N353" s="269"/>
      <c r="O353" s="145">
        <f t="shared" si="33"/>
        <v>0</v>
      </c>
      <c r="P353" s="262">
        <v>4607109964064</v>
      </c>
      <c r="Q353" s="252"/>
      <c r="R353" s="46"/>
      <c r="S353" s="429">
        <f t="shared" si="34"/>
        <v>34.56</v>
      </c>
      <c r="T353" s="46"/>
    </row>
    <row r="354" spans="1:20" ht="54.75" customHeight="1" x14ac:dyDescent="0.2">
      <c r="A354" s="430">
        <v>338</v>
      </c>
      <c r="B354" s="247">
        <v>2951</v>
      </c>
      <c r="C354" s="255" t="s">
        <v>1830</v>
      </c>
      <c r="D354" s="253" t="s">
        <v>550</v>
      </c>
      <c r="E354" s="256" t="s">
        <v>549</v>
      </c>
      <c r="F354" s="312" t="str">
        <f t="shared" si="32"/>
        <v>фото</v>
      </c>
      <c r="G354" s="313"/>
      <c r="H354" s="270" t="s">
        <v>551</v>
      </c>
      <c r="I354" s="254">
        <v>120</v>
      </c>
      <c r="J354" s="250" t="s">
        <v>747</v>
      </c>
      <c r="K354" s="246">
        <v>5</v>
      </c>
      <c r="L354" s="267">
        <v>214.6</v>
      </c>
      <c r="M354" s="248"/>
      <c r="N354" s="269"/>
      <c r="O354" s="145">
        <f t="shared" si="33"/>
        <v>0</v>
      </c>
      <c r="P354" s="262">
        <v>4607109960752</v>
      </c>
      <c r="Q354" s="252"/>
      <c r="R354" s="46"/>
      <c r="S354" s="429">
        <f t="shared" si="34"/>
        <v>42.92</v>
      </c>
      <c r="T354" s="46"/>
    </row>
    <row r="355" spans="1:20" ht="29.25" customHeight="1" x14ac:dyDescent="0.2">
      <c r="A355" s="430">
        <v>339</v>
      </c>
      <c r="B355" s="247">
        <v>3781</v>
      </c>
      <c r="C355" s="255" t="s">
        <v>5449</v>
      </c>
      <c r="D355" s="253" t="s">
        <v>5450</v>
      </c>
      <c r="E355" s="256" t="s">
        <v>5451</v>
      </c>
      <c r="F355" s="312" t="str">
        <f t="shared" si="32"/>
        <v>фото</v>
      </c>
      <c r="G355" s="313"/>
      <c r="H355" s="270" t="s">
        <v>5452</v>
      </c>
      <c r="I355" s="254">
        <v>110</v>
      </c>
      <c r="J355" s="250" t="s">
        <v>747</v>
      </c>
      <c r="K355" s="246">
        <v>5</v>
      </c>
      <c r="L355" s="267">
        <v>190.2</v>
      </c>
      <c r="M355" s="248"/>
      <c r="N355" s="269"/>
      <c r="O355" s="145">
        <f t="shared" si="33"/>
        <v>0</v>
      </c>
      <c r="P355" s="262">
        <v>4607109979990</v>
      </c>
      <c r="Q355" s="252"/>
      <c r="R355" s="46"/>
      <c r="S355" s="429">
        <f t="shared" si="34"/>
        <v>38.04</v>
      </c>
      <c r="T355" s="46"/>
    </row>
    <row r="356" spans="1:20" ht="29.25" customHeight="1" x14ac:dyDescent="0.2">
      <c r="A356" s="430">
        <v>340</v>
      </c>
      <c r="B356" s="247">
        <v>4280</v>
      </c>
      <c r="C356" s="255" t="s">
        <v>5453</v>
      </c>
      <c r="D356" s="253" t="s">
        <v>5454</v>
      </c>
      <c r="E356" s="256" t="s">
        <v>5455</v>
      </c>
      <c r="F356" s="312" t="str">
        <f t="shared" si="32"/>
        <v>фото</v>
      </c>
      <c r="G356" s="313"/>
      <c r="H356" s="270" t="s">
        <v>5456</v>
      </c>
      <c r="I356" s="254">
        <v>120</v>
      </c>
      <c r="J356" s="250" t="s">
        <v>27</v>
      </c>
      <c r="K356" s="246">
        <v>7</v>
      </c>
      <c r="L356" s="267">
        <v>224.1</v>
      </c>
      <c r="M356" s="248"/>
      <c r="N356" s="269"/>
      <c r="O356" s="145">
        <f t="shared" si="33"/>
        <v>0</v>
      </c>
      <c r="P356" s="262">
        <v>4607109929773</v>
      </c>
      <c r="Q356" s="252"/>
      <c r="R356" s="46"/>
      <c r="S356" s="429">
        <f t="shared" si="34"/>
        <v>32.01</v>
      </c>
      <c r="T356" s="46"/>
    </row>
    <row r="357" spans="1:20" ht="29.25" customHeight="1" x14ac:dyDescent="0.2">
      <c r="A357" s="430">
        <v>341</v>
      </c>
      <c r="B357" s="247">
        <v>3783</v>
      </c>
      <c r="C357" s="255" t="s">
        <v>1831</v>
      </c>
      <c r="D357" s="253" t="s">
        <v>1719</v>
      </c>
      <c r="E357" s="256" t="s">
        <v>1720</v>
      </c>
      <c r="F357" s="312" t="str">
        <f t="shared" si="32"/>
        <v>фото</v>
      </c>
      <c r="G357" s="313"/>
      <c r="H357" s="270" t="s">
        <v>1721</v>
      </c>
      <c r="I357" s="254">
        <v>110</v>
      </c>
      <c r="J357" s="250" t="s">
        <v>747</v>
      </c>
      <c r="K357" s="246">
        <v>7</v>
      </c>
      <c r="L357" s="267">
        <v>224.1</v>
      </c>
      <c r="M357" s="248"/>
      <c r="N357" s="269"/>
      <c r="O357" s="145">
        <f t="shared" si="33"/>
        <v>0</v>
      </c>
      <c r="P357" s="262">
        <v>4607109980019</v>
      </c>
      <c r="Q357" s="252"/>
      <c r="R357" s="46"/>
      <c r="S357" s="429">
        <f t="shared" si="34"/>
        <v>32.01</v>
      </c>
      <c r="T357" s="46"/>
    </row>
    <row r="358" spans="1:20" ht="29.25" customHeight="1" x14ac:dyDescent="0.2">
      <c r="A358" s="430">
        <v>342</v>
      </c>
      <c r="B358" s="247">
        <v>7115</v>
      </c>
      <c r="C358" s="255" t="s">
        <v>3558</v>
      </c>
      <c r="D358" s="253" t="s">
        <v>6211</v>
      </c>
      <c r="E358" s="256" t="s">
        <v>6212</v>
      </c>
      <c r="F358" s="312" t="str">
        <f t="shared" si="32"/>
        <v>фото</v>
      </c>
      <c r="G358" s="313"/>
      <c r="H358" s="270" t="s">
        <v>3559</v>
      </c>
      <c r="I358" s="254">
        <v>110</v>
      </c>
      <c r="J358" s="250" t="s">
        <v>747</v>
      </c>
      <c r="K358" s="246">
        <v>7</v>
      </c>
      <c r="L358" s="267">
        <v>224.1</v>
      </c>
      <c r="M358" s="248"/>
      <c r="N358" s="269"/>
      <c r="O358" s="145">
        <f t="shared" si="33"/>
        <v>0</v>
      </c>
      <c r="P358" s="262">
        <v>4607109947593</v>
      </c>
      <c r="Q358" s="252"/>
      <c r="R358" s="46"/>
      <c r="S358" s="429">
        <f t="shared" si="34"/>
        <v>32.01</v>
      </c>
      <c r="T358" s="46"/>
    </row>
    <row r="359" spans="1:20" ht="29.25" customHeight="1" x14ac:dyDescent="0.2">
      <c r="A359" s="430">
        <v>343</v>
      </c>
      <c r="B359" s="247">
        <v>6437</v>
      </c>
      <c r="C359" s="255" t="s">
        <v>4421</v>
      </c>
      <c r="D359" s="253" t="s">
        <v>4422</v>
      </c>
      <c r="E359" s="256" t="s">
        <v>4423</v>
      </c>
      <c r="F359" s="312" t="str">
        <f t="shared" si="32"/>
        <v>фото</v>
      </c>
      <c r="G359" s="313"/>
      <c r="H359" s="270" t="s">
        <v>4424</v>
      </c>
      <c r="I359" s="254">
        <v>100</v>
      </c>
      <c r="J359" s="250" t="s">
        <v>27</v>
      </c>
      <c r="K359" s="246">
        <v>7</v>
      </c>
      <c r="L359" s="267">
        <v>214.6</v>
      </c>
      <c r="M359" s="248"/>
      <c r="N359" s="269"/>
      <c r="O359" s="145">
        <f t="shared" si="33"/>
        <v>0</v>
      </c>
      <c r="P359" s="262">
        <v>4607109931547</v>
      </c>
      <c r="Q359" s="252"/>
      <c r="R359" s="46"/>
      <c r="S359" s="429">
        <f t="shared" si="34"/>
        <v>30.66</v>
      </c>
      <c r="T359" s="46"/>
    </row>
    <row r="360" spans="1:20" ht="29.25" customHeight="1" x14ac:dyDescent="0.2">
      <c r="A360" s="430">
        <v>344</v>
      </c>
      <c r="B360" s="247">
        <v>3895</v>
      </c>
      <c r="C360" s="255" t="s">
        <v>5457</v>
      </c>
      <c r="D360" s="253" t="s">
        <v>5458</v>
      </c>
      <c r="E360" s="256" t="s">
        <v>5459</v>
      </c>
      <c r="F360" s="312" t="str">
        <f t="shared" si="32"/>
        <v>фото</v>
      </c>
      <c r="G360" s="313"/>
      <c r="H360" s="270" t="s">
        <v>5460</v>
      </c>
      <c r="I360" s="254">
        <v>130</v>
      </c>
      <c r="J360" s="250" t="s">
        <v>748</v>
      </c>
      <c r="K360" s="246">
        <v>5</v>
      </c>
      <c r="L360" s="267">
        <v>163.80000000000001</v>
      </c>
      <c r="M360" s="248"/>
      <c r="N360" s="269"/>
      <c r="O360" s="145">
        <f t="shared" si="33"/>
        <v>0</v>
      </c>
      <c r="P360" s="262">
        <v>4607109929759</v>
      </c>
      <c r="Q360" s="252"/>
      <c r="R360" s="46"/>
      <c r="S360" s="429">
        <f t="shared" si="34"/>
        <v>32.76</v>
      </c>
      <c r="T360" s="46"/>
    </row>
    <row r="361" spans="1:20" ht="29.25" customHeight="1" x14ac:dyDescent="0.2">
      <c r="A361" s="430">
        <v>345</v>
      </c>
      <c r="B361" s="247">
        <v>4355</v>
      </c>
      <c r="C361" s="255" t="s">
        <v>2933</v>
      </c>
      <c r="D361" s="253" t="s">
        <v>39</v>
      </c>
      <c r="E361" s="256" t="s">
        <v>40</v>
      </c>
      <c r="F361" s="312" t="str">
        <f t="shared" si="32"/>
        <v>фото</v>
      </c>
      <c r="G361" s="313"/>
      <c r="H361" s="270" t="s">
        <v>41</v>
      </c>
      <c r="I361" s="254">
        <v>110</v>
      </c>
      <c r="J361" s="250" t="s">
        <v>747</v>
      </c>
      <c r="K361" s="246">
        <v>5</v>
      </c>
      <c r="L361" s="267">
        <v>209.7</v>
      </c>
      <c r="M361" s="248"/>
      <c r="N361" s="269"/>
      <c r="O361" s="145">
        <f t="shared" si="33"/>
        <v>0</v>
      </c>
      <c r="P361" s="262">
        <v>4607109987766</v>
      </c>
      <c r="Q361" s="252"/>
      <c r="R361" s="46"/>
      <c r="S361" s="429">
        <f t="shared" si="34"/>
        <v>41.94</v>
      </c>
      <c r="T361" s="46"/>
    </row>
    <row r="362" spans="1:20" ht="43.5" customHeight="1" x14ac:dyDescent="0.2">
      <c r="A362" s="430">
        <v>346</v>
      </c>
      <c r="B362" s="247">
        <v>3034</v>
      </c>
      <c r="C362" s="255" t="s">
        <v>1832</v>
      </c>
      <c r="D362" s="253" t="s">
        <v>1094</v>
      </c>
      <c r="E362" s="256" t="s">
        <v>1093</v>
      </c>
      <c r="F362" s="312" t="str">
        <f t="shared" si="32"/>
        <v>фото</v>
      </c>
      <c r="G362" s="313"/>
      <c r="H362" s="270" t="s">
        <v>1095</v>
      </c>
      <c r="I362" s="254">
        <v>120</v>
      </c>
      <c r="J362" s="250" t="s">
        <v>747</v>
      </c>
      <c r="K362" s="246">
        <v>5</v>
      </c>
      <c r="L362" s="267">
        <v>214.6</v>
      </c>
      <c r="M362" s="248"/>
      <c r="N362" s="269"/>
      <c r="O362" s="145">
        <f t="shared" si="33"/>
        <v>0</v>
      </c>
      <c r="P362" s="262">
        <v>4607109961520</v>
      </c>
      <c r="Q362" s="252"/>
      <c r="R362" s="46"/>
      <c r="S362" s="429">
        <f t="shared" si="34"/>
        <v>42.92</v>
      </c>
      <c r="T362" s="46"/>
    </row>
    <row r="363" spans="1:20" ht="29.25" customHeight="1" x14ac:dyDescent="0.2">
      <c r="A363" s="430">
        <v>347</v>
      </c>
      <c r="B363" s="247">
        <v>3766</v>
      </c>
      <c r="C363" s="255" t="s">
        <v>1833</v>
      </c>
      <c r="D363" s="253" t="s">
        <v>511</v>
      </c>
      <c r="E363" s="256" t="s">
        <v>510</v>
      </c>
      <c r="F363" s="312" t="str">
        <f t="shared" si="32"/>
        <v>фото</v>
      </c>
      <c r="G363" s="313"/>
      <c r="H363" s="270" t="s">
        <v>512</v>
      </c>
      <c r="I363" s="254">
        <v>100</v>
      </c>
      <c r="J363" s="250" t="s">
        <v>747</v>
      </c>
      <c r="K363" s="246">
        <v>7</v>
      </c>
      <c r="L363" s="267">
        <v>221.4</v>
      </c>
      <c r="M363" s="248"/>
      <c r="N363" s="269"/>
      <c r="O363" s="145">
        <f t="shared" si="33"/>
        <v>0</v>
      </c>
      <c r="P363" s="262">
        <v>4607109979846</v>
      </c>
      <c r="Q363" s="252"/>
      <c r="R363" s="46"/>
      <c r="S363" s="429">
        <f t="shared" si="34"/>
        <v>31.63</v>
      </c>
      <c r="T363" s="46"/>
    </row>
    <row r="364" spans="1:20" ht="29.25" customHeight="1" x14ac:dyDescent="0.2">
      <c r="A364" s="430">
        <v>348</v>
      </c>
      <c r="B364" s="247">
        <v>234</v>
      </c>
      <c r="C364" s="255" t="s">
        <v>1834</v>
      </c>
      <c r="D364" s="253" t="s">
        <v>42</v>
      </c>
      <c r="E364" s="256" t="s">
        <v>43</v>
      </c>
      <c r="F364" s="312" t="str">
        <f t="shared" si="32"/>
        <v>фото</v>
      </c>
      <c r="G364" s="313"/>
      <c r="H364" s="270" t="s">
        <v>44</v>
      </c>
      <c r="I364" s="254">
        <v>100</v>
      </c>
      <c r="J364" s="250" t="s">
        <v>747</v>
      </c>
      <c r="K364" s="246">
        <v>7</v>
      </c>
      <c r="L364" s="267">
        <v>235.1</v>
      </c>
      <c r="M364" s="248"/>
      <c r="N364" s="269"/>
      <c r="O364" s="145">
        <f t="shared" si="33"/>
        <v>0</v>
      </c>
      <c r="P364" s="262">
        <v>4607109960950</v>
      </c>
      <c r="Q364" s="252"/>
      <c r="R364" s="46"/>
      <c r="S364" s="429">
        <f t="shared" si="34"/>
        <v>33.590000000000003</v>
      </c>
      <c r="T364" s="46"/>
    </row>
    <row r="365" spans="1:20" ht="29.25" customHeight="1" x14ac:dyDescent="0.2">
      <c r="A365" s="430">
        <v>349</v>
      </c>
      <c r="B365" s="247">
        <v>429</v>
      </c>
      <c r="C365" s="255" t="s">
        <v>6441</v>
      </c>
      <c r="D365" s="253" t="s">
        <v>6213</v>
      </c>
      <c r="E365" s="256" t="s">
        <v>6214</v>
      </c>
      <c r="F365" s="312" t="str">
        <f t="shared" si="32"/>
        <v>фото</v>
      </c>
      <c r="G365" s="313"/>
      <c r="H365" s="270" t="s">
        <v>6343</v>
      </c>
      <c r="I365" s="254">
        <v>100</v>
      </c>
      <c r="J365" s="250" t="s">
        <v>747</v>
      </c>
      <c r="K365" s="246">
        <v>10</v>
      </c>
      <c r="L365" s="267">
        <v>273.2</v>
      </c>
      <c r="M365" s="248"/>
      <c r="N365" s="269"/>
      <c r="O365" s="145">
        <f t="shared" si="33"/>
        <v>0</v>
      </c>
      <c r="P365" s="262">
        <v>4607109961964</v>
      </c>
      <c r="Q365" s="252"/>
      <c r="R365" s="46"/>
      <c r="S365" s="429">
        <f t="shared" si="34"/>
        <v>27.32</v>
      </c>
      <c r="T365" s="46"/>
    </row>
    <row r="366" spans="1:20" ht="42.75" customHeight="1" x14ac:dyDescent="0.2">
      <c r="A366" s="430">
        <v>350</v>
      </c>
      <c r="B366" s="247">
        <v>3603</v>
      </c>
      <c r="C366" s="255" t="s">
        <v>5461</v>
      </c>
      <c r="D366" s="253" t="s">
        <v>5462</v>
      </c>
      <c r="E366" s="256" t="s">
        <v>5463</v>
      </c>
      <c r="F366" s="312" t="str">
        <f t="shared" si="32"/>
        <v>фото</v>
      </c>
      <c r="G366" s="313"/>
      <c r="H366" s="270" t="s">
        <v>5464</v>
      </c>
      <c r="I366" s="254">
        <v>120</v>
      </c>
      <c r="J366" s="250" t="s">
        <v>27</v>
      </c>
      <c r="K366" s="246">
        <v>7</v>
      </c>
      <c r="L366" s="267">
        <v>224.1</v>
      </c>
      <c r="M366" s="248"/>
      <c r="N366" s="269"/>
      <c r="O366" s="145">
        <f t="shared" si="33"/>
        <v>0</v>
      </c>
      <c r="P366" s="262">
        <v>4607109929711</v>
      </c>
      <c r="Q366" s="252"/>
      <c r="R366" s="46"/>
      <c r="S366" s="429">
        <f t="shared" si="34"/>
        <v>32.01</v>
      </c>
      <c r="T366" s="46"/>
    </row>
    <row r="367" spans="1:20" ht="29.25" customHeight="1" x14ac:dyDescent="0.2">
      <c r="A367" s="430">
        <v>351</v>
      </c>
      <c r="B367" s="247">
        <v>1463</v>
      </c>
      <c r="C367" s="255" t="s">
        <v>1835</v>
      </c>
      <c r="D367" s="253" t="s">
        <v>517</v>
      </c>
      <c r="E367" s="256" t="s">
        <v>516</v>
      </c>
      <c r="F367" s="312" t="str">
        <f t="shared" si="32"/>
        <v>фото</v>
      </c>
      <c r="G367" s="313"/>
      <c r="H367" s="270" t="s">
        <v>518</v>
      </c>
      <c r="I367" s="254">
        <v>100</v>
      </c>
      <c r="J367" s="250" t="s">
        <v>747</v>
      </c>
      <c r="K367" s="246">
        <v>7</v>
      </c>
      <c r="L367" s="267">
        <v>187.2</v>
      </c>
      <c r="M367" s="248"/>
      <c r="N367" s="269"/>
      <c r="O367" s="145">
        <f t="shared" si="33"/>
        <v>0</v>
      </c>
      <c r="P367" s="262">
        <v>4607109964088</v>
      </c>
      <c r="Q367" s="252"/>
      <c r="R367" s="46"/>
      <c r="S367" s="429">
        <f t="shared" si="34"/>
        <v>26.74</v>
      </c>
      <c r="T367" s="46"/>
    </row>
    <row r="368" spans="1:20" ht="29.25" customHeight="1" x14ac:dyDescent="0.2">
      <c r="A368" s="430">
        <v>352</v>
      </c>
      <c r="B368" s="247">
        <v>9425</v>
      </c>
      <c r="C368" s="255" t="s">
        <v>5465</v>
      </c>
      <c r="D368" s="253" t="s">
        <v>5466</v>
      </c>
      <c r="E368" s="256" t="s">
        <v>5467</v>
      </c>
      <c r="F368" s="312" t="str">
        <f t="shared" si="32"/>
        <v>фото</v>
      </c>
      <c r="G368" s="313"/>
      <c r="H368" s="270" t="s">
        <v>5468</v>
      </c>
      <c r="I368" s="254">
        <v>100</v>
      </c>
      <c r="J368" s="250" t="s">
        <v>27</v>
      </c>
      <c r="K368" s="246">
        <v>7</v>
      </c>
      <c r="L368" s="267">
        <v>224.1</v>
      </c>
      <c r="M368" s="248"/>
      <c r="N368" s="269"/>
      <c r="O368" s="145">
        <f t="shared" si="33"/>
        <v>0</v>
      </c>
      <c r="P368" s="262">
        <v>4607109975312</v>
      </c>
      <c r="Q368" s="252"/>
      <c r="R368" s="46"/>
      <c r="S368" s="429">
        <f t="shared" si="34"/>
        <v>32.01</v>
      </c>
      <c r="T368" s="46"/>
    </row>
    <row r="369" spans="1:20" ht="29.25" customHeight="1" x14ac:dyDescent="0.2">
      <c r="A369" s="430">
        <v>353</v>
      </c>
      <c r="B369" s="247">
        <v>2795</v>
      </c>
      <c r="C369" s="255" t="s">
        <v>1836</v>
      </c>
      <c r="D369" s="253" t="s">
        <v>514</v>
      </c>
      <c r="E369" s="256" t="s">
        <v>513</v>
      </c>
      <c r="F369" s="312" t="str">
        <f t="shared" si="32"/>
        <v>фото</v>
      </c>
      <c r="G369" s="313"/>
      <c r="H369" s="270" t="s">
        <v>515</v>
      </c>
      <c r="I369" s="254">
        <v>110</v>
      </c>
      <c r="J369" s="250" t="s">
        <v>747</v>
      </c>
      <c r="K369" s="246">
        <v>7</v>
      </c>
      <c r="L369" s="267">
        <v>207.7</v>
      </c>
      <c r="M369" s="248"/>
      <c r="N369" s="269"/>
      <c r="O369" s="145">
        <f t="shared" si="33"/>
        <v>0</v>
      </c>
      <c r="P369" s="262">
        <v>4607109961568</v>
      </c>
      <c r="Q369" s="252"/>
      <c r="R369" s="46"/>
      <c r="S369" s="429">
        <f t="shared" si="34"/>
        <v>29.67</v>
      </c>
      <c r="T369" s="46"/>
    </row>
    <row r="370" spans="1:20" ht="29.25" customHeight="1" x14ac:dyDescent="0.2">
      <c r="A370" s="430">
        <v>354</v>
      </c>
      <c r="B370" s="247">
        <v>9426</v>
      </c>
      <c r="C370" s="255" t="s">
        <v>5469</v>
      </c>
      <c r="D370" s="253" t="s">
        <v>5470</v>
      </c>
      <c r="E370" s="256" t="s">
        <v>5471</v>
      </c>
      <c r="F370" s="312" t="str">
        <f t="shared" si="32"/>
        <v>фото</v>
      </c>
      <c r="G370" s="313"/>
      <c r="H370" s="270" t="s">
        <v>5472</v>
      </c>
      <c r="I370" s="254">
        <v>100</v>
      </c>
      <c r="J370" s="250" t="s">
        <v>27</v>
      </c>
      <c r="K370" s="246">
        <v>7</v>
      </c>
      <c r="L370" s="267">
        <v>224.1</v>
      </c>
      <c r="M370" s="248"/>
      <c r="N370" s="269"/>
      <c r="O370" s="145">
        <f t="shared" si="33"/>
        <v>0</v>
      </c>
      <c r="P370" s="262">
        <v>4607109981863</v>
      </c>
      <c r="Q370" s="252"/>
      <c r="R370" s="46"/>
      <c r="S370" s="429">
        <f t="shared" si="34"/>
        <v>32.01</v>
      </c>
      <c r="T370" s="46"/>
    </row>
    <row r="371" spans="1:20" ht="29.25" customHeight="1" x14ac:dyDescent="0.2">
      <c r="A371" s="430">
        <v>355</v>
      </c>
      <c r="B371" s="247">
        <v>6459</v>
      </c>
      <c r="C371" s="255" t="s">
        <v>3560</v>
      </c>
      <c r="D371" s="253" t="s">
        <v>3561</v>
      </c>
      <c r="E371" s="256" t="s">
        <v>3562</v>
      </c>
      <c r="F371" s="312" t="str">
        <f t="shared" si="32"/>
        <v>фото</v>
      </c>
      <c r="G371" s="313"/>
      <c r="H371" s="270" t="s">
        <v>3563</v>
      </c>
      <c r="I371" s="254">
        <v>100</v>
      </c>
      <c r="J371" s="250" t="s">
        <v>748</v>
      </c>
      <c r="K371" s="246">
        <v>7</v>
      </c>
      <c r="L371" s="267">
        <v>224.1</v>
      </c>
      <c r="M371" s="248"/>
      <c r="N371" s="269"/>
      <c r="O371" s="145">
        <f t="shared" si="33"/>
        <v>0</v>
      </c>
      <c r="P371" s="262">
        <v>4607109931509</v>
      </c>
      <c r="Q371" s="252"/>
      <c r="R371" s="46"/>
      <c r="S371" s="429">
        <f t="shared" si="34"/>
        <v>32.01</v>
      </c>
      <c r="T371" s="46"/>
    </row>
    <row r="372" spans="1:20" ht="29.25" customHeight="1" x14ac:dyDescent="0.2">
      <c r="A372" s="430">
        <v>356</v>
      </c>
      <c r="B372" s="247">
        <v>237</v>
      </c>
      <c r="C372" s="255" t="s">
        <v>6442</v>
      </c>
      <c r="D372" s="253" t="s">
        <v>6215</v>
      </c>
      <c r="E372" s="256" t="s">
        <v>6216</v>
      </c>
      <c r="F372" s="312" t="str">
        <f t="shared" si="32"/>
        <v>фото</v>
      </c>
      <c r="G372" s="313"/>
      <c r="H372" s="270" t="s">
        <v>6344</v>
      </c>
      <c r="I372" s="254">
        <v>100</v>
      </c>
      <c r="J372" s="250" t="s">
        <v>747</v>
      </c>
      <c r="K372" s="246">
        <v>10</v>
      </c>
      <c r="L372" s="267">
        <v>214.6</v>
      </c>
      <c r="M372" s="248"/>
      <c r="N372" s="269"/>
      <c r="O372" s="145">
        <f t="shared" si="33"/>
        <v>0</v>
      </c>
      <c r="P372" s="262">
        <v>4607109960981</v>
      </c>
      <c r="Q372" s="252"/>
      <c r="R372" s="46"/>
      <c r="S372" s="429">
        <f t="shared" si="34"/>
        <v>21.46</v>
      </c>
      <c r="T372" s="46"/>
    </row>
    <row r="373" spans="1:20" ht="42.75" customHeight="1" x14ac:dyDescent="0.2">
      <c r="A373" s="430">
        <v>357</v>
      </c>
      <c r="B373" s="247">
        <v>239</v>
      </c>
      <c r="C373" s="255" t="s">
        <v>1837</v>
      </c>
      <c r="D373" s="253" t="s">
        <v>4425</v>
      </c>
      <c r="E373" s="256" t="s">
        <v>4426</v>
      </c>
      <c r="F373" s="312" t="str">
        <f t="shared" si="32"/>
        <v>фото</v>
      </c>
      <c r="G373" s="313"/>
      <c r="H373" s="270" t="s">
        <v>519</v>
      </c>
      <c r="I373" s="254">
        <v>115</v>
      </c>
      <c r="J373" s="250" t="s">
        <v>747</v>
      </c>
      <c r="K373" s="246">
        <v>10</v>
      </c>
      <c r="L373" s="267">
        <v>232.2</v>
      </c>
      <c r="M373" s="248"/>
      <c r="N373" s="269"/>
      <c r="O373" s="145">
        <f t="shared" si="33"/>
        <v>0</v>
      </c>
      <c r="P373" s="262">
        <v>4607109961001</v>
      </c>
      <c r="Q373" s="252"/>
      <c r="R373" s="46"/>
      <c r="S373" s="429">
        <f t="shared" si="34"/>
        <v>23.22</v>
      </c>
      <c r="T373" s="46"/>
    </row>
    <row r="374" spans="1:20" ht="29.25" customHeight="1" x14ac:dyDescent="0.2">
      <c r="A374" s="430">
        <v>358</v>
      </c>
      <c r="B374" s="247">
        <v>3611</v>
      </c>
      <c r="C374" s="255" t="s">
        <v>4427</v>
      </c>
      <c r="D374" s="253" t="s">
        <v>4428</v>
      </c>
      <c r="E374" s="256" t="s">
        <v>4429</v>
      </c>
      <c r="F374" s="312" t="str">
        <f t="shared" si="32"/>
        <v>фото</v>
      </c>
      <c r="G374" s="313"/>
      <c r="H374" s="270" t="s">
        <v>4430</v>
      </c>
      <c r="I374" s="254">
        <v>145</v>
      </c>
      <c r="J374" s="250" t="s">
        <v>747</v>
      </c>
      <c r="K374" s="246">
        <v>10</v>
      </c>
      <c r="L374" s="267">
        <v>234.1</v>
      </c>
      <c r="M374" s="248"/>
      <c r="N374" s="269"/>
      <c r="O374" s="145">
        <f t="shared" si="33"/>
        <v>0</v>
      </c>
      <c r="P374" s="262">
        <v>4607109929698</v>
      </c>
      <c r="Q374" s="252"/>
      <c r="R374" s="46"/>
      <c r="S374" s="429">
        <f t="shared" si="34"/>
        <v>23.41</v>
      </c>
      <c r="T374" s="46"/>
    </row>
    <row r="375" spans="1:20" ht="29.25" customHeight="1" x14ac:dyDescent="0.2">
      <c r="A375" s="430">
        <v>359</v>
      </c>
      <c r="B375" s="247">
        <v>437</v>
      </c>
      <c r="C375" s="255" t="s">
        <v>2934</v>
      </c>
      <c r="D375" s="253" t="s">
        <v>2858</v>
      </c>
      <c r="E375" s="256" t="s">
        <v>2859</v>
      </c>
      <c r="F375" s="312" t="str">
        <f t="shared" si="32"/>
        <v>фото</v>
      </c>
      <c r="G375" s="313"/>
      <c r="H375" s="270" t="s">
        <v>2899</v>
      </c>
      <c r="I375" s="254">
        <v>130</v>
      </c>
      <c r="J375" s="250" t="s">
        <v>747</v>
      </c>
      <c r="K375" s="246">
        <v>10</v>
      </c>
      <c r="L375" s="267">
        <v>263.39999999999998</v>
      </c>
      <c r="M375" s="248"/>
      <c r="N375" s="269"/>
      <c r="O375" s="145">
        <f t="shared" si="33"/>
        <v>0</v>
      </c>
      <c r="P375" s="262">
        <v>4607109962008</v>
      </c>
      <c r="Q375" s="252"/>
      <c r="R375" s="46"/>
      <c r="S375" s="429">
        <f t="shared" si="34"/>
        <v>26.34</v>
      </c>
      <c r="T375" s="46"/>
    </row>
    <row r="376" spans="1:20" ht="29.25" customHeight="1" x14ac:dyDescent="0.2">
      <c r="A376" s="430">
        <v>360</v>
      </c>
      <c r="B376" s="247">
        <v>5751</v>
      </c>
      <c r="C376" s="255" t="s">
        <v>3564</v>
      </c>
      <c r="D376" s="253" t="s">
        <v>3565</v>
      </c>
      <c r="E376" s="256" t="s">
        <v>3566</v>
      </c>
      <c r="F376" s="312" t="str">
        <f t="shared" si="32"/>
        <v>фото</v>
      </c>
      <c r="G376" s="313"/>
      <c r="H376" s="270" t="s">
        <v>416</v>
      </c>
      <c r="I376" s="254">
        <v>110</v>
      </c>
      <c r="J376" s="250" t="s">
        <v>747</v>
      </c>
      <c r="K376" s="246">
        <v>10</v>
      </c>
      <c r="L376" s="267">
        <v>263.39999999999998</v>
      </c>
      <c r="M376" s="248"/>
      <c r="N376" s="269"/>
      <c r="O376" s="145">
        <f t="shared" si="33"/>
        <v>0</v>
      </c>
      <c r="P376" s="262">
        <v>4607109931486</v>
      </c>
      <c r="Q376" s="252"/>
      <c r="R376" s="46"/>
      <c r="S376" s="429">
        <f t="shared" si="34"/>
        <v>26.34</v>
      </c>
      <c r="T376" s="46"/>
    </row>
    <row r="377" spans="1:20" ht="29.25" customHeight="1" x14ac:dyDescent="0.2">
      <c r="A377" s="430">
        <v>361</v>
      </c>
      <c r="B377" s="247">
        <v>240</v>
      </c>
      <c r="C377" s="255" t="s">
        <v>3568</v>
      </c>
      <c r="D377" s="253" t="s">
        <v>3569</v>
      </c>
      <c r="E377" s="256" t="s">
        <v>3570</v>
      </c>
      <c r="F377" s="312" t="str">
        <f t="shared" ref="F377:F405" si="35">HYPERLINK("http://www.gardenbulbs.ru/images/Lilium_CL/thumbnails/"&amp;C377&amp;".jpg","фото")</f>
        <v>фото</v>
      </c>
      <c r="G377" s="313"/>
      <c r="H377" s="270" t="s">
        <v>3571</v>
      </c>
      <c r="I377" s="254">
        <v>80</v>
      </c>
      <c r="J377" s="250" t="s">
        <v>747</v>
      </c>
      <c r="K377" s="246">
        <v>3</v>
      </c>
      <c r="L377" s="267">
        <v>141.30000000000001</v>
      </c>
      <c r="M377" s="248"/>
      <c r="N377" s="269"/>
      <c r="O377" s="145">
        <f t="shared" ref="O377:O405" si="36">IF(ISERROR(L377*N377),0,L377*N377)</f>
        <v>0</v>
      </c>
      <c r="P377" s="262">
        <v>4607109961018</v>
      </c>
      <c r="Q377" s="252"/>
      <c r="R377" s="46"/>
      <c r="S377" s="429">
        <f t="shared" ref="S377:S405" si="37">ROUND(L377/K377,2)</f>
        <v>47.1</v>
      </c>
      <c r="T377" s="46"/>
    </row>
    <row r="378" spans="1:20" ht="29.25" customHeight="1" x14ac:dyDescent="0.2">
      <c r="A378" s="430">
        <v>362</v>
      </c>
      <c r="B378" s="247">
        <v>4314</v>
      </c>
      <c r="C378" s="255" t="s">
        <v>5473</v>
      </c>
      <c r="D378" s="253" t="s">
        <v>5474</v>
      </c>
      <c r="E378" s="256" t="s">
        <v>5475</v>
      </c>
      <c r="F378" s="312" t="str">
        <f t="shared" si="35"/>
        <v>фото</v>
      </c>
      <c r="G378" s="313"/>
      <c r="H378" s="270" t="s">
        <v>5476</v>
      </c>
      <c r="I378" s="254">
        <v>115</v>
      </c>
      <c r="J378" s="250" t="s">
        <v>27</v>
      </c>
      <c r="K378" s="246">
        <v>7</v>
      </c>
      <c r="L378" s="267">
        <v>224.1</v>
      </c>
      <c r="M378" s="248"/>
      <c r="N378" s="269"/>
      <c r="O378" s="145">
        <f t="shared" si="36"/>
        <v>0</v>
      </c>
      <c r="P378" s="262">
        <v>4607109929681</v>
      </c>
      <c r="Q378" s="252"/>
      <c r="R378" s="46"/>
      <c r="S378" s="429">
        <f t="shared" si="37"/>
        <v>32.01</v>
      </c>
      <c r="T378" s="46"/>
    </row>
    <row r="379" spans="1:20" ht="29.25" customHeight="1" x14ac:dyDescent="0.2">
      <c r="A379" s="430">
        <v>363</v>
      </c>
      <c r="B379" s="247">
        <v>5752</v>
      </c>
      <c r="C379" s="255" t="s">
        <v>3572</v>
      </c>
      <c r="D379" s="253" t="s">
        <v>3573</v>
      </c>
      <c r="E379" s="256" t="s">
        <v>3574</v>
      </c>
      <c r="F379" s="312" t="str">
        <f t="shared" si="35"/>
        <v>фото</v>
      </c>
      <c r="G379" s="313"/>
      <c r="H379" s="270" t="s">
        <v>3575</v>
      </c>
      <c r="I379" s="254">
        <v>110</v>
      </c>
      <c r="J379" s="250" t="s">
        <v>27</v>
      </c>
      <c r="K379" s="246">
        <v>7</v>
      </c>
      <c r="L379" s="267">
        <v>224.1</v>
      </c>
      <c r="M379" s="248"/>
      <c r="N379" s="269"/>
      <c r="O379" s="145">
        <f t="shared" si="36"/>
        <v>0</v>
      </c>
      <c r="P379" s="262">
        <v>4607109931462</v>
      </c>
      <c r="Q379" s="252"/>
      <c r="R379" s="46"/>
      <c r="S379" s="429">
        <f t="shared" si="37"/>
        <v>32.01</v>
      </c>
      <c r="T379" s="46"/>
    </row>
    <row r="380" spans="1:20" ht="39.75" customHeight="1" x14ac:dyDescent="0.2">
      <c r="A380" s="430">
        <v>364</v>
      </c>
      <c r="B380" s="247">
        <v>5753</v>
      </c>
      <c r="C380" s="255" t="s">
        <v>4433</v>
      </c>
      <c r="D380" s="253" t="s">
        <v>4434</v>
      </c>
      <c r="E380" s="256" t="s">
        <v>4435</v>
      </c>
      <c r="F380" s="312" t="str">
        <f t="shared" si="35"/>
        <v>фото</v>
      </c>
      <c r="G380" s="313"/>
      <c r="H380" s="270" t="s">
        <v>4436</v>
      </c>
      <c r="I380" s="254">
        <v>110</v>
      </c>
      <c r="J380" s="250" t="s">
        <v>747</v>
      </c>
      <c r="K380" s="246">
        <v>7</v>
      </c>
      <c r="L380" s="267">
        <v>224.1</v>
      </c>
      <c r="M380" s="248"/>
      <c r="N380" s="269"/>
      <c r="O380" s="145">
        <f t="shared" si="36"/>
        <v>0</v>
      </c>
      <c r="P380" s="262">
        <v>4607109931455</v>
      </c>
      <c r="Q380" s="252"/>
      <c r="R380" s="46"/>
      <c r="S380" s="429">
        <f t="shared" si="37"/>
        <v>32.01</v>
      </c>
      <c r="T380" s="46"/>
    </row>
    <row r="381" spans="1:20" ht="102.75" customHeight="1" x14ac:dyDescent="0.2">
      <c r="A381" s="430">
        <v>365</v>
      </c>
      <c r="B381" s="247">
        <v>9428</v>
      </c>
      <c r="C381" s="255" t="s">
        <v>5477</v>
      </c>
      <c r="D381" s="253" t="s">
        <v>5478</v>
      </c>
      <c r="E381" s="256" t="s">
        <v>5479</v>
      </c>
      <c r="F381" s="312" t="str">
        <f t="shared" si="35"/>
        <v>фото</v>
      </c>
      <c r="G381" s="313"/>
      <c r="H381" s="270" t="s">
        <v>5480</v>
      </c>
      <c r="I381" s="254">
        <v>125</v>
      </c>
      <c r="J381" s="250" t="s">
        <v>747</v>
      </c>
      <c r="K381" s="246">
        <v>5</v>
      </c>
      <c r="L381" s="267">
        <v>248.8</v>
      </c>
      <c r="M381" s="248"/>
      <c r="N381" s="269"/>
      <c r="O381" s="145">
        <f t="shared" si="36"/>
        <v>0</v>
      </c>
      <c r="P381" s="262">
        <v>4607109953495</v>
      </c>
      <c r="Q381" s="252"/>
      <c r="R381" s="46"/>
      <c r="S381" s="429">
        <f t="shared" si="37"/>
        <v>49.76</v>
      </c>
      <c r="T381" s="46"/>
    </row>
    <row r="382" spans="1:20" ht="29.25" customHeight="1" x14ac:dyDescent="0.2">
      <c r="A382" s="430">
        <v>366</v>
      </c>
      <c r="B382" s="247">
        <v>3656</v>
      </c>
      <c r="C382" s="255" t="s">
        <v>4437</v>
      </c>
      <c r="D382" s="253" t="s">
        <v>4438</v>
      </c>
      <c r="E382" s="256" t="s">
        <v>4439</v>
      </c>
      <c r="F382" s="312" t="str">
        <f t="shared" si="35"/>
        <v>фото</v>
      </c>
      <c r="G382" s="313"/>
      <c r="H382" s="270" t="s">
        <v>4440</v>
      </c>
      <c r="I382" s="254">
        <v>110</v>
      </c>
      <c r="J382" s="250" t="s">
        <v>747</v>
      </c>
      <c r="K382" s="246">
        <v>7</v>
      </c>
      <c r="L382" s="267">
        <v>221.4</v>
      </c>
      <c r="M382" s="248"/>
      <c r="N382" s="269"/>
      <c r="O382" s="145">
        <f t="shared" si="36"/>
        <v>0</v>
      </c>
      <c r="P382" s="262">
        <v>4607109971383</v>
      </c>
      <c r="Q382" s="252"/>
      <c r="R382" s="46"/>
      <c r="S382" s="429">
        <f t="shared" si="37"/>
        <v>31.63</v>
      </c>
      <c r="T382" s="46"/>
    </row>
    <row r="383" spans="1:20" ht="29.25" customHeight="1" x14ac:dyDescent="0.2">
      <c r="A383" s="430">
        <v>367</v>
      </c>
      <c r="B383" s="247">
        <v>4360</v>
      </c>
      <c r="C383" s="255" t="s">
        <v>1838</v>
      </c>
      <c r="D383" s="253" t="s">
        <v>45</v>
      </c>
      <c r="E383" s="256" t="s">
        <v>46</v>
      </c>
      <c r="F383" s="312" t="str">
        <f t="shared" si="35"/>
        <v>фото</v>
      </c>
      <c r="G383" s="313"/>
      <c r="H383" s="270" t="s">
        <v>47</v>
      </c>
      <c r="I383" s="254">
        <v>110</v>
      </c>
      <c r="J383" s="250" t="s">
        <v>747</v>
      </c>
      <c r="K383" s="246">
        <v>5</v>
      </c>
      <c r="L383" s="267">
        <v>185.3</v>
      </c>
      <c r="M383" s="248"/>
      <c r="N383" s="269"/>
      <c r="O383" s="145">
        <f t="shared" si="36"/>
        <v>0</v>
      </c>
      <c r="P383" s="262">
        <v>4607109987810</v>
      </c>
      <c r="Q383" s="252"/>
      <c r="R383" s="46"/>
      <c r="S383" s="429">
        <f t="shared" si="37"/>
        <v>37.06</v>
      </c>
      <c r="T383" s="46"/>
    </row>
    <row r="384" spans="1:20" ht="29.25" customHeight="1" x14ac:dyDescent="0.2">
      <c r="A384" s="430">
        <v>368</v>
      </c>
      <c r="B384" s="247">
        <v>3900</v>
      </c>
      <c r="C384" s="255" t="s">
        <v>5481</v>
      </c>
      <c r="D384" s="253" t="s">
        <v>5482</v>
      </c>
      <c r="E384" s="256" t="s">
        <v>5483</v>
      </c>
      <c r="F384" s="312" t="str">
        <f t="shared" si="35"/>
        <v>фото</v>
      </c>
      <c r="G384" s="313"/>
      <c r="H384" s="270" t="s">
        <v>5484</v>
      </c>
      <c r="I384" s="254">
        <v>125</v>
      </c>
      <c r="J384" s="250" t="s">
        <v>748</v>
      </c>
      <c r="K384" s="246">
        <v>5</v>
      </c>
      <c r="L384" s="267">
        <v>170.6</v>
      </c>
      <c r="M384" s="248"/>
      <c r="N384" s="269"/>
      <c r="O384" s="145">
        <f t="shared" si="36"/>
        <v>0</v>
      </c>
      <c r="P384" s="262">
        <v>4607109929674</v>
      </c>
      <c r="Q384" s="252"/>
      <c r="R384" s="46"/>
      <c r="S384" s="429">
        <f t="shared" si="37"/>
        <v>34.119999999999997</v>
      </c>
      <c r="T384" s="46"/>
    </row>
    <row r="385" spans="1:20" ht="29.25" customHeight="1" x14ac:dyDescent="0.2">
      <c r="A385" s="430">
        <v>369</v>
      </c>
      <c r="B385" s="247">
        <v>7124</v>
      </c>
      <c r="C385" s="255" t="s">
        <v>3576</v>
      </c>
      <c r="D385" s="253" t="s">
        <v>1722</v>
      </c>
      <c r="E385" s="256" t="s">
        <v>1723</v>
      </c>
      <c r="F385" s="312" t="str">
        <f t="shared" si="35"/>
        <v>фото</v>
      </c>
      <c r="G385" s="313"/>
      <c r="H385" s="270" t="s">
        <v>1724</v>
      </c>
      <c r="I385" s="254">
        <v>110</v>
      </c>
      <c r="J385" s="250" t="s">
        <v>27</v>
      </c>
      <c r="K385" s="246">
        <v>7</v>
      </c>
      <c r="L385" s="267">
        <v>224.1</v>
      </c>
      <c r="M385" s="248"/>
      <c r="N385" s="269"/>
      <c r="O385" s="145">
        <f t="shared" si="36"/>
        <v>0</v>
      </c>
      <c r="P385" s="262">
        <v>4607109947685</v>
      </c>
      <c r="Q385" s="252"/>
      <c r="R385" s="46"/>
      <c r="S385" s="429">
        <f t="shared" si="37"/>
        <v>32.01</v>
      </c>
      <c r="T385" s="46"/>
    </row>
    <row r="386" spans="1:20" ht="29.25" customHeight="1" x14ac:dyDescent="0.2">
      <c r="A386" s="430">
        <v>370</v>
      </c>
      <c r="B386" s="247">
        <v>3802</v>
      </c>
      <c r="C386" s="255" t="s">
        <v>5485</v>
      </c>
      <c r="D386" s="253" t="s">
        <v>5486</v>
      </c>
      <c r="E386" s="256" t="s">
        <v>5487</v>
      </c>
      <c r="F386" s="312" t="str">
        <f t="shared" si="35"/>
        <v>фото</v>
      </c>
      <c r="G386" s="313"/>
      <c r="H386" s="270" t="s">
        <v>5488</v>
      </c>
      <c r="I386" s="254">
        <v>100</v>
      </c>
      <c r="J386" s="250" t="s">
        <v>27</v>
      </c>
      <c r="K386" s="246">
        <v>7</v>
      </c>
      <c r="L386" s="267">
        <v>224.1</v>
      </c>
      <c r="M386" s="248"/>
      <c r="N386" s="269"/>
      <c r="O386" s="145">
        <f t="shared" si="36"/>
        <v>0</v>
      </c>
      <c r="P386" s="262">
        <v>4607109980200</v>
      </c>
      <c r="Q386" s="252"/>
      <c r="R386" s="46"/>
      <c r="S386" s="429">
        <f t="shared" si="37"/>
        <v>32.01</v>
      </c>
      <c r="T386" s="46"/>
    </row>
    <row r="387" spans="1:20" ht="29.25" customHeight="1" x14ac:dyDescent="0.2">
      <c r="A387" s="430">
        <v>371</v>
      </c>
      <c r="B387" s="247">
        <v>244</v>
      </c>
      <c r="C387" s="255" t="s">
        <v>4441</v>
      </c>
      <c r="D387" s="253" t="s">
        <v>4442</v>
      </c>
      <c r="E387" s="256" t="s">
        <v>4443</v>
      </c>
      <c r="F387" s="312" t="str">
        <f t="shared" si="35"/>
        <v>фото</v>
      </c>
      <c r="G387" s="313"/>
      <c r="H387" s="270" t="s">
        <v>4444</v>
      </c>
      <c r="I387" s="254">
        <v>100</v>
      </c>
      <c r="J387" s="250" t="s">
        <v>747</v>
      </c>
      <c r="K387" s="246">
        <v>5</v>
      </c>
      <c r="L387" s="267">
        <v>180.4</v>
      </c>
      <c r="M387" s="248"/>
      <c r="N387" s="269"/>
      <c r="O387" s="145">
        <f t="shared" si="36"/>
        <v>0</v>
      </c>
      <c r="P387" s="262">
        <v>4607109961056</v>
      </c>
      <c r="Q387" s="252"/>
      <c r="R387" s="46"/>
      <c r="S387" s="429">
        <f t="shared" si="37"/>
        <v>36.08</v>
      </c>
      <c r="T387" s="46"/>
    </row>
    <row r="388" spans="1:20" ht="44.25" customHeight="1" x14ac:dyDescent="0.2">
      <c r="A388" s="430">
        <v>372</v>
      </c>
      <c r="B388" s="247">
        <v>3784</v>
      </c>
      <c r="C388" s="255" t="s">
        <v>4445</v>
      </c>
      <c r="D388" s="253" t="s">
        <v>4446</v>
      </c>
      <c r="E388" s="256" t="s">
        <v>4447</v>
      </c>
      <c r="F388" s="312" t="str">
        <f t="shared" si="35"/>
        <v>фото</v>
      </c>
      <c r="G388" s="313"/>
      <c r="H388" s="270" t="s">
        <v>6475</v>
      </c>
      <c r="I388" s="254">
        <v>130</v>
      </c>
      <c r="J388" s="250" t="s">
        <v>747</v>
      </c>
      <c r="K388" s="246">
        <v>5</v>
      </c>
      <c r="L388" s="267">
        <v>180.4</v>
      </c>
      <c r="M388" s="248"/>
      <c r="N388" s="269"/>
      <c r="O388" s="145">
        <f t="shared" si="36"/>
        <v>0</v>
      </c>
      <c r="P388" s="262">
        <v>4607109980026</v>
      </c>
      <c r="Q388" s="252"/>
      <c r="R388" s="46"/>
      <c r="S388" s="429">
        <f t="shared" si="37"/>
        <v>36.08</v>
      </c>
      <c r="T388" s="46"/>
    </row>
    <row r="389" spans="1:20" ht="29.25" customHeight="1" x14ac:dyDescent="0.2">
      <c r="A389" s="430">
        <v>373</v>
      </c>
      <c r="B389" s="247">
        <v>246</v>
      </c>
      <c r="C389" s="255" t="s">
        <v>1839</v>
      </c>
      <c r="D389" s="253" t="s">
        <v>525</v>
      </c>
      <c r="E389" s="256" t="s">
        <v>524</v>
      </c>
      <c r="F389" s="312" t="str">
        <f t="shared" si="35"/>
        <v>фото</v>
      </c>
      <c r="G389" s="313"/>
      <c r="H389" s="270" t="s">
        <v>526</v>
      </c>
      <c r="I389" s="254">
        <v>110</v>
      </c>
      <c r="J389" s="250" t="s">
        <v>747</v>
      </c>
      <c r="K389" s="246">
        <v>10</v>
      </c>
      <c r="L389" s="267">
        <v>224.3</v>
      </c>
      <c r="M389" s="248"/>
      <c r="N389" s="269"/>
      <c r="O389" s="145">
        <f t="shared" si="36"/>
        <v>0</v>
      </c>
      <c r="P389" s="262">
        <v>4607109961070</v>
      </c>
      <c r="Q389" s="252"/>
      <c r="R389" s="46"/>
      <c r="S389" s="429">
        <f t="shared" si="37"/>
        <v>22.43</v>
      </c>
      <c r="T389" s="46"/>
    </row>
    <row r="390" spans="1:20" ht="48" x14ac:dyDescent="0.2">
      <c r="A390" s="430">
        <v>374</v>
      </c>
      <c r="B390" s="247">
        <v>5756</v>
      </c>
      <c r="C390" s="255" t="s">
        <v>3577</v>
      </c>
      <c r="D390" s="253" t="s">
        <v>3578</v>
      </c>
      <c r="E390" s="256" t="s">
        <v>3579</v>
      </c>
      <c r="F390" s="312" t="str">
        <f t="shared" si="35"/>
        <v>фото</v>
      </c>
      <c r="G390" s="313"/>
      <c r="H390" s="270" t="s">
        <v>3580</v>
      </c>
      <c r="I390" s="254">
        <v>120</v>
      </c>
      <c r="J390" s="250" t="s">
        <v>747</v>
      </c>
      <c r="K390" s="246">
        <v>5</v>
      </c>
      <c r="L390" s="267">
        <v>193.1</v>
      </c>
      <c r="M390" s="248"/>
      <c r="N390" s="269"/>
      <c r="O390" s="145">
        <f t="shared" si="36"/>
        <v>0</v>
      </c>
      <c r="P390" s="262">
        <v>4607109931424</v>
      </c>
      <c r="Q390" s="252"/>
      <c r="R390" s="46"/>
      <c r="S390" s="429">
        <f t="shared" si="37"/>
        <v>38.619999999999997</v>
      </c>
      <c r="T390" s="46"/>
    </row>
    <row r="391" spans="1:20" ht="29.25" customHeight="1" x14ac:dyDescent="0.2">
      <c r="A391" s="430">
        <v>375</v>
      </c>
      <c r="B391" s="247">
        <v>5757</v>
      </c>
      <c r="C391" s="255" t="s">
        <v>3581</v>
      </c>
      <c r="D391" s="253" t="s">
        <v>3582</v>
      </c>
      <c r="E391" s="256" t="s">
        <v>3583</v>
      </c>
      <c r="F391" s="312" t="str">
        <f t="shared" si="35"/>
        <v>фото</v>
      </c>
      <c r="G391" s="313"/>
      <c r="H391" s="270" t="s">
        <v>3584</v>
      </c>
      <c r="I391" s="254">
        <v>110</v>
      </c>
      <c r="J391" s="250" t="s">
        <v>27</v>
      </c>
      <c r="K391" s="246">
        <v>7</v>
      </c>
      <c r="L391" s="267">
        <v>224.1</v>
      </c>
      <c r="M391" s="248"/>
      <c r="N391" s="269"/>
      <c r="O391" s="145">
        <f t="shared" si="36"/>
        <v>0</v>
      </c>
      <c r="P391" s="262">
        <v>4607109931417</v>
      </c>
      <c r="Q391" s="252"/>
      <c r="R391" s="46"/>
      <c r="S391" s="429">
        <f t="shared" si="37"/>
        <v>32.01</v>
      </c>
      <c r="T391" s="46"/>
    </row>
    <row r="392" spans="1:20" ht="29.25" customHeight="1" x14ac:dyDescent="0.2">
      <c r="A392" s="430">
        <v>376</v>
      </c>
      <c r="B392" s="247">
        <v>5368</v>
      </c>
      <c r="C392" s="255" t="s">
        <v>3585</v>
      </c>
      <c r="D392" s="253" t="s">
        <v>2860</v>
      </c>
      <c r="E392" s="256" t="s">
        <v>2861</v>
      </c>
      <c r="F392" s="312" t="str">
        <f t="shared" si="35"/>
        <v>фото</v>
      </c>
      <c r="G392" s="313"/>
      <c r="H392" s="270" t="s">
        <v>2900</v>
      </c>
      <c r="I392" s="254">
        <v>100</v>
      </c>
      <c r="J392" s="250" t="s">
        <v>27</v>
      </c>
      <c r="K392" s="246">
        <v>7</v>
      </c>
      <c r="L392" s="267">
        <v>224.1</v>
      </c>
      <c r="M392" s="248"/>
      <c r="N392" s="269"/>
      <c r="O392" s="145">
        <f t="shared" si="36"/>
        <v>0</v>
      </c>
      <c r="P392" s="262">
        <v>4607109937556</v>
      </c>
      <c r="Q392" s="252"/>
      <c r="R392" s="46"/>
      <c r="S392" s="429">
        <f t="shared" si="37"/>
        <v>32.01</v>
      </c>
      <c r="T392" s="46"/>
    </row>
    <row r="393" spans="1:20" ht="29.25" customHeight="1" x14ac:dyDescent="0.2">
      <c r="A393" s="430">
        <v>377</v>
      </c>
      <c r="B393" s="247">
        <v>3617</v>
      </c>
      <c r="C393" s="255" t="s">
        <v>5489</v>
      </c>
      <c r="D393" s="253" t="s">
        <v>5490</v>
      </c>
      <c r="E393" s="256" t="s">
        <v>5491</v>
      </c>
      <c r="F393" s="312" t="str">
        <f t="shared" si="35"/>
        <v>фото</v>
      </c>
      <c r="G393" s="313"/>
      <c r="H393" s="270" t="s">
        <v>5492</v>
      </c>
      <c r="I393" s="254">
        <v>110</v>
      </c>
      <c r="J393" s="250" t="s">
        <v>27</v>
      </c>
      <c r="K393" s="246">
        <v>7</v>
      </c>
      <c r="L393" s="267">
        <v>224.1</v>
      </c>
      <c r="M393" s="248"/>
      <c r="N393" s="269"/>
      <c r="O393" s="145">
        <f t="shared" si="36"/>
        <v>0</v>
      </c>
      <c r="P393" s="262">
        <v>4607109929650</v>
      </c>
      <c r="Q393" s="252"/>
      <c r="R393" s="46"/>
      <c r="S393" s="429">
        <f t="shared" si="37"/>
        <v>32.01</v>
      </c>
      <c r="T393" s="46"/>
    </row>
    <row r="394" spans="1:20" ht="36" x14ac:dyDescent="0.2">
      <c r="A394" s="430">
        <v>378</v>
      </c>
      <c r="B394" s="247">
        <v>250</v>
      </c>
      <c r="C394" s="255" t="s">
        <v>1840</v>
      </c>
      <c r="D394" s="253" t="s">
        <v>531</v>
      </c>
      <c r="E394" s="256" t="s">
        <v>530</v>
      </c>
      <c r="F394" s="312" t="str">
        <f t="shared" si="35"/>
        <v>фото</v>
      </c>
      <c r="G394" s="313"/>
      <c r="H394" s="270" t="s">
        <v>532</v>
      </c>
      <c r="I394" s="254">
        <v>110</v>
      </c>
      <c r="J394" s="250" t="s">
        <v>747</v>
      </c>
      <c r="K394" s="246">
        <v>10</v>
      </c>
      <c r="L394" s="267">
        <v>273.2</v>
      </c>
      <c r="M394" s="248"/>
      <c r="N394" s="269"/>
      <c r="O394" s="145">
        <f t="shared" si="36"/>
        <v>0</v>
      </c>
      <c r="P394" s="262">
        <v>4607109961117</v>
      </c>
      <c r="Q394" s="252"/>
      <c r="R394" s="46"/>
      <c r="S394" s="429">
        <f t="shared" si="37"/>
        <v>27.32</v>
      </c>
      <c r="T394" s="46"/>
    </row>
    <row r="395" spans="1:20" ht="29.25" customHeight="1" x14ac:dyDescent="0.2">
      <c r="A395" s="430">
        <v>379</v>
      </c>
      <c r="B395" s="247">
        <v>251</v>
      </c>
      <c r="C395" s="255" t="s">
        <v>1841</v>
      </c>
      <c r="D395" s="253" t="s">
        <v>528</v>
      </c>
      <c r="E395" s="256" t="s">
        <v>527</v>
      </c>
      <c r="F395" s="312" t="str">
        <f t="shared" si="35"/>
        <v>фото</v>
      </c>
      <c r="G395" s="313"/>
      <c r="H395" s="270" t="s">
        <v>529</v>
      </c>
      <c r="I395" s="254">
        <v>100</v>
      </c>
      <c r="J395" s="250" t="s">
        <v>747</v>
      </c>
      <c r="K395" s="246">
        <v>10</v>
      </c>
      <c r="L395" s="267">
        <v>243.9</v>
      </c>
      <c r="M395" s="248"/>
      <c r="N395" s="269"/>
      <c r="O395" s="145">
        <f t="shared" si="36"/>
        <v>0</v>
      </c>
      <c r="P395" s="262">
        <v>4607109961124</v>
      </c>
      <c r="Q395" s="252"/>
      <c r="R395" s="46"/>
      <c r="S395" s="429">
        <f t="shared" si="37"/>
        <v>24.39</v>
      </c>
      <c r="T395" s="46"/>
    </row>
    <row r="396" spans="1:20" ht="29.25" customHeight="1" x14ac:dyDescent="0.2">
      <c r="A396" s="430">
        <v>380</v>
      </c>
      <c r="B396" s="247">
        <v>461</v>
      </c>
      <c r="C396" s="255" t="s">
        <v>3586</v>
      </c>
      <c r="D396" s="253" t="s">
        <v>3587</v>
      </c>
      <c r="E396" s="256" t="s">
        <v>3588</v>
      </c>
      <c r="F396" s="312" t="str">
        <f t="shared" si="35"/>
        <v>фото</v>
      </c>
      <c r="G396" s="313"/>
      <c r="H396" s="270" t="s">
        <v>3589</v>
      </c>
      <c r="I396" s="254">
        <v>120</v>
      </c>
      <c r="J396" s="250" t="s">
        <v>747</v>
      </c>
      <c r="K396" s="246">
        <v>10</v>
      </c>
      <c r="L396" s="267">
        <v>273.2</v>
      </c>
      <c r="M396" s="248"/>
      <c r="N396" s="269"/>
      <c r="O396" s="145">
        <f t="shared" si="36"/>
        <v>0</v>
      </c>
      <c r="P396" s="262">
        <v>4607109962053</v>
      </c>
      <c r="Q396" s="252"/>
      <c r="R396" s="46"/>
      <c r="S396" s="429">
        <f t="shared" si="37"/>
        <v>27.32</v>
      </c>
      <c r="T396" s="46"/>
    </row>
    <row r="397" spans="1:20" ht="29.25" customHeight="1" x14ac:dyDescent="0.2">
      <c r="A397" s="430">
        <v>381</v>
      </c>
      <c r="B397" s="247">
        <v>2801</v>
      </c>
      <c r="C397" s="255" t="s">
        <v>1842</v>
      </c>
      <c r="D397" s="253" t="s">
        <v>522</v>
      </c>
      <c r="E397" s="256" t="s">
        <v>521</v>
      </c>
      <c r="F397" s="312" t="str">
        <f t="shared" si="35"/>
        <v>фото</v>
      </c>
      <c r="G397" s="313"/>
      <c r="H397" s="270" t="s">
        <v>523</v>
      </c>
      <c r="I397" s="254">
        <v>110</v>
      </c>
      <c r="J397" s="250" t="s">
        <v>747</v>
      </c>
      <c r="K397" s="246">
        <v>7</v>
      </c>
      <c r="L397" s="267">
        <v>228.2</v>
      </c>
      <c r="M397" s="248"/>
      <c r="N397" s="269"/>
      <c r="O397" s="145">
        <f t="shared" si="36"/>
        <v>0</v>
      </c>
      <c r="P397" s="262">
        <v>4607109960295</v>
      </c>
      <c r="Q397" s="252"/>
      <c r="R397" s="46"/>
      <c r="S397" s="429">
        <f t="shared" si="37"/>
        <v>32.6</v>
      </c>
      <c r="T397" s="46"/>
    </row>
    <row r="398" spans="1:20" ht="29.25" customHeight="1" x14ac:dyDescent="0.2">
      <c r="A398" s="430">
        <v>382</v>
      </c>
      <c r="B398" s="247">
        <v>5390</v>
      </c>
      <c r="C398" s="255" t="s">
        <v>3638</v>
      </c>
      <c r="D398" s="253" t="s">
        <v>2878</v>
      </c>
      <c r="E398" s="256" t="s">
        <v>2879</v>
      </c>
      <c r="F398" s="312" t="str">
        <f t="shared" si="35"/>
        <v>фото</v>
      </c>
      <c r="G398" s="313"/>
      <c r="H398" s="270" t="s">
        <v>2908</v>
      </c>
      <c r="I398" s="254">
        <v>140</v>
      </c>
      <c r="J398" s="250" t="s">
        <v>27</v>
      </c>
      <c r="K398" s="246">
        <v>10</v>
      </c>
      <c r="L398" s="267">
        <v>253.6</v>
      </c>
      <c r="M398" s="248"/>
      <c r="N398" s="269"/>
      <c r="O398" s="145">
        <f t="shared" si="36"/>
        <v>0</v>
      </c>
      <c r="P398" s="262">
        <v>4607109937327</v>
      </c>
      <c r="Q398" s="252"/>
      <c r="R398" s="46"/>
      <c r="S398" s="429">
        <f t="shared" si="37"/>
        <v>25.36</v>
      </c>
      <c r="T398" s="46"/>
    </row>
    <row r="399" spans="1:20" ht="29.25" customHeight="1" x14ac:dyDescent="0.2">
      <c r="A399" s="430">
        <v>383</v>
      </c>
      <c r="B399" s="247">
        <v>7134</v>
      </c>
      <c r="C399" s="255" t="s">
        <v>2935</v>
      </c>
      <c r="D399" s="253" t="s">
        <v>1725</v>
      </c>
      <c r="E399" s="256" t="s">
        <v>1726</v>
      </c>
      <c r="F399" s="312" t="str">
        <f t="shared" si="35"/>
        <v>фото</v>
      </c>
      <c r="G399" s="313"/>
      <c r="H399" s="270" t="s">
        <v>1727</v>
      </c>
      <c r="I399" s="254">
        <v>110</v>
      </c>
      <c r="J399" s="250" t="s">
        <v>27</v>
      </c>
      <c r="K399" s="246">
        <v>7</v>
      </c>
      <c r="L399" s="267">
        <v>224.1</v>
      </c>
      <c r="M399" s="248"/>
      <c r="N399" s="269"/>
      <c r="O399" s="145">
        <f t="shared" si="36"/>
        <v>0</v>
      </c>
      <c r="P399" s="262">
        <v>4607109947784</v>
      </c>
      <c r="Q399" s="252"/>
      <c r="R399" s="46"/>
      <c r="S399" s="429">
        <f t="shared" si="37"/>
        <v>32.01</v>
      </c>
      <c r="T399" s="46"/>
    </row>
    <row r="400" spans="1:20" ht="29.25" customHeight="1" x14ac:dyDescent="0.2">
      <c r="A400" s="430">
        <v>384</v>
      </c>
      <c r="B400" s="247">
        <v>1511</v>
      </c>
      <c r="C400" s="255" t="s">
        <v>1843</v>
      </c>
      <c r="D400" s="253" t="s">
        <v>159</v>
      </c>
      <c r="E400" s="256" t="s">
        <v>158</v>
      </c>
      <c r="F400" s="312" t="str">
        <f t="shared" si="35"/>
        <v>фото</v>
      </c>
      <c r="G400" s="313"/>
      <c r="H400" s="270" t="s">
        <v>160</v>
      </c>
      <c r="I400" s="254">
        <v>90</v>
      </c>
      <c r="J400" s="250" t="s">
        <v>747</v>
      </c>
      <c r="K400" s="246">
        <v>5</v>
      </c>
      <c r="L400" s="267">
        <v>199.9</v>
      </c>
      <c r="M400" s="248"/>
      <c r="N400" s="269"/>
      <c r="O400" s="145">
        <f t="shared" si="36"/>
        <v>0</v>
      </c>
      <c r="P400" s="262">
        <v>4607109964156</v>
      </c>
      <c r="Q400" s="252"/>
      <c r="R400" s="46"/>
      <c r="S400" s="429">
        <f t="shared" si="37"/>
        <v>39.979999999999997</v>
      </c>
      <c r="T400" s="46"/>
    </row>
    <row r="401" spans="1:20" ht="29.25" customHeight="1" x14ac:dyDescent="0.2">
      <c r="A401" s="430">
        <v>385</v>
      </c>
      <c r="B401" s="247">
        <v>255</v>
      </c>
      <c r="C401" s="255" t="s">
        <v>5493</v>
      </c>
      <c r="D401" s="253" t="s">
        <v>5494</v>
      </c>
      <c r="E401" s="256" t="s">
        <v>5495</v>
      </c>
      <c r="F401" s="312" t="str">
        <f t="shared" si="35"/>
        <v>фото</v>
      </c>
      <c r="G401" s="313"/>
      <c r="H401" s="270" t="s">
        <v>5496</v>
      </c>
      <c r="I401" s="254">
        <v>90</v>
      </c>
      <c r="J401" s="250" t="s">
        <v>747</v>
      </c>
      <c r="K401" s="246">
        <v>5</v>
      </c>
      <c r="L401" s="267">
        <v>170.6</v>
      </c>
      <c r="M401" s="248"/>
      <c r="N401" s="269"/>
      <c r="O401" s="145">
        <f t="shared" si="36"/>
        <v>0</v>
      </c>
      <c r="P401" s="262">
        <v>4607109961162</v>
      </c>
      <c r="Q401" s="252"/>
      <c r="R401" s="46"/>
      <c r="S401" s="429">
        <f t="shared" si="37"/>
        <v>34.119999999999997</v>
      </c>
      <c r="T401" s="46"/>
    </row>
    <row r="402" spans="1:20" ht="29.25" customHeight="1" x14ac:dyDescent="0.2">
      <c r="A402" s="430">
        <v>386</v>
      </c>
      <c r="B402" s="247">
        <v>5370</v>
      </c>
      <c r="C402" s="255" t="s">
        <v>3590</v>
      </c>
      <c r="D402" s="253" t="s">
        <v>3591</v>
      </c>
      <c r="E402" s="256" t="s">
        <v>3592</v>
      </c>
      <c r="F402" s="312" t="str">
        <f t="shared" si="35"/>
        <v>фото</v>
      </c>
      <c r="G402" s="313"/>
      <c r="H402" s="270" t="s">
        <v>3593</v>
      </c>
      <c r="I402" s="254">
        <v>100</v>
      </c>
      <c r="J402" s="250" t="s">
        <v>27</v>
      </c>
      <c r="K402" s="246">
        <v>7</v>
      </c>
      <c r="L402" s="267">
        <v>224.1</v>
      </c>
      <c r="M402" s="248"/>
      <c r="N402" s="269"/>
      <c r="O402" s="145">
        <f t="shared" si="36"/>
        <v>0</v>
      </c>
      <c r="P402" s="262">
        <v>4607109937532</v>
      </c>
      <c r="Q402" s="252"/>
      <c r="R402" s="46"/>
      <c r="S402" s="429">
        <f t="shared" si="37"/>
        <v>32.01</v>
      </c>
      <c r="T402" s="46"/>
    </row>
    <row r="403" spans="1:20" ht="48" x14ac:dyDescent="0.2">
      <c r="A403" s="430">
        <v>387</v>
      </c>
      <c r="B403" s="247">
        <v>10675</v>
      </c>
      <c r="C403" s="255" t="s">
        <v>6443</v>
      </c>
      <c r="D403" s="253" t="s">
        <v>6217</v>
      </c>
      <c r="E403" s="256" t="s">
        <v>6218</v>
      </c>
      <c r="F403" s="312" t="str">
        <f t="shared" si="35"/>
        <v>фото</v>
      </c>
      <c r="G403" s="313"/>
      <c r="H403" s="270" t="s">
        <v>6345</v>
      </c>
      <c r="I403" s="254">
        <v>110</v>
      </c>
      <c r="J403" s="250" t="s">
        <v>747</v>
      </c>
      <c r="K403" s="246">
        <v>5</v>
      </c>
      <c r="L403" s="267">
        <v>214.6</v>
      </c>
      <c r="M403" s="248"/>
      <c r="N403" s="269"/>
      <c r="O403" s="145">
        <f t="shared" si="36"/>
        <v>0</v>
      </c>
      <c r="P403" s="262">
        <v>4607109926550</v>
      </c>
      <c r="Q403" s="252" t="s">
        <v>6373</v>
      </c>
      <c r="R403" s="46"/>
      <c r="S403" s="429">
        <f t="shared" si="37"/>
        <v>42.92</v>
      </c>
      <c r="T403" s="46"/>
    </row>
    <row r="404" spans="1:20" ht="29.25" customHeight="1" x14ac:dyDescent="0.2">
      <c r="A404" s="430">
        <v>388</v>
      </c>
      <c r="B404" s="247">
        <v>257</v>
      </c>
      <c r="C404" s="255" t="s">
        <v>5497</v>
      </c>
      <c r="D404" s="253" t="s">
        <v>5498</v>
      </c>
      <c r="E404" s="256" t="s">
        <v>5499</v>
      </c>
      <c r="F404" s="312" t="str">
        <f t="shared" si="35"/>
        <v>фото</v>
      </c>
      <c r="G404" s="313"/>
      <c r="H404" s="270" t="s">
        <v>5500</v>
      </c>
      <c r="I404" s="254">
        <v>90</v>
      </c>
      <c r="J404" s="250" t="s">
        <v>747</v>
      </c>
      <c r="K404" s="246">
        <v>7</v>
      </c>
      <c r="L404" s="267">
        <v>214.6</v>
      </c>
      <c r="M404" s="248"/>
      <c r="N404" s="269"/>
      <c r="O404" s="145">
        <f t="shared" si="36"/>
        <v>0</v>
      </c>
      <c r="P404" s="262">
        <v>4607109961186</v>
      </c>
      <c r="Q404" s="252"/>
      <c r="R404" s="46"/>
      <c r="S404" s="429">
        <f t="shared" si="37"/>
        <v>30.66</v>
      </c>
      <c r="T404" s="46"/>
    </row>
    <row r="405" spans="1:20" ht="48" x14ac:dyDescent="0.2">
      <c r="A405" s="430">
        <v>389</v>
      </c>
      <c r="B405" s="247">
        <v>3880</v>
      </c>
      <c r="C405" s="255" t="s">
        <v>5501</v>
      </c>
      <c r="D405" s="253" t="s">
        <v>6219</v>
      </c>
      <c r="E405" s="256" t="s">
        <v>6220</v>
      </c>
      <c r="F405" s="312" t="str">
        <f t="shared" si="35"/>
        <v>фото</v>
      </c>
      <c r="G405" s="313"/>
      <c r="H405" s="270" t="s">
        <v>5502</v>
      </c>
      <c r="I405" s="254">
        <v>130</v>
      </c>
      <c r="J405" s="250" t="s">
        <v>747</v>
      </c>
      <c r="K405" s="246">
        <v>2</v>
      </c>
      <c r="L405" s="267">
        <v>87.6</v>
      </c>
      <c r="M405" s="248"/>
      <c r="N405" s="269"/>
      <c r="O405" s="145">
        <f t="shared" si="36"/>
        <v>0</v>
      </c>
      <c r="P405" s="262">
        <v>4607109929636</v>
      </c>
      <c r="Q405" s="252"/>
      <c r="R405" s="46"/>
      <c r="S405" s="429">
        <f t="shared" si="37"/>
        <v>43.8</v>
      </c>
      <c r="T405" s="46"/>
    </row>
    <row r="406" spans="1:20" ht="15.75" x14ac:dyDescent="0.2">
      <c r="A406" s="430">
        <v>390</v>
      </c>
      <c r="B406" s="410"/>
      <c r="C406" s="410"/>
      <c r="D406" s="318" t="s">
        <v>691</v>
      </c>
      <c r="E406" s="318"/>
      <c r="F406" s="409"/>
      <c r="G406" s="409"/>
      <c r="H406" s="409"/>
      <c r="I406" s="409"/>
      <c r="J406" s="409"/>
      <c r="K406" s="409"/>
      <c r="L406" s="409"/>
      <c r="M406" s="409"/>
      <c r="N406" s="409"/>
      <c r="O406" s="409"/>
      <c r="P406" s="409"/>
      <c r="Q406" s="409"/>
      <c r="R406" s="46"/>
      <c r="S406" s="46"/>
      <c r="T406" s="46"/>
    </row>
    <row r="407" spans="1:20" ht="29.25" customHeight="1" x14ac:dyDescent="0.2">
      <c r="A407" s="430">
        <v>391</v>
      </c>
      <c r="B407" s="247">
        <v>2836</v>
      </c>
      <c r="C407" s="255" t="s">
        <v>6444</v>
      </c>
      <c r="D407" s="253" t="s">
        <v>6221</v>
      </c>
      <c r="E407" s="256" t="s">
        <v>6222</v>
      </c>
      <c r="F407" s="312" t="str">
        <f>HYPERLINK("http://www.gardenbulbs.ru/images/Lilium_CL/thumbnails/"&amp;C407&amp;".jpg","фото")</f>
        <v>фото</v>
      </c>
      <c r="G407" s="313"/>
      <c r="H407" s="270" t="s">
        <v>6346</v>
      </c>
      <c r="I407" s="254">
        <v>55</v>
      </c>
      <c r="J407" s="250" t="s">
        <v>748</v>
      </c>
      <c r="K407" s="246">
        <v>5</v>
      </c>
      <c r="L407" s="267">
        <v>214.6</v>
      </c>
      <c r="M407" s="248"/>
      <c r="N407" s="269"/>
      <c r="O407" s="145">
        <f>IF(ISERROR(L407*N407),0,L407*N407)</f>
        <v>0</v>
      </c>
      <c r="P407" s="262">
        <v>4607109967782</v>
      </c>
      <c r="Q407" s="252"/>
      <c r="R407" s="46"/>
      <c r="S407" s="429">
        <f>ROUND(L407/K407,2)</f>
        <v>42.92</v>
      </c>
      <c r="T407" s="46"/>
    </row>
    <row r="408" spans="1:20" ht="29.25" customHeight="1" x14ac:dyDescent="0.2">
      <c r="A408" s="430">
        <v>392</v>
      </c>
      <c r="B408" s="247">
        <v>7139</v>
      </c>
      <c r="C408" s="255" t="s">
        <v>6445</v>
      </c>
      <c r="D408" s="253" t="s">
        <v>6223</v>
      </c>
      <c r="E408" s="256" t="s">
        <v>6224</v>
      </c>
      <c r="F408" s="312" t="str">
        <f>HYPERLINK("http://www.gardenbulbs.ru/images/Lilium_CL/thumbnails/"&amp;C408&amp;".jpg","фото")</f>
        <v>фото</v>
      </c>
      <c r="G408" s="313"/>
      <c r="H408" s="270" t="s">
        <v>6347</v>
      </c>
      <c r="I408" s="254">
        <v>50</v>
      </c>
      <c r="J408" s="250" t="s">
        <v>747</v>
      </c>
      <c r="K408" s="246">
        <v>5</v>
      </c>
      <c r="L408" s="267">
        <v>190.2</v>
      </c>
      <c r="M408" s="248"/>
      <c r="N408" s="269"/>
      <c r="O408" s="145">
        <f>IF(ISERROR(L408*N408),0,L408*N408)</f>
        <v>0</v>
      </c>
      <c r="P408" s="262">
        <v>4607109947838</v>
      </c>
      <c r="Q408" s="252"/>
      <c r="R408" s="46"/>
      <c r="S408" s="429">
        <f>ROUND(L408/K408,2)</f>
        <v>38.04</v>
      </c>
      <c r="T408" s="46"/>
    </row>
    <row r="409" spans="1:20" ht="29.25" customHeight="1" x14ac:dyDescent="0.2">
      <c r="A409" s="430">
        <v>393</v>
      </c>
      <c r="B409" s="247">
        <v>3785</v>
      </c>
      <c r="C409" s="255" t="s">
        <v>5503</v>
      </c>
      <c r="D409" s="253" t="s">
        <v>5504</v>
      </c>
      <c r="E409" s="256" t="s">
        <v>5505</v>
      </c>
      <c r="F409" s="312" t="str">
        <f>HYPERLINK("http://www.gardenbulbs.ru/images/Lilium_CL/thumbnails/"&amp;C409&amp;".jpg","фото")</f>
        <v>фото</v>
      </c>
      <c r="G409" s="313"/>
      <c r="H409" s="270" t="s">
        <v>1480</v>
      </c>
      <c r="I409" s="254">
        <v>55</v>
      </c>
      <c r="J409" s="250" t="s">
        <v>747</v>
      </c>
      <c r="K409" s="246">
        <v>5</v>
      </c>
      <c r="L409" s="267">
        <v>190.2</v>
      </c>
      <c r="M409" s="248"/>
      <c r="N409" s="269"/>
      <c r="O409" s="145">
        <f>IF(ISERROR(L409*N409),0,L409*N409)</f>
        <v>0</v>
      </c>
      <c r="P409" s="262">
        <v>4607109980033</v>
      </c>
      <c r="Q409" s="252"/>
      <c r="R409" s="46"/>
      <c r="S409" s="429">
        <f>ROUND(L409/K409,2)</f>
        <v>38.04</v>
      </c>
      <c r="T409" s="46"/>
    </row>
    <row r="410" spans="1:20" ht="29.25" customHeight="1" x14ac:dyDescent="0.2">
      <c r="A410" s="430">
        <v>394</v>
      </c>
      <c r="B410" s="247">
        <v>3671</v>
      </c>
      <c r="C410" s="255" t="s">
        <v>5506</v>
      </c>
      <c r="D410" s="253" t="s">
        <v>5507</v>
      </c>
      <c r="E410" s="256" t="s">
        <v>5508</v>
      </c>
      <c r="F410" s="312" t="str">
        <f>HYPERLINK("http://www.gardenbulbs.ru/images/Lilium_CL/thumbnails/"&amp;C410&amp;".jpg","фото")</f>
        <v>фото</v>
      </c>
      <c r="G410" s="313"/>
      <c r="H410" s="270" t="s">
        <v>5509</v>
      </c>
      <c r="I410" s="254">
        <v>55</v>
      </c>
      <c r="J410" s="250" t="s">
        <v>747</v>
      </c>
      <c r="K410" s="246">
        <v>5</v>
      </c>
      <c r="L410" s="267">
        <v>177.5</v>
      </c>
      <c r="M410" s="248"/>
      <c r="N410" s="269"/>
      <c r="O410" s="145">
        <f>IF(ISERROR(L410*N410),0,L410*N410)</f>
        <v>0</v>
      </c>
      <c r="P410" s="262">
        <v>4607109971611</v>
      </c>
      <c r="Q410" s="252"/>
      <c r="R410" s="46"/>
      <c r="S410" s="429">
        <f>ROUND(L410/K410,2)</f>
        <v>35.5</v>
      </c>
      <c r="T410" s="46"/>
    </row>
    <row r="411" spans="1:20" ht="15.75" x14ac:dyDescent="0.2">
      <c r="A411" s="430">
        <v>395</v>
      </c>
      <c r="B411" s="424"/>
      <c r="C411" s="424"/>
      <c r="D411" s="317" t="s">
        <v>552</v>
      </c>
      <c r="E411" s="317"/>
      <c r="F411" s="409"/>
      <c r="G411" s="409"/>
      <c r="H411" s="409"/>
      <c r="I411" s="409"/>
      <c r="J411" s="409"/>
      <c r="K411" s="409"/>
      <c r="L411" s="409"/>
      <c r="M411" s="409"/>
      <c r="N411" s="409"/>
      <c r="O411" s="409"/>
      <c r="P411" s="409"/>
      <c r="Q411" s="409"/>
      <c r="R411" s="46"/>
      <c r="S411" s="46"/>
      <c r="T411" s="46"/>
    </row>
    <row r="412" spans="1:20" ht="29.25" customHeight="1" x14ac:dyDescent="0.2">
      <c r="A412" s="430">
        <v>396</v>
      </c>
      <c r="B412" s="247">
        <v>7100</v>
      </c>
      <c r="C412" s="255" t="s">
        <v>3594</v>
      </c>
      <c r="D412" s="253" t="s">
        <v>1728</v>
      </c>
      <c r="E412" s="256" t="s">
        <v>1729</v>
      </c>
      <c r="F412" s="312" t="str">
        <f t="shared" ref="F412:F422" si="38">HYPERLINK("http://www.gardenbulbs.ru/images/Lilium_CL/thumbnails/"&amp;C412&amp;".jpg","фото")</f>
        <v>фото</v>
      </c>
      <c r="G412" s="313"/>
      <c r="H412" s="270" t="s">
        <v>2901</v>
      </c>
      <c r="I412" s="254">
        <v>110</v>
      </c>
      <c r="J412" s="250" t="s">
        <v>747</v>
      </c>
      <c r="K412" s="246">
        <v>7</v>
      </c>
      <c r="L412" s="267">
        <v>194.1</v>
      </c>
      <c r="M412" s="248"/>
      <c r="N412" s="269"/>
      <c r="O412" s="145">
        <f t="shared" ref="O412:O422" si="39">IF(ISERROR(L412*N412),0,L412*N412)</f>
        <v>0</v>
      </c>
      <c r="P412" s="262">
        <v>4607109947449</v>
      </c>
      <c r="Q412" s="252"/>
      <c r="R412" s="46"/>
      <c r="S412" s="429">
        <f t="shared" ref="S412:S422" si="40">ROUND(L412/K412,2)</f>
        <v>27.73</v>
      </c>
      <c r="T412" s="46"/>
    </row>
    <row r="413" spans="1:20" ht="29.25" customHeight="1" x14ac:dyDescent="0.2">
      <c r="A413" s="430">
        <v>397</v>
      </c>
      <c r="B413" s="247">
        <v>2783</v>
      </c>
      <c r="C413" s="255" t="s">
        <v>1844</v>
      </c>
      <c r="D413" s="253" t="s">
        <v>557</v>
      </c>
      <c r="E413" s="256" t="s">
        <v>556</v>
      </c>
      <c r="F413" s="312" t="str">
        <f t="shared" si="38"/>
        <v>фото</v>
      </c>
      <c r="G413" s="313"/>
      <c r="H413" s="270" t="s">
        <v>558</v>
      </c>
      <c r="I413" s="254">
        <v>100</v>
      </c>
      <c r="J413" s="250" t="s">
        <v>747</v>
      </c>
      <c r="K413" s="246">
        <v>7</v>
      </c>
      <c r="L413" s="267">
        <v>207.7</v>
      </c>
      <c r="M413" s="248"/>
      <c r="N413" s="269"/>
      <c r="O413" s="145">
        <f t="shared" si="39"/>
        <v>0</v>
      </c>
      <c r="P413" s="262">
        <v>4607109967638</v>
      </c>
      <c r="Q413" s="252"/>
      <c r="R413" s="46"/>
      <c r="S413" s="429">
        <f t="shared" si="40"/>
        <v>29.67</v>
      </c>
      <c r="T413" s="46"/>
    </row>
    <row r="414" spans="1:20" ht="29.25" customHeight="1" x14ac:dyDescent="0.2">
      <c r="A414" s="430">
        <v>398</v>
      </c>
      <c r="B414" s="247">
        <v>214</v>
      </c>
      <c r="C414" s="255" t="s">
        <v>3595</v>
      </c>
      <c r="D414" s="253" t="s">
        <v>3596</v>
      </c>
      <c r="E414" s="256" t="s">
        <v>3597</v>
      </c>
      <c r="F414" s="312" t="str">
        <f t="shared" si="38"/>
        <v>фото</v>
      </c>
      <c r="G414" s="313"/>
      <c r="H414" s="270" t="s">
        <v>3598</v>
      </c>
      <c r="I414" s="254">
        <v>80</v>
      </c>
      <c r="J414" s="250" t="s">
        <v>747</v>
      </c>
      <c r="K414" s="246">
        <v>5</v>
      </c>
      <c r="L414" s="267">
        <v>190.2</v>
      </c>
      <c r="M414" s="248"/>
      <c r="N414" s="269"/>
      <c r="O414" s="145">
        <f t="shared" si="39"/>
        <v>0</v>
      </c>
      <c r="P414" s="262">
        <v>4607109960745</v>
      </c>
      <c r="Q414" s="252"/>
      <c r="R414" s="46"/>
      <c r="S414" s="429">
        <f t="shared" si="40"/>
        <v>38.04</v>
      </c>
      <c r="T414" s="46"/>
    </row>
    <row r="415" spans="1:20" ht="29.25" customHeight="1" x14ac:dyDescent="0.2">
      <c r="A415" s="430">
        <v>399</v>
      </c>
      <c r="B415" s="247">
        <v>5371</v>
      </c>
      <c r="C415" s="255" t="s">
        <v>2936</v>
      </c>
      <c r="D415" s="253" t="s">
        <v>2862</v>
      </c>
      <c r="E415" s="256" t="s">
        <v>2863</v>
      </c>
      <c r="F415" s="312" t="str">
        <f t="shared" si="38"/>
        <v>фото</v>
      </c>
      <c r="G415" s="313"/>
      <c r="H415" s="270" t="s">
        <v>2902</v>
      </c>
      <c r="I415" s="254">
        <v>110</v>
      </c>
      <c r="J415" s="250" t="s">
        <v>747</v>
      </c>
      <c r="K415" s="246">
        <v>5</v>
      </c>
      <c r="L415" s="267">
        <v>224.3</v>
      </c>
      <c r="M415" s="248"/>
      <c r="N415" s="269"/>
      <c r="O415" s="145">
        <f t="shared" si="39"/>
        <v>0</v>
      </c>
      <c r="P415" s="262">
        <v>4607109937525</v>
      </c>
      <c r="Q415" s="252"/>
      <c r="R415" s="46"/>
      <c r="S415" s="429">
        <f t="shared" si="40"/>
        <v>44.86</v>
      </c>
      <c r="T415" s="46"/>
    </row>
    <row r="416" spans="1:20" ht="29.25" customHeight="1" x14ac:dyDescent="0.2">
      <c r="A416" s="430">
        <v>400</v>
      </c>
      <c r="B416" s="247">
        <v>471</v>
      </c>
      <c r="C416" s="255" t="s">
        <v>1845</v>
      </c>
      <c r="D416" s="253" t="s">
        <v>560</v>
      </c>
      <c r="E416" s="256" t="s">
        <v>559</v>
      </c>
      <c r="F416" s="312" t="str">
        <f t="shared" si="38"/>
        <v>фото</v>
      </c>
      <c r="G416" s="313"/>
      <c r="H416" s="270" t="s">
        <v>397</v>
      </c>
      <c r="I416" s="254">
        <v>110</v>
      </c>
      <c r="J416" s="250" t="s">
        <v>747</v>
      </c>
      <c r="K416" s="246">
        <v>5</v>
      </c>
      <c r="L416" s="267">
        <v>190.2</v>
      </c>
      <c r="M416" s="248"/>
      <c r="N416" s="269"/>
      <c r="O416" s="145">
        <f t="shared" si="39"/>
        <v>0</v>
      </c>
      <c r="P416" s="262">
        <v>4607109961896</v>
      </c>
      <c r="Q416" s="252"/>
      <c r="R416" s="46"/>
      <c r="S416" s="429">
        <f t="shared" si="40"/>
        <v>38.04</v>
      </c>
      <c r="T416" s="46"/>
    </row>
    <row r="417" spans="1:20" ht="29.25" customHeight="1" x14ac:dyDescent="0.2">
      <c r="A417" s="430">
        <v>401</v>
      </c>
      <c r="B417" s="247">
        <v>5764</v>
      </c>
      <c r="C417" s="255" t="s">
        <v>3599</v>
      </c>
      <c r="D417" s="253" t="s">
        <v>3600</v>
      </c>
      <c r="E417" s="256" t="s">
        <v>3601</v>
      </c>
      <c r="F417" s="312" t="str">
        <f t="shared" si="38"/>
        <v>фото</v>
      </c>
      <c r="G417" s="313"/>
      <c r="H417" s="270" t="s">
        <v>3602</v>
      </c>
      <c r="I417" s="254">
        <v>140</v>
      </c>
      <c r="J417" s="250" t="s">
        <v>747</v>
      </c>
      <c r="K417" s="246">
        <v>7</v>
      </c>
      <c r="L417" s="267">
        <v>194.1</v>
      </c>
      <c r="M417" s="248"/>
      <c r="N417" s="269"/>
      <c r="O417" s="145">
        <f t="shared" si="39"/>
        <v>0</v>
      </c>
      <c r="P417" s="262">
        <v>4607109931349</v>
      </c>
      <c r="Q417" s="252"/>
      <c r="R417" s="46"/>
      <c r="S417" s="429">
        <f t="shared" si="40"/>
        <v>27.73</v>
      </c>
      <c r="T417" s="46"/>
    </row>
    <row r="418" spans="1:20" ht="29.25" customHeight="1" x14ac:dyDescent="0.2">
      <c r="A418" s="430">
        <v>402</v>
      </c>
      <c r="B418" s="247">
        <v>2782</v>
      </c>
      <c r="C418" s="255" t="s">
        <v>1846</v>
      </c>
      <c r="D418" s="253" t="s">
        <v>554</v>
      </c>
      <c r="E418" s="256" t="s">
        <v>553</v>
      </c>
      <c r="F418" s="312" t="str">
        <f t="shared" si="38"/>
        <v>фото</v>
      </c>
      <c r="G418" s="313"/>
      <c r="H418" s="270" t="s">
        <v>555</v>
      </c>
      <c r="I418" s="254">
        <v>100</v>
      </c>
      <c r="J418" s="250" t="s">
        <v>747</v>
      </c>
      <c r="K418" s="246">
        <v>5</v>
      </c>
      <c r="L418" s="267">
        <v>214.6</v>
      </c>
      <c r="M418" s="248"/>
      <c r="N418" s="269"/>
      <c r="O418" s="145">
        <f t="shared" si="39"/>
        <v>0</v>
      </c>
      <c r="P418" s="262">
        <v>4607109960189</v>
      </c>
      <c r="Q418" s="252"/>
      <c r="R418" s="46"/>
      <c r="S418" s="429">
        <f t="shared" si="40"/>
        <v>42.92</v>
      </c>
      <c r="T418" s="46"/>
    </row>
    <row r="419" spans="1:20" ht="29.25" customHeight="1" x14ac:dyDescent="0.2">
      <c r="A419" s="430">
        <v>403</v>
      </c>
      <c r="B419" s="247">
        <v>402</v>
      </c>
      <c r="C419" s="255" t="s">
        <v>1847</v>
      </c>
      <c r="D419" s="253" t="s">
        <v>6225</v>
      </c>
      <c r="E419" s="256" t="s">
        <v>6226</v>
      </c>
      <c r="F419" s="312" t="str">
        <f t="shared" si="38"/>
        <v>фото</v>
      </c>
      <c r="G419" s="313"/>
      <c r="H419" s="270" t="s">
        <v>416</v>
      </c>
      <c r="I419" s="254">
        <v>110</v>
      </c>
      <c r="J419" s="250" t="s">
        <v>747</v>
      </c>
      <c r="K419" s="246">
        <v>7</v>
      </c>
      <c r="L419" s="267">
        <v>203.6</v>
      </c>
      <c r="M419" s="248"/>
      <c r="N419" s="269"/>
      <c r="O419" s="145">
        <f t="shared" si="39"/>
        <v>0</v>
      </c>
      <c r="P419" s="262">
        <v>4607109979754</v>
      </c>
      <c r="Q419" s="252"/>
      <c r="R419" s="46"/>
      <c r="S419" s="429">
        <f t="shared" si="40"/>
        <v>29.09</v>
      </c>
      <c r="T419" s="46"/>
    </row>
    <row r="420" spans="1:20" ht="29.25" customHeight="1" x14ac:dyDescent="0.2">
      <c r="A420" s="430">
        <v>404</v>
      </c>
      <c r="B420" s="247">
        <v>391</v>
      </c>
      <c r="C420" s="255" t="s">
        <v>3603</v>
      </c>
      <c r="D420" s="253" t="s">
        <v>3604</v>
      </c>
      <c r="E420" s="256" t="s">
        <v>3605</v>
      </c>
      <c r="F420" s="312" t="str">
        <f t="shared" si="38"/>
        <v>фото</v>
      </c>
      <c r="G420" s="313"/>
      <c r="H420" s="270" t="s">
        <v>3606</v>
      </c>
      <c r="I420" s="254">
        <v>110</v>
      </c>
      <c r="J420" s="250" t="s">
        <v>747</v>
      </c>
      <c r="K420" s="246">
        <v>5</v>
      </c>
      <c r="L420" s="267">
        <v>116.9</v>
      </c>
      <c r="M420" s="248"/>
      <c r="N420" s="269"/>
      <c r="O420" s="145">
        <f t="shared" si="39"/>
        <v>0</v>
      </c>
      <c r="P420" s="262">
        <v>4607109960790</v>
      </c>
      <c r="Q420" s="252"/>
      <c r="R420" s="46"/>
      <c r="S420" s="429">
        <f t="shared" si="40"/>
        <v>23.38</v>
      </c>
      <c r="T420" s="46"/>
    </row>
    <row r="421" spans="1:20" ht="45" customHeight="1" x14ac:dyDescent="0.2">
      <c r="A421" s="430">
        <v>405</v>
      </c>
      <c r="B421" s="247">
        <v>7102</v>
      </c>
      <c r="C421" s="255" t="s">
        <v>3607</v>
      </c>
      <c r="D421" s="253" t="s">
        <v>2864</v>
      </c>
      <c r="E421" s="256" t="s">
        <v>2865</v>
      </c>
      <c r="F421" s="312" t="str">
        <f t="shared" si="38"/>
        <v>фото</v>
      </c>
      <c r="G421" s="313"/>
      <c r="H421" s="270" t="s">
        <v>2903</v>
      </c>
      <c r="I421" s="254">
        <v>120</v>
      </c>
      <c r="J421" s="250" t="s">
        <v>747</v>
      </c>
      <c r="K421" s="246">
        <v>7</v>
      </c>
      <c r="L421" s="267">
        <v>207.7</v>
      </c>
      <c r="M421" s="248"/>
      <c r="N421" s="269"/>
      <c r="O421" s="145">
        <f t="shared" si="39"/>
        <v>0</v>
      </c>
      <c r="P421" s="262">
        <v>4607109947463</v>
      </c>
      <c r="Q421" s="252"/>
      <c r="R421" s="46"/>
      <c r="S421" s="429">
        <f t="shared" si="40"/>
        <v>29.67</v>
      </c>
      <c r="T421" s="46"/>
    </row>
    <row r="422" spans="1:20" ht="29.25" customHeight="1" x14ac:dyDescent="0.2">
      <c r="A422" s="430">
        <v>406</v>
      </c>
      <c r="B422" s="247">
        <v>5392</v>
      </c>
      <c r="C422" s="255" t="s">
        <v>4448</v>
      </c>
      <c r="D422" s="253" t="s">
        <v>4449</v>
      </c>
      <c r="E422" s="256" t="s">
        <v>4450</v>
      </c>
      <c r="F422" s="312" t="str">
        <f t="shared" si="38"/>
        <v>фото</v>
      </c>
      <c r="G422" s="313"/>
      <c r="H422" s="270" t="s">
        <v>4451</v>
      </c>
      <c r="I422" s="254">
        <v>50</v>
      </c>
      <c r="J422" s="250" t="s">
        <v>748</v>
      </c>
      <c r="K422" s="246">
        <v>7</v>
      </c>
      <c r="L422" s="267">
        <v>235.1</v>
      </c>
      <c r="M422" s="248"/>
      <c r="N422" s="269"/>
      <c r="O422" s="145">
        <f t="shared" si="39"/>
        <v>0</v>
      </c>
      <c r="P422" s="262">
        <v>4607109930069</v>
      </c>
      <c r="Q422" s="252"/>
      <c r="R422" s="46"/>
      <c r="S422" s="429">
        <f t="shared" si="40"/>
        <v>33.590000000000003</v>
      </c>
      <c r="T422" s="46"/>
    </row>
    <row r="423" spans="1:20" ht="15.75" x14ac:dyDescent="0.2">
      <c r="A423" s="430">
        <v>407</v>
      </c>
      <c r="B423" s="424"/>
      <c r="C423" s="424"/>
      <c r="D423" s="318" t="s">
        <v>5510</v>
      </c>
      <c r="E423" s="318"/>
      <c r="F423" s="409"/>
      <c r="G423" s="409"/>
      <c r="H423" s="409"/>
      <c r="I423" s="409"/>
      <c r="J423" s="409"/>
      <c r="K423" s="409"/>
      <c r="L423" s="409"/>
      <c r="M423" s="409"/>
      <c r="N423" s="409"/>
      <c r="O423" s="409"/>
      <c r="P423" s="409"/>
      <c r="Q423" s="409"/>
      <c r="R423" s="46"/>
      <c r="S423" s="46"/>
      <c r="T423" s="46"/>
    </row>
    <row r="424" spans="1:20" ht="29.25" customHeight="1" x14ac:dyDescent="0.2">
      <c r="A424" s="430">
        <v>408</v>
      </c>
      <c r="B424" s="247">
        <v>7093</v>
      </c>
      <c r="C424" s="255" t="s">
        <v>6446</v>
      </c>
      <c r="D424" s="253" t="s">
        <v>5511</v>
      </c>
      <c r="E424" s="256" t="s">
        <v>5512</v>
      </c>
      <c r="F424" s="312" t="str">
        <f>HYPERLINK("http://www.gardenbulbs.ru/images/Lilium_CL/thumbnails/"&amp;C424&amp;".jpg","фото")</f>
        <v>фото</v>
      </c>
      <c r="G424" s="313"/>
      <c r="H424" s="270" t="s">
        <v>5513</v>
      </c>
      <c r="I424" s="254">
        <v>130</v>
      </c>
      <c r="J424" s="250" t="s">
        <v>747</v>
      </c>
      <c r="K424" s="246">
        <v>5</v>
      </c>
      <c r="L424" s="267">
        <v>458.8</v>
      </c>
      <c r="M424" s="248"/>
      <c r="N424" s="269"/>
      <c r="O424" s="145">
        <f>IF(ISERROR(L424*N424),0,L424*N424)</f>
        <v>0</v>
      </c>
      <c r="P424" s="262">
        <v>4607109947371</v>
      </c>
      <c r="Q424" s="252"/>
      <c r="R424" s="46"/>
      <c r="S424" s="429">
        <f>ROUND(L424/K424,2)</f>
        <v>91.76</v>
      </c>
      <c r="T424" s="46"/>
    </row>
    <row r="425" spans="1:20" ht="15.75" x14ac:dyDescent="0.2">
      <c r="A425" s="430">
        <v>409</v>
      </c>
      <c r="B425" s="424"/>
      <c r="C425" s="424"/>
      <c r="D425" s="318" t="s">
        <v>561</v>
      </c>
      <c r="E425" s="318"/>
      <c r="F425" s="409"/>
      <c r="G425" s="409"/>
      <c r="H425" s="409"/>
      <c r="I425" s="409"/>
      <c r="J425" s="409"/>
      <c r="K425" s="409"/>
      <c r="L425" s="409"/>
      <c r="M425" s="409"/>
      <c r="N425" s="409"/>
      <c r="O425" s="409"/>
      <c r="P425" s="409"/>
      <c r="Q425" s="409"/>
      <c r="R425" s="46"/>
      <c r="S425" s="46"/>
      <c r="T425" s="46"/>
    </row>
    <row r="426" spans="1:20" ht="29.25" customHeight="1" x14ac:dyDescent="0.2">
      <c r="A426" s="430">
        <v>410</v>
      </c>
      <c r="B426" s="247">
        <v>3628</v>
      </c>
      <c r="C426" s="255" t="s">
        <v>1848</v>
      </c>
      <c r="D426" s="253" t="s">
        <v>48</v>
      </c>
      <c r="E426" s="256" t="s">
        <v>49</v>
      </c>
      <c r="F426" s="312" t="str">
        <f t="shared" ref="F426:F433" si="41">HYPERLINK("http://www.gardenbulbs.ru/images/Lilium_CL/thumbnails/"&amp;C426&amp;".jpg","фото")</f>
        <v>фото</v>
      </c>
      <c r="G426" s="313"/>
      <c r="H426" s="270" t="s">
        <v>50</v>
      </c>
      <c r="I426" s="254">
        <v>110</v>
      </c>
      <c r="J426" s="250" t="s">
        <v>747</v>
      </c>
      <c r="K426" s="246">
        <v>7</v>
      </c>
      <c r="L426" s="267">
        <v>248.8</v>
      </c>
      <c r="M426" s="248"/>
      <c r="N426" s="269"/>
      <c r="O426" s="145">
        <f t="shared" ref="O426:O433" si="42">IF(ISERROR(L426*N426),0,L426*N426)</f>
        <v>0</v>
      </c>
      <c r="P426" s="262">
        <v>4607109971468</v>
      </c>
      <c r="Q426" s="252"/>
      <c r="R426" s="46"/>
      <c r="S426" s="429">
        <f t="shared" ref="S426:S433" si="43">ROUND(L426/K426,2)</f>
        <v>35.54</v>
      </c>
      <c r="T426" s="46"/>
    </row>
    <row r="427" spans="1:20" ht="29.25" customHeight="1" x14ac:dyDescent="0.2">
      <c r="A427" s="430">
        <v>411</v>
      </c>
      <c r="B427" s="247">
        <v>4368</v>
      </c>
      <c r="C427" s="255" t="s">
        <v>5514</v>
      </c>
      <c r="D427" s="253" t="s">
        <v>5515</v>
      </c>
      <c r="E427" s="256" t="s">
        <v>5516</v>
      </c>
      <c r="F427" s="312" t="str">
        <f t="shared" si="41"/>
        <v>фото</v>
      </c>
      <c r="G427" s="313"/>
      <c r="H427" s="270" t="s">
        <v>3602</v>
      </c>
      <c r="I427" s="254">
        <v>140</v>
      </c>
      <c r="J427" s="250" t="s">
        <v>747</v>
      </c>
      <c r="K427" s="246">
        <v>7</v>
      </c>
      <c r="L427" s="267">
        <v>228.2</v>
      </c>
      <c r="M427" s="248"/>
      <c r="N427" s="269"/>
      <c r="O427" s="145">
        <f t="shared" si="42"/>
        <v>0</v>
      </c>
      <c r="P427" s="262">
        <v>4607109931332</v>
      </c>
      <c r="Q427" s="252"/>
      <c r="R427" s="46"/>
      <c r="S427" s="429">
        <f t="shared" si="43"/>
        <v>32.6</v>
      </c>
      <c r="T427" s="46"/>
    </row>
    <row r="428" spans="1:20" ht="29.25" customHeight="1" x14ac:dyDescent="0.2">
      <c r="A428" s="430">
        <v>412</v>
      </c>
      <c r="B428" s="247">
        <v>1440</v>
      </c>
      <c r="C428" s="255" t="s">
        <v>1849</v>
      </c>
      <c r="D428" s="253" t="s">
        <v>563</v>
      </c>
      <c r="E428" s="256" t="s">
        <v>562</v>
      </c>
      <c r="F428" s="312" t="str">
        <f t="shared" si="41"/>
        <v>фото</v>
      </c>
      <c r="G428" s="313"/>
      <c r="H428" s="270" t="s">
        <v>564</v>
      </c>
      <c r="I428" s="254">
        <v>130</v>
      </c>
      <c r="J428" s="250" t="s">
        <v>747</v>
      </c>
      <c r="K428" s="246">
        <v>7</v>
      </c>
      <c r="L428" s="267">
        <v>228.2</v>
      </c>
      <c r="M428" s="248"/>
      <c r="N428" s="269"/>
      <c r="O428" s="145">
        <f t="shared" si="42"/>
        <v>0</v>
      </c>
      <c r="P428" s="262">
        <v>4607109964002</v>
      </c>
      <c r="Q428" s="252"/>
      <c r="R428" s="46"/>
      <c r="S428" s="429">
        <f t="shared" si="43"/>
        <v>32.6</v>
      </c>
      <c r="T428" s="46"/>
    </row>
    <row r="429" spans="1:20" ht="29.25" customHeight="1" x14ac:dyDescent="0.2">
      <c r="A429" s="430">
        <v>413</v>
      </c>
      <c r="B429" s="247">
        <v>7094</v>
      </c>
      <c r="C429" s="255" t="s">
        <v>3608</v>
      </c>
      <c r="D429" s="253" t="s">
        <v>3609</v>
      </c>
      <c r="E429" s="256" t="s">
        <v>3610</v>
      </c>
      <c r="F429" s="312" t="str">
        <f t="shared" si="41"/>
        <v>фото</v>
      </c>
      <c r="G429" s="313"/>
      <c r="H429" s="270" t="s">
        <v>3611</v>
      </c>
      <c r="I429" s="254" t="s">
        <v>1730</v>
      </c>
      <c r="J429" s="250" t="s">
        <v>747</v>
      </c>
      <c r="K429" s="246">
        <v>5</v>
      </c>
      <c r="L429" s="267">
        <v>141.30000000000001</v>
      </c>
      <c r="M429" s="248"/>
      <c r="N429" s="269"/>
      <c r="O429" s="145">
        <f t="shared" si="42"/>
        <v>0</v>
      </c>
      <c r="P429" s="262">
        <v>4607109947388</v>
      </c>
      <c r="Q429" s="252"/>
      <c r="R429" s="46"/>
      <c r="S429" s="429">
        <f t="shared" si="43"/>
        <v>28.26</v>
      </c>
      <c r="T429" s="46"/>
    </row>
    <row r="430" spans="1:20" ht="29.25" customHeight="1" x14ac:dyDescent="0.2">
      <c r="A430" s="430">
        <v>414</v>
      </c>
      <c r="B430" s="247">
        <v>213</v>
      </c>
      <c r="C430" s="255" t="s">
        <v>1850</v>
      </c>
      <c r="D430" s="253" t="s">
        <v>566</v>
      </c>
      <c r="E430" s="256" t="s">
        <v>565</v>
      </c>
      <c r="F430" s="312" t="str">
        <f t="shared" si="41"/>
        <v>фото</v>
      </c>
      <c r="G430" s="313"/>
      <c r="H430" s="270" t="s">
        <v>701</v>
      </c>
      <c r="I430" s="254">
        <v>120</v>
      </c>
      <c r="J430" s="250" t="s">
        <v>747</v>
      </c>
      <c r="K430" s="246">
        <v>7</v>
      </c>
      <c r="L430" s="267">
        <v>194.1</v>
      </c>
      <c r="M430" s="248"/>
      <c r="N430" s="269"/>
      <c r="O430" s="145">
        <f t="shared" si="42"/>
        <v>0</v>
      </c>
      <c r="P430" s="262">
        <v>4607109979747</v>
      </c>
      <c r="Q430" s="252"/>
      <c r="R430" s="46"/>
      <c r="S430" s="429">
        <f t="shared" si="43"/>
        <v>27.73</v>
      </c>
      <c r="T430" s="46"/>
    </row>
    <row r="431" spans="1:20" ht="29.25" customHeight="1" x14ac:dyDescent="0.2">
      <c r="A431" s="430">
        <v>415</v>
      </c>
      <c r="B431" s="247">
        <v>448</v>
      </c>
      <c r="C431" s="255" t="s">
        <v>5517</v>
      </c>
      <c r="D431" s="253" t="s">
        <v>5518</v>
      </c>
      <c r="E431" s="256" t="s">
        <v>5519</v>
      </c>
      <c r="F431" s="312" t="str">
        <f t="shared" si="41"/>
        <v>фото</v>
      </c>
      <c r="G431" s="313"/>
      <c r="H431" s="270" t="s">
        <v>5520</v>
      </c>
      <c r="I431" s="254">
        <v>130</v>
      </c>
      <c r="J431" s="250" t="s">
        <v>747</v>
      </c>
      <c r="K431" s="246">
        <v>7</v>
      </c>
      <c r="L431" s="267">
        <v>228.2</v>
      </c>
      <c r="M431" s="248"/>
      <c r="N431" s="269"/>
      <c r="O431" s="145">
        <f t="shared" si="42"/>
        <v>0</v>
      </c>
      <c r="P431" s="262">
        <v>4607109962077</v>
      </c>
      <c r="Q431" s="252"/>
      <c r="R431" s="46"/>
      <c r="S431" s="429">
        <f t="shared" si="43"/>
        <v>32.6</v>
      </c>
      <c r="T431" s="46"/>
    </row>
    <row r="432" spans="1:20" ht="29.25" customHeight="1" x14ac:dyDescent="0.2">
      <c r="A432" s="430">
        <v>416</v>
      </c>
      <c r="B432" s="247">
        <v>1405</v>
      </c>
      <c r="C432" s="255" t="s">
        <v>1851</v>
      </c>
      <c r="D432" s="253" t="s">
        <v>568</v>
      </c>
      <c r="E432" s="256" t="s">
        <v>567</v>
      </c>
      <c r="F432" s="312" t="str">
        <f t="shared" si="41"/>
        <v>фото</v>
      </c>
      <c r="G432" s="313"/>
      <c r="H432" s="270" t="s">
        <v>569</v>
      </c>
      <c r="I432" s="254">
        <v>130</v>
      </c>
      <c r="J432" s="250" t="s">
        <v>747</v>
      </c>
      <c r="K432" s="246">
        <v>7</v>
      </c>
      <c r="L432" s="267">
        <v>262.39999999999998</v>
      </c>
      <c r="M432" s="248"/>
      <c r="N432" s="269"/>
      <c r="O432" s="145">
        <f t="shared" si="42"/>
        <v>0</v>
      </c>
      <c r="P432" s="262">
        <v>4607109962619</v>
      </c>
      <c r="Q432" s="252"/>
      <c r="R432" s="46"/>
      <c r="S432" s="429">
        <f t="shared" si="43"/>
        <v>37.49</v>
      </c>
      <c r="T432" s="46"/>
    </row>
    <row r="433" spans="1:20" ht="29.25" customHeight="1" x14ac:dyDescent="0.2">
      <c r="A433" s="430">
        <v>417</v>
      </c>
      <c r="B433" s="247">
        <v>2804</v>
      </c>
      <c r="C433" s="255" t="s">
        <v>5521</v>
      </c>
      <c r="D433" s="253" t="s">
        <v>5522</v>
      </c>
      <c r="E433" s="256" t="s">
        <v>5523</v>
      </c>
      <c r="F433" s="312" t="str">
        <f t="shared" si="41"/>
        <v>фото</v>
      </c>
      <c r="G433" s="313"/>
      <c r="H433" s="270" t="s">
        <v>5524</v>
      </c>
      <c r="I433" s="254">
        <v>120</v>
      </c>
      <c r="J433" s="250" t="s">
        <v>747</v>
      </c>
      <c r="K433" s="246">
        <v>10</v>
      </c>
      <c r="L433" s="267">
        <v>220.4</v>
      </c>
      <c r="M433" s="248"/>
      <c r="N433" s="269"/>
      <c r="O433" s="145">
        <f t="shared" si="42"/>
        <v>0</v>
      </c>
      <c r="P433" s="262">
        <v>4607109961179</v>
      </c>
      <c r="Q433" s="252"/>
      <c r="R433" s="46"/>
      <c r="S433" s="429">
        <f t="shared" si="43"/>
        <v>22.04</v>
      </c>
      <c r="T433" s="46"/>
    </row>
    <row r="434" spans="1:20" ht="15.75" x14ac:dyDescent="0.2">
      <c r="A434" s="430">
        <v>418</v>
      </c>
      <c r="B434" s="424"/>
      <c r="C434" s="424"/>
      <c r="D434" s="318" t="s">
        <v>571</v>
      </c>
      <c r="E434" s="318"/>
      <c r="F434" s="409"/>
      <c r="G434" s="409"/>
      <c r="H434" s="409"/>
      <c r="I434" s="409"/>
      <c r="J434" s="409"/>
      <c r="K434" s="409"/>
      <c r="L434" s="409"/>
      <c r="M434" s="409"/>
      <c r="N434" s="409"/>
      <c r="O434" s="409"/>
      <c r="P434" s="409"/>
      <c r="Q434" s="409"/>
      <c r="R434" s="46"/>
      <c r="S434" s="46"/>
      <c r="T434" s="46"/>
    </row>
    <row r="435" spans="1:20" ht="29.25" customHeight="1" x14ac:dyDescent="0.2">
      <c r="A435" s="430">
        <v>419</v>
      </c>
      <c r="B435" s="247">
        <v>262</v>
      </c>
      <c r="C435" s="255" t="s">
        <v>1853</v>
      </c>
      <c r="D435" s="253" t="s">
        <v>573</v>
      </c>
      <c r="E435" s="256" t="s">
        <v>572</v>
      </c>
      <c r="F435" s="312" t="str">
        <f t="shared" ref="F435:F442" si="44">HYPERLINK("http://www.gardenbulbs.ru/images/Lilium_CL/thumbnails/"&amp;C435&amp;".jpg","фото")</f>
        <v>фото</v>
      </c>
      <c r="G435" s="313"/>
      <c r="H435" s="270" t="s">
        <v>574</v>
      </c>
      <c r="I435" s="254">
        <v>120</v>
      </c>
      <c r="J435" s="250" t="s">
        <v>747</v>
      </c>
      <c r="K435" s="246">
        <v>5</v>
      </c>
      <c r="L435" s="267">
        <v>263.39999999999998</v>
      </c>
      <c r="M435" s="248"/>
      <c r="N435" s="269"/>
      <c r="O435" s="145">
        <f t="shared" ref="O435:O442" si="45">IF(ISERROR(L435*N435),0,L435*N435)</f>
        <v>0</v>
      </c>
      <c r="P435" s="262">
        <v>4607109961230</v>
      </c>
      <c r="Q435" s="252"/>
      <c r="R435" s="46"/>
      <c r="S435" s="429">
        <f t="shared" ref="S435:S442" si="46">ROUND(L435/K435,2)</f>
        <v>52.68</v>
      </c>
      <c r="T435" s="46"/>
    </row>
    <row r="436" spans="1:20" ht="29.25" customHeight="1" x14ac:dyDescent="0.2">
      <c r="A436" s="430">
        <v>420</v>
      </c>
      <c r="B436" s="247">
        <v>2805</v>
      </c>
      <c r="C436" s="255" t="s">
        <v>6447</v>
      </c>
      <c r="D436" s="253" t="s">
        <v>6227</v>
      </c>
      <c r="E436" s="256" t="s">
        <v>6228</v>
      </c>
      <c r="F436" s="312" t="str">
        <f t="shared" si="44"/>
        <v>фото</v>
      </c>
      <c r="G436" s="313"/>
      <c r="H436" s="270" t="s">
        <v>6348</v>
      </c>
      <c r="I436" s="254">
        <v>110</v>
      </c>
      <c r="J436" s="250" t="s">
        <v>747</v>
      </c>
      <c r="K436" s="246">
        <v>5</v>
      </c>
      <c r="L436" s="267">
        <v>263.39999999999998</v>
      </c>
      <c r="M436" s="248"/>
      <c r="N436" s="269"/>
      <c r="O436" s="145">
        <f t="shared" si="45"/>
        <v>0</v>
      </c>
      <c r="P436" s="262">
        <v>4607109967768</v>
      </c>
      <c r="Q436" s="252"/>
      <c r="R436" s="46"/>
      <c r="S436" s="429">
        <f t="shared" si="46"/>
        <v>52.68</v>
      </c>
      <c r="T436" s="46"/>
    </row>
    <row r="437" spans="1:20" ht="29.25" customHeight="1" x14ac:dyDescent="0.2">
      <c r="A437" s="430">
        <v>421</v>
      </c>
      <c r="B437" s="247">
        <v>1443</v>
      </c>
      <c r="C437" s="255" t="s">
        <v>1854</v>
      </c>
      <c r="D437" s="253" t="s">
        <v>51</v>
      </c>
      <c r="E437" s="256" t="s">
        <v>52</v>
      </c>
      <c r="F437" s="312" t="str">
        <f t="shared" si="44"/>
        <v>фото</v>
      </c>
      <c r="G437" s="313"/>
      <c r="H437" s="270" t="s">
        <v>53</v>
      </c>
      <c r="I437" s="254">
        <v>110</v>
      </c>
      <c r="J437" s="250" t="s">
        <v>747</v>
      </c>
      <c r="K437" s="246">
        <v>5</v>
      </c>
      <c r="L437" s="267">
        <v>263.39999999999998</v>
      </c>
      <c r="M437" s="248"/>
      <c r="N437" s="269"/>
      <c r="O437" s="145">
        <f t="shared" si="45"/>
        <v>0</v>
      </c>
      <c r="P437" s="262">
        <v>4607109964026</v>
      </c>
      <c r="Q437" s="252"/>
      <c r="R437" s="46"/>
      <c r="S437" s="429">
        <f t="shared" si="46"/>
        <v>52.68</v>
      </c>
      <c r="T437" s="46"/>
    </row>
    <row r="438" spans="1:20" ht="29.25" customHeight="1" x14ac:dyDescent="0.2">
      <c r="A438" s="430">
        <v>422</v>
      </c>
      <c r="B438" s="247">
        <v>3007</v>
      </c>
      <c r="C438" s="255" t="s">
        <v>5525</v>
      </c>
      <c r="D438" s="253" t="s">
        <v>5526</v>
      </c>
      <c r="E438" s="256" t="s">
        <v>5527</v>
      </c>
      <c r="F438" s="312" t="str">
        <f t="shared" si="44"/>
        <v>фото</v>
      </c>
      <c r="G438" s="313"/>
      <c r="H438" s="270" t="s">
        <v>5528</v>
      </c>
      <c r="I438" s="254">
        <v>120</v>
      </c>
      <c r="J438" s="250" t="s">
        <v>747</v>
      </c>
      <c r="K438" s="246">
        <v>5</v>
      </c>
      <c r="L438" s="267">
        <v>190.2</v>
      </c>
      <c r="M438" s="248"/>
      <c r="N438" s="269"/>
      <c r="O438" s="145">
        <f t="shared" si="45"/>
        <v>0</v>
      </c>
      <c r="P438" s="262">
        <v>4607109959763</v>
      </c>
      <c r="Q438" s="252"/>
      <c r="R438" s="46"/>
      <c r="S438" s="429">
        <f t="shared" si="46"/>
        <v>38.04</v>
      </c>
      <c r="T438" s="46"/>
    </row>
    <row r="439" spans="1:20" ht="29.25" customHeight="1" x14ac:dyDescent="0.2">
      <c r="A439" s="430">
        <v>423</v>
      </c>
      <c r="B439" s="247">
        <v>10676</v>
      </c>
      <c r="C439" s="255" t="s">
        <v>6448</v>
      </c>
      <c r="D439" s="253" t="s">
        <v>6229</v>
      </c>
      <c r="E439" s="256" t="s">
        <v>6230</v>
      </c>
      <c r="F439" s="312" t="str">
        <f t="shared" si="44"/>
        <v>фото</v>
      </c>
      <c r="G439" s="313"/>
      <c r="H439" s="270" t="s">
        <v>6349</v>
      </c>
      <c r="I439" s="254">
        <v>120</v>
      </c>
      <c r="J439" s="250" t="s">
        <v>748</v>
      </c>
      <c r="K439" s="246">
        <v>7</v>
      </c>
      <c r="L439" s="267">
        <v>228.2</v>
      </c>
      <c r="M439" s="248"/>
      <c r="N439" s="269"/>
      <c r="O439" s="145">
        <f t="shared" si="45"/>
        <v>0</v>
      </c>
      <c r="P439" s="262">
        <v>4607109926703</v>
      </c>
      <c r="Q439" s="252" t="s">
        <v>6373</v>
      </c>
      <c r="R439" s="46"/>
      <c r="S439" s="429">
        <f t="shared" si="46"/>
        <v>32.6</v>
      </c>
      <c r="T439" s="46"/>
    </row>
    <row r="440" spans="1:20" ht="29.25" customHeight="1" x14ac:dyDescent="0.2">
      <c r="A440" s="430">
        <v>424</v>
      </c>
      <c r="B440" s="247">
        <v>2806</v>
      </c>
      <c r="C440" s="255" t="s">
        <v>1855</v>
      </c>
      <c r="D440" s="253" t="s">
        <v>576</v>
      </c>
      <c r="E440" s="256" t="s">
        <v>575</v>
      </c>
      <c r="F440" s="312" t="str">
        <f t="shared" si="44"/>
        <v>фото</v>
      </c>
      <c r="G440" s="313"/>
      <c r="H440" s="270" t="s">
        <v>577</v>
      </c>
      <c r="I440" s="254">
        <v>110</v>
      </c>
      <c r="J440" s="250" t="s">
        <v>747</v>
      </c>
      <c r="K440" s="246">
        <v>3</v>
      </c>
      <c r="L440" s="267">
        <v>161.80000000000001</v>
      </c>
      <c r="M440" s="248"/>
      <c r="N440" s="269"/>
      <c r="O440" s="145">
        <f t="shared" si="45"/>
        <v>0</v>
      </c>
      <c r="P440" s="262">
        <v>4607109964927</v>
      </c>
      <c r="Q440" s="252"/>
      <c r="R440" s="46"/>
      <c r="S440" s="429">
        <f t="shared" si="46"/>
        <v>53.93</v>
      </c>
      <c r="T440" s="46"/>
    </row>
    <row r="441" spans="1:20" ht="29.25" customHeight="1" x14ac:dyDescent="0.2">
      <c r="A441" s="430">
        <v>425</v>
      </c>
      <c r="B441" s="247">
        <v>447</v>
      </c>
      <c r="C441" s="255" t="s">
        <v>4452</v>
      </c>
      <c r="D441" s="253" t="s">
        <v>4453</v>
      </c>
      <c r="E441" s="256" t="s">
        <v>4454</v>
      </c>
      <c r="F441" s="312" t="str">
        <f t="shared" si="44"/>
        <v>фото</v>
      </c>
      <c r="G441" s="313"/>
      <c r="H441" s="270" t="s">
        <v>4455</v>
      </c>
      <c r="I441" s="254">
        <v>110</v>
      </c>
      <c r="J441" s="250" t="s">
        <v>747</v>
      </c>
      <c r="K441" s="246">
        <v>5</v>
      </c>
      <c r="L441" s="267">
        <v>263.39999999999998</v>
      </c>
      <c r="M441" s="248"/>
      <c r="N441" s="269"/>
      <c r="O441" s="145">
        <f t="shared" si="45"/>
        <v>0</v>
      </c>
      <c r="P441" s="262">
        <v>4607109962084</v>
      </c>
      <c r="Q441" s="252"/>
      <c r="R441" s="46"/>
      <c r="S441" s="429">
        <f t="shared" si="46"/>
        <v>52.68</v>
      </c>
      <c r="T441" s="46"/>
    </row>
    <row r="442" spans="1:20" ht="29.25" customHeight="1" x14ac:dyDescent="0.2">
      <c r="A442" s="430">
        <v>426</v>
      </c>
      <c r="B442" s="247">
        <v>1524</v>
      </c>
      <c r="C442" s="255" t="s">
        <v>1856</v>
      </c>
      <c r="D442" s="253" t="s">
        <v>579</v>
      </c>
      <c r="E442" s="256" t="s">
        <v>578</v>
      </c>
      <c r="F442" s="312" t="str">
        <f t="shared" si="44"/>
        <v>фото</v>
      </c>
      <c r="G442" s="313"/>
      <c r="H442" s="270" t="s">
        <v>580</v>
      </c>
      <c r="I442" s="254">
        <v>110</v>
      </c>
      <c r="J442" s="250" t="s">
        <v>747</v>
      </c>
      <c r="K442" s="246">
        <v>10</v>
      </c>
      <c r="L442" s="267">
        <v>224.3</v>
      </c>
      <c r="M442" s="248"/>
      <c r="N442" s="269"/>
      <c r="O442" s="145">
        <f t="shared" si="45"/>
        <v>0</v>
      </c>
      <c r="P442" s="262">
        <v>4607109964019</v>
      </c>
      <c r="Q442" s="252"/>
      <c r="R442" s="46"/>
      <c r="S442" s="429">
        <f t="shared" si="46"/>
        <v>22.43</v>
      </c>
      <c r="T442" s="46"/>
    </row>
    <row r="443" spans="1:20" ht="15.75" x14ac:dyDescent="0.2">
      <c r="A443" s="430">
        <v>427</v>
      </c>
      <c r="B443" s="424"/>
      <c r="C443" s="424"/>
      <c r="D443" s="318" t="s">
        <v>585</v>
      </c>
      <c r="E443" s="318"/>
      <c r="F443" s="409"/>
      <c r="G443" s="409"/>
      <c r="H443" s="409"/>
      <c r="I443" s="409"/>
      <c r="J443" s="409"/>
      <c r="K443" s="409"/>
      <c r="L443" s="409"/>
      <c r="M443" s="409"/>
      <c r="N443" s="409"/>
      <c r="O443" s="409"/>
      <c r="P443" s="409"/>
      <c r="Q443" s="409"/>
      <c r="R443" s="46"/>
      <c r="S443" s="46"/>
      <c r="T443" s="46"/>
    </row>
    <row r="444" spans="1:20" ht="29.25" customHeight="1" x14ac:dyDescent="0.2">
      <c r="A444" s="430">
        <v>428</v>
      </c>
      <c r="B444" s="247">
        <v>10677</v>
      </c>
      <c r="C444" s="255" t="s">
        <v>6449</v>
      </c>
      <c r="D444" s="253" t="s">
        <v>6231</v>
      </c>
      <c r="E444" s="256" t="s">
        <v>6232</v>
      </c>
      <c r="F444" s="312" t="str">
        <f>HYPERLINK("http://www.gardenbulbs.ru/images/Lilium_CL/thumbnails/"&amp;C444&amp;".jpg","фото")</f>
        <v>фото</v>
      </c>
      <c r="G444" s="313"/>
      <c r="H444" s="270" t="s">
        <v>6350</v>
      </c>
      <c r="I444" s="254">
        <v>120</v>
      </c>
      <c r="J444" s="250" t="s">
        <v>748</v>
      </c>
      <c r="K444" s="246">
        <v>7</v>
      </c>
      <c r="L444" s="267">
        <v>207.7</v>
      </c>
      <c r="M444" s="248"/>
      <c r="N444" s="269"/>
      <c r="O444" s="145">
        <f t="shared" ref="O444:O507" si="47">IF(ISERROR(L444*N444),0,L444*N444)</f>
        <v>0</v>
      </c>
      <c r="P444" s="262">
        <v>4607109926475</v>
      </c>
      <c r="Q444" s="252" t="s">
        <v>6373</v>
      </c>
      <c r="R444" s="46"/>
      <c r="S444" s="429">
        <f t="shared" ref="S444:S507" si="48">ROUND(L444/K444,2)</f>
        <v>29.67</v>
      </c>
      <c r="T444" s="46"/>
    </row>
    <row r="445" spans="1:20" ht="29.25" customHeight="1" x14ac:dyDescent="0.2">
      <c r="A445" s="430">
        <v>429</v>
      </c>
      <c r="B445" s="247">
        <v>4362</v>
      </c>
      <c r="C445" s="255" t="s">
        <v>4456</v>
      </c>
      <c r="D445" s="253" t="s">
        <v>4457</v>
      </c>
      <c r="E445" s="256" t="s">
        <v>4458</v>
      </c>
      <c r="F445" s="312" t="str">
        <f>HYPERLINK("http://www.gardenbulbs.ru/images/Lilium_CL/thumbnails/"&amp;C445&amp;".jpg","фото")</f>
        <v>фото</v>
      </c>
      <c r="G445" s="313"/>
      <c r="H445" s="270" t="s">
        <v>4459</v>
      </c>
      <c r="I445" s="254">
        <v>120</v>
      </c>
      <c r="J445" s="250" t="s">
        <v>748</v>
      </c>
      <c r="K445" s="246">
        <v>5</v>
      </c>
      <c r="L445" s="267">
        <v>204.8</v>
      </c>
      <c r="M445" s="248"/>
      <c r="N445" s="269"/>
      <c r="O445" s="145">
        <f t="shared" si="47"/>
        <v>0</v>
      </c>
      <c r="P445" s="262">
        <v>4607109987834</v>
      </c>
      <c r="Q445" s="252"/>
      <c r="R445" s="46"/>
      <c r="S445" s="429">
        <f t="shared" si="48"/>
        <v>40.96</v>
      </c>
      <c r="T445" s="46"/>
    </row>
    <row r="446" spans="1:20" ht="29.25" customHeight="1" x14ac:dyDescent="0.2">
      <c r="A446" s="430">
        <v>430</v>
      </c>
      <c r="B446" s="247">
        <v>265</v>
      </c>
      <c r="C446" s="255" t="s">
        <v>1858</v>
      </c>
      <c r="D446" s="263" t="s">
        <v>587</v>
      </c>
      <c r="E446" s="264" t="s">
        <v>586</v>
      </c>
      <c r="F446" s="315" t="str">
        <f>HYPERLINK("http://www.gardenbulbs.ru/images/Lilium_CL/thumbnails/"&amp;C446&amp;".jpg","фото")</f>
        <v>фото</v>
      </c>
      <c r="G446" s="316"/>
      <c r="H446" s="272" t="s">
        <v>588</v>
      </c>
      <c r="I446" s="265">
        <v>110</v>
      </c>
      <c r="J446" s="266" t="s">
        <v>748</v>
      </c>
      <c r="K446" s="271">
        <v>5</v>
      </c>
      <c r="L446" s="268">
        <v>349.4</v>
      </c>
      <c r="M446" s="249" t="s">
        <v>4536</v>
      </c>
      <c r="N446" s="269"/>
      <c r="O446" s="145">
        <f t="shared" si="47"/>
        <v>0</v>
      </c>
      <c r="P446" s="262">
        <v>4607109961261</v>
      </c>
      <c r="Q446" s="252"/>
      <c r="R446" s="46"/>
      <c r="S446" s="429">
        <f t="shared" si="48"/>
        <v>69.88</v>
      </c>
      <c r="T446" s="46"/>
    </row>
    <row r="447" spans="1:20" ht="51" customHeight="1" x14ac:dyDescent="0.2">
      <c r="A447" s="430">
        <v>431</v>
      </c>
      <c r="B447" s="247">
        <v>1420</v>
      </c>
      <c r="C447" s="255" t="s">
        <v>4460</v>
      </c>
      <c r="D447" s="253" t="s">
        <v>4461</v>
      </c>
      <c r="E447" s="256" t="s">
        <v>4462</v>
      </c>
      <c r="F447" s="312" t="str">
        <f>HYPERLINK("http://www.gardenbulbs.ru/images/Lilium_CL/thumbnails/"&amp;C447&amp;".jpg","фото")</f>
        <v>фото</v>
      </c>
      <c r="G447" s="313"/>
      <c r="H447" s="270" t="s">
        <v>4463</v>
      </c>
      <c r="I447" s="254">
        <v>120</v>
      </c>
      <c r="J447" s="250" t="s">
        <v>747</v>
      </c>
      <c r="K447" s="246">
        <v>5</v>
      </c>
      <c r="L447" s="267">
        <v>239</v>
      </c>
      <c r="M447" s="248"/>
      <c r="N447" s="269"/>
      <c r="O447" s="145">
        <f t="shared" si="47"/>
        <v>0</v>
      </c>
      <c r="P447" s="262">
        <v>4607109964224</v>
      </c>
      <c r="Q447" s="252"/>
      <c r="R447" s="46"/>
      <c r="S447" s="429">
        <f t="shared" si="48"/>
        <v>47.8</v>
      </c>
      <c r="T447" s="46"/>
    </row>
    <row r="448" spans="1:20" ht="51" customHeight="1" x14ac:dyDescent="0.2">
      <c r="A448" s="430">
        <v>432</v>
      </c>
      <c r="B448" s="247">
        <v>5373</v>
      </c>
      <c r="C448" s="255" t="s">
        <v>6450</v>
      </c>
      <c r="D448" s="263" t="s">
        <v>4464</v>
      </c>
      <c r="E448" s="264" t="s">
        <v>4465</v>
      </c>
      <c r="F448" s="315" t="str">
        <f>HYPERLINK("http://www.gardenbulbs.ru/images/Lilium_CL/thumbnails/"&amp;C448&amp;".jpg","фото")</f>
        <v>фото</v>
      </c>
      <c r="G448" s="316"/>
      <c r="H448" s="272" t="s">
        <v>4466</v>
      </c>
      <c r="I448" s="265">
        <v>100</v>
      </c>
      <c r="J448" s="266" t="s">
        <v>747</v>
      </c>
      <c r="K448" s="271">
        <v>3</v>
      </c>
      <c r="L448" s="268">
        <v>296.60000000000002</v>
      </c>
      <c r="M448" s="249" t="s">
        <v>4536</v>
      </c>
      <c r="N448" s="269"/>
      <c r="O448" s="145">
        <f t="shared" si="47"/>
        <v>0</v>
      </c>
      <c r="P448" s="262">
        <v>4607109937501</v>
      </c>
      <c r="Q448" s="252"/>
      <c r="R448" s="46"/>
      <c r="S448" s="429">
        <f t="shared" si="48"/>
        <v>98.87</v>
      </c>
      <c r="T448" s="46"/>
    </row>
    <row r="449" spans="1:20" ht="29.25" customHeight="1" x14ac:dyDescent="0.2">
      <c r="A449" s="430">
        <v>433</v>
      </c>
      <c r="B449" s="247">
        <v>3792</v>
      </c>
      <c r="C449" s="255" t="s">
        <v>4467</v>
      </c>
      <c r="D449" s="253" t="s">
        <v>4468</v>
      </c>
      <c r="E449" s="256" t="s">
        <v>4469</v>
      </c>
      <c r="F449" s="312" t="str">
        <f t="shared" ref="F449:F455" si="49">HYPERLINK("http://www.gardenbulbs.ru/images/Lilium_CL/thumbnails/"&amp;C449&amp;".jpg","фото")</f>
        <v>фото</v>
      </c>
      <c r="G449" s="313"/>
      <c r="H449" s="270" t="s">
        <v>4470</v>
      </c>
      <c r="I449" s="254">
        <v>120</v>
      </c>
      <c r="J449" s="250" t="s">
        <v>748</v>
      </c>
      <c r="K449" s="246">
        <v>7</v>
      </c>
      <c r="L449" s="267">
        <v>241.9</v>
      </c>
      <c r="M449" s="248"/>
      <c r="N449" s="269"/>
      <c r="O449" s="145">
        <f t="shared" si="47"/>
        <v>0</v>
      </c>
      <c r="P449" s="262">
        <v>4607109980101</v>
      </c>
      <c r="Q449" s="252"/>
      <c r="R449" s="46"/>
      <c r="S449" s="429">
        <f t="shared" si="48"/>
        <v>34.56</v>
      </c>
      <c r="T449" s="46"/>
    </row>
    <row r="450" spans="1:20" ht="29.25" customHeight="1" x14ac:dyDescent="0.2">
      <c r="A450" s="430">
        <v>434</v>
      </c>
      <c r="B450" s="247">
        <v>2808</v>
      </c>
      <c r="C450" s="255" t="s">
        <v>4471</v>
      </c>
      <c r="D450" s="253" t="s">
        <v>4472</v>
      </c>
      <c r="E450" s="256" t="s">
        <v>4473</v>
      </c>
      <c r="F450" s="312" t="str">
        <f t="shared" si="49"/>
        <v>фото</v>
      </c>
      <c r="G450" s="313"/>
      <c r="H450" s="270" t="s">
        <v>4474</v>
      </c>
      <c r="I450" s="254">
        <v>120</v>
      </c>
      <c r="J450" s="250" t="s">
        <v>747</v>
      </c>
      <c r="K450" s="246">
        <v>7</v>
      </c>
      <c r="L450" s="267">
        <v>228.2</v>
      </c>
      <c r="M450" s="248"/>
      <c r="N450" s="269"/>
      <c r="O450" s="145">
        <f t="shared" si="47"/>
        <v>0</v>
      </c>
      <c r="P450" s="262">
        <v>4607109960912</v>
      </c>
      <c r="Q450" s="252"/>
      <c r="R450" s="46"/>
      <c r="S450" s="429">
        <f t="shared" si="48"/>
        <v>32.6</v>
      </c>
      <c r="T450" s="46"/>
    </row>
    <row r="451" spans="1:20" ht="29.25" customHeight="1" x14ac:dyDescent="0.2">
      <c r="A451" s="430">
        <v>435</v>
      </c>
      <c r="B451" s="247">
        <v>7146</v>
      </c>
      <c r="C451" s="255" t="s">
        <v>4475</v>
      </c>
      <c r="D451" s="253" t="s">
        <v>4476</v>
      </c>
      <c r="E451" s="256" t="s">
        <v>4477</v>
      </c>
      <c r="F451" s="312" t="str">
        <f t="shared" si="49"/>
        <v>фото</v>
      </c>
      <c r="G451" s="313"/>
      <c r="H451" s="270" t="s">
        <v>4478</v>
      </c>
      <c r="I451" s="254">
        <v>120</v>
      </c>
      <c r="J451" s="250" t="s">
        <v>747</v>
      </c>
      <c r="K451" s="246">
        <v>5</v>
      </c>
      <c r="L451" s="267">
        <v>234.1</v>
      </c>
      <c r="M451" s="248"/>
      <c r="N451" s="269"/>
      <c r="O451" s="145">
        <f t="shared" si="47"/>
        <v>0</v>
      </c>
      <c r="P451" s="262">
        <v>4607109947906</v>
      </c>
      <c r="Q451" s="252"/>
      <c r="R451" s="46"/>
      <c r="S451" s="429">
        <f t="shared" si="48"/>
        <v>46.82</v>
      </c>
      <c r="T451" s="46"/>
    </row>
    <row r="452" spans="1:20" ht="29.25" customHeight="1" x14ac:dyDescent="0.2">
      <c r="A452" s="430">
        <v>436</v>
      </c>
      <c r="B452" s="247">
        <v>10678</v>
      </c>
      <c r="C452" s="255" t="s">
        <v>6451</v>
      </c>
      <c r="D452" s="253" t="s">
        <v>6233</v>
      </c>
      <c r="E452" s="256" t="s">
        <v>6234</v>
      </c>
      <c r="F452" s="312" t="str">
        <f t="shared" si="49"/>
        <v>фото</v>
      </c>
      <c r="G452" s="313"/>
      <c r="H452" s="270" t="s">
        <v>6351</v>
      </c>
      <c r="I452" s="254">
        <v>120</v>
      </c>
      <c r="J452" s="250" t="s">
        <v>747</v>
      </c>
      <c r="K452" s="246">
        <v>10</v>
      </c>
      <c r="L452" s="267">
        <v>243.9</v>
      </c>
      <c r="M452" s="248"/>
      <c r="N452" s="269"/>
      <c r="O452" s="145">
        <f t="shared" si="47"/>
        <v>0</v>
      </c>
      <c r="P452" s="262">
        <v>4607109926468</v>
      </c>
      <c r="Q452" s="252" t="s">
        <v>6373</v>
      </c>
      <c r="R452" s="46"/>
      <c r="S452" s="429">
        <f t="shared" si="48"/>
        <v>24.39</v>
      </c>
      <c r="T452" s="46"/>
    </row>
    <row r="453" spans="1:20" ht="29.25" customHeight="1" x14ac:dyDescent="0.2">
      <c r="A453" s="430">
        <v>437</v>
      </c>
      <c r="B453" s="247">
        <v>1428</v>
      </c>
      <c r="C453" s="255" t="s">
        <v>1859</v>
      </c>
      <c r="D453" s="253" t="s">
        <v>590</v>
      </c>
      <c r="E453" s="256" t="s">
        <v>589</v>
      </c>
      <c r="F453" s="312" t="str">
        <f t="shared" si="49"/>
        <v>фото</v>
      </c>
      <c r="G453" s="313"/>
      <c r="H453" s="270" t="s">
        <v>591</v>
      </c>
      <c r="I453" s="254">
        <v>100</v>
      </c>
      <c r="J453" s="250" t="s">
        <v>747</v>
      </c>
      <c r="K453" s="246">
        <v>5</v>
      </c>
      <c r="L453" s="267">
        <v>229.2</v>
      </c>
      <c r="M453" s="248"/>
      <c r="N453" s="269"/>
      <c r="O453" s="145">
        <f t="shared" si="47"/>
        <v>0</v>
      </c>
      <c r="P453" s="262">
        <v>4607109964248</v>
      </c>
      <c r="Q453" s="252"/>
      <c r="R453" s="46"/>
      <c r="S453" s="429">
        <f t="shared" si="48"/>
        <v>45.84</v>
      </c>
      <c r="T453" s="46"/>
    </row>
    <row r="454" spans="1:20" ht="29.25" customHeight="1" x14ac:dyDescent="0.2">
      <c r="A454" s="430">
        <v>438</v>
      </c>
      <c r="B454" s="247">
        <v>3630</v>
      </c>
      <c r="C454" s="255" t="s">
        <v>2937</v>
      </c>
      <c r="D454" s="253" t="s">
        <v>2866</v>
      </c>
      <c r="E454" s="256" t="s">
        <v>2867</v>
      </c>
      <c r="F454" s="312" t="str">
        <f t="shared" si="49"/>
        <v>фото</v>
      </c>
      <c r="G454" s="313"/>
      <c r="H454" s="270" t="s">
        <v>2904</v>
      </c>
      <c r="I454" s="254">
        <v>120</v>
      </c>
      <c r="J454" s="250" t="s">
        <v>748</v>
      </c>
      <c r="K454" s="246">
        <v>5</v>
      </c>
      <c r="L454" s="267">
        <v>224.3</v>
      </c>
      <c r="M454" s="248"/>
      <c r="N454" s="269"/>
      <c r="O454" s="145">
        <f t="shared" si="47"/>
        <v>0</v>
      </c>
      <c r="P454" s="262">
        <v>4607109971482</v>
      </c>
      <c r="Q454" s="252"/>
      <c r="R454" s="46"/>
      <c r="S454" s="429">
        <f t="shared" si="48"/>
        <v>44.86</v>
      </c>
      <c r="T454" s="46"/>
    </row>
    <row r="455" spans="1:20" ht="29.25" customHeight="1" x14ac:dyDescent="0.2">
      <c r="A455" s="430">
        <v>439</v>
      </c>
      <c r="B455" s="247">
        <v>2807</v>
      </c>
      <c r="C455" s="255" t="s">
        <v>5529</v>
      </c>
      <c r="D455" s="253" t="s">
        <v>5530</v>
      </c>
      <c r="E455" s="256" t="s">
        <v>5531</v>
      </c>
      <c r="F455" s="312" t="str">
        <f t="shared" si="49"/>
        <v>фото</v>
      </c>
      <c r="G455" s="313"/>
      <c r="H455" s="270" t="s">
        <v>5532</v>
      </c>
      <c r="I455" s="254">
        <v>120</v>
      </c>
      <c r="J455" s="250" t="s">
        <v>747</v>
      </c>
      <c r="K455" s="246">
        <v>5</v>
      </c>
      <c r="L455" s="267">
        <v>175.5</v>
      </c>
      <c r="M455" s="248"/>
      <c r="N455" s="269"/>
      <c r="O455" s="145">
        <f t="shared" si="47"/>
        <v>0</v>
      </c>
      <c r="P455" s="262">
        <v>4607109961391</v>
      </c>
      <c r="Q455" s="252"/>
      <c r="R455" s="46"/>
      <c r="S455" s="429">
        <f t="shared" si="48"/>
        <v>35.1</v>
      </c>
      <c r="T455" s="46"/>
    </row>
    <row r="456" spans="1:20" ht="29.25" customHeight="1" x14ac:dyDescent="0.2">
      <c r="A456" s="430">
        <v>440</v>
      </c>
      <c r="B456" s="247">
        <v>411</v>
      </c>
      <c r="C456" s="255" t="s">
        <v>1860</v>
      </c>
      <c r="D456" s="263" t="s">
        <v>594</v>
      </c>
      <c r="E456" s="264" t="s">
        <v>593</v>
      </c>
      <c r="F456" s="315" t="str">
        <f>HYPERLINK("http://www.gardenbulbs.ru/images/Lilium_CL/thumbnails/"&amp;C456&amp;".jpg","фото")</f>
        <v>фото</v>
      </c>
      <c r="G456" s="316"/>
      <c r="H456" s="272" t="s">
        <v>595</v>
      </c>
      <c r="I456" s="265">
        <v>120</v>
      </c>
      <c r="J456" s="266" t="s">
        <v>748</v>
      </c>
      <c r="K456" s="271">
        <v>5</v>
      </c>
      <c r="L456" s="268">
        <v>349.4</v>
      </c>
      <c r="M456" s="249" t="s">
        <v>4536</v>
      </c>
      <c r="N456" s="269"/>
      <c r="O456" s="145">
        <f t="shared" si="47"/>
        <v>0</v>
      </c>
      <c r="P456" s="262">
        <v>4607109962107</v>
      </c>
      <c r="Q456" s="252"/>
      <c r="R456" s="46"/>
      <c r="S456" s="429">
        <f t="shared" si="48"/>
        <v>69.88</v>
      </c>
      <c r="T456" s="46"/>
    </row>
    <row r="457" spans="1:20" ht="29.25" customHeight="1" x14ac:dyDescent="0.2">
      <c r="A457" s="430">
        <v>441</v>
      </c>
      <c r="B457" s="247">
        <v>1419</v>
      </c>
      <c r="C457" s="255" t="s">
        <v>5533</v>
      </c>
      <c r="D457" s="253" t="s">
        <v>5534</v>
      </c>
      <c r="E457" s="256" t="s">
        <v>5535</v>
      </c>
      <c r="F457" s="312" t="str">
        <f t="shared" ref="F457:F484" si="50">HYPERLINK("http://www.gardenbulbs.ru/images/Lilium_CL/thumbnails/"&amp;C457&amp;".jpg","фото")</f>
        <v>фото</v>
      </c>
      <c r="G457" s="313"/>
      <c r="H457" s="270" t="s">
        <v>5536</v>
      </c>
      <c r="I457" s="254">
        <v>125</v>
      </c>
      <c r="J457" s="250" t="s">
        <v>748</v>
      </c>
      <c r="K457" s="246">
        <v>7</v>
      </c>
      <c r="L457" s="267">
        <v>228.2</v>
      </c>
      <c r="M457" s="248"/>
      <c r="N457" s="269"/>
      <c r="O457" s="145">
        <f t="shared" si="47"/>
        <v>0</v>
      </c>
      <c r="P457" s="262">
        <v>4607109929582</v>
      </c>
      <c r="Q457" s="252"/>
      <c r="R457" s="46"/>
      <c r="S457" s="429">
        <f t="shared" si="48"/>
        <v>32.6</v>
      </c>
      <c r="T457" s="46"/>
    </row>
    <row r="458" spans="1:20" ht="29.25" customHeight="1" x14ac:dyDescent="0.2">
      <c r="A458" s="430">
        <v>442</v>
      </c>
      <c r="B458" s="247">
        <v>3793</v>
      </c>
      <c r="C458" s="255" t="s">
        <v>6452</v>
      </c>
      <c r="D458" s="253" t="s">
        <v>6235</v>
      </c>
      <c r="E458" s="256" t="s">
        <v>6236</v>
      </c>
      <c r="F458" s="312" t="str">
        <f t="shared" si="50"/>
        <v>фото</v>
      </c>
      <c r="G458" s="313"/>
      <c r="H458" s="270" t="s">
        <v>6352</v>
      </c>
      <c r="I458" s="254">
        <v>120</v>
      </c>
      <c r="J458" s="250" t="s">
        <v>748</v>
      </c>
      <c r="K458" s="246">
        <v>5</v>
      </c>
      <c r="L458" s="267">
        <v>199.9</v>
      </c>
      <c r="M458" s="248"/>
      <c r="N458" s="269"/>
      <c r="O458" s="145">
        <f t="shared" si="47"/>
        <v>0</v>
      </c>
      <c r="P458" s="262">
        <v>4607109980118</v>
      </c>
      <c r="Q458" s="252"/>
      <c r="R458" s="46"/>
      <c r="S458" s="429">
        <f t="shared" si="48"/>
        <v>39.979999999999997</v>
      </c>
      <c r="T458" s="46"/>
    </row>
    <row r="459" spans="1:20" ht="29.25" customHeight="1" x14ac:dyDescent="0.2">
      <c r="A459" s="430">
        <v>443</v>
      </c>
      <c r="B459" s="247">
        <v>9429</v>
      </c>
      <c r="C459" s="255" t="s">
        <v>5537</v>
      </c>
      <c r="D459" s="253" t="s">
        <v>5538</v>
      </c>
      <c r="E459" s="256" t="s">
        <v>5539</v>
      </c>
      <c r="F459" s="312" t="str">
        <f t="shared" si="50"/>
        <v>фото</v>
      </c>
      <c r="G459" s="313"/>
      <c r="H459" s="270" t="s">
        <v>5540</v>
      </c>
      <c r="I459" s="254">
        <v>115</v>
      </c>
      <c r="J459" s="250" t="s">
        <v>748</v>
      </c>
      <c r="K459" s="246">
        <v>5</v>
      </c>
      <c r="L459" s="267">
        <v>156</v>
      </c>
      <c r="M459" s="248"/>
      <c r="N459" s="269"/>
      <c r="O459" s="145">
        <f t="shared" si="47"/>
        <v>0</v>
      </c>
      <c r="P459" s="262">
        <v>4607109953501</v>
      </c>
      <c r="Q459" s="252"/>
      <c r="R459" s="46"/>
      <c r="S459" s="429">
        <f t="shared" si="48"/>
        <v>31.2</v>
      </c>
      <c r="T459" s="46"/>
    </row>
    <row r="460" spans="1:20" ht="29.25" customHeight="1" x14ac:dyDescent="0.2">
      <c r="A460" s="430">
        <v>444</v>
      </c>
      <c r="B460" s="247">
        <v>3796</v>
      </c>
      <c r="C460" s="255" t="s">
        <v>3613</v>
      </c>
      <c r="D460" s="253" t="s">
        <v>3614</v>
      </c>
      <c r="E460" s="256" t="s">
        <v>3615</v>
      </c>
      <c r="F460" s="312" t="str">
        <f t="shared" si="50"/>
        <v>фото</v>
      </c>
      <c r="G460" s="313"/>
      <c r="H460" s="270" t="s">
        <v>3616</v>
      </c>
      <c r="I460" s="254">
        <v>120</v>
      </c>
      <c r="J460" s="250" t="s">
        <v>743</v>
      </c>
      <c r="K460" s="246">
        <v>7</v>
      </c>
      <c r="L460" s="267">
        <v>200.9</v>
      </c>
      <c r="M460" s="248"/>
      <c r="N460" s="269"/>
      <c r="O460" s="145">
        <f t="shared" si="47"/>
        <v>0</v>
      </c>
      <c r="P460" s="262">
        <v>4607109980149</v>
      </c>
      <c r="Q460" s="252"/>
      <c r="R460" s="46"/>
      <c r="S460" s="429">
        <f t="shared" si="48"/>
        <v>28.7</v>
      </c>
      <c r="T460" s="46"/>
    </row>
    <row r="461" spans="1:20" ht="29.25" customHeight="1" x14ac:dyDescent="0.2">
      <c r="A461" s="430">
        <v>445</v>
      </c>
      <c r="B461" s="247">
        <v>7148</v>
      </c>
      <c r="C461" s="255" t="s">
        <v>5541</v>
      </c>
      <c r="D461" s="253" t="s">
        <v>5542</v>
      </c>
      <c r="E461" s="256" t="s">
        <v>5543</v>
      </c>
      <c r="F461" s="312" t="str">
        <f t="shared" si="50"/>
        <v>фото</v>
      </c>
      <c r="G461" s="313"/>
      <c r="H461" s="270" t="s">
        <v>5544</v>
      </c>
      <c r="I461" s="254">
        <v>120</v>
      </c>
      <c r="J461" s="250" t="s">
        <v>747</v>
      </c>
      <c r="K461" s="246">
        <v>7</v>
      </c>
      <c r="L461" s="267">
        <v>168.1</v>
      </c>
      <c r="M461" s="248"/>
      <c r="N461" s="269"/>
      <c r="O461" s="145">
        <f t="shared" si="47"/>
        <v>0</v>
      </c>
      <c r="P461" s="262">
        <v>4607109947920</v>
      </c>
      <c r="Q461" s="252"/>
      <c r="R461" s="46"/>
      <c r="S461" s="429">
        <f t="shared" si="48"/>
        <v>24.01</v>
      </c>
      <c r="T461" s="46"/>
    </row>
    <row r="462" spans="1:20" ht="29.25" customHeight="1" x14ac:dyDescent="0.2">
      <c r="A462" s="430">
        <v>446</v>
      </c>
      <c r="B462" s="247">
        <v>7149</v>
      </c>
      <c r="C462" s="255" t="s">
        <v>6453</v>
      </c>
      <c r="D462" s="253" t="s">
        <v>6237</v>
      </c>
      <c r="E462" s="256" t="s">
        <v>6238</v>
      </c>
      <c r="F462" s="312" t="str">
        <f t="shared" si="50"/>
        <v>фото</v>
      </c>
      <c r="G462" s="313"/>
      <c r="H462" s="270" t="s">
        <v>102</v>
      </c>
      <c r="I462" s="254">
        <v>110</v>
      </c>
      <c r="J462" s="250" t="s">
        <v>748</v>
      </c>
      <c r="K462" s="246">
        <v>7</v>
      </c>
      <c r="L462" s="267">
        <v>228.2</v>
      </c>
      <c r="M462" s="248"/>
      <c r="N462" s="269"/>
      <c r="O462" s="145">
        <f t="shared" si="47"/>
        <v>0</v>
      </c>
      <c r="P462" s="262">
        <v>4607109947937</v>
      </c>
      <c r="Q462" s="252"/>
      <c r="R462" s="46"/>
      <c r="S462" s="429">
        <f t="shared" si="48"/>
        <v>32.6</v>
      </c>
      <c r="T462" s="46"/>
    </row>
    <row r="463" spans="1:20" ht="29.25" customHeight="1" x14ac:dyDescent="0.2">
      <c r="A463" s="430">
        <v>447</v>
      </c>
      <c r="B463" s="247">
        <v>5374</v>
      </c>
      <c r="C463" s="255" t="s">
        <v>4479</v>
      </c>
      <c r="D463" s="253" t="s">
        <v>4480</v>
      </c>
      <c r="E463" s="256" t="s">
        <v>4481</v>
      </c>
      <c r="F463" s="312" t="str">
        <f t="shared" si="50"/>
        <v>фото</v>
      </c>
      <c r="G463" s="313"/>
      <c r="H463" s="270" t="s">
        <v>4482</v>
      </c>
      <c r="I463" s="254">
        <v>110</v>
      </c>
      <c r="J463" s="250" t="s">
        <v>748</v>
      </c>
      <c r="K463" s="246">
        <v>7</v>
      </c>
      <c r="L463" s="267">
        <v>262.39999999999998</v>
      </c>
      <c r="M463" s="248"/>
      <c r="N463" s="269"/>
      <c r="O463" s="145">
        <f t="shared" si="47"/>
        <v>0</v>
      </c>
      <c r="P463" s="262">
        <v>4607109937495</v>
      </c>
      <c r="Q463" s="252"/>
      <c r="R463" s="46"/>
      <c r="S463" s="429">
        <f t="shared" si="48"/>
        <v>37.49</v>
      </c>
      <c r="T463" s="46"/>
    </row>
    <row r="464" spans="1:20" ht="29.25" customHeight="1" x14ac:dyDescent="0.2">
      <c r="A464" s="430">
        <v>448</v>
      </c>
      <c r="B464" s="247">
        <v>3641</v>
      </c>
      <c r="C464" s="255" t="s">
        <v>1861</v>
      </c>
      <c r="D464" s="253" t="s">
        <v>603</v>
      </c>
      <c r="E464" s="256" t="s">
        <v>5545</v>
      </c>
      <c r="F464" s="312" t="str">
        <f t="shared" si="50"/>
        <v>фото</v>
      </c>
      <c r="G464" s="313"/>
      <c r="H464" s="270" t="s">
        <v>604</v>
      </c>
      <c r="I464" s="254">
        <v>105</v>
      </c>
      <c r="J464" s="250" t="s">
        <v>747</v>
      </c>
      <c r="K464" s="246">
        <v>5</v>
      </c>
      <c r="L464" s="267">
        <v>126.7</v>
      </c>
      <c r="M464" s="248"/>
      <c r="N464" s="269"/>
      <c r="O464" s="145">
        <f t="shared" si="47"/>
        <v>0</v>
      </c>
      <c r="P464" s="262">
        <v>4607109971512</v>
      </c>
      <c r="Q464" s="252"/>
      <c r="R464" s="46"/>
      <c r="S464" s="429">
        <f t="shared" si="48"/>
        <v>25.34</v>
      </c>
      <c r="T464" s="46"/>
    </row>
    <row r="465" spans="1:20" ht="29.25" customHeight="1" x14ac:dyDescent="0.2">
      <c r="A465" s="430">
        <v>449</v>
      </c>
      <c r="B465" s="247">
        <v>10679</v>
      </c>
      <c r="C465" s="255" t="s">
        <v>6454</v>
      </c>
      <c r="D465" s="253" t="s">
        <v>6239</v>
      </c>
      <c r="E465" s="256" t="s">
        <v>6240</v>
      </c>
      <c r="F465" s="312" t="str">
        <f t="shared" si="50"/>
        <v>фото</v>
      </c>
      <c r="G465" s="313"/>
      <c r="H465" s="270" t="s">
        <v>6353</v>
      </c>
      <c r="I465" s="254">
        <v>100</v>
      </c>
      <c r="J465" s="250" t="s">
        <v>748</v>
      </c>
      <c r="K465" s="246">
        <v>7</v>
      </c>
      <c r="L465" s="267">
        <v>214.6</v>
      </c>
      <c r="M465" s="248"/>
      <c r="N465" s="269"/>
      <c r="O465" s="145">
        <f t="shared" si="47"/>
        <v>0</v>
      </c>
      <c r="P465" s="262">
        <v>4607109926451</v>
      </c>
      <c r="Q465" s="252" t="s">
        <v>6373</v>
      </c>
      <c r="R465" s="46"/>
      <c r="S465" s="429">
        <f t="shared" si="48"/>
        <v>30.66</v>
      </c>
      <c r="T465" s="46"/>
    </row>
    <row r="466" spans="1:20" ht="29.25" customHeight="1" x14ac:dyDescent="0.2">
      <c r="A466" s="430">
        <v>450</v>
      </c>
      <c r="B466" s="247">
        <v>3795</v>
      </c>
      <c r="C466" s="255" t="s">
        <v>2938</v>
      </c>
      <c r="D466" s="253" t="s">
        <v>2868</v>
      </c>
      <c r="E466" s="256" t="s">
        <v>2869</v>
      </c>
      <c r="F466" s="312" t="str">
        <f t="shared" si="50"/>
        <v>фото</v>
      </c>
      <c r="G466" s="313"/>
      <c r="H466" s="270" t="s">
        <v>2905</v>
      </c>
      <c r="I466" s="254">
        <v>105</v>
      </c>
      <c r="J466" s="250" t="s">
        <v>743</v>
      </c>
      <c r="K466" s="246">
        <v>7</v>
      </c>
      <c r="L466" s="267">
        <v>180.4</v>
      </c>
      <c r="M466" s="248"/>
      <c r="N466" s="269"/>
      <c r="O466" s="145">
        <f t="shared" si="47"/>
        <v>0</v>
      </c>
      <c r="P466" s="262">
        <v>4607109980132</v>
      </c>
      <c r="Q466" s="252"/>
      <c r="R466" s="46"/>
      <c r="S466" s="429">
        <f t="shared" si="48"/>
        <v>25.77</v>
      </c>
      <c r="T466" s="46"/>
    </row>
    <row r="467" spans="1:20" ht="29.25" customHeight="1" x14ac:dyDescent="0.2">
      <c r="A467" s="430">
        <v>451</v>
      </c>
      <c r="B467" s="247">
        <v>3053</v>
      </c>
      <c r="C467" s="255" t="s">
        <v>1862</v>
      </c>
      <c r="D467" s="253" t="s">
        <v>598</v>
      </c>
      <c r="E467" s="256" t="s">
        <v>597</v>
      </c>
      <c r="F467" s="312" t="str">
        <f t="shared" si="50"/>
        <v>фото</v>
      </c>
      <c r="G467" s="313"/>
      <c r="H467" s="270" t="s">
        <v>599</v>
      </c>
      <c r="I467" s="254">
        <v>150</v>
      </c>
      <c r="J467" s="250" t="s">
        <v>747</v>
      </c>
      <c r="K467" s="246">
        <v>5</v>
      </c>
      <c r="L467" s="267">
        <v>234.1</v>
      </c>
      <c r="M467" s="248"/>
      <c r="N467" s="269"/>
      <c r="O467" s="145">
        <f t="shared" si="47"/>
        <v>0</v>
      </c>
      <c r="P467" s="262">
        <v>4607109959800</v>
      </c>
      <c r="Q467" s="252"/>
      <c r="R467" s="46"/>
      <c r="S467" s="429">
        <f t="shared" si="48"/>
        <v>46.82</v>
      </c>
      <c r="T467" s="46"/>
    </row>
    <row r="468" spans="1:20" ht="29.25" customHeight="1" x14ac:dyDescent="0.2">
      <c r="A468" s="430">
        <v>452</v>
      </c>
      <c r="B468" s="247">
        <v>5376</v>
      </c>
      <c r="C468" s="255" t="s">
        <v>3617</v>
      </c>
      <c r="D468" s="253" t="s">
        <v>3618</v>
      </c>
      <c r="E468" s="256" t="s">
        <v>3619</v>
      </c>
      <c r="F468" s="312" t="str">
        <f t="shared" si="50"/>
        <v>фото</v>
      </c>
      <c r="G468" s="313"/>
      <c r="H468" s="270" t="s">
        <v>3620</v>
      </c>
      <c r="I468" s="254">
        <v>130</v>
      </c>
      <c r="J468" s="250" t="s">
        <v>748</v>
      </c>
      <c r="K468" s="246">
        <v>5</v>
      </c>
      <c r="L468" s="267">
        <v>190.2</v>
      </c>
      <c r="M468" s="248"/>
      <c r="N468" s="269"/>
      <c r="O468" s="145">
        <f t="shared" si="47"/>
        <v>0</v>
      </c>
      <c r="P468" s="262">
        <v>4607109937471</v>
      </c>
      <c r="Q468" s="252"/>
      <c r="R468" s="46"/>
      <c r="S468" s="429">
        <f t="shared" si="48"/>
        <v>38.04</v>
      </c>
      <c r="T468" s="46"/>
    </row>
    <row r="469" spans="1:20" ht="29.25" customHeight="1" x14ac:dyDescent="0.2">
      <c r="A469" s="430">
        <v>453</v>
      </c>
      <c r="B469" s="247">
        <v>10680</v>
      </c>
      <c r="C469" s="255" t="s">
        <v>6455</v>
      </c>
      <c r="D469" s="253" t="s">
        <v>6241</v>
      </c>
      <c r="E469" s="256" t="s">
        <v>6242</v>
      </c>
      <c r="F469" s="312" t="str">
        <f t="shared" si="50"/>
        <v>фото</v>
      </c>
      <c r="G469" s="313"/>
      <c r="H469" s="270" t="s">
        <v>6354</v>
      </c>
      <c r="I469" s="254">
        <v>140</v>
      </c>
      <c r="J469" s="250" t="s">
        <v>748</v>
      </c>
      <c r="K469" s="246">
        <v>7</v>
      </c>
      <c r="L469" s="267">
        <v>241.9</v>
      </c>
      <c r="M469" s="248"/>
      <c r="N469" s="269"/>
      <c r="O469" s="145">
        <f t="shared" si="47"/>
        <v>0</v>
      </c>
      <c r="P469" s="262">
        <v>4607109947951</v>
      </c>
      <c r="Q469" s="252" t="s">
        <v>6373</v>
      </c>
      <c r="R469" s="46"/>
      <c r="S469" s="429">
        <f t="shared" si="48"/>
        <v>34.56</v>
      </c>
      <c r="T469" s="46"/>
    </row>
    <row r="470" spans="1:20" ht="29.25" customHeight="1" x14ac:dyDescent="0.2">
      <c r="A470" s="430">
        <v>454</v>
      </c>
      <c r="B470" s="247">
        <v>7152</v>
      </c>
      <c r="C470" s="255" t="s">
        <v>5546</v>
      </c>
      <c r="D470" s="253" t="s">
        <v>5547</v>
      </c>
      <c r="E470" s="256" t="s">
        <v>5548</v>
      </c>
      <c r="F470" s="312" t="str">
        <f t="shared" si="50"/>
        <v>фото</v>
      </c>
      <c r="G470" s="313"/>
      <c r="H470" s="270" t="s">
        <v>5549</v>
      </c>
      <c r="I470" s="254">
        <v>120</v>
      </c>
      <c r="J470" s="250" t="s">
        <v>747</v>
      </c>
      <c r="K470" s="246">
        <v>3</v>
      </c>
      <c r="L470" s="267">
        <v>143.1</v>
      </c>
      <c r="M470" s="248"/>
      <c r="N470" s="269"/>
      <c r="O470" s="145">
        <f t="shared" si="47"/>
        <v>0</v>
      </c>
      <c r="P470" s="262">
        <v>4607109947968</v>
      </c>
      <c r="Q470" s="252"/>
      <c r="R470" s="46"/>
      <c r="S470" s="429">
        <f t="shared" si="48"/>
        <v>47.7</v>
      </c>
      <c r="T470" s="46"/>
    </row>
    <row r="471" spans="1:20" ht="29.25" customHeight="1" x14ac:dyDescent="0.2">
      <c r="A471" s="430">
        <v>455</v>
      </c>
      <c r="B471" s="247">
        <v>7138</v>
      </c>
      <c r="C471" s="255" t="s">
        <v>5550</v>
      </c>
      <c r="D471" s="253" t="s">
        <v>5551</v>
      </c>
      <c r="E471" s="256" t="s">
        <v>5552</v>
      </c>
      <c r="F471" s="312" t="str">
        <f t="shared" si="50"/>
        <v>фото</v>
      </c>
      <c r="G471" s="313"/>
      <c r="H471" s="270" t="s">
        <v>5553</v>
      </c>
      <c r="I471" s="254">
        <v>140</v>
      </c>
      <c r="J471" s="250" t="s">
        <v>747</v>
      </c>
      <c r="K471" s="246">
        <v>5</v>
      </c>
      <c r="L471" s="267">
        <v>121.8</v>
      </c>
      <c r="M471" s="248"/>
      <c r="N471" s="269"/>
      <c r="O471" s="145">
        <f t="shared" si="47"/>
        <v>0</v>
      </c>
      <c r="P471" s="262">
        <v>4607109929575</v>
      </c>
      <c r="Q471" s="252"/>
      <c r="R471" s="46"/>
      <c r="S471" s="429">
        <f t="shared" si="48"/>
        <v>24.36</v>
      </c>
      <c r="T471" s="46"/>
    </row>
    <row r="472" spans="1:20" ht="29.25" customHeight="1" x14ac:dyDescent="0.2">
      <c r="A472" s="430">
        <v>456</v>
      </c>
      <c r="B472" s="247">
        <v>7156</v>
      </c>
      <c r="C472" s="255" t="s">
        <v>3621</v>
      </c>
      <c r="D472" s="253" t="s">
        <v>2870</v>
      </c>
      <c r="E472" s="256" t="s">
        <v>2871</v>
      </c>
      <c r="F472" s="312" t="str">
        <f t="shared" si="50"/>
        <v>фото</v>
      </c>
      <c r="G472" s="313"/>
      <c r="H472" s="270" t="s">
        <v>2906</v>
      </c>
      <c r="I472" s="254">
        <v>130</v>
      </c>
      <c r="J472" s="250" t="s">
        <v>747</v>
      </c>
      <c r="K472" s="246">
        <v>7</v>
      </c>
      <c r="L472" s="267">
        <v>282.89999999999998</v>
      </c>
      <c r="M472" s="248"/>
      <c r="N472" s="269"/>
      <c r="O472" s="145">
        <f t="shared" si="47"/>
        <v>0</v>
      </c>
      <c r="P472" s="262">
        <v>4607109948002</v>
      </c>
      <c r="Q472" s="252"/>
      <c r="R472" s="46"/>
      <c r="S472" s="429">
        <f t="shared" si="48"/>
        <v>40.409999999999997</v>
      </c>
      <c r="T472" s="46"/>
    </row>
    <row r="473" spans="1:20" ht="29.25" customHeight="1" x14ac:dyDescent="0.2">
      <c r="A473" s="430">
        <v>457</v>
      </c>
      <c r="B473" s="247">
        <v>10681</v>
      </c>
      <c r="C473" s="255" t="s">
        <v>6456</v>
      </c>
      <c r="D473" s="253" t="s">
        <v>6243</v>
      </c>
      <c r="E473" s="256" t="s">
        <v>6244</v>
      </c>
      <c r="F473" s="312" t="str">
        <f t="shared" si="50"/>
        <v>фото</v>
      </c>
      <c r="G473" s="313"/>
      <c r="H473" s="270" t="s">
        <v>6355</v>
      </c>
      <c r="I473" s="254">
        <v>100</v>
      </c>
      <c r="J473" s="250" t="s">
        <v>748</v>
      </c>
      <c r="K473" s="246">
        <v>7</v>
      </c>
      <c r="L473" s="267">
        <v>194.1</v>
      </c>
      <c r="M473" s="248"/>
      <c r="N473" s="269"/>
      <c r="O473" s="145">
        <f t="shared" si="47"/>
        <v>0</v>
      </c>
      <c r="P473" s="262">
        <v>4607109926444</v>
      </c>
      <c r="Q473" s="252" t="s">
        <v>6373</v>
      </c>
      <c r="R473" s="46"/>
      <c r="S473" s="429">
        <f t="shared" si="48"/>
        <v>27.73</v>
      </c>
      <c r="T473" s="46"/>
    </row>
    <row r="474" spans="1:20" ht="29.25" customHeight="1" x14ac:dyDescent="0.2">
      <c r="A474" s="430">
        <v>458</v>
      </c>
      <c r="B474" s="247">
        <v>10682</v>
      </c>
      <c r="C474" s="255" t="s">
        <v>6457</v>
      </c>
      <c r="D474" s="253" t="s">
        <v>6245</v>
      </c>
      <c r="E474" s="256" t="s">
        <v>6246</v>
      </c>
      <c r="F474" s="312" t="str">
        <f t="shared" si="50"/>
        <v>фото</v>
      </c>
      <c r="G474" s="313"/>
      <c r="H474" s="270" t="s">
        <v>6356</v>
      </c>
      <c r="I474" s="254">
        <v>120</v>
      </c>
      <c r="J474" s="250" t="s">
        <v>748</v>
      </c>
      <c r="K474" s="246">
        <v>7</v>
      </c>
      <c r="L474" s="267">
        <v>207.7</v>
      </c>
      <c r="M474" s="248"/>
      <c r="N474" s="269"/>
      <c r="O474" s="145">
        <f t="shared" si="47"/>
        <v>0</v>
      </c>
      <c r="P474" s="262">
        <v>4607109926437</v>
      </c>
      <c r="Q474" s="252" t="s">
        <v>6373</v>
      </c>
      <c r="R474" s="46"/>
      <c r="S474" s="429">
        <f t="shared" si="48"/>
        <v>29.67</v>
      </c>
      <c r="T474" s="46"/>
    </row>
    <row r="475" spans="1:20" ht="29.25" customHeight="1" x14ac:dyDescent="0.2">
      <c r="A475" s="430">
        <v>459</v>
      </c>
      <c r="B475" s="247">
        <v>2809</v>
      </c>
      <c r="C475" s="255" t="s">
        <v>5554</v>
      </c>
      <c r="D475" s="253" t="s">
        <v>5555</v>
      </c>
      <c r="E475" s="256" t="s">
        <v>5556</v>
      </c>
      <c r="F475" s="312" t="str">
        <f t="shared" si="50"/>
        <v>фото</v>
      </c>
      <c r="G475" s="313"/>
      <c r="H475" s="270" t="s">
        <v>5557</v>
      </c>
      <c r="I475" s="254">
        <v>100</v>
      </c>
      <c r="J475" s="250" t="s">
        <v>748</v>
      </c>
      <c r="K475" s="246">
        <v>3</v>
      </c>
      <c r="L475" s="267">
        <v>311.3</v>
      </c>
      <c r="M475" s="248"/>
      <c r="N475" s="269"/>
      <c r="O475" s="145">
        <f t="shared" si="47"/>
        <v>0</v>
      </c>
      <c r="P475" s="262">
        <v>4607109967751</v>
      </c>
      <c r="Q475" s="252"/>
      <c r="R475" s="46"/>
      <c r="S475" s="429">
        <f t="shared" si="48"/>
        <v>103.77</v>
      </c>
      <c r="T475" s="46"/>
    </row>
    <row r="476" spans="1:20" ht="29.25" customHeight="1" x14ac:dyDescent="0.2">
      <c r="A476" s="430">
        <v>460</v>
      </c>
      <c r="B476" s="247">
        <v>3064</v>
      </c>
      <c r="C476" s="255" t="s">
        <v>1863</v>
      </c>
      <c r="D476" s="253" t="s">
        <v>649</v>
      </c>
      <c r="E476" s="256" t="s">
        <v>648</v>
      </c>
      <c r="F476" s="312" t="str">
        <f t="shared" si="50"/>
        <v>фото</v>
      </c>
      <c r="G476" s="313"/>
      <c r="H476" s="270" t="s">
        <v>608</v>
      </c>
      <c r="I476" s="254">
        <v>140</v>
      </c>
      <c r="J476" s="250" t="s">
        <v>747</v>
      </c>
      <c r="K476" s="246">
        <v>7</v>
      </c>
      <c r="L476" s="267">
        <v>180.4</v>
      </c>
      <c r="M476" s="248"/>
      <c r="N476" s="269"/>
      <c r="O476" s="145">
        <f t="shared" si="47"/>
        <v>0</v>
      </c>
      <c r="P476" s="262">
        <v>4607109959923</v>
      </c>
      <c r="Q476" s="252"/>
      <c r="R476" s="46"/>
      <c r="S476" s="429">
        <f t="shared" si="48"/>
        <v>25.77</v>
      </c>
      <c r="T476" s="46"/>
    </row>
    <row r="477" spans="1:20" ht="29.25" customHeight="1" x14ac:dyDescent="0.2">
      <c r="A477" s="430">
        <v>461</v>
      </c>
      <c r="B477" s="247">
        <v>4363</v>
      </c>
      <c r="C477" s="255" t="s">
        <v>1864</v>
      </c>
      <c r="D477" s="253" t="s">
        <v>54</v>
      </c>
      <c r="E477" s="256" t="s">
        <v>55</v>
      </c>
      <c r="F477" s="312" t="str">
        <f t="shared" si="50"/>
        <v>фото</v>
      </c>
      <c r="G477" s="313"/>
      <c r="H477" s="270" t="s">
        <v>336</v>
      </c>
      <c r="I477" s="254">
        <v>120</v>
      </c>
      <c r="J477" s="250" t="s">
        <v>747</v>
      </c>
      <c r="K477" s="246">
        <v>7</v>
      </c>
      <c r="L477" s="267">
        <v>207.7</v>
      </c>
      <c r="M477" s="248"/>
      <c r="N477" s="269"/>
      <c r="O477" s="145">
        <f t="shared" si="47"/>
        <v>0</v>
      </c>
      <c r="P477" s="262">
        <v>4607109987841</v>
      </c>
      <c r="Q477" s="252"/>
      <c r="R477" s="46"/>
      <c r="S477" s="429">
        <f t="shared" si="48"/>
        <v>29.67</v>
      </c>
      <c r="T477" s="46"/>
    </row>
    <row r="478" spans="1:20" ht="29.25" customHeight="1" x14ac:dyDescent="0.2">
      <c r="A478" s="430">
        <v>462</v>
      </c>
      <c r="B478" s="247">
        <v>3012</v>
      </c>
      <c r="C478" s="255" t="s">
        <v>5558</v>
      </c>
      <c r="D478" s="253" t="s">
        <v>5559</v>
      </c>
      <c r="E478" s="256" t="s">
        <v>5560</v>
      </c>
      <c r="F478" s="312" t="str">
        <f t="shared" si="50"/>
        <v>фото</v>
      </c>
      <c r="G478" s="313"/>
      <c r="H478" s="270" t="s">
        <v>5561</v>
      </c>
      <c r="I478" s="254">
        <v>130</v>
      </c>
      <c r="J478" s="250" t="s">
        <v>748</v>
      </c>
      <c r="K478" s="246">
        <v>7</v>
      </c>
      <c r="L478" s="267">
        <v>207.7</v>
      </c>
      <c r="M478" s="248"/>
      <c r="N478" s="269"/>
      <c r="O478" s="145">
        <f t="shared" si="47"/>
        <v>0</v>
      </c>
      <c r="P478" s="262">
        <v>4607109929568</v>
      </c>
      <c r="Q478" s="252"/>
      <c r="R478" s="46"/>
      <c r="S478" s="429">
        <f t="shared" si="48"/>
        <v>29.67</v>
      </c>
      <c r="T478" s="46"/>
    </row>
    <row r="479" spans="1:20" ht="29.25" customHeight="1" x14ac:dyDescent="0.2">
      <c r="A479" s="430">
        <v>463</v>
      </c>
      <c r="B479" s="247">
        <v>7157</v>
      </c>
      <c r="C479" s="255" t="s">
        <v>2939</v>
      </c>
      <c r="D479" s="253" t="s">
        <v>1732</v>
      </c>
      <c r="E479" s="256" t="s">
        <v>1733</v>
      </c>
      <c r="F479" s="312" t="str">
        <f t="shared" si="50"/>
        <v>фото</v>
      </c>
      <c r="G479" s="313"/>
      <c r="H479" s="270" t="s">
        <v>416</v>
      </c>
      <c r="I479" s="254">
        <v>120</v>
      </c>
      <c r="J479" s="250" t="s">
        <v>748</v>
      </c>
      <c r="K479" s="246">
        <v>7</v>
      </c>
      <c r="L479" s="267">
        <v>198.2</v>
      </c>
      <c r="M479" s="248"/>
      <c r="N479" s="269"/>
      <c r="O479" s="145">
        <f t="shared" si="47"/>
        <v>0</v>
      </c>
      <c r="P479" s="262">
        <v>4607109948019</v>
      </c>
      <c r="Q479" s="252"/>
      <c r="R479" s="46"/>
      <c r="S479" s="429">
        <f t="shared" si="48"/>
        <v>28.31</v>
      </c>
      <c r="T479" s="46"/>
    </row>
    <row r="480" spans="1:20" ht="29.25" customHeight="1" x14ac:dyDescent="0.2">
      <c r="A480" s="430">
        <v>464</v>
      </c>
      <c r="B480" s="247">
        <v>7032</v>
      </c>
      <c r="C480" s="255" t="s">
        <v>5562</v>
      </c>
      <c r="D480" s="253" t="s">
        <v>5563</v>
      </c>
      <c r="E480" s="256" t="s">
        <v>5564</v>
      </c>
      <c r="F480" s="312" t="str">
        <f t="shared" si="50"/>
        <v>фото</v>
      </c>
      <c r="G480" s="313"/>
      <c r="H480" s="270" t="s">
        <v>5565</v>
      </c>
      <c r="I480" s="254">
        <v>110</v>
      </c>
      <c r="J480" s="250" t="s">
        <v>743</v>
      </c>
      <c r="K480" s="246">
        <v>7</v>
      </c>
      <c r="L480" s="267">
        <v>221.4</v>
      </c>
      <c r="M480" s="248"/>
      <c r="N480" s="269"/>
      <c r="O480" s="145">
        <f t="shared" si="47"/>
        <v>0</v>
      </c>
      <c r="P480" s="262">
        <v>4607109931301</v>
      </c>
      <c r="Q480" s="252"/>
      <c r="R480" s="46"/>
      <c r="S480" s="429">
        <f t="shared" si="48"/>
        <v>31.63</v>
      </c>
      <c r="T480" s="46"/>
    </row>
    <row r="481" spans="1:20" ht="29.25" customHeight="1" x14ac:dyDescent="0.2">
      <c r="A481" s="430">
        <v>465</v>
      </c>
      <c r="B481" s="247">
        <v>7158</v>
      </c>
      <c r="C481" s="255" t="s">
        <v>5566</v>
      </c>
      <c r="D481" s="253" t="s">
        <v>5567</v>
      </c>
      <c r="E481" s="256" t="s">
        <v>5568</v>
      </c>
      <c r="F481" s="312" t="str">
        <f t="shared" si="50"/>
        <v>фото</v>
      </c>
      <c r="G481" s="313"/>
      <c r="H481" s="270" t="s">
        <v>340</v>
      </c>
      <c r="I481" s="254">
        <v>120</v>
      </c>
      <c r="J481" s="250" t="s">
        <v>747</v>
      </c>
      <c r="K481" s="246">
        <v>3</v>
      </c>
      <c r="L481" s="267">
        <v>150.1</v>
      </c>
      <c r="M481" s="248"/>
      <c r="N481" s="269"/>
      <c r="O481" s="145">
        <f t="shared" si="47"/>
        <v>0</v>
      </c>
      <c r="P481" s="262">
        <v>4607109948026</v>
      </c>
      <c r="Q481" s="252"/>
      <c r="R481" s="46"/>
      <c r="S481" s="429">
        <f t="shared" si="48"/>
        <v>50.03</v>
      </c>
      <c r="T481" s="46"/>
    </row>
    <row r="482" spans="1:20" ht="29.25" customHeight="1" x14ac:dyDescent="0.2">
      <c r="A482" s="430">
        <v>466</v>
      </c>
      <c r="B482" s="247">
        <v>1529</v>
      </c>
      <c r="C482" s="255" t="s">
        <v>1865</v>
      </c>
      <c r="D482" s="253" t="s">
        <v>651</v>
      </c>
      <c r="E482" s="256" t="s">
        <v>650</v>
      </c>
      <c r="F482" s="312" t="str">
        <f t="shared" si="50"/>
        <v>фото</v>
      </c>
      <c r="G482" s="313"/>
      <c r="H482" s="270" t="s">
        <v>652</v>
      </c>
      <c r="I482" s="254">
        <v>120</v>
      </c>
      <c r="J482" s="250" t="s">
        <v>747</v>
      </c>
      <c r="K482" s="246">
        <v>5</v>
      </c>
      <c r="L482" s="267">
        <v>230.2</v>
      </c>
      <c r="M482" s="248"/>
      <c r="N482" s="269"/>
      <c r="O482" s="145">
        <f t="shared" si="47"/>
        <v>0</v>
      </c>
      <c r="P482" s="262">
        <v>4607109964279</v>
      </c>
      <c r="Q482" s="252"/>
      <c r="R482" s="46"/>
      <c r="S482" s="429">
        <f t="shared" si="48"/>
        <v>46.04</v>
      </c>
      <c r="T482" s="46"/>
    </row>
    <row r="483" spans="1:20" ht="29.25" customHeight="1" x14ac:dyDescent="0.2">
      <c r="A483" s="430">
        <v>467</v>
      </c>
      <c r="B483" s="247">
        <v>7190</v>
      </c>
      <c r="C483" s="255" t="s">
        <v>5569</v>
      </c>
      <c r="D483" s="253" t="s">
        <v>5570</v>
      </c>
      <c r="E483" s="256" t="s">
        <v>5571</v>
      </c>
      <c r="F483" s="312" t="str">
        <f t="shared" si="50"/>
        <v>фото</v>
      </c>
      <c r="G483" s="313"/>
      <c r="H483" s="270" t="s">
        <v>5572</v>
      </c>
      <c r="I483" s="254">
        <v>100</v>
      </c>
      <c r="J483" s="250" t="s">
        <v>748</v>
      </c>
      <c r="K483" s="246">
        <v>5</v>
      </c>
      <c r="L483" s="267">
        <v>195</v>
      </c>
      <c r="M483" s="248"/>
      <c r="N483" s="269"/>
      <c r="O483" s="145">
        <f t="shared" si="47"/>
        <v>0</v>
      </c>
      <c r="P483" s="262">
        <v>4607109980002</v>
      </c>
      <c r="Q483" s="252"/>
      <c r="R483" s="46"/>
      <c r="S483" s="429">
        <f t="shared" si="48"/>
        <v>39</v>
      </c>
      <c r="T483" s="46"/>
    </row>
    <row r="484" spans="1:20" ht="29.25" customHeight="1" x14ac:dyDescent="0.2">
      <c r="A484" s="430">
        <v>468</v>
      </c>
      <c r="B484" s="247">
        <v>1506</v>
      </c>
      <c r="C484" s="255" t="s">
        <v>5573</v>
      </c>
      <c r="D484" s="253" t="s">
        <v>5574</v>
      </c>
      <c r="E484" s="256" t="s">
        <v>5575</v>
      </c>
      <c r="F484" s="312" t="str">
        <f t="shared" si="50"/>
        <v>фото</v>
      </c>
      <c r="G484" s="313"/>
      <c r="H484" s="270" t="s">
        <v>5576</v>
      </c>
      <c r="I484" s="254">
        <v>120</v>
      </c>
      <c r="J484" s="250" t="s">
        <v>743</v>
      </c>
      <c r="K484" s="246">
        <v>7</v>
      </c>
      <c r="L484" s="267">
        <v>207.7</v>
      </c>
      <c r="M484" s="248"/>
      <c r="N484" s="269"/>
      <c r="O484" s="145">
        <f t="shared" si="47"/>
        <v>0</v>
      </c>
      <c r="P484" s="262">
        <v>4607109980248</v>
      </c>
      <c r="Q484" s="252"/>
      <c r="R484" s="46"/>
      <c r="S484" s="429">
        <f t="shared" si="48"/>
        <v>29.67</v>
      </c>
      <c r="T484" s="46"/>
    </row>
    <row r="485" spans="1:20" ht="29.25" customHeight="1" x14ac:dyDescent="0.2">
      <c r="A485" s="430">
        <v>469</v>
      </c>
      <c r="B485" s="247">
        <v>1436</v>
      </c>
      <c r="C485" s="255" t="s">
        <v>5577</v>
      </c>
      <c r="D485" s="263" t="s">
        <v>5578</v>
      </c>
      <c r="E485" s="264" t="s">
        <v>5579</v>
      </c>
      <c r="F485" s="315" t="str">
        <f>HYPERLINK("http://www.gardenbulbs.ru/images/Lilium_CL/thumbnails/"&amp;C485&amp;".jpg","фото")</f>
        <v>фото</v>
      </c>
      <c r="G485" s="316"/>
      <c r="H485" s="272" t="s">
        <v>5580</v>
      </c>
      <c r="I485" s="265">
        <v>125</v>
      </c>
      <c r="J485" s="266" t="s">
        <v>748</v>
      </c>
      <c r="K485" s="271">
        <v>5</v>
      </c>
      <c r="L485" s="268">
        <v>349.4</v>
      </c>
      <c r="M485" s="249" t="s">
        <v>4536</v>
      </c>
      <c r="N485" s="269"/>
      <c r="O485" s="145">
        <f t="shared" si="47"/>
        <v>0</v>
      </c>
      <c r="P485" s="262">
        <v>4607109964286</v>
      </c>
      <c r="Q485" s="252"/>
      <c r="R485" s="46"/>
      <c r="S485" s="429">
        <f t="shared" si="48"/>
        <v>69.88</v>
      </c>
      <c r="T485" s="46"/>
    </row>
    <row r="486" spans="1:20" ht="29.25" customHeight="1" x14ac:dyDescent="0.2">
      <c r="A486" s="430">
        <v>470</v>
      </c>
      <c r="B486" s="247">
        <v>7159</v>
      </c>
      <c r="C486" s="255" t="s">
        <v>6458</v>
      </c>
      <c r="D486" s="253" t="s">
        <v>6247</v>
      </c>
      <c r="E486" s="256" t="s">
        <v>6248</v>
      </c>
      <c r="F486" s="312" t="str">
        <f t="shared" ref="F486:F500" si="51">HYPERLINK("http://www.gardenbulbs.ru/images/Lilium_CL/thumbnails/"&amp;C486&amp;".jpg","фото")</f>
        <v>фото</v>
      </c>
      <c r="G486" s="313"/>
      <c r="H486" s="270" t="s">
        <v>6357</v>
      </c>
      <c r="I486" s="254">
        <v>120</v>
      </c>
      <c r="J486" s="250" t="s">
        <v>748</v>
      </c>
      <c r="K486" s="246">
        <v>3</v>
      </c>
      <c r="L486" s="267">
        <v>132.5</v>
      </c>
      <c r="M486" s="248"/>
      <c r="N486" s="269"/>
      <c r="O486" s="145">
        <f t="shared" si="47"/>
        <v>0</v>
      </c>
      <c r="P486" s="262">
        <v>4607109948033</v>
      </c>
      <c r="Q486" s="252"/>
      <c r="R486" s="46"/>
      <c r="S486" s="429">
        <f t="shared" si="48"/>
        <v>44.17</v>
      </c>
      <c r="T486" s="46"/>
    </row>
    <row r="487" spans="1:20" ht="29.25" customHeight="1" x14ac:dyDescent="0.2">
      <c r="A487" s="430">
        <v>471</v>
      </c>
      <c r="B487" s="247">
        <v>7161</v>
      </c>
      <c r="C487" s="255" t="s">
        <v>2940</v>
      </c>
      <c r="D487" s="253" t="s">
        <v>2872</v>
      </c>
      <c r="E487" s="256" t="s">
        <v>2873</v>
      </c>
      <c r="F487" s="312" t="str">
        <f t="shared" si="51"/>
        <v>фото</v>
      </c>
      <c r="G487" s="313"/>
      <c r="H487" s="270" t="s">
        <v>2907</v>
      </c>
      <c r="I487" s="254">
        <v>120</v>
      </c>
      <c r="J487" s="250" t="s">
        <v>747</v>
      </c>
      <c r="K487" s="246">
        <v>2</v>
      </c>
      <c r="L487" s="267">
        <v>97.4</v>
      </c>
      <c r="M487" s="248"/>
      <c r="N487" s="269"/>
      <c r="O487" s="145">
        <f t="shared" si="47"/>
        <v>0</v>
      </c>
      <c r="P487" s="262">
        <v>4607109948057</v>
      </c>
      <c r="Q487" s="252"/>
      <c r="R487" s="46"/>
      <c r="S487" s="429">
        <f t="shared" si="48"/>
        <v>48.7</v>
      </c>
      <c r="T487" s="46"/>
    </row>
    <row r="488" spans="1:20" ht="29.25" customHeight="1" x14ac:dyDescent="0.2">
      <c r="A488" s="430">
        <v>472</v>
      </c>
      <c r="B488" s="247">
        <v>5769</v>
      </c>
      <c r="C488" s="255" t="s">
        <v>3622</v>
      </c>
      <c r="D488" s="253" t="s">
        <v>3623</v>
      </c>
      <c r="E488" s="256" t="s">
        <v>3624</v>
      </c>
      <c r="F488" s="312" t="str">
        <f t="shared" si="51"/>
        <v>фото</v>
      </c>
      <c r="G488" s="313"/>
      <c r="H488" s="270" t="s">
        <v>3625</v>
      </c>
      <c r="I488" s="254">
        <v>130</v>
      </c>
      <c r="J488" s="250" t="s">
        <v>748</v>
      </c>
      <c r="K488" s="246">
        <v>5</v>
      </c>
      <c r="L488" s="267">
        <v>190.2</v>
      </c>
      <c r="M488" s="248"/>
      <c r="N488" s="269"/>
      <c r="O488" s="145">
        <f t="shared" si="47"/>
        <v>0</v>
      </c>
      <c r="P488" s="262">
        <v>4607109931295</v>
      </c>
      <c r="Q488" s="252"/>
      <c r="R488" s="46"/>
      <c r="S488" s="429">
        <f t="shared" si="48"/>
        <v>38.04</v>
      </c>
      <c r="T488" s="46"/>
    </row>
    <row r="489" spans="1:20" ht="63" customHeight="1" x14ac:dyDescent="0.2">
      <c r="A489" s="430">
        <v>473</v>
      </c>
      <c r="B489" s="247">
        <v>3051</v>
      </c>
      <c r="C489" s="255" t="s">
        <v>5581</v>
      </c>
      <c r="D489" s="253" t="s">
        <v>4483</v>
      </c>
      <c r="E489" s="256" t="s">
        <v>4484</v>
      </c>
      <c r="F489" s="312" t="str">
        <f t="shared" si="51"/>
        <v>фото</v>
      </c>
      <c r="G489" s="313"/>
      <c r="H489" s="270" t="s">
        <v>596</v>
      </c>
      <c r="I489" s="254">
        <v>160</v>
      </c>
      <c r="J489" s="250" t="s">
        <v>748</v>
      </c>
      <c r="K489" s="246">
        <v>2</v>
      </c>
      <c r="L489" s="267">
        <v>66.099999999999994</v>
      </c>
      <c r="M489" s="248"/>
      <c r="N489" s="269"/>
      <c r="O489" s="145">
        <f t="shared" si="47"/>
        <v>0</v>
      </c>
      <c r="P489" s="262">
        <v>4607109959787</v>
      </c>
      <c r="Q489" s="252"/>
      <c r="R489" s="46"/>
      <c r="S489" s="429">
        <f t="shared" si="48"/>
        <v>33.049999999999997</v>
      </c>
      <c r="T489" s="46"/>
    </row>
    <row r="490" spans="1:20" ht="29.25" customHeight="1" x14ac:dyDescent="0.2">
      <c r="A490" s="430">
        <v>474</v>
      </c>
      <c r="B490" s="247">
        <v>470</v>
      </c>
      <c r="C490" s="255" t="s">
        <v>1866</v>
      </c>
      <c r="D490" s="253" t="s">
        <v>654</v>
      </c>
      <c r="E490" s="256" t="s">
        <v>653</v>
      </c>
      <c r="F490" s="312" t="str">
        <f t="shared" si="51"/>
        <v>фото</v>
      </c>
      <c r="G490" s="313"/>
      <c r="H490" s="270" t="s">
        <v>655</v>
      </c>
      <c r="I490" s="254">
        <v>120</v>
      </c>
      <c r="J490" s="250" t="s">
        <v>747</v>
      </c>
      <c r="K490" s="246">
        <v>7</v>
      </c>
      <c r="L490" s="267">
        <v>266.5</v>
      </c>
      <c r="M490" s="248"/>
      <c r="N490" s="269"/>
      <c r="O490" s="145">
        <f t="shared" si="47"/>
        <v>0</v>
      </c>
      <c r="P490" s="262">
        <v>4607109962138</v>
      </c>
      <c r="Q490" s="252"/>
      <c r="R490" s="46"/>
      <c r="S490" s="429">
        <f t="shared" si="48"/>
        <v>38.07</v>
      </c>
      <c r="T490" s="46"/>
    </row>
    <row r="491" spans="1:20" ht="45.75" customHeight="1" x14ac:dyDescent="0.2">
      <c r="A491" s="430">
        <v>475</v>
      </c>
      <c r="B491" s="247">
        <v>2221</v>
      </c>
      <c r="C491" s="255" t="s">
        <v>4485</v>
      </c>
      <c r="D491" s="253" t="s">
        <v>4486</v>
      </c>
      <c r="E491" s="256" t="s">
        <v>4487</v>
      </c>
      <c r="F491" s="312" t="str">
        <f t="shared" si="51"/>
        <v>фото</v>
      </c>
      <c r="G491" s="313"/>
      <c r="H491" s="270" t="s">
        <v>4488</v>
      </c>
      <c r="I491" s="254">
        <v>180</v>
      </c>
      <c r="J491" s="250" t="s">
        <v>747</v>
      </c>
      <c r="K491" s="246">
        <v>7</v>
      </c>
      <c r="L491" s="267">
        <v>207.7</v>
      </c>
      <c r="M491" s="248"/>
      <c r="N491" s="269"/>
      <c r="O491" s="145">
        <f t="shared" si="47"/>
        <v>0</v>
      </c>
      <c r="P491" s="262">
        <v>4607109929544</v>
      </c>
      <c r="Q491" s="252"/>
      <c r="R491" s="46"/>
      <c r="S491" s="429">
        <f t="shared" si="48"/>
        <v>29.67</v>
      </c>
      <c r="T491" s="46"/>
    </row>
    <row r="492" spans="1:20" ht="29.25" customHeight="1" x14ac:dyDescent="0.2">
      <c r="A492" s="430">
        <v>476</v>
      </c>
      <c r="B492" s="247">
        <v>5377</v>
      </c>
      <c r="C492" s="255" t="s">
        <v>4489</v>
      </c>
      <c r="D492" s="253" t="s">
        <v>4490</v>
      </c>
      <c r="E492" s="256" t="s">
        <v>4491</v>
      </c>
      <c r="F492" s="312" t="str">
        <f t="shared" si="51"/>
        <v>фото</v>
      </c>
      <c r="G492" s="313"/>
      <c r="H492" s="270" t="s">
        <v>4492</v>
      </c>
      <c r="I492" s="254">
        <v>130</v>
      </c>
      <c r="J492" s="250" t="s">
        <v>748</v>
      </c>
      <c r="K492" s="246">
        <v>7</v>
      </c>
      <c r="L492" s="267">
        <v>207.7</v>
      </c>
      <c r="M492" s="248"/>
      <c r="N492" s="269"/>
      <c r="O492" s="145">
        <f t="shared" si="47"/>
        <v>0</v>
      </c>
      <c r="P492" s="262">
        <v>4607109937464</v>
      </c>
      <c r="Q492" s="252"/>
      <c r="R492" s="46"/>
      <c r="S492" s="429">
        <f t="shared" si="48"/>
        <v>29.67</v>
      </c>
      <c r="T492" s="46"/>
    </row>
    <row r="493" spans="1:20" ht="29.25" customHeight="1" x14ac:dyDescent="0.2">
      <c r="A493" s="430">
        <v>477</v>
      </c>
      <c r="B493" s="247">
        <v>4364</v>
      </c>
      <c r="C493" s="255" t="s">
        <v>5582</v>
      </c>
      <c r="D493" s="253" t="s">
        <v>5583</v>
      </c>
      <c r="E493" s="256" t="s">
        <v>5584</v>
      </c>
      <c r="F493" s="312" t="str">
        <f t="shared" si="51"/>
        <v>фото</v>
      </c>
      <c r="G493" s="313"/>
      <c r="H493" s="270" t="s">
        <v>5585</v>
      </c>
      <c r="I493" s="254">
        <v>110</v>
      </c>
      <c r="J493" s="250" t="s">
        <v>747</v>
      </c>
      <c r="K493" s="246">
        <v>5</v>
      </c>
      <c r="L493" s="267">
        <v>234.1</v>
      </c>
      <c r="M493" s="248"/>
      <c r="N493" s="269"/>
      <c r="O493" s="145">
        <f t="shared" si="47"/>
        <v>0</v>
      </c>
      <c r="P493" s="262">
        <v>4607109987858</v>
      </c>
      <c r="Q493" s="252"/>
      <c r="R493" s="46"/>
      <c r="S493" s="429">
        <f t="shared" si="48"/>
        <v>46.82</v>
      </c>
      <c r="T493" s="46"/>
    </row>
    <row r="494" spans="1:20" ht="29.25" customHeight="1" x14ac:dyDescent="0.2">
      <c r="A494" s="430">
        <v>478</v>
      </c>
      <c r="B494" s="247">
        <v>1460</v>
      </c>
      <c r="C494" s="255" t="s">
        <v>1867</v>
      </c>
      <c r="D494" s="253" t="s">
        <v>606</v>
      </c>
      <c r="E494" s="256" t="s">
        <v>605</v>
      </c>
      <c r="F494" s="312" t="str">
        <f t="shared" si="51"/>
        <v>фото</v>
      </c>
      <c r="G494" s="313"/>
      <c r="H494" s="270" t="s">
        <v>607</v>
      </c>
      <c r="I494" s="254">
        <v>100</v>
      </c>
      <c r="J494" s="250" t="s">
        <v>747</v>
      </c>
      <c r="K494" s="246">
        <v>3</v>
      </c>
      <c r="L494" s="267">
        <v>94.4</v>
      </c>
      <c r="M494" s="248"/>
      <c r="N494" s="269"/>
      <c r="O494" s="145">
        <f t="shared" si="47"/>
        <v>0</v>
      </c>
      <c r="P494" s="262">
        <v>4607109964293</v>
      </c>
      <c r="Q494" s="252"/>
      <c r="R494" s="46"/>
      <c r="S494" s="429">
        <f t="shared" si="48"/>
        <v>31.47</v>
      </c>
      <c r="T494" s="46"/>
    </row>
    <row r="495" spans="1:20" ht="29.25" customHeight="1" x14ac:dyDescent="0.2">
      <c r="A495" s="430">
        <v>479</v>
      </c>
      <c r="B495" s="247">
        <v>3055</v>
      </c>
      <c r="C495" s="255" t="s">
        <v>1868</v>
      </c>
      <c r="D495" s="253" t="s">
        <v>610</v>
      </c>
      <c r="E495" s="256" t="s">
        <v>609</v>
      </c>
      <c r="F495" s="312" t="str">
        <f t="shared" si="51"/>
        <v>фото</v>
      </c>
      <c r="G495" s="313"/>
      <c r="H495" s="270" t="s">
        <v>611</v>
      </c>
      <c r="I495" s="254">
        <v>150</v>
      </c>
      <c r="J495" s="250" t="s">
        <v>747</v>
      </c>
      <c r="K495" s="246">
        <v>5</v>
      </c>
      <c r="L495" s="267">
        <v>234.1</v>
      </c>
      <c r="M495" s="248"/>
      <c r="N495" s="269"/>
      <c r="O495" s="145">
        <f t="shared" si="47"/>
        <v>0</v>
      </c>
      <c r="P495" s="262">
        <v>4607109959824</v>
      </c>
      <c r="Q495" s="252"/>
      <c r="R495" s="46"/>
      <c r="S495" s="429">
        <f t="shared" si="48"/>
        <v>46.82</v>
      </c>
      <c r="T495" s="46"/>
    </row>
    <row r="496" spans="1:20" ht="29.25" customHeight="1" x14ac:dyDescent="0.2">
      <c r="A496" s="430">
        <v>480</v>
      </c>
      <c r="B496" s="247">
        <v>3646</v>
      </c>
      <c r="C496" s="255" t="s">
        <v>5586</v>
      </c>
      <c r="D496" s="253" t="s">
        <v>5587</v>
      </c>
      <c r="E496" s="256" t="s">
        <v>5588</v>
      </c>
      <c r="F496" s="312" t="str">
        <f t="shared" si="51"/>
        <v>фото</v>
      </c>
      <c r="G496" s="313"/>
      <c r="H496" s="270" t="s">
        <v>608</v>
      </c>
      <c r="I496" s="254">
        <v>150</v>
      </c>
      <c r="J496" s="250" t="s">
        <v>747</v>
      </c>
      <c r="K496" s="246">
        <v>7</v>
      </c>
      <c r="L496" s="267">
        <v>211.8</v>
      </c>
      <c r="M496" s="248"/>
      <c r="N496" s="269"/>
      <c r="O496" s="145">
        <f t="shared" si="47"/>
        <v>0</v>
      </c>
      <c r="P496" s="262">
        <v>4607109971529</v>
      </c>
      <c r="Q496" s="252"/>
      <c r="R496" s="46"/>
      <c r="S496" s="429">
        <f t="shared" si="48"/>
        <v>30.26</v>
      </c>
      <c r="T496" s="46"/>
    </row>
    <row r="497" spans="1:20" ht="29.25" customHeight="1" x14ac:dyDescent="0.2">
      <c r="A497" s="430">
        <v>481</v>
      </c>
      <c r="B497" s="247">
        <v>7165</v>
      </c>
      <c r="C497" s="255" t="s">
        <v>6459</v>
      </c>
      <c r="D497" s="253" t="s">
        <v>6249</v>
      </c>
      <c r="E497" s="256" t="s">
        <v>6250</v>
      </c>
      <c r="F497" s="312" t="str">
        <f t="shared" si="51"/>
        <v>фото</v>
      </c>
      <c r="G497" s="313"/>
      <c r="H497" s="270" t="s">
        <v>6358</v>
      </c>
      <c r="I497" s="254">
        <v>120</v>
      </c>
      <c r="J497" s="250" t="s">
        <v>743</v>
      </c>
      <c r="K497" s="246">
        <v>7</v>
      </c>
      <c r="L497" s="267">
        <v>207.7</v>
      </c>
      <c r="M497" s="248"/>
      <c r="N497" s="269"/>
      <c r="O497" s="145">
        <f t="shared" si="47"/>
        <v>0</v>
      </c>
      <c r="P497" s="262">
        <v>4607109948095</v>
      </c>
      <c r="Q497" s="252"/>
      <c r="R497" s="46"/>
      <c r="S497" s="429">
        <f t="shared" si="48"/>
        <v>29.67</v>
      </c>
      <c r="T497" s="46"/>
    </row>
    <row r="498" spans="1:20" ht="29.25" customHeight="1" x14ac:dyDescent="0.2">
      <c r="A498" s="430">
        <v>482</v>
      </c>
      <c r="B498" s="247">
        <v>1473</v>
      </c>
      <c r="C498" s="255" t="s">
        <v>1869</v>
      </c>
      <c r="D498" s="253" t="s">
        <v>613</v>
      </c>
      <c r="E498" s="256" t="s">
        <v>612</v>
      </c>
      <c r="F498" s="312" t="str">
        <f t="shared" si="51"/>
        <v>фото</v>
      </c>
      <c r="G498" s="313"/>
      <c r="H498" s="270" t="s">
        <v>614</v>
      </c>
      <c r="I498" s="254">
        <v>110</v>
      </c>
      <c r="J498" s="250" t="s">
        <v>747</v>
      </c>
      <c r="K498" s="246">
        <v>5</v>
      </c>
      <c r="L498" s="267">
        <v>239</v>
      </c>
      <c r="M498" s="248"/>
      <c r="N498" s="269"/>
      <c r="O498" s="145">
        <f t="shared" si="47"/>
        <v>0</v>
      </c>
      <c r="P498" s="262">
        <v>4607109964316</v>
      </c>
      <c r="Q498" s="252"/>
      <c r="R498" s="46"/>
      <c r="S498" s="429">
        <f t="shared" si="48"/>
        <v>47.8</v>
      </c>
      <c r="T498" s="46"/>
    </row>
    <row r="499" spans="1:20" ht="29.25" customHeight="1" x14ac:dyDescent="0.2">
      <c r="A499" s="430">
        <v>483</v>
      </c>
      <c r="B499" s="247">
        <v>5378</v>
      </c>
      <c r="C499" s="255" t="s">
        <v>5589</v>
      </c>
      <c r="D499" s="253" t="s">
        <v>5590</v>
      </c>
      <c r="E499" s="256" t="s">
        <v>5591</v>
      </c>
      <c r="F499" s="312" t="str">
        <f t="shared" si="51"/>
        <v>фото</v>
      </c>
      <c r="G499" s="313"/>
      <c r="H499" s="270" t="s">
        <v>5592</v>
      </c>
      <c r="I499" s="254">
        <v>120</v>
      </c>
      <c r="J499" s="250" t="s">
        <v>747</v>
      </c>
      <c r="K499" s="246">
        <v>7</v>
      </c>
      <c r="L499" s="267">
        <v>214.6</v>
      </c>
      <c r="M499" s="248"/>
      <c r="N499" s="269"/>
      <c r="O499" s="145">
        <f t="shared" si="47"/>
        <v>0</v>
      </c>
      <c r="P499" s="262">
        <v>4607109937457</v>
      </c>
      <c r="Q499" s="252"/>
      <c r="R499" s="46"/>
      <c r="S499" s="429">
        <f t="shared" si="48"/>
        <v>30.66</v>
      </c>
      <c r="T499" s="46"/>
    </row>
    <row r="500" spans="1:20" ht="29.25" customHeight="1" x14ac:dyDescent="0.2">
      <c r="A500" s="430">
        <v>484</v>
      </c>
      <c r="B500" s="247">
        <v>5380</v>
      </c>
      <c r="C500" s="255" t="s">
        <v>5593</v>
      </c>
      <c r="D500" s="253" t="s">
        <v>5594</v>
      </c>
      <c r="E500" s="256" t="s">
        <v>5595</v>
      </c>
      <c r="F500" s="312" t="str">
        <f t="shared" si="51"/>
        <v>фото</v>
      </c>
      <c r="G500" s="313"/>
      <c r="H500" s="270" t="s">
        <v>5596</v>
      </c>
      <c r="I500" s="254">
        <v>110</v>
      </c>
      <c r="J500" s="250" t="s">
        <v>747</v>
      </c>
      <c r="K500" s="246">
        <v>2</v>
      </c>
      <c r="L500" s="267">
        <v>99.3</v>
      </c>
      <c r="M500" s="248"/>
      <c r="N500" s="269"/>
      <c r="O500" s="145">
        <f t="shared" si="47"/>
        <v>0</v>
      </c>
      <c r="P500" s="262">
        <v>4607109937433</v>
      </c>
      <c r="Q500" s="252"/>
      <c r="R500" s="46"/>
      <c r="S500" s="429">
        <f t="shared" si="48"/>
        <v>49.65</v>
      </c>
      <c r="T500" s="46"/>
    </row>
    <row r="501" spans="1:20" ht="29.25" customHeight="1" x14ac:dyDescent="0.2">
      <c r="A501" s="430">
        <v>485</v>
      </c>
      <c r="B501" s="247">
        <v>4365</v>
      </c>
      <c r="C501" s="255" t="s">
        <v>2941</v>
      </c>
      <c r="D501" s="263" t="s">
        <v>337</v>
      </c>
      <c r="E501" s="264" t="s">
        <v>338</v>
      </c>
      <c r="F501" s="315" t="str">
        <f>HYPERLINK("http://www.gardenbulbs.ru/images/Lilium_CL/thumbnails/"&amp;C501&amp;".jpg","фото")</f>
        <v>фото</v>
      </c>
      <c r="G501" s="316"/>
      <c r="H501" s="272" t="s">
        <v>339</v>
      </c>
      <c r="I501" s="265">
        <v>110</v>
      </c>
      <c r="J501" s="266" t="s">
        <v>747</v>
      </c>
      <c r="K501" s="271">
        <v>5</v>
      </c>
      <c r="L501" s="268">
        <v>273.2</v>
      </c>
      <c r="M501" s="249" t="s">
        <v>4536</v>
      </c>
      <c r="N501" s="269"/>
      <c r="O501" s="145">
        <f t="shared" si="47"/>
        <v>0</v>
      </c>
      <c r="P501" s="262">
        <v>4607109987865</v>
      </c>
      <c r="Q501" s="252"/>
      <c r="R501" s="46"/>
      <c r="S501" s="429">
        <f t="shared" si="48"/>
        <v>54.64</v>
      </c>
      <c r="T501" s="46"/>
    </row>
    <row r="502" spans="1:20" ht="29.25" customHeight="1" x14ac:dyDescent="0.2">
      <c r="A502" s="430">
        <v>486</v>
      </c>
      <c r="B502" s="247">
        <v>7167</v>
      </c>
      <c r="C502" s="255" t="s">
        <v>2942</v>
      </c>
      <c r="D502" s="253" t="s">
        <v>2874</v>
      </c>
      <c r="E502" s="256" t="s">
        <v>2875</v>
      </c>
      <c r="F502" s="312" t="str">
        <f>HYPERLINK("http://www.gardenbulbs.ru/images/Lilium_CL/thumbnails/"&amp;C502&amp;".jpg","фото")</f>
        <v>фото</v>
      </c>
      <c r="G502" s="313"/>
      <c r="H502" s="270" t="s">
        <v>1735</v>
      </c>
      <c r="I502" s="254">
        <v>120</v>
      </c>
      <c r="J502" s="250" t="s">
        <v>747</v>
      </c>
      <c r="K502" s="246">
        <v>5</v>
      </c>
      <c r="L502" s="267">
        <v>234.1</v>
      </c>
      <c r="M502" s="248"/>
      <c r="N502" s="269"/>
      <c r="O502" s="145">
        <f t="shared" si="47"/>
        <v>0</v>
      </c>
      <c r="P502" s="262">
        <v>4607109948118</v>
      </c>
      <c r="Q502" s="252"/>
      <c r="R502" s="46"/>
      <c r="S502" s="429">
        <f t="shared" si="48"/>
        <v>46.82</v>
      </c>
      <c r="T502" s="46"/>
    </row>
    <row r="503" spans="1:20" ht="45.75" customHeight="1" x14ac:dyDescent="0.2">
      <c r="A503" s="430">
        <v>487</v>
      </c>
      <c r="B503" s="247">
        <v>3056</v>
      </c>
      <c r="C503" s="255" t="s">
        <v>1870</v>
      </c>
      <c r="D503" s="253" t="s">
        <v>616</v>
      </c>
      <c r="E503" s="256" t="s">
        <v>615</v>
      </c>
      <c r="F503" s="312" t="str">
        <f>HYPERLINK("http://www.gardenbulbs.ru/images/Lilium_CL/thumbnails/"&amp;C503&amp;".jpg","фото")</f>
        <v>фото</v>
      </c>
      <c r="G503" s="313"/>
      <c r="H503" s="270" t="s">
        <v>5597</v>
      </c>
      <c r="I503" s="254">
        <v>160</v>
      </c>
      <c r="J503" s="250" t="s">
        <v>747</v>
      </c>
      <c r="K503" s="246">
        <v>7</v>
      </c>
      <c r="L503" s="267">
        <v>214.6</v>
      </c>
      <c r="M503" s="248"/>
      <c r="N503" s="269"/>
      <c r="O503" s="145">
        <f t="shared" si="47"/>
        <v>0</v>
      </c>
      <c r="P503" s="262">
        <v>4607109959831</v>
      </c>
      <c r="Q503" s="252"/>
      <c r="R503" s="46"/>
      <c r="S503" s="429">
        <f t="shared" si="48"/>
        <v>30.66</v>
      </c>
      <c r="T503" s="46"/>
    </row>
    <row r="504" spans="1:20" ht="29.25" customHeight="1" x14ac:dyDescent="0.2">
      <c r="A504" s="430">
        <v>488</v>
      </c>
      <c r="B504" s="247">
        <v>440</v>
      </c>
      <c r="C504" s="255" t="s">
        <v>5598</v>
      </c>
      <c r="D504" s="253" t="s">
        <v>5599</v>
      </c>
      <c r="E504" s="256" t="s">
        <v>617</v>
      </c>
      <c r="F504" s="312" t="str">
        <f>HYPERLINK("http://www.gardenbulbs.ru/images/Lilium_CL/thumbnails/"&amp;C504&amp;".jpg","фото")</f>
        <v>фото</v>
      </c>
      <c r="G504" s="313"/>
      <c r="H504" s="270" t="s">
        <v>5600</v>
      </c>
      <c r="I504" s="254">
        <v>115</v>
      </c>
      <c r="J504" s="250" t="s">
        <v>747</v>
      </c>
      <c r="K504" s="246">
        <v>7</v>
      </c>
      <c r="L504" s="267">
        <v>221.4</v>
      </c>
      <c r="M504" s="248"/>
      <c r="N504" s="269"/>
      <c r="O504" s="145">
        <f t="shared" si="47"/>
        <v>0</v>
      </c>
      <c r="P504" s="262">
        <v>4607109962145</v>
      </c>
      <c r="Q504" s="252"/>
      <c r="R504" s="46"/>
      <c r="S504" s="429">
        <f t="shared" si="48"/>
        <v>31.63</v>
      </c>
      <c r="T504" s="46"/>
    </row>
    <row r="505" spans="1:20" ht="29.25" customHeight="1" x14ac:dyDescent="0.2">
      <c r="A505" s="430">
        <v>489</v>
      </c>
      <c r="B505" s="247">
        <v>3653</v>
      </c>
      <c r="C505" s="255" t="s">
        <v>1871</v>
      </c>
      <c r="D505" s="263" t="s">
        <v>4493</v>
      </c>
      <c r="E505" s="264" t="s">
        <v>4494</v>
      </c>
      <c r="F505" s="315" t="str">
        <f>HYPERLINK("http://www.gardenbulbs.ru/images/Lilium_CL/thumbnails/"&amp;C505&amp;".jpg","фото")</f>
        <v>фото</v>
      </c>
      <c r="G505" s="316"/>
      <c r="H505" s="272" t="s">
        <v>618</v>
      </c>
      <c r="I505" s="265">
        <v>150</v>
      </c>
      <c r="J505" s="266" t="s">
        <v>748</v>
      </c>
      <c r="K505" s="271">
        <v>5</v>
      </c>
      <c r="L505" s="268">
        <v>349.4</v>
      </c>
      <c r="M505" s="249" t="s">
        <v>4536</v>
      </c>
      <c r="N505" s="269"/>
      <c r="O505" s="145">
        <f t="shared" si="47"/>
        <v>0</v>
      </c>
      <c r="P505" s="262">
        <v>4607109971536</v>
      </c>
      <c r="Q505" s="252"/>
      <c r="R505" s="46"/>
      <c r="S505" s="429">
        <f t="shared" si="48"/>
        <v>69.88</v>
      </c>
      <c r="T505" s="46"/>
    </row>
    <row r="506" spans="1:20" ht="29.25" customHeight="1" x14ac:dyDescent="0.2">
      <c r="A506" s="430">
        <v>490</v>
      </c>
      <c r="B506" s="247">
        <v>3057</v>
      </c>
      <c r="C506" s="255" t="s">
        <v>1872</v>
      </c>
      <c r="D506" s="253" t="s">
        <v>620</v>
      </c>
      <c r="E506" s="256" t="s">
        <v>619</v>
      </c>
      <c r="F506" s="312" t="str">
        <f t="shared" ref="F506:F536" si="52">HYPERLINK("http://www.gardenbulbs.ru/images/Lilium_CL/thumbnails/"&amp;C506&amp;".jpg","фото")</f>
        <v>фото</v>
      </c>
      <c r="G506" s="313"/>
      <c r="H506" s="270" t="s">
        <v>5601</v>
      </c>
      <c r="I506" s="254">
        <v>160</v>
      </c>
      <c r="J506" s="250" t="s">
        <v>747</v>
      </c>
      <c r="K506" s="246">
        <v>7</v>
      </c>
      <c r="L506" s="267">
        <v>221.4</v>
      </c>
      <c r="M506" s="248"/>
      <c r="N506" s="269"/>
      <c r="O506" s="145">
        <f t="shared" si="47"/>
        <v>0</v>
      </c>
      <c r="P506" s="262">
        <v>4607109959848</v>
      </c>
      <c r="Q506" s="252"/>
      <c r="R506" s="46"/>
      <c r="S506" s="429">
        <f t="shared" si="48"/>
        <v>31.63</v>
      </c>
      <c r="T506" s="46"/>
    </row>
    <row r="507" spans="1:20" ht="29.25" customHeight="1" x14ac:dyDescent="0.2">
      <c r="A507" s="430">
        <v>491</v>
      </c>
      <c r="B507" s="247">
        <v>6626</v>
      </c>
      <c r="C507" s="255" t="s">
        <v>6460</v>
      </c>
      <c r="D507" s="253" t="s">
        <v>6251</v>
      </c>
      <c r="E507" s="256" t="s">
        <v>6252</v>
      </c>
      <c r="F507" s="312" t="str">
        <f t="shared" si="52"/>
        <v>фото</v>
      </c>
      <c r="G507" s="313"/>
      <c r="H507" s="270" t="s">
        <v>6359</v>
      </c>
      <c r="I507" s="254">
        <v>120</v>
      </c>
      <c r="J507" s="250" t="s">
        <v>747</v>
      </c>
      <c r="K507" s="246">
        <v>10</v>
      </c>
      <c r="L507" s="267">
        <v>253.6</v>
      </c>
      <c r="M507" s="248"/>
      <c r="N507" s="269"/>
      <c r="O507" s="145">
        <f t="shared" si="47"/>
        <v>0</v>
      </c>
      <c r="P507" s="262">
        <v>4607109937389</v>
      </c>
      <c r="Q507" s="252"/>
      <c r="R507" s="46"/>
      <c r="S507" s="429">
        <f t="shared" si="48"/>
        <v>25.36</v>
      </c>
      <c r="T507" s="46"/>
    </row>
    <row r="508" spans="1:20" ht="29.25" customHeight="1" x14ac:dyDescent="0.2">
      <c r="A508" s="430">
        <v>492</v>
      </c>
      <c r="B508" s="247">
        <v>4367</v>
      </c>
      <c r="C508" s="255" t="s">
        <v>2943</v>
      </c>
      <c r="D508" s="253" t="s">
        <v>1736</v>
      </c>
      <c r="E508" s="256" t="s">
        <v>1737</v>
      </c>
      <c r="F508" s="312" t="str">
        <f t="shared" si="52"/>
        <v>фото</v>
      </c>
      <c r="G508" s="313"/>
      <c r="H508" s="270" t="s">
        <v>1738</v>
      </c>
      <c r="I508" s="254">
        <v>120</v>
      </c>
      <c r="J508" s="250" t="s">
        <v>748</v>
      </c>
      <c r="K508" s="246">
        <v>7</v>
      </c>
      <c r="L508" s="267">
        <v>180.4</v>
      </c>
      <c r="M508" s="248"/>
      <c r="N508" s="269"/>
      <c r="O508" s="145">
        <f t="shared" ref="O508:O536" si="53">IF(ISERROR(L508*N508),0,L508*N508)</f>
        <v>0</v>
      </c>
      <c r="P508" s="262">
        <v>4607109987889</v>
      </c>
      <c r="Q508" s="252"/>
      <c r="R508" s="46"/>
      <c r="S508" s="429">
        <f t="shared" ref="S508:S536" si="54">ROUND(L508/K508,2)</f>
        <v>25.77</v>
      </c>
      <c r="T508" s="46"/>
    </row>
    <row r="509" spans="1:20" ht="29.25" customHeight="1" x14ac:dyDescent="0.2">
      <c r="A509" s="430">
        <v>493</v>
      </c>
      <c r="B509" s="247">
        <v>166</v>
      </c>
      <c r="C509" s="255" t="s">
        <v>2944</v>
      </c>
      <c r="D509" s="253" t="s">
        <v>1740</v>
      </c>
      <c r="E509" s="256" t="s">
        <v>1741</v>
      </c>
      <c r="F509" s="312" t="str">
        <f t="shared" si="52"/>
        <v>фото</v>
      </c>
      <c r="G509" s="313"/>
      <c r="H509" s="270" t="s">
        <v>1742</v>
      </c>
      <c r="I509" s="254">
        <v>150</v>
      </c>
      <c r="J509" s="250" t="s">
        <v>747</v>
      </c>
      <c r="K509" s="246">
        <v>5</v>
      </c>
      <c r="L509" s="267">
        <v>229.2</v>
      </c>
      <c r="M509" s="248"/>
      <c r="N509" s="269"/>
      <c r="O509" s="145">
        <f t="shared" si="53"/>
        <v>0</v>
      </c>
      <c r="P509" s="262">
        <v>4607109948149</v>
      </c>
      <c r="Q509" s="252"/>
      <c r="R509" s="46"/>
      <c r="S509" s="429">
        <f t="shared" si="54"/>
        <v>45.84</v>
      </c>
      <c r="T509" s="46"/>
    </row>
    <row r="510" spans="1:20" ht="29.25" customHeight="1" x14ac:dyDescent="0.2">
      <c r="A510" s="430">
        <v>494</v>
      </c>
      <c r="B510" s="247">
        <v>3655</v>
      </c>
      <c r="C510" s="255" t="s">
        <v>5602</v>
      </c>
      <c r="D510" s="253" t="s">
        <v>5603</v>
      </c>
      <c r="E510" s="256" t="s">
        <v>5604</v>
      </c>
      <c r="F510" s="312" t="str">
        <f t="shared" si="52"/>
        <v>фото</v>
      </c>
      <c r="G510" s="313"/>
      <c r="H510" s="270" t="s">
        <v>5605</v>
      </c>
      <c r="I510" s="254">
        <v>150</v>
      </c>
      <c r="J510" s="250" t="s">
        <v>743</v>
      </c>
      <c r="K510" s="246">
        <v>7</v>
      </c>
      <c r="L510" s="267">
        <v>228.2</v>
      </c>
      <c r="M510" s="248"/>
      <c r="N510" s="269"/>
      <c r="O510" s="145">
        <f t="shared" si="53"/>
        <v>0</v>
      </c>
      <c r="P510" s="262">
        <v>4607109971543</v>
      </c>
      <c r="Q510" s="252"/>
      <c r="R510" s="46"/>
      <c r="S510" s="429">
        <f t="shared" si="54"/>
        <v>32.6</v>
      </c>
      <c r="T510" s="46"/>
    </row>
    <row r="511" spans="1:20" ht="29.25" customHeight="1" x14ac:dyDescent="0.2">
      <c r="A511" s="430">
        <v>495</v>
      </c>
      <c r="B511" s="247">
        <v>3658</v>
      </c>
      <c r="C511" s="255" t="s">
        <v>1873</v>
      </c>
      <c r="D511" s="253" t="s">
        <v>622</v>
      </c>
      <c r="E511" s="256" t="s">
        <v>621</v>
      </c>
      <c r="F511" s="312" t="str">
        <f t="shared" si="52"/>
        <v>фото</v>
      </c>
      <c r="G511" s="313"/>
      <c r="H511" s="270" t="s">
        <v>623</v>
      </c>
      <c r="I511" s="254">
        <v>160</v>
      </c>
      <c r="J511" s="250" t="s">
        <v>747</v>
      </c>
      <c r="K511" s="246">
        <v>7</v>
      </c>
      <c r="L511" s="267">
        <v>207.7</v>
      </c>
      <c r="M511" s="248"/>
      <c r="N511" s="269"/>
      <c r="O511" s="145">
        <f t="shared" si="53"/>
        <v>0</v>
      </c>
      <c r="P511" s="262">
        <v>4607109971550</v>
      </c>
      <c r="Q511" s="252"/>
      <c r="R511" s="46"/>
      <c r="S511" s="429">
        <f t="shared" si="54"/>
        <v>29.67</v>
      </c>
      <c r="T511" s="46"/>
    </row>
    <row r="512" spans="1:20" ht="29.25" customHeight="1" x14ac:dyDescent="0.2">
      <c r="A512" s="430">
        <v>496</v>
      </c>
      <c r="B512" s="247">
        <v>3775</v>
      </c>
      <c r="C512" s="255" t="s">
        <v>6461</v>
      </c>
      <c r="D512" s="253" t="s">
        <v>6253</v>
      </c>
      <c r="E512" s="256" t="s">
        <v>6254</v>
      </c>
      <c r="F512" s="312" t="str">
        <f t="shared" si="52"/>
        <v>фото</v>
      </c>
      <c r="G512" s="313"/>
      <c r="H512" s="270" t="s">
        <v>6360</v>
      </c>
      <c r="I512" s="254">
        <v>110</v>
      </c>
      <c r="J512" s="250" t="s">
        <v>748</v>
      </c>
      <c r="K512" s="246">
        <v>5</v>
      </c>
      <c r="L512" s="267">
        <v>209.7</v>
      </c>
      <c r="M512" s="248"/>
      <c r="N512" s="269"/>
      <c r="O512" s="145">
        <f t="shared" si="53"/>
        <v>0</v>
      </c>
      <c r="P512" s="262">
        <v>4607109979938</v>
      </c>
      <c r="Q512" s="252"/>
      <c r="R512" s="46"/>
      <c r="S512" s="429">
        <f t="shared" si="54"/>
        <v>41.94</v>
      </c>
      <c r="T512" s="46"/>
    </row>
    <row r="513" spans="1:20" ht="29.25" customHeight="1" x14ac:dyDescent="0.2">
      <c r="A513" s="430">
        <v>497</v>
      </c>
      <c r="B513" s="247">
        <v>3660</v>
      </c>
      <c r="C513" s="255" t="s">
        <v>5606</v>
      </c>
      <c r="D513" s="253" t="s">
        <v>5607</v>
      </c>
      <c r="E513" s="256" t="s">
        <v>5608</v>
      </c>
      <c r="F513" s="312" t="str">
        <f t="shared" si="52"/>
        <v>фото</v>
      </c>
      <c r="G513" s="313"/>
      <c r="H513" s="270" t="s">
        <v>444</v>
      </c>
      <c r="I513" s="254">
        <v>140</v>
      </c>
      <c r="J513" s="250" t="s">
        <v>747</v>
      </c>
      <c r="K513" s="246">
        <v>7</v>
      </c>
      <c r="L513" s="267">
        <v>207.7</v>
      </c>
      <c r="M513" s="248"/>
      <c r="N513" s="269"/>
      <c r="O513" s="145">
        <f t="shared" si="53"/>
        <v>0</v>
      </c>
      <c r="P513" s="262">
        <v>4607109971567</v>
      </c>
      <c r="Q513" s="252"/>
      <c r="R513" s="46"/>
      <c r="S513" s="429">
        <f t="shared" si="54"/>
        <v>29.67</v>
      </c>
      <c r="T513" s="46"/>
    </row>
    <row r="514" spans="1:20" ht="29.25" customHeight="1" x14ac:dyDescent="0.2">
      <c r="A514" s="430">
        <v>498</v>
      </c>
      <c r="B514" s="247">
        <v>2815</v>
      </c>
      <c r="C514" s="255" t="s">
        <v>1874</v>
      </c>
      <c r="D514" s="253" t="s">
        <v>625</v>
      </c>
      <c r="E514" s="256" t="s">
        <v>624</v>
      </c>
      <c r="F514" s="312" t="str">
        <f t="shared" si="52"/>
        <v>фото</v>
      </c>
      <c r="G514" s="313"/>
      <c r="H514" s="270" t="s">
        <v>626</v>
      </c>
      <c r="I514" s="254">
        <v>120</v>
      </c>
      <c r="J514" s="250" t="s">
        <v>747</v>
      </c>
      <c r="K514" s="246">
        <v>7</v>
      </c>
      <c r="L514" s="267">
        <v>207.7</v>
      </c>
      <c r="M514" s="248"/>
      <c r="N514" s="269"/>
      <c r="O514" s="145">
        <f t="shared" si="53"/>
        <v>0</v>
      </c>
      <c r="P514" s="262">
        <v>4607109961049</v>
      </c>
      <c r="Q514" s="252"/>
      <c r="R514" s="46"/>
      <c r="S514" s="429">
        <f t="shared" si="54"/>
        <v>29.67</v>
      </c>
      <c r="T514" s="46"/>
    </row>
    <row r="515" spans="1:20" ht="29.25" customHeight="1" x14ac:dyDescent="0.2">
      <c r="A515" s="430">
        <v>499</v>
      </c>
      <c r="B515" s="247">
        <v>267</v>
      </c>
      <c r="C515" s="255" t="s">
        <v>1875</v>
      </c>
      <c r="D515" s="253" t="s">
        <v>628</v>
      </c>
      <c r="E515" s="256" t="s">
        <v>627</v>
      </c>
      <c r="F515" s="312" t="str">
        <f t="shared" si="52"/>
        <v>фото</v>
      </c>
      <c r="G515" s="313"/>
      <c r="H515" s="270" t="s">
        <v>629</v>
      </c>
      <c r="I515" s="254">
        <v>100</v>
      </c>
      <c r="J515" s="250" t="s">
        <v>747</v>
      </c>
      <c r="K515" s="246">
        <v>7</v>
      </c>
      <c r="L515" s="267">
        <v>235.1</v>
      </c>
      <c r="M515" s="248"/>
      <c r="N515" s="269"/>
      <c r="O515" s="145">
        <f t="shared" si="53"/>
        <v>0</v>
      </c>
      <c r="P515" s="262">
        <v>4607109961285</v>
      </c>
      <c r="Q515" s="252"/>
      <c r="R515" s="46"/>
      <c r="S515" s="429">
        <f t="shared" si="54"/>
        <v>33.590000000000003</v>
      </c>
      <c r="T515" s="46"/>
    </row>
    <row r="516" spans="1:20" ht="29.25" customHeight="1" x14ac:dyDescent="0.2">
      <c r="A516" s="430">
        <v>500</v>
      </c>
      <c r="B516" s="247">
        <v>3803</v>
      </c>
      <c r="C516" s="255" t="s">
        <v>3626</v>
      </c>
      <c r="D516" s="253" t="s">
        <v>3627</v>
      </c>
      <c r="E516" s="256" t="s">
        <v>3628</v>
      </c>
      <c r="F516" s="312" t="str">
        <f t="shared" si="52"/>
        <v>фото</v>
      </c>
      <c r="G516" s="313"/>
      <c r="H516" s="270" t="s">
        <v>3629</v>
      </c>
      <c r="I516" s="254">
        <v>110</v>
      </c>
      <c r="J516" s="250" t="s">
        <v>747</v>
      </c>
      <c r="K516" s="246">
        <v>5</v>
      </c>
      <c r="L516" s="267">
        <v>239</v>
      </c>
      <c r="M516" s="248"/>
      <c r="N516" s="269"/>
      <c r="O516" s="145">
        <f t="shared" si="53"/>
        <v>0</v>
      </c>
      <c r="P516" s="262">
        <v>4607109980217</v>
      </c>
      <c r="Q516" s="252"/>
      <c r="R516" s="46"/>
      <c r="S516" s="429">
        <f t="shared" si="54"/>
        <v>47.8</v>
      </c>
      <c r="T516" s="46"/>
    </row>
    <row r="517" spans="1:20" ht="29.25" customHeight="1" x14ac:dyDescent="0.2">
      <c r="A517" s="430">
        <v>501</v>
      </c>
      <c r="B517" s="247">
        <v>7174</v>
      </c>
      <c r="C517" s="255" t="s">
        <v>5609</v>
      </c>
      <c r="D517" s="253" t="s">
        <v>5610</v>
      </c>
      <c r="E517" s="256" t="s">
        <v>5611</v>
      </c>
      <c r="F517" s="312" t="str">
        <f t="shared" si="52"/>
        <v>фото</v>
      </c>
      <c r="G517" s="313"/>
      <c r="H517" s="270" t="s">
        <v>5612</v>
      </c>
      <c r="I517" s="254">
        <v>130</v>
      </c>
      <c r="J517" s="250" t="s">
        <v>747</v>
      </c>
      <c r="K517" s="246">
        <v>3</v>
      </c>
      <c r="L517" s="267">
        <v>141.30000000000001</v>
      </c>
      <c r="M517" s="248"/>
      <c r="N517" s="269"/>
      <c r="O517" s="145">
        <f t="shared" si="53"/>
        <v>0</v>
      </c>
      <c r="P517" s="262">
        <v>4607109948187</v>
      </c>
      <c r="Q517" s="252"/>
      <c r="R517" s="46"/>
      <c r="S517" s="429">
        <f t="shared" si="54"/>
        <v>47.1</v>
      </c>
      <c r="T517" s="46"/>
    </row>
    <row r="518" spans="1:20" ht="29.25" customHeight="1" x14ac:dyDescent="0.2">
      <c r="A518" s="430">
        <v>502</v>
      </c>
      <c r="B518" s="247">
        <v>2816</v>
      </c>
      <c r="C518" s="255" t="s">
        <v>1876</v>
      </c>
      <c r="D518" s="253" t="s">
        <v>631</v>
      </c>
      <c r="E518" s="256" t="s">
        <v>630</v>
      </c>
      <c r="F518" s="312" t="str">
        <f t="shared" si="52"/>
        <v>фото</v>
      </c>
      <c r="G518" s="313"/>
      <c r="H518" s="270" t="s">
        <v>632</v>
      </c>
      <c r="I518" s="254">
        <v>120</v>
      </c>
      <c r="J518" s="250" t="s">
        <v>747</v>
      </c>
      <c r="K518" s="246">
        <v>3</v>
      </c>
      <c r="L518" s="267">
        <v>141.30000000000001</v>
      </c>
      <c r="M518" s="248"/>
      <c r="N518" s="269"/>
      <c r="O518" s="145">
        <f t="shared" si="53"/>
        <v>0</v>
      </c>
      <c r="P518" s="262">
        <v>4607109961872</v>
      </c>
      <c r="Q518" s="252"/>
      <c r="R518" s="46"/>
      <c r="S518" s="429">
        <f t="shared" si="54"/>
        <v>47.1</v>
      </c>
      <c r="T518" s="46"/>
    </row>
    <row r="519" spans="1:20" ht="29.25" customHeight="1" x14ac:dyDescent="0.2">
      <c r="A519" s="430">
        <v>503</v>
      </c>
      <c r="B519" s="247">
        <v>1499</v>
      </c>
      <c r="C519" s="255" t="s">
        <v>1877</v>
      </c>
      <c r="D519" s="253" t="s">
        <v>634</v>
      </c>
      <c r="E519" s="256" t="s">
        <v>633</v>
      </c>
      <c r="F519" s="312" t="str">
        <f t="shared" si="52"/>
        <v>фото</v>
      </c>
      <c r="G519" s="313"/>
      <c r="H519" s="270" t="s">
        <v>635</v>
      </c>
      <c r="I519" s="254">
        <v>120</v>
      </c>
      <c r="J519" s="250" t="s">
        <v>747</v>
      </c>
      <c r="K519" s="246">
        <v>3</v>
      </c>
      <c r="L519" s="267">
        <v>141.30000000000001</v>
      </c>
      <c r="M519" s="248"/>
      <c r="N519" s="269"/>
      <c r="O519" s="145">
        <f t="shared" si="53"/>
        <v>0</v>
      </c>
      <c r="P519" s="262">
        <v>4607109964347</v>
      </c>
      <c r="Q519" s="252"/>
      <c r="R519" s="46"/>
      <c r="S519" s="429">
        <f t="shared" si="54"/>
        <v>47.1</v>
      </c>
      <c r="T519" s="46"/>
    </row>
    <row r="520" spans="1:20" ht="29.25" customHeight="1" x14ac:dyDescent="0.2">
      <c r="A520" s="430">
        <v>504</v>
      </c>
      <c r="B520" s="247">
        <v>396</v>
      </c>
      <c r="C520" s="255" t="s">
        <v>1878</v>
      </c>
      <c r="D520" s="253" t="s">
        <v>637</v>
      </c>
      <c r="E520" s="256" t="s">
        <v>636</v>
      </c>
      <c r="F520" s="312" t="str">
        <f t="shared" si="52"/>
        <v>фото</v>
      </c>
      <c r="G520" s="313"/>
      <c r="H520" s="270" t="s">
        <v>638</v>
      </c>
      <c r="I520" s="254">
        <v>100</v>
      </c>
      <c r="J520" s="250" t="s">
        <v>748</v>
      </c>
      <c r="K520" s="246">
        <v>7</v>
      </c>
      <c r="L520" s="267">
        <v>187.2</v>
      </c>
      <c r="M520" s="248"/>
      <c r="N520" s="269"/>
      <c r="O520" s="145">
        <f t="shared" si="53"/>
        <v>0</v>
      </c>
      <c r="P520" s="262">
        <v>4607109961605</v>
      </c>
      <c r="Q520" s="252"/>
      <c r="R520" s="46"/>
      <c r="S520" s="429">
        <f t="shared" si="54"/>
        <v>26.74</v>
      </c>
      <c r="T520" s="46"/>
    </row>
    <row r="521" spans="1:20" ht="41.25" customHeight="1" x14ac:dyDescent="0.2">
      <c r="A521" s="430">
        <v>505</v>
      </c>
      <c r="B521" s="247">
        <v>3060</v>
      </c>
      <c r="C521" s="255" t="s">
        <v>1879</v>
      </c>
      <c r="D521" s="253" t="s">
        <v>640</v>
      </c>
      <c r="E521" s="256" t="s">
        <v>639</v>
      </c>
      <c r="F521" s="312" t="str">
        <f t="shared" si="52"/>
        <v>фото</v>
      </c>
      <c r="G521" s="313"/>
      <c r="H521" s="270" t="s">
        <v>641</v>
      </c>
      <c r="I521" s="254">
        <v>160</v>
      </c>
      <c r="J521" s="250" t="s">
        <v>747</v>
      </c>
      <c r="K521" s="246">
        <v>5</v>
      </c>
      <c r="L521" s="267">
        <v>170.6</v>
      </c>
      <c r="M521" s="248"/>
      <c r="N521" s="269"/>
      <c r="O521" s="145">
        <f t="shared" si="53"/>
        <v>0</v>
      </c>
      <c r="P521" s="262">
        <v>4607109959879</v>
      </c>
      <c r="Q521" s="252"/>
      <c r="R521" s="46"/>
      <c r="S521" s="429">
        <f t="shared" si="54"/>
        <v>34.119999999999997</v>
      </c>
      <c r="T521" s="46"/>
    </row>
    <row r="522" spans="1:20" ht="29.25" customHeight="1" x14ac:dyDescent="0.2">
      <c r="A522" s="430">
        <v>506</v>
      </c>
      <c r="B522" s="247">
        <v>451</v>
      </c>
      <c r="C522" s="255" t="s">
        <v>1880</v>
      </c>
      <c r="D522" s="253" t="s">
        <v>643</v>
      </c>
      <c r="E522" s="256" t="s">
        <v>642</v>
      </c>
      <c r="F522" s="312" t="str">
        <f t="shared" si="52"/>
        <v>фото</v>
      </c>
      <c r="G522" s="313"/>
      <c r="H522" s="270" t="s">
        <v>644</v>
      </c>
      <c r="I522" s="254">
        <v>120</v>
      </c>
      <c r="J522" s="250" t="s">
        <v>747</v>
      </c>
      <c r="K522" s="246">
        <v>7</v>
      </c>
      <c r="L522" s="267">
        <v>248.8</v>
      </c>
      <c r="M522" s="248"/>
      <c r="N522" s="269"/>
      <c r="O522" s="145">
        <f t="shared" si="53"/>
        <v>0</v>
      </c>
      <c r="P522" s="262">
        <v>4607109962169</v>
      </c>
      <c r="Q522" s="252"/>
      <c r="R522" s="46"/>
      <c r="S522" s="429">
        <f t="shared" si="54"/>
        <v>35.54</v>
      </c>
      <c r="T522" s="46"/>
    </row>
    <row r="523" spans="1:20" ht="29.25" customHeight="1" x14ac:dyDescent="0.2">
      <c r="A523" s="430">
        <v>507</v>
      </c>
      <c r="B523" s="247">
        <v>2984</v>
      </c>
      <c r="C523" s="255" t="s">
        <v>5613</v>
      </c>
      <c r="D523" s="253" t="s">
        <v>5614</v>
      </c>
      <c r="E523" s="256" t="s">
        <v>5615</v>
      </c>
      <c r="F523" s="312" t="str">
        <f t="shared" si="52"/>
        <v>фото</v>
      </c>
      <c r="G523" s="313"/>
      <c r="H523" s="270" t="s">
        <v>5616</v>
      </c>
      <c r="I523" s="254">
        <v>140</v>
      </c>
      <c r="J523" s="250" t="s">
        <v>747</v>
      </c>
      <c r="K523" s="246">
        <v>5</v>
      </c>
      <c r="L523" s="267">
        <v>170.6</v>
      </c>
      <c r="M523" s="248"/>
      <c r="N523" s="269"/>
      <c r="O523" s="145">
        <f t="shared" si="53"/>
        <v>0</v>
      </c>
      <c r="P523" s="262">
        <v>4607109959886</v>
      </c>
      <c r="Q523" s="252"/>
      <c r="R523" s="46"/>
      <c r="S523" s="429">
        <f t="shared" si="54"/>
        <v>34.119999999999997</v>
      </c>
      <c r="T523" s="46"/>
    </row>
    <row r="524" spans="1:20" ht="29.25" customHeight="1" x14ac:dyDescent="0.2">
      <c r="A524" s="430">
        <v>508</v>
      </c>
      <c r="B524" s="247">
        <v>455</v>
      </c>
      <c r="C524" s="255" t="s">
        <v>5617</v>
      </c>
      <c r="D524" s="253" t="s">
        <v>5618</v>
      </c>
      <c r="E524" s="256" t="s">
        <v>5619</v>
      </c>
      <c r="F524" s="312" t="str">
        <f t="shared" si="52"/>
        <v>фото</v>
      </c>
      <c r="G524" s="313"/>
      <c r="H524" s="270" t="s">
        <v>5620</v>
      </c>
      <c r="I524" s="254">
        <v>120</v>
      </c>
      <c r="J524" s="250" t="s">
        <v>747</v>
      </c>
      <c r="K524" s="246">
        <v>7</v>
      </c>
      <c r="L524" s="267">
        <v>207.7</v>
      </c>
      <c r="M524" s="248"/>
      <c r="N524" s="269"/>
      <c r="O524" s="145">
        <f t="shared" si="53"/>
        <v>0</v>
      </c>
      <c r="P524" s="262">
        <v>4607109962176</v>
      </c>
      <c r="Q524" s="252"/>
      <c r="R524" s="46"/>
      <c r="S524" s="429">
        <f t="shared" si="54"/>
        <v>29.67</v>
      </c>
      <c r="T524" s="46"/>
    </row>
    <row r="525" spans="1:20" ht="29.25" customHeight="1" x14ac:dyDescent="0.2">
      <c r="A525" s="430">
        <v>509</v>
      </c>
      <c r="B525" s="247">
        <v>7177</v>
      </c>
      <c r="C525" s="255" t="s">
        <v>2945</v>
      </c>
      <c r="D525" s="253" t="s">
        <v>1743</v>
      </c>
      <c r="E525" s="256" t="s">
        <v>1744</v>
      </c>
      <c r="F525" s="312" t="str">
        <f t="shared" si="52"/>
        <v>фото</v>
      </c>
      <c r="G525" s="313"/>
      <c r="H525" s="270" t="s">
        <v>94</v>
      </c>
      <c r="I525" s="254">
        <v>130</v>
      </c>
      <c r="J525" s="250" t="s">
        <v>748</v>
      </c>
      <c r="K525" s="246">
        <v>7</v>
      </c>
      <c r="L525" s="267">
        <v>207.7</v>
      </c>
      <c r="M525" s="248"/>
      <c r="N525" s="269"/>
      <c r="O525" s="145">
        <f t="shared" si="53"/>
        <v>0</v>
      </c>
      <c r="P525" s="262">
        <v>4607109948217</v>
      </c>
      <c r="Q525" s="252"/>
      <c r="R525" s="46"/>
      <c r="S525" s="429">
        <f t="shared" si="54"/>
        <v>29.67</v>
      </c>
      <c r="T525" s="46"/>
    </row>
    <row r="526" spans="1:20" ht="29.25" customHeight="1" x14ac:dyDescent="0.2">
      <c r="A526" s="430">
        <v>510</v>
      </c>
      <c r="B526" s="247">
        <v>1531</v>
      </c>
      <c r="C526" s="255" t="s">
        <v>3630</v>
      </c>
      <c r="D526" s="253" t="s">
        <v>3631</v>
      </c>
      <c r="E526" s="256" t="s">
        <v>3632</v>
      </c>
      <c r="F526" s="312" t="str">
        <f t="shared" si="52"/>
        <v>фото</v>
      </c>
      <c r="G526" s="313"/>
      <c r="H526" s="270" t="s">
        <v>3633</v>
      </c>
      <c r="I526" s="254">
        <v>110</v>
      </c>
      <c r="J526" s="250" t="s">
        <v>747</v>
      </c>
      <c r="K526" s="246">
        <v>5</v>
      </c>
      <c r="L526" s="267">
        <v>243.9</v>
      </c>
      <c r="M526" s="248"/>
      <c r="N526" s="269"/>
      <c r="O526" s="145">
        <f t="shared" si="53"/>
        <v>0</v>
      </c>
      <c r="P526" s="262">
        <v>4607109964354</v>
      </c>
      <c r="Q526" s="252"/>
      <c r="R526" s="46"/>
      <c r="S526" s="429">
        <f t="shared" si="54"/>
        <v>48.78</v>
      </c>
      <c r="T526" s="46"/>
    </row>
    <row r="527" spans="1:20" ht="29.25" customHeight="1" x14ac:dyDescent="0.2">
      <c r="A527" s="430">
        <v>511</v>
      </c>
      <c r="B527" s="247">
        <v>459</v>
      </c>
      <c r="C527" s="255" t="s">
        <v>1881</v>
      </c>
      <c r="D527" s="253" t="s">
        <v>646</v>
      </c>
      <c r="E527" s="256" t="s">
        <v>645</v>
      </c>
      <c r="F527" s="312" t="str">
        <f t="shared" si="52"/>
        <v>фото</v>
      </c>
      <c r="G527" s="313"/>
      <c r="H527" s="270" t="s">
        <v>647</v>
      </c>
      <c r="I527" s="254">
        <v>105</v>
      </c>
      <c r="J527" s="250" t="s">
        <v>747</v>
      </c>
      <c r="K527" s="246">
        <v>7</v>
      </c>
      <c r="L527" s="267">
        <v>200.9</v>
      </c>
      <c r="M527" s="248"/>
      <c r="N527" s="269"/>
      <c r="O527" s="145">
        <f t="shared" si="53"/>
        <v>0</v>
      </c>
      <c r="P527" s="262">
        <v>4607109962183</v>
      </c>
      <c r="Q527" s="252"/>
      <c r="R527" s="46"/>
      <c r="S527" s="429">
        <f t="shared" si="54"/>
        <v>28.7</v>
      </c>
      <c r="T527" s="46"/>
    </row>
    <row r="528" spans="1:20" ht="29.25" customHeight="1" x14ac:dyDescent="0.2">
      <c r="A528" s="430">
        <v>512</v>
      </c>
      <c r="B528" s="247">
        <v>3791</v>
      </c>
      <c r="C528" s="255" t="s">
        <v>6462</v>
      </c>
      <c r="D528" s="253" t="s">
        <v>6255</v>
      </c>
      <c r="E528" s="256" t="s">
        <v>6256</v>
      </c>
      <c r="F528" s="312" t="str">
        <f t="shared" si="52"/>
        <v>фото</v>
      </c>
      <c r="G528" s="313"/>
      <c r="H528" s="270" t="s">
        <v>6361</v>
      </c>
      <c r="I528" s="254">
        <v>110</v>
      </c>
      <c r="J528" s="250" t="s">
        <v>747</v>
      </c>
      <c r="K528" s="246">
        <v>5</v>
      </c>
      <c r="L528" s="267">
        <v>209.7</v>
      </c>
      <c r="M528" s="248"/>
      <c r="N528" s="269"/>
      <c r="O528" s="145">
        <f t="shared" si="53"/>
        <v>0</v>
      </c>
      <c r="P528" s="262">
        <v>4607109929506</v>
      </c>
      <c r="Q528" s="252" t="s">
        <v>6373</v>
      </c>
      <c r="R528" s="46"/>
      <c r="S528" s="429">
        <f t="shared" si="54"/>
        <v>41.94</v>
      </c>
      <c r="T528" s="46"/>
    </row>
    <row r="529" spans="1:20" ht="29.25" customHeight="1" x14ac:dyDescent="0.2">
      <c r="A529" s="430">
        <v>513</v>
      </c>
      <c r="B529" s="247">
        <v>3804</v>
      </c>
      <c r="C529" s="255" t="s">
        <v>3634</v>
      </c>
      <c r="D529" s="253" t="s">
        <v>3635</v>
      </c>
      <c r="E529" s="256" t="s">
        <v>3636</v>
      </c>
      <c r="F529" s="312" t="str">
        <f t="shared" si="52"/>
        <v>фото</v>
      </c>
      <c r="G529" s="313"/>
      <c r="H529" s="270" t="s">
        <v>3637</v>
      </c>
      <c r="I529" s="254">
        <v>110</v>
      </c>
      <c r="J529" s="250" t="s">
        <v>747</v>
      </c>
      <c r="K529" s="246">
        <v>7</v>
      </c>
      <c r="L529" s="267">
        <v>173.6</v>
      </c>
      <c r="M529" s="248"/>
      <c r="N529" s="269"/>
      <c r="O529" s="145">
        <f t="shared" si="53"/>
        <v>0</v>
      </c>
      <c r="P529" s="262">
        <v>4607109980224</v>
      </c>
      <c r="Q529" s="252"/>
      <c r="R529" s="46"/>
      <c r="S529" s="429">
        <f t="shared" si="54"/>
        <v>24.8</v>
      </c>
      <c r="T529" s="46"/>
    </row>
    <row r="530" spans="1:20" ht="29.25" customHeight="1" x14ac:dyDescent="0.2">
      <c r="A530" s="430">
        <v>514</v>
      </c>
      <c r="B530" s="247">
        <v>5771</v>
      </c>
      <c r="C530" s="255" t="s">
        <v>4495</v>
      </c>
      <c r="D530" s="253" t="s">
        <v>4496</v>
      </c>
      <c r="E530" s="256" t="s">
        <v>4497</v>
      </c>
      <c r="F530" s="312" t="str">
        <f t="shared" si="52"/>
        <v>фото</v>
      </c>
      <c r="G530" s="313"/>
      <c r="H530" s="270" t="s">
        <v>4498</v>
      </c>
      <c r="I530" s="254">
        <v>130</v>
      </c>
      <c r="J530" s="250" t="s">
        <v>748</v>
      </c>
      <c r="K530" s="246">
        <v>5</v>
      </c>
      <c r="L530" s="267">
        <v>193.1</v>
      </c>
      <c r="M530" s="248"/>
      <c r="N530" s="269"/>
      <c r="O530" s="145">
        <f t="shared" si="53"/>
        <v>0</v>
      </c>
      <c r="P530" s="262">
        <v>4607109931271</v>
      </c>
      <c r="Q530" s="252"/>
      <c r="R530" s="46"/>
      <c r="S530" s="429">
        <f t="shared" si="54"/>
        <v>38.619999999999997</v>
      </c>
      <c r="T530" s="46"/>
    </row>
    <row r="531" spans="1:20" ht="29.25" customHeight="1" x14ac:dyDescent="0.2">
      <c r="A531" s="430">
        <v>515</v>
      </c>
      <c r="B531" s="247">
        <v>407</v>
      </c>
      <c r="C531" s="255" t="s">
        <v>5621</v>
      </c>
      <c r="D531" s="253" t="s">
        <v>5622</v>
      </c>
      <c r="E531" s="256" t="s">
        <v>5623</v>
      </c>
      <c r="F531" s="312" t="str">
        <f t="shared" si="52"/>
        <v>фото</v>
      </c>
      <c r="G531" s="313"/>
      <c r="H531" s="270" t="s">
        <v>5624</v>
      </c>
      <c r="I531" s="254">
        <v>135</v>
      </c>
      <c r="J531" s="250" t="s">
        <v>747</v>
      </c>
      <c r="K531" s="246">
        <v>7</v>
      </c>
      <c r="L531" s="267">
        <v>200.9</v>
      </c>
      <c r="M531" s="248"/>
      <c r="N531" s="269"/>
      <c r="O531" s="145">
        <f t="shared" si="53"/>
        <v>0</v>
      </c>
      <c r="P531" s="262">
        <v>4607109929490</v>
      </c>
      <c r="Q531" s="252"/>
      <c r="R531" s="46"/>
      <c r="S531" s="429">
        <f t="shared" si="54"/>
        <v>28.7</v>
      </c>
      <c r="T531" s="46"/>
    </row>
    <row r="532" spans="1:20" ht="29.25" customHeight="1" x14ac:dyDescent="0.2">
      <c r="A532" s="430">
        <v>516</v>
      </c>
      <c r="B532" s="247">
        <v>224</v>
      </c>
      <c r="C532" s="255" t="s">
        <v>5625</v>
      </c>
      <c r="D532" s="253" t="s">
        <v>5626</v>
      </c>
      <c r="E532" s="256" t="s">
        <v>5627</v>
      </c>
      <c r="F532" s="312" t="str">
        <f t="shared" si="52"/>
        <v>фото</v>
      </c>
      <c r="G532" s="313"/>
      <c r="H532" s="270" t="s">
        <v>5628</v>
      </c>
      <c r="I532" s="254">
        <v>140</v>
      </c>
      <c r="J532" s="250" t="s">
        <v>748</v>
      </c>
      <c r="K532" s="246">
        <v>7</v>
      </c>
      <c r="L532" s="267">
        <v>225.5</v>
      </c>
      <c r="M532" s="248"/>
      <c r="N532" s="269"/>
      <c r="O532" s="145">
        <f t="shared" si="53"/>
        <v>0</v>
      </c>
      <c r="P532" s="262">
        <v>4607109929483</v>
      </c>
      <c r="Q532" s="252"/>
      <c r="R532" s="46"/>
      <c r="S532" s="429">
        <f t="shared" si="54"/>
        <v>32.21</v>
      </c>
      <c r="T532" s="46"/>
    </row>
    <row r="533" spans="1:20" ht="29.25" customHeight="1" x14ac:dyDescent="0.2">
      <c r="A533" s="430">
        <v>517</v>
      </c>
      <c r="B533" s="247">
        <v>1418</v>
      </c>
      <c r="C533" s="255" t="s">
        <v>5629</v>
      </c>
      <c r="D533" s="253" t="s">
        <v>5630</v>
      </c>
      <c r="E533" s="256" t="s">
        <v>5631</v>
      </c>
      <c r="F533" s="312" t="str">
        <f t="shared" si="52"/>
        <v>фото</v>
      </c>
      <c r="G533" s="313"/>
      <c r="H533" s="270" t="s">
        <v>5632</v>
      </c>
      <c r="I533" s="254">
        <v>120</v>
      </c>
      <c r="J533" s="250" t="s">
        <v>747</v>
      </c>
      <c r="K533" s="246">
        <v>5</v>
      </c>
      <c r="L533" s="267">
        <v>160.9</v>
      </c>
      <c r="M533" s="248"/>
      <c r="N533" s="269"/>
      <c r="O533" s="145">
        <f t="shared" si="53"/>
        <v>0</v>
      </c>
      <c r="P533" s="262">
        <v>4607109929476</v>
      </c>
      <c r="Q533" s="252"/>
      <c r="R533" s="46"/>
      <c r="S533" s="429">
        <f t="shared" si="54"/>
        <v>32.18</v>
      </c>
      <c r="T533" s="46"/>
    </row>
    <row r="534" spans="1:20" ht="29.25" customHeight="1" x14ac:dyDescent="0.2">
      <c r="A534" s="430">
        <v>518</v>
      </c>
      <c r="B534" s="247">
        <v>269</v>
      </c>
      <c r="C534" s="255" t="s">
        <v>1882</v>
      </c>
      <c r="D534" s="253" t="s">
        <v>601</v>
      </c>
      <c r="E534" s="256" t="s">
        <v>600</v>
      </c>
      <c r="F534" s="312" t="str">
        <f t="shared" si="52"/>
        <v>фото</v>
      </c>
      <c r="G534" s="313"/>
      <c r="H534" s="270" t="s">
        <v>602</v>
      </c>
      <c r="I534" s="254">
        <v>120</v>
      </c>
      <c r="J534" s="250" t="s">
        <v>747</v>
      </c>
      <c r="K534" s="246">
        <v>10</v>
      </c>
      <c r="L534" s="267">
        <v>214.6</v>
      </c>
      <c r="M534" s="248"/>
      <c r="N534" s="269"/>
      <c r="O534" s="145">
        <f t="shared" si="53"/>
        <v>0</v>
      </c>
      <c r="P534" s="262">
        <v>4607109961308</v>
      </c>
      <c r="Q534" s="252"/>
      <c r="R534" s="46"/>
      <c r="S534" s="429">
        <f t="shared" si="54"/>
        <v>21.46</v>
      </c>
      <c r="T534" s="46"/>
    </row>
    <row r="535" spans="1:20" ht="29.25" customHeight="1" x14ac:dyDescent="0.2">
      <c r="A535" s="430">
        <v>519</v>
      </c>
      <c r="B535" s="247">
        <v>4370</v>
      </c>
      <c r="C535" s="255" t="s">
        <v>4499</v>
      </c>
      <c r="D535" s="253" t="s">
        <v>4500</v>
      </c>
      <c r="E535" s="256" t="s">
        <v>4501</v>
      </c>
      <c r="F535" s="312" t="str">
        <f t="shared" si="52"/>
        <v>фото</v>
      </c>
      <c r="G535" s="313"/>
      <c r="H535" s="270" t="s">
        <v>485</v>
      </c>
      <c r="I535" s="254">
        <v>110</v>
      </c>
      <c r="J535" s="250" t="s">
        <v>743</v>
      </c>
      <c r="K535" s="246">
        <v>7</v>
      </c>
      <c r="L535" s="267">
        <v>215.9</v>
      </c>
      <c r="M535" s="248"/>
      <c r="N535" s="269"/>
      <c r="O535" s="145">
        <f t="shared" si="53"/>
        <v>0</v>
      </c>
      <c r="P535" s="262">
        <v>4607109987919</v>
      </c>
      <c r="Q535" s="252"/>
      <c r="R535" s="46"/>
      <c r="S535" s="429">
        <f t="shared" si="54"/>
        <v>30.84</v>
      </c>
      <c r="T535" s="46"/>
    </row>
    <row r="536" spans="1:20" ht="29.25" customHeight="1" x14ac:dyDescent="0.2">
      <c r="A536" s="430">
        <v>520</v>
      </c>
      <c r="B536" s="247">
        <v>7183</v>
      </c>
      <c r="C536" s="255" t="s">
        <v>3639</v>
      </c>
      <c r="D536" s="253" t="s">
        <v>3640</v>
      </c>
      <c r="E536" s="256" t="s">
        <v>3641</v>
      </c>
      <c r="F536" s="312" t="str">
        <f t="shared" si="52"/>
        <v>фото</v>
      </c>
      <c r="G536" s="313"/>
      <c r="H536" s="270" t="s">
        <v>1745</v>
      </c>
      <c r="I536" s="254">
        <v>130</v>
      </c>
      <c r="J536" s="250" t="s">
        <v>747</v>
      </c>
      <c r="K536" s="246">
        <v>5</v>
      </c>
      <c r="L536" s="267">
        <v>190.2</v>
      </c>
      <c r="M536" s="248"/>
      <c r="N536" s="269"/>
      <c r="O536" s="145">
        <f t="shared" si="53"/>
        <v>0</v>
      </c>
      <c r="P536" s="262">
        <v>4607109948279</v>
      </c>
      <c r="Q536" s="252"/>
      <c r="R536" s="46"/>
      <c r="S536" s="429">
        <f t="shared" si="54"/>
        <v>38.04</v>
      </c>
      <c r="T536" s="46"/>
    </row>
    <row r="537" spans="1:20" ht="15.75" x14ac:dyDescent="0.2">
      <c r="A537" s="430">
        <v>521</v>
      </c>
      <c r="B537" s="424"/>
      <c r="C537" s="424"/>
      <c r="D537" s="318" t="s">
        <v>656</v>
      </c>
      <c r="E537" s="318"/>
      <c r="F537" s="409"/>
      <c r="G537" s="409"/>
      <c r="H537" s="409"/>
      <c r="I537" s="409"/>
      <c r="J537" s="409"/>
      <c r="K537" s="409"/>
      <c r="L537" s="409"/>
      <c r="M537" s="409"/>
      <c r="N537" s="409"/>
      <c r="O537" s="409"/>
      <c r="P537" s="409"/>
      <c r="Q537" s="409"/>
      <c r="R537" s="46"/>
      <c r="S537" s="46"/>
      <c r="T537" s="46"/>
    </row>
    <row r="538" spans="1:20" ht="29.25" customHeight="1" x14ac:dyDescent="0.2">
      <c r="A538" s="430">
        <v>522</v>
      </c>
      <c r="B538" s="247">
        <v>270</v>
      </c>
      <c r="C538" s="255" t="s">
        <v>1883</v>
      </c>
      <c r="D538" s="263" t="s">
        <v>658</v>
      </c>
      <c r="E538" s="264" t="s">
        <v>657</v>
      </c>
      <c r="F538" s="315" t="str">
        <f t="shared" ref="F538:F543" si="55">HYPERLINK("http://www.gardenbulbs.ru/images/Lilium_CL/thumbnails/"&amp;C538&amp;".jpg","фото")</f>
        <v>фото</v>
      </c>
      <c r="G538" s="316"/>
      <c r="H538" s="272" t="s">
        <v>659</v>
      </c>
      <c r="I538" s="265">
        <v>130</v>
      </c>
      <c r="J538" s="266" t="s">
        <v>747</v>
      </c>
      <c r="K538" s="271">
        <v>5</v>
      </c>
      <c r="L538" s="268">
        <v>248.8</v>
      </c>
      <c r="M538" s="249" t="s">
        <v>4536</v>
      </c>
      <c r="N538" s="269"/>
      <c r="O538" s="145">
        <f t="shared" ref="O538:O546" si="56">IF(ISERROR(L538*N538),0,L538*N538)</f>
        <v>0</v>
      </c>
      <c r="P538" s="262">
        <v>4607109961315</v>
      </c>
      <c r="Q538" s="252"/>
      <c r="R538" s="46"/>
      <c r="S538" s="429">
        <f t="shared" ref="S538:S546" si="57">ROUND(L538/K538,2)</f>
        <v>49.76</v>
      </c>
      <c r="T538" s="46"/>
    </row>
    <row r="539" spans="1:20" ht="40.5" customHeight="1" x14ac:dyDescent="0.2">
      <c r="A539" s="430">
        <v>523</v>
      </c>
      <c r="B539" s="247">
        <v>271</v>
      </c>
      <c r="C539" s="255" t="s">
        <v>1884</v>
      </c>
      <c r="D539" s="263" t="s">
        <v>661</v>
      </c>
      <c r="E539" s="264" t="s">
        <v>660</v>
      </c>
      <c r="F539" s="315" t="str">
        <f t="shared" si="55"/>
        <v>фото</v>
      </c>
      <c r="G539" s="316"/>
      <c r="H539" s="272" t="s">
        <v>662</v>
      </c>
      <c r="I539" s="265">
        <v>130</v>
      </c>
      <c r="J539" s="266" t="s">
        <v>747</v>
      </c>
      <c r="K539" s="271">
        <v>5</v>
      </c>
      <c r="L539" s="268">
        <v>248.8</v>
      </c>
      <c r="M539" s="249" t="s">
        <v>4536</v>
      </c>
      <c r="N539" s="269"/>
      <c r="O539" s="145">
        <f t="shared" si="56"/>
        <v>0</v>
      </c>
      <c r="P539" s="262">
        <v>4607109961322</v>
      </c>
      <c r="Q539" s="252"/>
      <c r="R539" s="46"/>
      <c r="S539" s="429">
        <f t="shared" si="57"/>
        <v>49.76</v>
      </c>
      <c r="T539" s="46"/>
    </row>
    <row r="540" spans="1:20" ht="29.25" customHeight="1" x14ac:dyDescent="0.2">
      <c r="A540" s="430">
        <v>524</v>
      </c>
      <c r="B540" s="247">
        <v>3808</v>
      </c>
      <c r="C540" s="255" t="s">
        <v>1885</v>
      </c>
      <c r="D540" s="263" t="s">
        <v>1746</v>
      </c>
      <c r="E540" s="264" t="s">
        <v>1747</v>
      </c>
      <c r="F540" s="315" t="str">
        <f t="shared" si="55"/>
        <v>фото</v>
      </c>
      <c r="G540" s="316"/>
      <c r="H540" s="272" t="s">
        <v>1748</v>
      </c>
      <c r="I540" s="265">
        <v>130</v>
      </c>
      <c r="J540" s="266" t="s">
        <v>747</v>
      </c>
      <c r="K540" s="271">
        <v>5</v>
      </c>
      <c r="L540" s="268">
        <v>248.8</v>
      </c>
      <c r="M540" s="249" t="s">
        <v>4536</v>
      </c>
      <c r="N540" s="269"/>
      <c r="O540" s="145">
        <f t="shared" si="56"/>
        <v>0</v>
      </c>
      <c r="P540" s="262">
        <v>4607109980262</v>
      </c>
      <c r="Q540" s="252"/>
      <c r="R540" s="46"/>
      <c r="S540" s="429">
        <f t="shared" si="57"/>
        <v>49.76</v>
      </c>
      <c r="T540" s="46"/>
    </row>
    <row r="541" spans="1:20" ht="54.75" customHeight="1" x14ac:dyDescent="0.2">
      <c r="A541" s="430">
        <v>525</v>
      </c>
      <c r="B541" s="247">
        <v>272</v>
      </c>
      <c r="C541" s="255" t="s">
        <v>1886</v>
      </c>
      <c r="D541" s="263" t="s">
        <v>664</v>
      </c>
      <c r="E541" s="264" t="s">
        <v>663</v>
      </c>
      <c r="F541" s="315" t="str">
        <f t="shared" si="55"/>
        <v>фото</v>
      </c>
      <c r="G541" s="316"/>
      <c r="H541" s="272" t="s">
        <v>665</v>
      </c>
      <c r="I541" s="265">
        <v>130</v>
      </c>
      <c r="J541" s="266" t="s">
        <v>747</v>
      </c>
      <c r="K541" s="271">
        <v>5</v>
      </c>
      <c r="L541" s="268">
        <v>248.8</v>
      </c>
      <c r="M541" s="249" t="s">
        <v>4536</v>
      </c>
      <c r="N541" s="269"/>
      <c r="O541" s="145">
        <f t="shared" si="56"/>
        <v>0</v>
      </c>
      <c r="P541" s="262">
        <v>4607109961339</v>
      </c>
      <c r="Q541" s="252"/>
      <c r="R541" s="46"/>
      <c r="S541" s="429">
        <f t="shared" si="57"/>
        <v>49.76</v>
      </c>
      <c r="T541" s="46"/>
    </row>
    <row r="542" spans="1:20" ht="46.5" customHeight="1" x14ac:dyDescent="0.2">
      <c r="A542" s="430">
        <v>526</v>
      </c>
      <c r="B542" s="247">
        <v>273</v>
      </c>
      <c r="C542" s="255" t="s">
        <v>1887</v>
      </c>
      <c r="D542" s="263" t="s">
        <v>667</v>
      </c>
      <c r="E542" s="264" t="s">
        <v>666</v>
      </c>
      <c r="F542" s="315" t="str">
        <f t="shared" si="55"/>
        <v>фото</v>
      </c>
      <c r="G542" s="316"/>
      <c r="H542" s="272" t="s">
        <v>668</v>
      </c>
      <c r="I542" s="265">
        <v>130</v>
      </c>
      <c r="J542" s="266" t="s">
        <v>747</v>
      </c>
      <c r="K542" s="271">
        <v>5</v>
      </c>
      <c r="L542" s="268">
        <v>248.8</v>
      </c>
      <c r="M542" s="249" t="s">
        <v>4536</v>
      </c>
      <c r="N542" s="269"/>
      <c r="O542" s="145">
        <f t="shared" si="56"/>
        <v>0</v>
      </c>
      <c r="P542" s="262">
        <v>4607109961346</v>
      </c>
      <c r="Q542" s="252"/>
      <c r="R542" s="46"/>
      <c r="S542" s="429">
        <f t="shared" si="57"/>
        <v>49.76</v>
      </c>
      <c r="T542" s="46"/>
    </row>
    <row r="543" spans="1:20" ht="29.25" customHeight="1" x14ac:dyDescent="0.2">
      <c r="A543" s="430">
        <v>527</v>
      </c>
      <c r="B543" s="247">
        <v>274</v>
      </c>
      <c r="C543" s="255" t="s">
        <v>1888</v>
      </c>
      <c r="D543" s="263" t="s">
        <v>670</v>
      </c>
      <c r="E543" s="264" t="s">
        <v>669</v>
      </c>
      <c r="F543" s="315" t="str">
        <f t="shared" si="55"/>
        <v>фото</v>
      </c>
      <c r="G543" s="316"/>
      <c r="H543" s="272" t="s">
        <v>671</v>
      </c>
      <c r="I543" s="265">
        <v>130</v>
      </c>
      <c r="J543" s="266" t="s">
        <v>747</v>
      </c>
      <c r="K543" s="271">
        <v>5</v>
      </c>
      <c r="L543" s="268">
        <v>248.8</v>
      </c>
      <c r="M543" s="249" t="s">
        <v>4536</v>
      </c>
      <c r="N543" s="269"/>
      <c r="O543" s="145">
        <f t="shared" si="56"/>
        <v>0</v>
      </c>
      <c r="P543" s="262">
        <v>4607109961353</v>
      </c>
      <c r="Q543" s="252"/>
      <c r="R543" s="46"/>
      <c r="S543" s="429">
        <f t="shared" si="57"/>
        <v>49.76</v>
      </c>
      <c r="T543" s="46"/>
    </row>
    <row r="544" spans="1:20" ht="29.25" customHeight="1" x14ac:dyDescent="0.2">
      <c r="A544" s="430">
        <v>528</v>
      </c>
      <c r="B544" s="247">
        <v>10685</v>
      </c>
      <c r="C544" s="255" t="s">
        <v>6463</v>
      </c>
      <c r="D544" s="253" t="s">
        <v>6257</v>
      </c>
      <c r="E544" s="256" t="s">
        <v>6258</v>
      </c>
      <c r="F544" s="312" t="str">
        <f>HYPERLINK("http://www.gardenbulbs.ru/images/Lilium_CL/thumbnails/"&amp;C544&amp;".jpg","фото")</f>
        <v>фото</v>
      </c>
      <c r="G544" s="313"/>
      <c r="H544" s="270" t="s">
        <v>6362</v>
      </c>
      <c r="I544" s="254">
        <v>120</v>
      </c>
      <c r="J544" s="250" t="s">
        <v>747</v>
      </c>
      <c r="K544" s="246">
        <v>5</v>
      </c>
      <c r="L544" s="267">
        <v>248.8</v>
      </c>
      <c r="M544" s="248"/>
      <c r="N544" s="269"/>
      <c r="O544" s="145">
        <f t="shared" si="56"/>
        <v>0</v>
      </c>
      <c r="P544" s="262">
        <v>4607109926383</v>
      </c>
      <c r="Q544" s="252" t="s">
        <v>6373</v>
      </c>
      <c r="R544" s="46"/>
      <c r="S544" s="429">
        <f t="shared" si="57"/>
        <v>49.76</v>
      </c>
      <c r="T544" s="46"/>
    </row>
    <row r="545" spans="1:20" ht="30" customHeight="1" x14ac:dyDescent="0.2">
      <c r="A545" s="430">
        <v>529</v>
      </c>
      <c r="B545" s="247">
        <v>3810</v>
      </c>
      <c r="C545" s="255" t="s">
        <v>4502</v>
      </c>
      <c r="D545" s="263" t="s">
        <v>4503</v>
      </c>
      <c r="E545" s="264" t="s">
        <v>4504</v>
      </c>
      <c r="F545" s="315" t="str">
        <f>HYPERLINK("http://www.gardenbulbs.ru/images/Lilium_CL/thumbnails/"&amp;C545&amp;".jpg","фото")</f>
        <v>фото</v>
      </c>
      <c r="G545" s="316"/>
      <c r="H545" s="272" t="s">
        <v>4505</v>
      </c>
      <c r="I545" s="265">
        <v>130</v>
      </c>
      <c r="J545" s="266" t="s">
        <v>747</v>
      </c>
      <c r="K545" s="271">
        <v>5</v>
      </c>
      <c r="L545" s="268">
        <v>248.8</v>
      </c>
      <c r="M545" s="249" t="s">
        <v>4536</v>
      </c>
      <c r="N545" s="269"/>
      <c r="O545" s="145">
        <f t="shared" si="56"/>
        <v>0</v>
      </c>
      <c r="P545" s="262">
        <v>4607109980286</v>
      </c>
      <c r="Q545" s="252"/>
      <c r="R545" s="46"/>
      <c r="S545" s="429">
        <f t="shared" si="57"/>
        <v>49.76</v>
      </c>
      <c r="T545" s="46"/>
    </row>
    <row r="546" spans="1:20" ht="29.25" customHeight="1" x14ac:dyDescent="0.2">
      <c r="A546" s="430">
        <v>530</v>
      </c>
      <c r="B546" s="247">
        <v>3807</v>
      </c>
      <c r="C546" s="255" t="s">
        <v>1889</v>
      </c>
      <c r="D546" s="263" t="s">
        <v>1749</v>
      </c>
      <c r="E546" s="264" t="s">
        <v>1750</v>
      </c>
      <c r="F546" s="315" t="str">
        <f>HYPERLINK("http://www.gardenbulbs.ru/images/Lilium_CL/thumbnails/"&amp;C546&amp;".jpg","фото")</f>
        <v>фото</v>
      </c>
      <c r="G546" s="316"/>
      <c r="H546" s="272" t="s">
        <v>1751</v>
      </c>
      <c r="I546" s="265">
        <v>130</v>
      </c>
      <c r="J546" s="266" t="s">
        <v>747</v>
      </c>
      <c r="K546" s="271">
        <v>5</v>
      </c>
      <c r="L546" s="268">
        <v>248.8</v>
      </c>
      <c r="M546" s="249" t="s">
        <v>4536</v>
      </c>
      <c r="N546" s="269"/>
      <c r="O546" s="145">
        <f t="shared" si="56"/>
        <v>0</v>
      </c>
      <c r="P546" s="262">
        <v>4607109980255</v>
      </c>
      <c r="Q546" s="252"/>
      <c r="R546" s="46"/>
      <c r="S546" s="429">
        <f t="shared" si="57"/>
        <v>49.76</v>
      </c>
      <c r="T546" s="46"/>
    </row>
    <row r="547" spans="1:20" ht="15.75" x14ac:dyDescent="0.2">
      <c r="A547" s="430">
        <v>531</v>
      </c>
      <c r="B547" s="424"/>
      <c r="C547" s="424"/>
      <c r="D547" s="317" t="s">
        <v>672</v>
      </c>
      <c r="E547" s="317"/>
      <c r="F547" s="409"/>
      <c r="G547" s="409"/>
      <c r="H547" s="409"/>
      <c r="I547" s="409"/>
      <c r="J547" s="409"/>
      <c r="K547" s="409"/>
      <c r="L547" s="409"/>
      <c r="M547" s="409"/>
      <c r="N547" s="409"/>
      <c r="O547" s="409"/>
      <c r="P547" s="409"/>
      <c r="Q547" s="409"/>
      <c r="R547" s="46"/>
      <c r="S547" s="46"/>
      <c r="T547" s="46"/>
    </row>
    <row r="548" spans="1:20" ht="29.25" customHeight="1" x14ac:dyDescent="0.2">
      <c r="A548" s="430">
        <v>532</v>
      </c>
      <c r="B548" s="247">
        <v>469</v>
      </c>
      <c r="C548" s="255" t="s">
        <v>1890</v>
      </c>
      <c r="D548" s="263" t="s">
        <v>674</v>
      </c>
      <c r="E548" s="264" t="s">
        <v>673</v>
      </c>
      <c r="F548" s="315" t="str">
        <f t="shared" ref="F548:F557" si="58">HYPERLINK("http://www.gardenbulbs.ru/images/Lilium_CL/thumbnails/"&amp;C548&amp;".jpg","фото")</f>
        <v>фото</v>
      </c>
      <c r="G548" s="316"/>
      <c r="H548" s="272" t="s">
        <v>675</v>
      </c>
      <c r="I548" s="265">
        <v>110</v>
      </c>
      <c r="J548" s="266" t="s">
        <v>747</v>
      </c>
      <c r="K548" s="271">
        <v>5</v>
      </c>
      <c r="L548" s="268">
        <v>282.89999999999998</v>
      </c>
      <c r="M548" s="249" t="s">
        <v>4536</v>
      </c>
      <c r="N548" s="269"/>
      <c r="O548" s="145">
        <f t="shared" ref="O548:O557" si="59">IF(ISERROR(L548*N548),0,L548*N548)</f>
        <v>0</v>
      </c>
      <c r="P548" s="262">
        <v>4607109962206</v>
      </c>
      <c r="Q548" s="252"/>
      <c r="R548" s="46"/>
      <c r="S548" s="429">
        <f t="shared" ref="S548:S557" si="60">ROUND(L548/K548,2)</f>
        <v>56.58</v>
      </c>
      <c r="T548" s="46"/>
    </row>
    <row r="549" spans="1:20" ht="29.25" customHeight="1" x14ac:dyDescent="0.2">
      <c r="A549" s="430">
        <v>533</v>
      </c>
      <c r="B549" s="247">
        <v>1421</v>
      </c>
      <c r="C549" s="255" t="s">
        <v>4506</v>
      </c>
      <c r="D549" s="263" t="s">
        <v>4507</v>
      </c>
      <c r="E549" s="264" t="s">
        <v>4508</v>
      </c>
      <c r="F549" s="315" t="str">
        <f t="shared" si="58"/>
        <v>фото</v>
      </c>
      <c r="G549" s="316"/>
      <c r="H549" s="272" t="s">
        <v>4509</v>
      </c>
      <c r="I549" s="265">
        <v>120</v>
      </c>
      <c r="J549" s="266" t="s">
        <v>747</v>
      </c>
      <c r="K549" s="271">
        <v>5</v>
      </c>
      <c r="L549" s="268">
        <v>229.2</v>
      </c>
      <c r="M549" s="249" t="s">
        <v>4536</v>
      </c>
      <c r="N549" s="269"/>
      <c r="O549" s="145">
        <f t="shared" si="59"/>
        <v>0</v>
      </c>
      <c r="P549" s="262">
        <v>4607109964491</v>
      </c>
      <c r="Q549" s="252"/>
      <c r="R549" s="46"/>
      <c r="S549" s="429">
        <f t="shared" si="60"/>
        <v>45.84</v>
      </c>
      <c r="T549" s="46"/>
    </row>
    <row r="550" spans="1:20" ht="29.25" customHeight="1" x14ac:dyDescent="0.2">
      <c r="A550" s="430">
        <v>534</v>
      </c>
      <c r="B550" s="247">
        <v>9431</v>
      </c>
      <c r="C550" s="255" t="s">
        <v>5633</v>
      </c>
      <c r="D550" s="253" t="s">
        <v>5634</v>
      </c>
      <c r="E550" s="256" t="s">
        <v>5635</v>
      </c>
      <c r="F550" s="312" t="str">
        <f t="shared" si="58"/>
        <v>фото</v>
      </c>
      <c r="G550" s="313"/>
      <c r="H550" s="270" t="s">
        <v>5636</v>
      </c>
      <c r="I550" s="254">
        <v>120</v>
      </c>
      <c r="J550" s="250" t="s">
        <v>747</v>
      </c>
      <c r="K550" s="246">
        <v>5</v>
      </c>
      <c r="L550" s="267">
        <v>288.8</v>
      </c>
      <c r="M550" s="248"/>
      <c r="N550" s="269"/>
      <c r="O550" s="145">
        <f t="shared" si="59"/>
        <v>0</v>
      </c>
      <c r="P550" s="262">
        <v>4607109953518</v>
      </c>
      <c r="Q550" s="252"/>
      <c r="R550" s="46"/>
      <c r="S550" s="429">
        <f t="shared" si="60"/>
        <v>57.76</v>
      </c>
      <c r="T550" s="46"/>
    </row>
    <row r="551" spans="1:20" ht="29.25" customHeight="1" x14ac:dyDescent="0.2">
      <c r="A551" s="430">
        <v>535</v>
      </c>
      <c r="B551" s="247">
        <v>9432</v>
      </c>
      <c r="C551" s="255" t="s">
        <v>5637</v>
      </c>
      <c r="D551" s="263" t="s">
        <v>5638</v>
      </c>
      <c r="E551" s="264" t="s">
        <v>5639</v>
      </c>
      <c r="F551" s="315" t="str">
        <f t="shared" si="58"/>
        <v>фото</v>
      </c>
      <c r="G551" s="316"/>
      <c r="H551" s="272" t="s">
        <v>5640</v>
      </c>
      <c r="I551" s="265">
        <v>120</v>
      </c>
      <c r="J551" s="266" t="s">
        <v>747</v>
      </c>
      <c r="K551" s="271">
        <v>5</v>
      </c>
      <c r="L551" s="268">
        <v>263.39999999999998</v>
      </c>
      <c r="M551" s="249" t="s">
        <v>4536</v>
      </c>
      <c r="N551" s="269"/>
      <c r="O551" s="145">
        <f t="shared" si="59"/>
        <v>0</v>
      </c>
      <c r="P551" s="262">
        <v>4607109957769</v>
      </c>
      <c r="Q551" s="252"/>
      <c r="R551" s="46"/>
      <c r="S551" s="429">
        <f t="shared" si="60"/>
        <v>52.68</v>
      </c>
      <c r="T551" s="46"/>
    </row>
    <row r="552" spans="1:20" ht="29.25" customHeight="1" x14ac:dyDescent="0.2">
      <c r="A552" s="430">
        <v>536</v>
      </c>
      <c r="B552" s="247">
        <v>7196</v>
      </c>
      <c r="C552" s="255" t="s">
        <v>6464</v>
      </c>
      <c r="D552" s="253" t="s">
        <v>6259</v>
      </c>
      <c r="E552" s="256" t="s">
        <v>6260</v>
      </c>
      <c r="F552" s="312" t="str">
        <f t="shared" si="58"/>
        <v>фото</v>
      </c>
      <c r="G552" s="313"/>
      <c r="H552" s="270" t="s">
        <v>94</v>
      </c>
      <c r="I552" s="254">
        <v>130</v>
      </c>
      <c r="J552" s="250" t="s">
        <v>747</v>
      </c>
      <c r="K552" s="246">
        <v>5</v>
      </c>
      <c r="L552" s="267">
        <v>288.8</v>
      </c>
      <c r="M552" s="248"/>
      <c r="N552" s="269"/>
      <c r="O552" s="145">
        <f t="shared" si="59"/>
        <v>0</v>
      </c>
      <c r="P552" s="262">
        <v>4607109948408</v>
      </c>
      <c r="Q552" s="252"/>
      <c r="R552" s="46"/>
      <c r="S552" s="429">
        <f t="shared" si="60"/>
        <v>57.76</v>
      </c>
      <c r="T552" s="46"/>
    </row>
    <row r="553" spans="1:20" ht="29.25" customHeight="1" x14ac:dyDescent="0.2">
      <c r="A553" s="430">
        <v>537</v>
      </c>
      <c r="B553" s="247">
        <v>7198</v>
      </c>
      <c r="C553" s="255" t="s">
        <v>4510</v>
      </c>
      <c r="D553" s="253" t="s">
        <v>4511</v>
      </c>
      <c r="E553" s="256" t="s">
        <v>4512</v>
      </c>
      <c r="F553" s="312" t="str">
        <f t="shared" si="58"/>
        <v>фото</v>
      </c>
      <c r="G553" s="313"/>
      <c r="H553" s="270" t="s">
        <v>1426</v>
      </c>
      <c r="I553" s="254">
        <v>150</v>
      </c>
      <c r="J553" s="250" t="s">
        <v>747</v>
      </c>
      <c r="K553" s="246">
        <v>2</v>
      </c>
      <c r="L553" s="267">
        <v>99.3</v>
      </c>
      <c r="M553" s="248"/>
      <c r="N553" s="269"/>
      <c r="O553" s="145">
        <f t="shared" si="59"/>
        <v>0</v>
      </c>
      <c r="P553" s="262">
        <v>4607109948422</v>
      </c>
      <c r="Q553" s="252"/>
      <c r="R553" s="46"/>
      <c r="S553" s="429">
        <f t="shared" si="60"/>
        <v>49.65</v>
      </c>
      <c r="T553" s="46"/>
    </row>
    <row r="554" spans="1:20" ht="29.25" customHeight="1" x14ac:dyDescent="0.2">
      <c r="A554" s="430">
        <v>538</v>
      </c>
      <c r="B554" s="247">
        <v>2822</v>
      </c>
      <c r="C554" s="255" t="s">
        <v>6465</v>
      </c>
      <c r="D554" s="263" t="s">
        <v>6261</v>
      </c>
      <c r="E554" s="264" t="s">
        <v>6262</v>
      </c>
      <c r="F554" s="315" t="str">
        <f t="shared" si="58"/>
        <v>фото</v>
      </c>
      <c r="G554" s="316"/>
      <c r="H554" s="272" t="s">
        <v>6363</v>
      </c>
      <c r="I554" s="265">
        <v>110</v>
      </c>
      <c r="J554" s="266" t="s">
        <v>747</v>
      </c>
      <c r="K554" s="271">
        <v>5</v>
      </c>
      <c r="L554" s="268">
        <v>263.39999999999998</v>
      </c>
      <c r="M554" s="249" t="s">
        <v>4536</v>
      </c>
      <c r="N554" s="269"/>
      <c r="O554" s="145">
        <f t="shared" si="59"/>
        <v>0</v>
      </c>
      <c r="P554" s="262">
        <v>4607109961155</v>
      </c>
      <c r="Q554" s="252"/>
      <c r="R554" s="46"/>
      <c r="S554" s="429">
        <f t="shared" si="60"/>
        <v>52.68</v>
      </c>
      <c r="T554" s="46"/>
    </row>
    <row r="555" spans="1:20" ht="29.25" customHeight="1" x14ac:dyDescent="0.2">
      <c r="A555" s="430">
        <v>539</v>
      </c>
      <c r="B555" s="247">
        <v>7199</v>
      </c>
      <c r="C555" s="255" t="s">
        <v>3642</v>
      </c>
      <c r="D555" s="263" t="s">
        <v>3643</v>
      </c>
      <c r="E555" s="264" t="s">
        <v>3644</v>
      </c>
      <c r="F555" s="315" t="str">
        <f t="shared" si="58"/>
        <v>фото</v>
      </c>
      <c r="G555" s="316"/>
      <c r="H555" s="272" t="s">
        <v>3645</v>
      </c>
      <c r="I555" s="265">
        <v>150</v>
      </c>
      <c r="J555" s="266" t="s">
        <v>747</v>
      </c>
      <c r="K555" s="271">
        <v>5</v>
      </c>
      <c r="L555" s="268">
        <v>263.39999999999998</v>
      </c>
      <c r="M555" s="249" t="s">
        <v>4536</v>
      </c>
      <c r="N555" s="269"/>
      <c r="O555" s="145">
        <f t="shared" si="59"/>
        <v>0</v>
      </c>
      <c r="P555" s="262">
        <v>4607109948439</v>
      </c>
      <c r="Q555" s="252"/>
      <c r="R555" s="46"/>
      <c r="S555" s="429">
        <f t="shared" si="60"/>
        <v>52.68</v>
      </c>
      <c r="T555" s="46"/>
    </row>
    <row r="556" spans="1:20" ht="29.25" customHeight="1" x14ac:dyDescent="0.2">
      <c r="A556" s="430">
        <v>540</v>
      </c>
      <c r="B556" s="247">
        <v>9433</v>
      </c>
      <c r="C556" s="255" t="s">
        <v>5641</v>
      </c>
      <c r="D556" s="263" t="s">
        <v>5642</v>
      </c>
      <c r="E556" s="264" t="s">
        <v>5643</v>
      </c>
      <c r="F556" s="315" t="str">
        <f t="shared" si="58"/>
        <v>фото</v>
      </c>
      <c r="G556" s="316"/>
      <c r="H556" s="272" t="s">
        <v>5644</v>
      </c>
      <c r="I556" s="265">
        <v>120</v>
      </c>
      <c r="J556" s="266" t="s">
        <v>747</v>
      </c>
      <c r="K556" s="271">
        <v>5</v>
      </c>
      <c r="L556" s="268">
        <v>263.39999999999998</v>
      </c>
      <c r="M556" s="249" t="s">
        <v>4536</v>
      </c>
      <c r="N556" s="269"/>
      <c r="O556" s="145">
        <f t="shared" si="59"/>
        <v>0</v>
      </c>
      <c r="P556" s="262">
        <v>4607109975343</v>
      </c>
      <c r="Q556" s="252"/>
      <c r="R556" s="46"/>
      <c r="S556" s="429">
        <f t="shared" si="60"/>
        <v>52.68</v>
      </c>
      <c r="T556" s="46"/>
    </row>
    <row r="557" spans="1:20" ht="29.25" customHeight="1" x14ac:dyDescent="0.2">
      <c r="A557" s="430">
        <v>541</v>
      </c>
      <c r="B557" s="247">
        <v>5391</v>
      </c>
      <c r="C557" s="255" t="s">
        <v>3646</v>
      </c>
      <c r="D557" s="253" t="s">
        <v>3647</v>
      </c>
      <c r="E557" s="256" t="s">
        <v>3648</v>
      </c>
      <c r="F557" s="312" t="str">
        <f t="shared" si="58"/>
        <v>фото</v>
      </c>
      <c r="G557" s="313"/>
      <c r="H557" s="270" t="s">
        <v>3649</v>
      </c>
      <c r="I557" s="254">
        <v>120</v>
      </c>
      <c r="J557" s="250" t="s">
        <v>747</v>
      </c>
      <c r="K557" s="246">
        <v>5</v>
      </c>
      <c r="L557" s="267">
        <v>276.10000000000002</v>
      </c>
      <c r="M557" s="248"/>
      <c r="N557" s="269"/>
      <c r="O557" s="145">
        <f t="shared" si="59"/>
        <v>0</v>
      </c>
      <c r="P557" s="262">
        <v>4607109937310</v>
      </c>
      <c r="Q557" s="252"/>
      <c r="R557" s="46"/>
      <c r="S557" s="429">
        <f t="shared" si="60"/>
        <v>55.22</v>
      </c>
      <c r="T557" s="46"/>
    </row>
    <row r="558" spans="1:20" ht="15.75" x14ac:dyDescent="0.2">
      <c r="A558" s="430">
        <v>542</v>
      </c>
      <c r="B558" s="424"/>
      <c r="C558" s="424"/>
      <c r="D558" s="317" t="s">
        <v>676</v>
      </c>
      <c r="E558" s="317"/>
      <c r="F558" s="409"/>
      <c r="G558" s="409"/>
      <c r="H558" s="409"/>
      <c r="I558" s="409"/>
      <c r="J558" s="409"/>
      <c r="K558" s="409"/>
      <c r="L558" s="409"/>
      <c r="M558" s="409"/>
      <c r="N558" s="409"/>
      <c r="O558" s="409"/>
      <c r="P558" s="409"/>
      <c r="Q558" s="409"/>
      <c r="R558" s="46"/>
      <c r="S558" s="46"/>
      <c r="T558" s="46"/>
    </row>
    <row r="559" spans="1:20" ht="53.25" customHeight="1" x14ac:dyDescent="0.2">
      <c r="A559" s="430">
        <v>543</v>
      </c>
      <c r="B559" s="247">
        <v>2824</v>
      </c>
      <c r="C559" s="255" t="s">
        <v>4513</v>
      </c>
      <c r="D559" s="253" t="s">
        <v>4514</v>
      </c>
      <c r="E559" s="256" t="s">
        <v>4515</v>
      </c>
      <c r="F559" s="312" t="str">
        <f>HYPERLINK("http://www.gardenbulbs.ru/images/Lilium_CL/thumbnails/"&amp;C559&amp;".jpg","фото")</f>
        <v>фото</v>
      </c>
      <c r="G559" s="313"/>
      <c r="H559" s="270" t="s">
        <v>6364</v>
      </c>
      <c r="I559" s="254">
        <v>110</v>
      </c>
      <c r="J559" s="250" t="s">
        <v>747</v>
      </c>
      <c r="K559" s="246">
        <v>3</v>
      </c>
      <c r="L559" s="267">
        <v>144.30000000000001</v>
      </c>
      <c r="M559" s="248"/>
      <c r="N559" s="269"/>
      <c r="O559" s="145">
        <f>IF(ISERROR(L559*N559),0,L559*N559)</f>
        <v>0</v>
      </c>
      <c r="P559" s="262">
        <v>4607109961414</v>
      </c>
      <c r="Q559" s="252"/>
      <c r="R559" s="46"/>
      <c r="S559" s="429">
        <f>ROUND(L559/K559,2)</f>
        <v>48.1</v>
      </c>
      <c r="T559" s="46"/>
    </row>
    <row r="560" spans="1:20" ht="55.5" customHeight="1" x14ac:dyDescent="0.2">
      <c r="A560" s="430">
        <v>544</v>
      </c>
      <c r="B560" s="247">
        <v>2826</v>
      </c>
      <c r="C560" s="255" t="s">
        <v>4516</v>
      </c>
      <c r="D560" s="253" t="s">
        <v>4517</v>
      </c>
      <c r="E560" s="256" t="s">
        <v>4518</v>
      </c>
      <c r="F560" s="312" t="str">
        <f>HYPERLINK("http://www.gardenbulbs.ru/images/Lilium_CL/thumbnails/"&amp;C560&amp;".jpg","фото")</f>
        <v>фото</v>
      </c>
      <c r="G560" s="313"/>
      <c r="H560" s="270" t="s">
        <v>6365</v>
      </c>
      <c r="I560" s="254">
        <v>110</v>
      </c>
      <c r="J560" s="250" t="s">
        <v>747</v>
      </c>
      <c r="K560" s="246">
        <v>3</v>
      </c>
      <c r="L560" s="267">
        <v>131.4</v>
      </c>
      <c r="M560" s="248"/>
      <c r="N560" s="269"/>
      <c r="O560" s="145">
        <f>IF(ISERROR(L560*N560),0,L560*N560)</f>
        <v>0</v>
      </c>
      <c r="P560" s="262">
        <v>4607109960622</v>
      </c>
      <c r="Q560" s="252"/>
      <c r="R560" s="46"/>
      <c r="S560" s="429">
        <f>ROUND(L560/K560,2)</f>
        <v>43.8</v>
      </c>
      <c r="T560" s="46"/>
    </row>
    <row r="561" spans="1:20" ht="29.25" customHeight="1" x14ac:dyDescent="0.2">
      <c r="A561" s="430">
        <v>545</v>
      </c>
      <c r="B561" s="247">
        <v>9434</v>
      </c>
      <c r="C561" s="255" t="s">
        <v>5645</v>
      </c>
      <c r="D561" s="253" t="s">
        <v>5646</v>
      </c>
      <c r="E561" s="256" t="s">
        <v>5647</v>
      </c>
      <c r="F561" s="312" t="str">
        <f>HYPERLINK("http://www.gardenbulbs.ru/images/Lilium_CL/thumbnails/"&amp;C561&amp;".jpg","фото")</f>
        <v>фото</v>
      </c>
      <c r="G561" s="313"/>
      <c r="H561" s="270" t="s">
        <v>5648</v>
      </c>
      <c r="I561" s="254">
        <v>120</v>
      </c>
      <c r="J561" s="250" t="s">
        <v>747</v>
      </c>
      <c r="K561" s="246">
        <v>3</v>
      </c>
      <c r="L561" s="267">
        <v>131.4</v>
      </c>
      <c r="M561" s="248"/>
      <c r="N561" s="269"/>
      <c r="O561" s="145">
        <f>IF(ISERROR(L561*N561),0,L561*N561)</f>
        <v>0</v>
      </c>
      <c r="P561" s="262">
        <v>4607109957776</v>
      </c>
      <c r="Q561" s="252"/>
      <c r="R561" s="46"/>
      <c r="S561" s="429">
        <f>ROUND(L561/K561,2)</f>
        <v>43.8</v>
      </c>
      <c r="T561" s="46"/>
    </row>
    <row r="562" spans="1:20" ht="15.75" x14ac:dyDescent="0.2">
      <c r="A562" s="430">
        <v>546</v>
      </c>
      <c r="B562" s="424"/>
      <c r="C562" s="424"/>
      <c r="D562" s="317" t="s">
        <v>677</v>
      </c>
      <c r="E562" s="317"/>
      <c r="F562" s="409"/>
      <c r="G562" s="409"/>
      <c r="H562" s="409"/>
      <c r="I562" s="409"/>
      <c r="J562" s="409"/>
      <c r="K562" s="409"/>
      <c r="L562" s="409"/>
      <c r="M562" s="409"/>
      <c r="N562" s="409"/>
      <c r="O562" s="409"/>
      <c r="P562" s="409"/>
      <c r="Q562" s="409"/>
      <c r="R562" s="46"/>
      <c r="S562" s="46"/>
      <c r="T562" s="46"/>
    </row>
    <row r="563" spans="1:20" ht="43.5" customHeight="1" x14ac:dyDescent="0.2">
      <c r="A563" s="430">
        <v>547</v>
      </c>
      <c r="B563" s="247">
        <v>3042</v>
      </c>
      <c r="C563" s="255" t="s">
        <v>4519</v>
      </c>
      <c r="D563" s="263" t="s">
        <v>4520</v>
      </c>
      <c r="E563" s="264" t="s">
        <v>4521</v>
      </c>
      <c r="F563" s="315" t="str">
        <f t="shared" ref="F563:F569" si="61">HYPERLINK("http://www.gardenbulbs.ru/images/Lilium_CL/thumbnails/"&amp;C563&amp;".jpg","фото")</f>
        <v>фото</v>
      </c>
      <c r="G563" s="316"/>
      <c r="H563" s="272" t="s">
        <v>4522</v>
      </c>
      <c r="I563" s="265" t="s">
        <v>4523</v>
      </c>
      <c r="J563" s="266" t="s">
        <v>747</v>
      </c>
      <c r="K563" s="271">
        <v>2</v>
      </c>
      <c r="L563" s="268">
        <v>243.9</v>
      </c>
      <c r="M563" s="249" t="s">
        <v>4536</v>
      </c>
      <c r="N563" s="269"/>
      <c r="O563" s="145">
        <f t="shared" ref="O563:O577" si="62">IF(ISERROR(L563*N563),0,L563*N563)</f>
        <v>0</v>
      </c>
      <c r="P563" s="262">
        <v>4607109959985</v>
      </c>
      <c r="Q563" s="252"/>
      <c r="R563" s="46"/>
      <c r="S563" s="429">
        <f t="shared" ref="S563:S577" si="63">ROUND(L563/K563,2)</f>
        <v>121.95</v>
      </c>
      <c r="T563" s="46"/>
    </row>
    <row r="564" spans="1:20" ht="45" customHeight="1" x14ac:dyDescent="0.2">
      <c r="A564" s="430">
        <v>548</v>
      </c>
      <c r="B564" s="247">
        <v>279</v>
      </c>
      <c r="C564" s="255" t="s">
        <v>1891</v>
      </c>
      <c r="D564" s="253" t="s">
        <v>682</v>
      </c>
      <c r="E564" s="256" t="s">
        <v>681</v>
      </c>
      <c r="F564" s="312" t="str">
        <f t="shared" si="61"/>
        <v>фото</v>
      </c>
      <c r="G564" s="313"/>
      <c r="H564" s="270" t="s">
        <v>683</v>
      </c>
      <c r="I564" s="254">
        <v>160</v>
      </c>
      <c r="J564" s="250" t="s">
        <v>747</v>
      </c>
      <c r="K564" s="246">
        <v>5</v>
      </c>
      <c r="L564" s="267">
        <v>301.5</v>
      </c>
      <c r="M564" s="248"/>
      <c r="N564" s="269"/>
      <c r="O564" s="145">
        <f t="shared" si="62"/>
        <v>0</v>
      </c>
      <c r="P564" s="262">
        <v>4607109961551</v>
      </c>
      <c r="Q564" s="252"/>
      <c r="R564" s="46"/>
      <c r="S564" s="429">
        <f t="shared" si="63"/>
        <v>60.3</v>
      </c>
      <c r="T564" s="46"/>
    </row>
    <row r="565" spans="1:20" ht="34.5" customHeight="1" x14ac:dyDescent="0.2">
      <c r="A565" s="430">
        <v>549</v>
      </c>
      <c r="B565" s="247">
        <v>3043</v>
      </c>
      <c r="C565" s="255" t="s">
        <v>4524</v>
      </c>
      <c r="D565" s="263" t="s">
        <v>4525</v>
      </c>
      <c r="E565" s="264" t="s">
        <v>4526</v>
      </c>
      <c r="F565" s="315" t="str">
        <f t="shared" si="61"/>
        <v>фото</v>
      </c>
      <c r="G565" s="316"/>
      <c r="H565" s="272" t="s">
        <v>4527</v>
      </c>
      <c r="I565" s="265">
        <v>160</v>
      </c>
      <c r="J565" s="266" t="s">
        <v>747</v>
      </c>
      <c r="K565" s="271">
        <v>2</v>
      </c>
      <c r="L565" s="268">
        <v>243.9</v>
      </c>
      <c r="M565" s="249" t="s">
        <v>4536</v>
      </c>
      <c r="N565" s="269"/>
      <c r="O565" s="145">
        <f t="shared" si="62"/>
        <v>0</v>
      </c>
      <c r="P565" s="262">
        <v>4607109959992</v>
      </c>
      <c r="Q565" s="252"/>
      <c r="R565" s="46"/>
      <c r="S565" s="429">
        <f t="shared" si="63"/>
        <v>121.95</v>
      </c>
      <c r="T565" s="46"/>
    </row>
    <row r="566" spans="1:20" ht="29.25" customHeight="1" x14ac:dyDescent="0.2">
      <c r="A566" s="430">
        <v>550</v>
      </c>
      <c r="B566" s="247">
        <v>9435</v>
      </c>
      <c r="C566" s="255" t="s">
        <v>6466</v>
      </c>
      <c r="D566" s="253" t="s">
        <v>6263</v>
      </c>
      <c r="E566" s="256" t="s">
        <v>6264</v>
      </c>
      <c r="F566" s="312" t="str">
        <f t="shared" si="61"/>
        <v>фото</v>
      </c>
      <c r="G566" s="313"/>
      <c r="H566" s="270" t="s">
        <v>6366</v>
      </c>
      <c r="I566" s="254">
        <v>120</v>
      </c>
      <c r="J566" s="250" t="s">
        <v>747</v>
      </c>
      <c r="K566" s="246">
        <v>5</v>
      </c>
      <c r="L566" s="267">
        <v>232.2</v>
      </c>
      <c r="M566" s="248"/>
      <c r="N566" s="269"/>
      <c r="O566" s="145">
        <f t="shared" si="62"/>
        <v>0</v>
      </c>
      <c r="P566" s="262">
        <v>4607109953556</v>
      </c>
      <c r="Q566" s="252"/>
      <c r="R566" s="46"/>
      <c r="S566" s="429">
        <f t="shared" si="63"/>
        <v>46.44</v>
      </c>
      <c r="T566" s="46"/>
    </row>
    <row r="567" spans="1:20" ht="29.25" customHeight="1" x14ac:dyDescent="0.2">
      <c r="A567" s="430">
        <v>551</v>
      </c>
      <c r="B567" s="247">
        <v>1437</v>
      </c>
      <c r="C567" s="255" t="s">
        <v>6467</v>
      </c>
      <c r="D567" s="253" t="s">
        <v>6265</v>
      </c>
      <c r="E567" s="256" t="s">
        <v>6266</v>
      </c>
      <c r="F567" s="312" t="str">
        <f t="shared" si="61"/>
        <v>фото</v>
      </c>
      <c r="G567" s="313"/>
      <c r="H567" s="270" t="s">
        <v>6367</v>
      </c>
      <c r="I567" s="254">
        <v>150</v>
      </c>
      <c r="J567" s="250" t="s">
        <v>747</v>
      </c>
      <c r="K567" s="246">
        <v>5</v>
      </c>
      <c r="L567" s="267">
        <v>214.6</v>
      </c>
      <c r="M567" s="248"/>
      <c r="N567" s="269"/>
      <c r="O567" s="145">
        <f t="shared" si="62"/>
        <v>0</v>
      </c>
      <c r="P567" s="262">
        <v>4607109964408</v>
      </c>
      <c r="Q567" s="252"/>
      <c r="R567" s="46"/>
      <c r="S567" s="429">
        <f t="shared" si="63"/>
        <v>42.92</v>
      </c>
      <c r="T567" s="46"/>
    </row>
    <row r="568" spans="1:20" ht="41.25" customHeight="1" x14ac:dyDescent="0.2">
      <c r="A568" s="430">
        <v>552</v>
      </c>
      <c r="B568" s="247">
        <v>10686</v>
      </c>
      <c r="C568" s="255" t="s">
        <v>6468</v>
      </c>
      <c r="D568" s="253" t="s">
        <v>6267</v>
      </c>
      <c r="E568" s="256" t="s">
        <v>6268</v>
      </c>
      <c r="F568" s="312" t="str">
        <f t="shared" si="61"/>
        <v>фото</v>
      </c>
      <c r="G568" s="313"/>
      <c r="H568" s="270" t="s">
        <v>6368</v>
      </c>
      <c r="I568" s="254">
        <v>110</v>
      </c>
      <c r="J568" s="250" t="s">
        <v>747</v>
      </c>
      <c r="K568" s="246">
        <v>2</v>
      </c>
      <c r="L568" s="267">
        <v>239.2</v>
      </c>
      <c r="M568" s="248"/>
      <c r="N568" s="269"/>
      <c r="O568" s="145">
        <f t="shared" si="62"/>
        <v>0</v>
      </c>
      <c r="P568" s="262">
        <v>4607109926406</v>
      </c>
      <c r="Q568" s="252" t="s">
        <v>6373</v>
      </c>
      <c r="R568" s="46"/>
      <c r="S568" s="429">
        <f t="shared" si="63"/>
        <v>119.6</v>
      </c>
      <c r="T568" s="46"/>
    </row>
    <row r="569" spans="1:20" ht="52.5" customHeight="1" x14ac:dyDescent="0.2">
      <c r="A569" s="430">
        <v>553</v>
      </c>
      <c r="B569" s="247">
        <v>6377</v>
      </c>
      <c r="C569" s="255" t="s">
        <v>5649</v>
      </c>
      <c r="D569" s="253" t="s">
        <v>5650</v>
      </c>
      <c r="E569" s="256" t="s">
        <v>5651</v>
      </c>
      <c r="F569" s="312" t="str">
        <f t="shared" si="61"/>
        <v>фото</v>
      </c>
      <c r="G569" s="313"/>
      <c r="H569" s="270" t="s">
        <v>5652</v>
      </c>
      <c r="I569" s="254">
        <v>120</v>
      </c>
      <c r="J569" s="250" t="s">
        <v>748</v>
      </c>
      <c r="K569" s="246">
        <v>2</v>
      </c>
      <c r="L569" s="267">
        <v>198.9</v>
      </c>
      <c r="M569" s="248"/>
      <c r="N569" s="269"/>
      <c r="O569" s="145">
        <f t="shared" si="62"/>
        <v>0</v>
      </c>
      <c r="P569" s="262">
        <v>4607109929438</v>
      </c>
      <c r="Q569" s="252"/>
      <c r="R569" s="46"/>
      <c r="S569" s="429">
        <f t="shared" si="63"/>
        <v>99.45</v>
      </c>
      <c r="T569" s="46"/>
    </row>
    <row r="570" spans="1:20" ht="50.25" customHeight="1" x14ac:dyDescent="0.2">
      <c r="A570" s="430">
        <v>554</v>
      </c>
      <c r="B570" s="247">
        <v>10687</v>
      </c>
      <c r="C570" s="255" t="s">
        <v>6469</v>
      </c>
      <c r="D570" s="263" t="s">
        <v>6269</v>
      </c>
      <c r="E570" s="264" t="s">
        <v>6270</v>
      </c>
      <c r="F570" s="315" t="str">
        <f t="shared" ref="F570:F577" si="64">HYPERLINK("http://www.gardenbulbs.ru/images/Lilium_CL/thumbnails/"&amp;C570&amp;".jpg","фото")</f>
        <v>фото</v>
      </c>
      <c r="G570" s="316"/>
      <c r="H570" s="272" t="s">
        <v>6369</v>
      </c>
      <c r="I570" s="265">
        <v>140</v>
      </c>
      <c r="J570" s="266" t="s">
        <v>747</v>
      </c>
      <c r="K570" s="271">
        <v>2</v>
      </c>
      <c r="L570" s="268">
        <v>243.9</v>
      </c>
      <c r="M570" s="249" t="s">
        <v>4536</v>
      </c>
      <c r="N570" s="269"/>
      <c r="O570" s="145">
        <f t="shared" si="62"/>
        <v>0</v>
      </c>
      <c r="P570" s="262">
        <v>4607109926390</v>
      </c>
      <c r="Q570" s="252" t="s">
        <v>6373</v>
      </c>
      <c r="R570" s="46"/>
      <c r="S570" s="429">
        <f t="shared" si="63"/>
        <v>121.95</v>
      </c>
      <c r="T570" s="46"/>
    </row>
    <row r="571" spans="1:20" ht="58.5" customHeight="1" x14ac:dyDescent="0.2">
      <c r="A571" s="430">
        <v>555</v>
      </c>
      <c r="B571" s="247">
        <v>281</v>
      </c>
      <c r="C571" s="255" t="s">
        <v>1892</v>
      </c>
      <c r="D571" s="263" t="s">
        <v>685</v>
      </c>
      <c r="E571" s="264" t="s">
        <v>684</v>
      </c>
      <c r="F571" s="315" t="str">
        <f t="shared" si="64"/>
        <v>фото</v>
      </c>
      <c r="G571" s="316"/>
      <c r="H571" s="272" t="s">
        <v>686</v>
      </c>
      <c r="I571" s="265">
        <v>150</v>
      </c>
      <c r="J571" s="266" t="s">
        <v>747</v>
      </c>
      <c r="K571" s="271">
        <v>5</v>
      </c>
      <c r="L571" s="268">
        <v>278.10000000000002</v>
      </c>
      <c r="M571" s="249" t="s">
        <v>4536</v>
      </c>
      <c r="N571" s="269"/>
      <c r="O571" s="145">
        <f t="shared" si="62"/>
        <v>0</v>
      </c>
      <c r="P571" s="262">
        <v>4607109961575</v>
      </c>
      <c r="Q571" s="252"/>
      <c r="R571" s="46"/>
      <c r="S571" s="429">
        <f t="shared" si="63"/>
        <v>55.62</v>
      </c>
      <c r="T571" s="46"/>
    </row>
    <row r="572" spans="1:20" ht="58.5" customHeight="1" x14ac:dyDescent="0.2">
      <c r="A572" s="430">
        <v>556</v>
      </c>
      <c r="B572" s="247">
        <v>282</v>
      </c>
      <c r="C572" s="255" t="s">
        <v>1893</v>
      </c>
      <c r="D572" s="263" t="s">
        <v>688</v>
      </c>
      <c r="E572" s="264" t="s">
        <v>687</v>
      </c>
      <c r="F572" s="315" t="str">
        <f t="shared" si="64"/>
        <v>фото</v>
      </c>
      <c r="G572" s="316"/>
      <c r="H572" s="272" t="s">
        <v>689</v>
      </c>
      <c r="I572" s="265">
        <v>150</v>
      </c>
      <c r="J572" s="266" t="s">
        <v>747</v>
      </c>
      <c r="K572" s="271">
        <v>5</v>
      </c>
      <c r="L572" s="268">
        <v>278.10000000000002</v>
      </c>
      <c r="M572" s="249" t="s">
        <v>4536</v>
      </c>
      <c r="N572" s="269"/>
      <c r="O572" s="145">
        <f t="shared" si="62"/>
        <v>0</v>
      </c>
      <c r="P572" s="262">
        <v>4607109961582</v>
      </c>
      <c r="Q572" s="252"/>
      <c r="R572" s="46"/>
      <c r="S572" s="429">
        <f t="shared" si="63"/>
        <v>55.62</v>
      </c>
      <c r="T572" s="46"/>
    </row>
    <row r="573" spans="1:20" ht="29.25" customHeight="1" x14ac:dyDescent="0.2">
      <c r="A573" s="430">
        <v>557</v>
      </c>
      <c r="B573" s="247">
        <v>7188</v>
      </c>
      <c r="C573" s="255" t="s">
        <v>6470</v>
      </c>
      <c r="D573" s="253" t="s">
        <v>6271</v>
      </c>
      <c r="E573" s="256" t="s">
        <v>6272</v>
      </c>
      <c r="F573" s="312" t="str">
        <f t="shared" si="64"/>
        <v>фото</v>
      </c>
      <c r="G573" s="313"/>
      <c r="H573" s="270" t="s">
        <v>6370</v>
      </c>
      <c r="I573" s="254">
        <v>150</v>
      </c>
      <c r="J573" s="250" t="s">
        <v>747</v>
      </c>
      <c r="K573" s="246">
        <v>5</v>
      </c>
      <c r="L573" s="267">
        <v>253.6</v>
      </c>
      <c r="M573" s="248"/>
      <c r="N573" s="269"/>
      <c r="O573" s="145">
        <f t="shared" si="62"/>
        <v>0</v>
      </c>
      <c r="P573" s="262">
        <v>4607109948323</v>
      </c>
      <c r="Q573" s="252"/>
      <c r="R573" s="46"/>
      <c r="S573" s="429">
        <f t="shared" si="63"/>
        <v>50.72</v>
      </c>
      <c r="T573" s="46"/>
    </row>
    <row r="574" spans="1:20" ht="29.25" customHeight="1" x14ac:dyDescent="0.2">
      <c r="A574" s="430">
        <v>558</v>
      </c>
      <c r="B574" s="247">
        <v>9439</v>
      </c>
      <c r="C574" s="255" t="s">
        <v>5653</v>
      </c>
      <c r="D574" s="253" t="s">
        <v>5654</v>
      </c>
      <c r="E574" s="256" t="s">
        <v>5655</v>
      </c>
      <c r="F574" s="312" t="str">
        <f t="shared" si="64"/>
        <v>фото</v>
      </c>
      <c r="G574" s="313"/>
      <c r="H574" s="270" t="s">
        <v>5656</v>
      </c>
      <c r="I574" s="254">
        <v>150</v>
      </c>
      <c r="J574" s="250" t="s">
        <v>747</v>
      </c>
      <c r="K574" s="246">
        <v>2</v>
      </c>
      <c r="L574" s="267">
        <v>239.2</v>
      </c>
      <c r="M574" s="248"/>
      <c r="N574" s="269"/>
      <c r="O574" s="145">
        <f t="shared" si="62"/>
        <v>0</v>
      </c>
      <c r="P574" s="262">
        <v>4607109975411</v>
      </c>
      <c r="Q574" s="252"/>
      <c r="R574" s="46"/>
      <c r="S574" s="429">
        <f t="shared" si="63"/>
        <v>119.6</v>
      </c>
      <c r="T574" s="46"/>
    </row>
    <row r="575" spans="1:20" ht="29.25" customHeight="1" x14ac:dyDescent="0.2">
      <c r="A575" s="430">
        <v>559</v>
      </c>
      <c r="B575" s="247">
        <v>7191</v>
      </c>
      <c r="C575" s="255" t="s">
        <v>4528</v>
      </c>
      <c r="D575" s="253" t="s">
        <v>4529</v>
      </c>
      <c r="E575" s="256" t="s">
        <v>4530</v>
      </c>
      <c r="F575" s="312" t="str">
        <f t="shared" si="64"/>
        <v>фото</v>
      </c>
      <c r="G575" s="313"/>
      <c r="H575" s="270" t="s">
        <v>4531</v>
      </c>
      <c r="I575" s="254">
        <v>120</v>
      </c>
      <c r="J575" s="250" t="s">
        <v>747</v>
      </c>
      <c r="K575" s="246">
        <v>2</v>
      </c>
      <c r="L575" s="267">
        <v>239.2</v>
      </c>
      <c r="M575" s="248"/>
      <c r="N575" s="269"/>
      <c r="O575" s="145">
        <f t="shared" si="62"/>
        <v>0</v>
      </c>
      <c r="P575" s="262">
        <v>4607109948354</v>
      </c>
      <c r="Q575" s="252"/>
      <c r="R575" s="46"/>
      <c r="S575" s="429">
        <f t="shared" si="63"/>
        <v>119.6</v>
      </c>
      <c r="T575" s="46"/>
    </row>
    <row r="576" spans="1:20" ht="61.5" customHeight="1" x14ac:dyDescent="0.2">
      <c r="A576" s="430">
        <v>560</v>
      </c>
      <c r="B576" s="247">
        <v>458</v>
      </c>
      <c r="C576" s="255" t="s">
        <v>5657</v>
      </c>
      <c r="D576" s="253" t="s">
        <v>5658</v>
      </c>
      <c r="E576" s="256" t="s">
        <v>5659</v>
      </c>
      <c r="F576" s="312" t="str">
        <f t="shared" si="64"/>
        <v>фото</v>
      </c>
      <c r="G576" s="313"/>
      <c r="H576" s="270" t="s">
        <v>5660</v>
      </c>
      <c r="I576" s="254">
        <v>140</v>
      </c>
      <c r="J576" s="250" t="s">
        <v>747</v>
      </c>
      <c r="K576" s="246">
        <v>5</v>
      </c>
      <c r="L576" s="267">
        <v>258.5</v>
      </c>
      <c r="M576" s="248"/>
      <c r="N576" s="269"/>
      <c r="O576" s="145">
        <f t="shared" si="62"/>
        <v>0</v>
      </c>
      <c r="P576" s="262">
        <v>4607109962237</v>
      </c>
      <c r="Q576" s="252"/>
      <c r="R576" s="46"/>
      <c r="S576" s="429">
        <f t="shared" si="63"/>
        <v>51.7</v>
      </c>
      <c r="T576" s="46"/>
    </row>
    <row r="577" spans="1:20" ht="29.25" customHeight="1" x14ac:dyDescent="0.2">
      <c r="A577" s="430">
        <v>561</v>
      </c>
      <c r="B577" s="247">
        <v>7192</v>
      </c>
      <c r="C577" s="255" t="s">
        <v>6471</v>
      </c>
      <c r="D577" s="253" t="s">
        <v>6273</v>
      </c>
      <c r="E577" s="256" t="s">
        <v>6274</v>
      </c>
      <c r="F577" s="312" t="str">
        <f t="shared" si="64"/>
        <v>фото</v>
      </c>
      <c r="G577" s="313"/>
      <c r="H577" s="270" t="s">
        <v>6371</v>
      </c>
      <c r="I577" s="254">
        <v>160</v>
      </c>
      <c r="J577" s="250" t="s">
        <v>747</v>
      </c>
      <c r="K577" s="246">
        <v>5</v>
      </c>
      <c r="L577" s="267">
        <v>258.5</v>
      </c>
      <c r="M577" s="248"/>
      <c r="N577" s="269"/>
      <c r="O577" s="145">
        <f t="shared" si="62"/>
        <v>0</v>
      </c>
      <c r="P577" s="262">
        <v>4607109948361</v>
      </c>
      <c r="Q577" s="252"/>
      <c r="R577" s="46"/>
      <c r="S577" s="429">
        <f t="shared" si="63"/>
        <v>51.7</v>
      </c>
      <c r="T577" s="46"/>
    </row>
    <row r="578" spans="1:20" ht="15.75" x14ac:dyDescent="0.2">
      <c r="A578" s="430">
        <v>562</v>
      </c>
      <c r="B578" s="427"/>
      <c r="C578" s="427"/>
      <c r="D578" s="317" t="s">
        <v>692</v>
      </c>
      <c r="E578" s="317"/>
      <c r="F578" s="409"/>
      <c r="G578" s="409"/>
      <c r="H578" s="409"/>
      <c r="I578" s="409"/>
      <c r="J578" s="409"/>
      <c r="K578" s="409"/>
      <c r="L578" s="409"/>
      <c r="M578" s="409"/>
      <c r="N578" s="409"/>
      <c r="O578" s="409"/>
      <c r="P578" s="409"/>
      <c r="Q578" s="409"/>
      <c r="R578" s="46"/>
      <c r="S578" s="46"/>
      <c r="T578" s="46"/>
    </row>
    <row r="579" spans="1:20" ht="15.75" x14ac:dyDescent="0.2">
      <c r="A579" s="430">
        <v>563</v>
      </c>
      <c r="B579" s="428"/>
      <c r="C579" s="428"/>
      <c r="D579" s="317" t="s">
        <v>693</v>
      </c>
      <c r="E579" s="317"/>
      <c r="F579" s="409"/>
      <c r="G579" s="409"/>
      <c r="H579" s="409"/>
      <c r="I579" s="409"/>
      <c r="J579" s="409"/>
      <c r="K579" s="409"/>
      <c r="L579" s="409"/>
      <c r="M579" s="409"/>
      <c r="N579" s="409"/>
      <c r="O579" s="409"/>
      <c r="P579" s="409"/>
      <c r="Q579" s="409"/>
      <c r="R579" s="46"/>
      <c r="S579" s="46"/>
      <c r="T579" s="46"/>
    </row>
    <row r="580" spans="1:20" ht="45" customHeight="1" x14ac:dyDescent="0.2">
      <c r="A580" s="430">
        <v>564</v>
      </c>
      <c r="B580" s="247">
        <v>9440</v>
      </c>
      <c r="C580" s="255" t="s">
        <v>5418</v>
      </c>
      <c r="D580" s="253" t="s">
        <v>5661</v>
      </c>
      <c r="E580" s="256" t="s">
        <v>5662</v>
      </c>
      <c r="F580" s="312" t="str">
        <f t="shared" ref="F580:F590" si="65">HYPERLINK("http://www.gardenbulbs.ru/images/Lilium_CL/thumbnails/"&amp;C580&amp;".jpg","фото")</f>
        <v>фото</v>
      </c>
      <c r="G580" s="313"/>
      <c r="H580" s="270" t="s">
        <v>5663</v>
      </c>
      <c r="I580" s="254">
        <v>140</v>
      </c>
      <c r="J580" s="250" t="s">
        <v>750</v>
      </c>
      <c r="K580" s="246">
        <v>5</v>
      </c>
      <c r="L580" s="267">
        <v>256.60000000000002</v>
      </c>
      <c r="M580" s="248"/>
      <c r="N580" s="269"/>
      <c r="O580" s="145">
        <f t="shared" ref="O580:O590" si="66">IF(ISERROR(L580*N580),0,L580*N580)</f>
        <v>0</v>
      </c>
      <c r="P580" s="262">
        <v>4607109944257</v>
      </c>
      <c r="Q580" s="252"/>
      <c r="R580" s="46"/>
      <c r="S580" s="429">
        <f t="shared" ref="S580:S590" si="67">ROUND(L580/K580,2)</f>
        <v>51.32</v>
      </c>
      <c r="T580" s="46"/>
    </row>
    <row r="581" spans="1:20" ht="45" customHeight="1" x14ac:dyDescent="0.2">
      <c r="A581" s="430">
        <v>565</v>
      </c>
      <c r="B581" s="247">
        <v>9442</v>
      </c>
      <c r="C581" s="255" t="s">
        <v>1823</v>
      </c>
      <c r="D581" s="253" t="s">
        <v>5664</v>
      </c>
      <c r="E581" s="256" t="s">
        <v>5665</v>
      </c>
      <c r="F581" s="312" t="str">
        <f t="shared" si="65"/>
        <v>фото</v>
      </c>
      <c r="G581" s="313"/>
      <c r="H581" s="270" t="s">
        <v>5666</v>
      </c>
      <c r="I581" s="254">
        <v>110</v>
      </c>
      <c r="J581" s="250" t="s">
        <v>750</v>
      </c>
      <c r="K581" s="246">
        <v>5</v>
      </c>
      <c r="L581" s="267">
        <v>326.89999999999998</v>
      </c>
      <c r="M581" s="248"/>
      <c r="N581" s="269"/>
      <c r="O581" s="145">
        <f t="shared" si="66"/>
        <v>0</v>
      </c>
      <c r="P581" s="262">
        <v>4607109991343</v>
      </c>
      <c r="Q581" s="252"/>
      <c r="R581" s="46"/>
      <c r="S581" s="429">
        <f t="shared" si="67"/>
        <v>65.38</v>
      </c>
      <c r="T581" s="46"/>
    </row>
    <row r="582" spans="1:20" ht="45" customHeight="1" x14ac:dyDescent="0.2">
      <c r="A582" s="430">
        <v>566</v>
      </c>
      <c r="B582" s="247">
        <v>9449</v>
      </c>
      <c r="C582" s="255" t="s">
        <v>1830</v>
      </c>
      <c r="D582" s="253" t="s">
        <v>5667</v>
      </c>
      <c r="E582" s="256" t="s">
        <v>5668</v>
      </c>
      <c r="F582" s="312" t="str">
        <f t="shared" si="65"/>
        <v>фото</v>
      </c>
      <c r="G582" s="313"/>
      <c r="H582" s="270" t="s">
        <v>551</v>
      </c>
      <c r="I582" s="254">
        <v>120</v>
      </c>
      <c r="J582" s="250" t="s">
        <v>750</v>
      </c>
      <c r="K582" s="246">
        <v>5</v>
      </c>
      <c r="L582" s="267">
        <v>351.3</v>
      </c>
      <c r="M582" s="248"/>
      <c r="N582" s="269"/>
      <c r="O582" s="145">
        <f t="shared" si="66"/>
        <v>0</v>
      </c>
      <c r="P582" s="262">
        <v>4607109974797</v>
      </c>
      <c r="Q582" s="252"/>
      <c r="R582" s="46"/>
      <c r="S582" s="429">
        <f t="shared" si="67"/>
        <v>70.260000000000005</v>
      </c>
      <c r="T582" s="46"/>
    </row>
    <row r="583" spans="1:20" ht="29.25" customHeight="1" x14ac:dyDescent="0.2">
      <c r="A583" s="430">
        <v>567</v>
      </c>
      <c r="B583" s="247">
        <v>9451</v>
      </c>
      <c r="C583" s="255" t="s">
        <v>6472</v>
      </c>
      <c r="D583" s="253" t="s">
        <v>6275</v>
      </c>
      <c r="E583" s="256" t="s">
        <v>6276</v>
      </c>
      <c r="F583" s="312" t="str">
        <f t="shared" si="65"/>
        <v>фото</v>
      </c>
      <c r="G583" s="313"/>
      <c r="H583" s="270" t="s">
        <v>3559</v>
      </c>
      <c r="I583" s="254">
        <v>110</v>
      </c>
      <c r="J583" s="250" t="s">
        <v>750</v>
      </c>
      <c r="K583" s="246">
        <v>5</v>
      </c>
      <c r="L583" s="267">
        <v>375.7</v>
      </c>
      <c r="M583" s="248"/>
      <c r="N583" s="269"/>
      <c r="O583" s="145">
        <f t="shared" si="66"/>
        <v>0</v>
      </c>
      <c r="P583" s="262">
        <v>4607109984178</v>
      </c>
      <c r="Q583" s="252"/>
      <c r="R583" s="46"/>
      <c r="S583" s="429">
        <f t="shared" si="67"/>
        <v>75.14</v>
      </c>
      <c r="T583" s="46"/>
    </row>
    <row r="584" spans="1:20" ht="29.25" customHeight="1" x14ac:dyDescent="0.2">
      <c r="A584" s="430">
        <v>568</v>
      </c>
      <c r="B584" s="247">
        <v>9452</v>
      </c>
      <c r="C584" s="255" t="s">
        <v>5457</v>
      </c>
      <c r="D584" s="253" t="s">
        <v>5669</v>
      </c>
      <c r="E584" s="256" t="s">
        <v>5670</v>
      </c>
      <c r="F584" s="312" t="str">
        <f t="shared" si="65"/>
        <v>фото</v>
      </c>
      <c r="G584" s="313"/>
      <c r="H584" s="270" t="s">
        <v>5460</v>
      </c>
      <c r="I584" s="254">
        <v>130</v>
      </c>
      <c r="J584" s="250" t="s">
        <v>750</v>
      </c>
      <c r="K584" s="246">
        <v>5</v>
      </c>
      <c r="L584" s="267">
        <v>281</v>
      </c>
      <c r="M584" s="248"/>
      <c r="N584" s="269"/>
      <c r="O584" s="145">
        <f t="shared" si="66"/>
        <v>0</v>
      </c>
      <c r="P584" s="262">
        <v>4607109974902</v>
      </c>
      <c r="Q584" s="252"/>
      <c r="R584" s="46"/>
      <c r="S584" s="429">
        <f t="shared" si="67"/>
        <v>56.2</v>
      </c>
      <c r="T584" s="46"/>
    </row>
    <row r="585" spans="1:20" ht="29.25" customHeight="1" x14ac:dyDescent="0.2">
      <c r="A585" s="430">
        <v>569</v>
      </c>
      <c r="B585" s="247">
        <v>9457</v>
      </c>
      <c r="C585" s="255" t="s">
        <v>2934</v>
      </c>
      <c r="D585" s="253" t="s">
        <v>5671</v>
      </c>
      <c r="E585" s="256" t="s">
        <v>5672</v>
      </c>
      <c r="F585" s="312" t="str">
        <f t="shared" si="65"/>
        <v>фото</v>
      </c>
      <c r="G585" s="313"/>
      <c r="H585" s="270" t="s">
        <v>2899</v>
      </c>
      <c r="I585" s="254">
        <v>130</v>
      </c>
      <c r="J585" s="250" t="s">
        <v>750</v>
      </c>
      <c r="K585" s="246">
        <v>5</v>
      </c>
      <c r="L585" s="267">
        <v>278.10000000000002</v>
      </c>
      <c r="M585" s="248"/>
      <c r="N585" s="269"/>
      <c r="O585" s="145">
        <f t="shared" si="66"/>
        <v>0</v>
      </c>
      <c r="P585" s="262">
        <v>4607109988756</v>
      </c>
      <c r="Q585" s="252"/>
      <c r="R585" s="46"/>
      <c r="S585" s="429">
        <f t="shared" si="67"/>
        <v>55.62</v>
      </c>
      <c r="T585" s="46"/>
    </row>
    <row r="586" spans="1:20" ht="29.25" customHeight="1" x14ac:dyDescent="0.2">
      <c r="A586" s="430">
        <v>570</v>
      </c>
      <c r="B586" s="247">
        <v>9458</v>
      </c>
      <c r="C586" s="255" t="s">
        <v>3568</v>
      </c>
      <c r="D586" s="253" t="s">
        <v>6277</v>
      </c>
      <c r="E586" s="256" t="s">
        <v>6278</v>
      </c>
      <c r="F586" s="312" t="str">
        <f t="shared" si="65"/>
        <v>фото</v>
      </c>
      <c r="G586" s="313"/>
      <c r="H586" s="270" t="s">
        <v>3571</v>
      </c>
      <c r="I586" s="254">
        <v>80</v>
      </c>
      <c r="J586" s="250" t="s">
        <v>750</v>
      </c>
      <c r="K586" s="246">
        <v>5</v>
      </c>
      <c r="L586" s="267">
        <v>458.8</v>
      </c>
      <c r="M586" s="248"/>
      <c r="N586" s="269"/>
      <c r="O586" s="145">
        <f t="shared" si="66"/>
        <v>0</v>
      </c>
      <c r="P586" s="262">
        <v>4607109932513</v>
      </c>
      <c r="Q586" s="252"/>
      <c r="R586" s="46"/>
      <c r="S586" s="429">
        <f t="shared" si="67"/>
        <v>91.76</v>
      </c>
      <c r="T586" s="46"/>
    </row>
    <row r="587" spans="1:20" ht="29.25" customHeight="1" x14ac:dyDescent="0.2">
      <c r="A587" s="430">
        <v>571</v>
      </c>
      <c r="B587" s="247">
        <v>9459</v>
      </c>
      <c r="C587" s="255" t="s">
        <v>4431</v>
      </c>
      <c r="D587" s="253" t="s">
        <v>5673</v>
      </c>
      <c r="E587" s="256" t="s">
        <v>5674</v>
      </c>
      <c r="F587" s="312" t="str">
        <f t="shared" si="65"/>
        <v>фото</v>
      </c>
      <c r="G587" s="313"/>
      <c r="H587" s="270" t="s">
        <v>4432</v>
      </c>
      <c r="I587" s="254">
        <v>120</v>
      </c>
      <c r="J587" s="250" t="s">
        <v>750</v>
      </c>
      <c r="K587" s="246">
        <v>5</v>
      </c>
      <c r="L587" s="267">
        <v>274.2</v>
      </c>
      <c r="M587" s="248"/>
      <c r="N587" s="269"/>
      <c r="O587" s="145">
        <f t="shared" si="66"/>
        <v>0</v>
      </c>
      <c r="P587" s="262">
        <v>4607109988688</v>
      </c>
      <c r="Q587" s="252"/>
      <c r="R587" s="46"/>
      <c r="S587" s="429">
        <f t="shared" si="67"/>
        <v>54.84</v>
      </c>
      <c r="T587" s="46"/>
    </row>
    <row r="588" spans="1:20" ht="29.25" customHeight="1" x14ac:dyDescent="0.2">
      <c r="A588" s="430">
        <v>572</v>
      </c>
      <c r="B588" s="247">
        <v>1504</v>
      </c>
      <c r="C588" s="255" t="s">
        <v>1839</v>
      </c>
      <c r="D588" s="253" t="s">
        <v>695</v>
      </c>
      <c r="E588" s="256" t="s">
        <v>694</v>
      </c>
      <c r="F588" s="312" t="str">
        <f t="shared" si="65"/>
        <v>фото</v>
      </c>
      <c r="G588" s="313"/>
      <c r="H588" s="270" t="s">
        <v>526</v>
      </c>
      <c r="I588" s="254">
        <v>110</v>
      </c>
      <c r="J588" s="250" t="s">
        <v>750</v>
      </c>
      <c r="K588" s="246">
        <v>5</v>
      </c>
      <c r="L588" s="267">
        <v>281</v>
      </c>
      <c r="M588" s="248"/>
      <c r="N588" s="269"/>
      <c r="O588" s="145">
        <f t="shared" si="66"/>
        <v>0</v>
      </c>
      <c r="P588" s="262">
        <v>4607109961094</v>
      </c>
      <c r="Q588" s="252"/>
      <c r="R588" s="46"/>
      <c r="S588" s="429">
        <f t="shared" si="67"/>
        <v>56.2</v>
      </c>
      <c r="T588" s="46"/>
    </row>
    <row r="589" spans="1:20" ht="29.25" customHeight="1" x14ac:dyDescent="0.2">
      <c r="A589" s="430">
        <v>573</v>
      </c>
      <c r="B589" s="247">
        <v>9462</v>
      </c>
      <c r="C589" s="255" t="s">
        <v>5384</v>
      </c>
      <c r="D589" s="253" t="s">
        <v>5675</v>
      </c>
      <c r="E589" s="256" t="s">
        <v>5676</v>
      </c>
      <c r="F589" s="312" t="str">
        <f t="shared" si="65"/>
        <v>фото</v>
      </c>
      <c r="G589" s="313"/>
      <c r="H589" s="270" t="s">
        <v>5385</v>
      </c>
      <c r="I589" s="254">
        <v>90</v>
      </c>
      <c r="J589" s="250" t="s">
        <v>750</v>
      </c>
      <c r="K589" s="246">
        <v>5</v>
      </c>
      <c r="L589" s="267">
        <v>424.6</v>
      </c>
      <c r="M589" s="248"/>
      <c r="N589" s="269"/>
      <c r="O589" s="145">
        <f t="shared" si="66"/>
        <v>0</v>
      </c>
      <c r="P589" s="262">
        <v>4607109990575</v>
      </c>
      <c r="Q589" s="252"/>
      <c r="R589" s="46"/>
      <c r="S589" s="429">
        <f t="shared" si="67"/>
        <v>84.92</v>
      </c>
      <c r="T589" s="46"/>
    </row>
    <row r="590" spans="1:20" ht="29.25" customHeight="1" x14ac:dyDescent="0.2">
      <c r="A590" s="430">
        <v>574</v>
      </c>
      <c r="B590" s="247">
        <v>1509</v>
      </c>
      <c r="C590" s="255" t="s">
        <v>1841</v>
      </c>
      <c r="D590" s="253" t="s">
        <v>4532</v>
      </c>
      <c r="E590" s="256" t="s">
        <v>4533</v>
      </c>
      <c r="F590" s="312" t="str">
        <f t="shared" si="65"/>
        <v>фото</v>
      </c>
      <c r="G590" s="313"/>
      <c r="H590" s="270" t="s">
        <v>529</v>
      </c>
      <c r="I590" s="254">
        <v>100</v>
      </c>
      <c r="J590" s="250" t="s">
        <v>750</v>
      </c>
      <c r="K590" s="246">
        <v>5</v>
      </c>
      <c r="L590" s="267">
        <v>322</v>
      </c>
      <c r="M590" s="248"/>
      <c r="N590" s="269"/>
      <c r="O590" s="145">
        <f t="shared" si="66"/>
        <v>0</v>
      </c>
      <c r="P590" s="262">
        <v>4607109967904</v>
      </c>
      <c r="Q590" s="252"/>
      <c r="R590" s="46"/>
      <c r="S590" s="429">
        <f t="shared" si="67"/>
        <v>64.400000000000006</v>
      </c>
      <c r="T590" s="46"/>
    </row>
    <row r="591" spans="1:20" ht="15.75" x14ac:dyDescent="0.2">
      <c r="A591" s="430">
        <v>575</v>
      </c>
      <c r="B591" s="428"/>
      <c r="C591" s="428"/>
      <c r="D591" s="317" t="s">
        <v>696</v>
      </c>
      <c r="E591" s="317"/>
      <c r="F591" s="409"/>
      <c r="G591" s="409"/>
      <c r="H591" s="409"/>
      <c r="I591" s="409"/>
      <c r="J591" s="409"/>
      <c r="K591" s="409"/>
      <c r="L591" s="409"/>
      <c r="M591" s="409"/>
      <c r="N591" s="409"/>
      <c r="O591" s="409"/>
      <c r="P591" s="409"/>
      <c r="Q591" s="409"/>
      <c r="R591" s="46"/>
      <c r="S591" s="46"/>
      <c r="T591" s="46"/>
    </row>
    <row r="592" spans="1:20" ht="29.25" customHeight="1" x14ac:dyDescent="0.2">
      <c r="A592" s="430">
        <v>576</v>
      </c>
      <c r="B592" s="247">
        <v>1522</v>
      </c>
      <c r="C592" s="255" t="s">
        <v>1852</v>
      </c>
      <c r="D592" s="253" t="s">
        <v>698</v>
      </c>
      <c r="E592" s="256" t="s">
        <v>697</v>
      </c>
      <c r="F592" s="312" t="str">
        <f>HYPERLINK("http://www.gardenbulbs.ru/images/Lilium_CL/thumbnails/"&amp;C592&amp;".jpg","фото")</f>
        <v>фото</v>
      </c>
      <c r="G592" s="313"/>
      <c r="H592" s="270" t="s">
        <v>570</v>
      </c>
      <c r="I592" s="254">
        <v>120</v>
      </c>
      <c r="J592" s="250" t="s">
        <v>750</v>
      </c>
      <c r="K592" s="246">
        <v>5</v>
      </c>
      <c r="L592" s="267">
        <v>219.5</v>
      </c>
      <c r="M592" s="248"/>
      <c r="N592" s="269"/>
      <c r="O592" s="145">
        <f>IF(ISERROR(L592*N592),0,L592*N592)</f>
        <v>0</v>
      </c>
      <c r="P592" s="262">
        <v>4607109960738</v>
      </c>
      <c r="Q592" s="252"/>
      <c r="R592" s="46"/>
      <c r="S592" s="429">
        <f>ROUND(L592/K592,2)</f>
        <v>43.9</v>
      </c>
      <c r="T592" s="46"/>
    </row>
    <row r="593" spans="1:20" ht="15.75" x14ac:dyDescent="0.2">
      <c r="A593" s="430">
        <v>577</v>
      </c>
      <c r="B593" s="428"/>
      <c r="C593" s="428"/>
      <c r="D593" s="317" t="s">
        <v>341</v>
      </c>
      <c r="E593" s="318"/>
      <c r="F593" s="409"/>
      <c r="G593" s="409"/>
      <c r="H593" s="409"/>
      <c r="I593" s="409"/>
      <c r="J593" s="409"/>
      <c r="K593" s="409"/>
      <c r="L593" s="409"/>
      <c r="M593" s="409"/>
      <c r="N593" s="409"/>
      <c r="O593" s="409"/>
      <c r="P593" s="409"/>
      <c r="Q593" s="409"/>
      <c r="R593" s="46"/>
      <c r="S593" s="46"/>
      <c r="T593" s="46"/>
    </row>
    <row r="594" spans="1:20" ht="29.25" customHeight="1" x14ac:dyDescent="0.2">
      <c r="A594" s="430">
        <v>578</v>
      </c>
      <c r="B594" s="247">
        <v>9470</v>
      </c>
      <c r="C594" s="255" t="s">
        <v>1859</v>
      </c>
      <c r="D594" s="253" t="s">
        <v>5677</v>
      </c>
      <c r="E594" s="256" t="s">
        <v>5678</v>
      </c>
      <c r="F594" s="312" t="str">
        <f t="shared" ref="F594:F604" si="68">HYPERLINK("http://www.gardenbulbs.ru/images/Lilium_CL/thumbnails/"&amp;C594&amp;".jpg","фото")</f>
        <v>фото</v>
      </c>
      <c r="G594" s="313"/>
      <c r="H594" s="270" t="s">
        <v>591</v>
      </c>
      <c r="I594" s="254">
        <v>100</v>
      </c>
      <c r="J594" s="250" t="s">
        <v>750</v>
      </c>
      <c r="K594" s="246">
        <v>5</v>
      </c>
      <c r="L594" s="267">
        <v>424.6</v>
      </c>
      <c r="M594" s="248"/>
      <c r="N594" s="269"/>
      <c r="O594" s="145">
        <f t="shared" ref="O594:O604" si="69">IF(ISERROR(L594*N594),0,L594*N594)</f>
        <v>0</v>
      </c>
      <c r="P594" s="262">
        <v>4607109976630</v>
      </c>
      <c r="Q594" s="252"/>
      <c r="R594" s="46"/>
      <c r="S594" s="429">
        <f t="shared" ref="S594:S604" si="70">ROUND(L594/K594,2)</f>
        <v>84.92</v>
      </c>
      <c r="T594" s="46"/>
    </row>
    <row r="595" spans="1:20" ht="29.25" customHeight="1" x14ac:dyDescent="0.2">
      <c r="A595" s="430">
        <v>579</v>
      </c>
      <c r="B595" s="247">
        <v>9471</v>
      </c>
      <c r="C595" s="255" t="s">
        <v>2937</v>
      </c>
      <c r="D595" s="253" t="s">
        <v>6279</v>
      </c>
      <c r="E595" s="256" t="s">
        <v>6280</v>
      </c>
      <c r="F595" s="312" t="str">
        <f t="shared" si="68"/>
        <v>фото</v>
      </c>
      <c r="G595" s="313"/>
      <c r="H595" s="270" t="s">
        <v>2904</v>
      </c>
      <c r="I595" s="254">
        <v>120</v>
      </c>
      <c r="J595" s="250" t="s">
        <v>750</v>
      </c>
      <c r="K595" s="246">
        <v>5</v>
      </c>
      <c r="L595" s="267">
        <v>326.89999999999998</v>
      </c>
      <c r="M595" s="248"/>
      <c r="N595" s="269"/>
      <c r="O595" s="145">
        <f t="shared" si="69"/>
        <v>0</v>
      </c>
      <c r="P595" s="262">
        <v>4607109989951</v>
      </c>
      <c r="Q595" s="252"/>
      <c r="R595" s="46"/>
      <c r="S595" s="429">
        <f t="shared" si="70"/>
        <v>65.38</v>
      </c>
      <c r="T595" s="46"/>
    </row>
    <row r="596" spans="1:20" ht="29.25" customHeight="1" x14ac:dyDescent="0.2">
      <c r="A596" s="430">
        <v>580</v>
      </c>
      <c r="B596" s="247">
        <v>9473</v>
      </c>
      <c r="C596" s="255" t="s">
        <v>5533</v>
      </c>
      <c r="D596" s="253" t="s">
        <v>6281</v>
      </c>
      <c r="E596" s="256" t="s">
        <v>6282</v>
      </c>
      <c r="F596" s="312" t="str">
        <f t="shared" si="68"/>
        <v>фото</v>
      </c>
      <c r="G596" s="313"/>
      <c r="H596" s="270" t="s">
        <v>6372</v>
      </c>
      <c r="I596" s="254">
        <v>125</v>
      </c>
      <c r="J596" s="250" t="s">
        <v>750</v>
      </c>
      <c r="K596" s="246">
        <v>5</v>
      </c>
      <c r="L596" s="267">
        <v>219.5</v>
      </c>
      <c r="M596" s="248"/>
      <c r="N596" s="269"/>
      <c r="O596" s="145">
        <f t="shared" si="69"/>
        <v>0</v>
      </c>
      <c r="P596" s="262">
        <v>4607109982440</v>
      </c>
      <c r="Q596" s="252"/>
      <c r="R596" s="46"/>
      <c r="S596" s="429">
        <f t="shared" si="70"/>
        <v>43.9</v>
      </c>
      <c r="T596" s="46"/>
    </row>
    <row r="597" spans="1:20" ht="29.25" customHeight="1" x14ac:dyDescent="0.2">
      <c r="A597" s="430">
        <v>581</v>
      </c>
      <c r="B597" s="247">
        <v>9479</v>
      </c>
      <c r="C597" s="255" t="s">
        <v>2939</v>
      </c>
      <c r="D597" s="253" t="s">
        <v>5679</v>
      </c>
      <c r="E597" s="256" t="s">
        <v>5680</v>
      </c>
      <c r="F597" s="312" t="str">
        <f t="shared" si="68"/>
        <v>фото</v>
      </c>
      <c r="G597" s="313"/>
      <c r="H597" s="270" t="s">
        <v>416</v>
      </c>
      <c r="I597" s="254">
        <v>120</v>
      </c>
      <c r="J597" s="250" t="s">
        <v>750</v>
      </c>
      <c r="K597" s="246">
        <v>5</v>
      </c>
      <c r="L597" s="267">
        <v>232.2</v>
      </c>
      <c r="M597" s="248"/>
      <c r="N597" s="269"/>
      <c r="O597" s="145">
        <f t="shared" si="69"/>
        <v>0</v>
      </c>
      <c r="P597" s="262">
        <v>4607109990193</v>
      </c>
      <c r="Q597" s="252"/>
      <c r="R597" s="46"/>
      <c r="S597" s="429">
        <f t="shared" si="70"/>
        <v>46.44</v>
      </c>
      <c r="T597" s="46"/>
    </row>
    <row r="598" spans="1:20" ht="60.75" customHeight="1" x14ac:dyDescent="0.2">
      <c r="A598" s="430">
        <v>582</v>
      </c>
      <c r="B598" s="247">
        <v>9481</v>
      </c>
      <c r="C598" s="255" t="s">
        <v>5581</v>
      </c>
      <c r="D598" s="253" t="s">
        <v>6283</v>
      </c>
      <c r="E598" s="256" t="s">
        <v>6284</v>
      </c>
      <c r="F598" s="312" t="str">
        <f t="shared" si="68"/>
        <v>фото</v>
      </c>
      <c r="G598" s="313"/>
      <c r="H598" s="270" t="s">
        <v>596</v>
      </c>
      <c r="I598" s="254">
        <v>160</v>
      </c>
      <c r="J598" s="250" t="s">
        <v>750</v>
      </c>
      <c r="K598" s="246">
        <v>5</v>
      </c>
      <c r="L598" s="267">
        <v>302.5</v>
      </c>
      <c r="M598" s="248"/>
      <c r="N598" s="269"/>
      <c r="O598" s="145">
        <f t="shared" si="69"/>
        <v>0</v>
      </c>
      <c r="P598" s="262">
        <v>4607109982075</v>
      </c>
      <c r="Q598" s="252"/>
      <c r="R598" s="46"/>
      <c r="S598" s="429">
        <f t="shared" si="70"/>
        <v>60.5</v>
      </c>
      <c r="T598" s="46"/>
    </row>
    <row r="599" spans="1:20" ht="29.25" customHeight="1" x14ac:dyDescent="0.2">
      <c r="A599" s="430">
        <v>583</v>
      </c>
      <c r="B599" s="247">
        <v>9484</v>
      </c>
      <c r="C599" s="255" t="s">
        <v>4489</v>
      </c>
      <c r="D599" s="253" t="s">
        <v>5681</v>
      </c>
      <c r="E599" s="256" t="s">
        <v>5682</v>
      </c>
      <c r="F599" s="312" t="str">
        <f t="shared" si="68"/>
        <v>фото</v>
      </c>
      <c r="G599" s="313"/>
      <c r="H599" s="270" t="s">
        <v>4492</v>
      </c>
      <c r="I599" s="254">
        <v>130</v>
      </c>
      <c r="J599" s="250" t="s">
        <v>750</v>
      </c>
      <c r="K599" s="246">
        <v>5</v>
      </c>
      <c r="L599" s="267">
        <v>334.7</v>
      </c>
      <c r="M599" s="248"/>
      <c r="N599" s="269"/>
      <c r="O599" s="145">
        <f t="shared" si="69"/>
        <v>0</v>
      </c>
      <c r="P599" s="262">
        <v>4607109968567</v>
      </c>
      <c r="Q599" s="252"/>
      <c r="R599" s="46"/>
      <c r="S599" s="429">
        <f t="shared" si="70"/>
        <v>66.94</v>
      </c>
      <c r="T599" s="46"/>
    </row>
    <row r="600" spans="1:20" ht="51" customHeight="1" x14ac:dyDescent="0.2">
      <c r="A600" s="430">
        <v>584</v>
      </c>
      <c r="B600" s="247">
        <v>9489</v>
      </c>
      <c r="C600" s="255" t="s">
        <v>1872</v>
      </c>
      <c r="D600" s="253" t="s">
        <v>6285</v>
      </c>
      <c r="E600" s="256" t="s">
        <v>6286</v>
      </c>
      <c r="F600" s="312" t="str">
        <f t="shared" si="68"/>
        <v>фото</v>
      </c>
      <c r="G600" s="313"/>
      <c r="H600" s="270" t="s">
        <v>5601</v>
      </c>
      <c r="I600" s="254">
        <v>160</v>
      </c>
      <c r="J600" s="250" t="s">
        <v>750</v>
      </c>
      <c r="K600" s="246">
        <v>5</v>
      </c>
      <c r="L600" s="267">
        <v>312.2</v>
      </c>
      <c r="M600" s="248"/>
      <c r="N600" s="269"/>
      <c r="O600" s="145">
        <f t="shared" si="69"/>
        <v>0</v>
      </c>
      <c r="P600" s="262">
        <v>4607109976722</v>
      </c>
      <c r="Q600" s="252"/>
      <c r="R600" s="46"/>
      <c r="S600" s="429">
        <f t="shared" si="70"/>
        <v>62.44</v>
      </c>
      <c r="T600" s="46"/>
    </row>
    <row r="601" spans="1:20" ht="29.25" customHeight="1" x14ac:dyDescent="0.2">
      <c r="A601" s="430">
        <v>585</v>
      </c>
      <c r="B601" s="247">
        <v>9494</v>
      </c>
      <c r="C601" s="255" t="s">
        <v>5613</v>
      </c>
      <c r="D601" s="253" t="s">
        <v>5683</v>
      </c>
      <c r="E601" s="256" t="s">
        <v>5684</v>
      </c>
      <c r="F601" s="312" t="str">
        <f t="shared" si="68"/>
        <v>фото</v>
      </c>
      <c r="G601" s="313"/>
      <c r="H601" s="270" t="s">
        <v>5616</v>
      </c>
      <c r="I601" s="254">
        <v>140</v>
      </c>
      <c r="J601" s="250" t="s">
        <v>1739</v>
      </c>
      <c r="K601" s="246">
        <v>5</v>
      </c>
      <c r="L601" s="267">
        <v>278.10000000000002</v>
      </c>
      <c r="M601" s="248"/>
      <c r="N601" s="269"/>
      <c r="O601" s="145">
        <f t="shared" si="69"/>
        <v>0</v>
      </c>
      <c r="P601" s="262">
        <v>4607109954805</v>
      </c>
      <c r="Q601" s="252"/>
      <c r="R601" s="46"/>
      <c r="S601" s="429">
        <f t="shared" si="70"/>
        <v>55.62</v>
      </c>
      <c r="T601" s="46"/>
    </row>
    <row r="602" spans="1:20" ht="29.25" customHeight="1" x14ac:dyDescent="0.2">
      <c r="A602" s="430">
        <v>586</v>
      </c>
      <c r="B602" s="247">
        <v>9496</v>
      </c>
      <c r="C602" s="255" t="s">
        <v>3634</v>
      </c>
      <c r="D602" s="253" t="s">
        <v>5685</v>
      </c>
      <c r="E602" s="256" t="s">
        <v>5686</v>
      </c>
      <c r="F602" s="312" t="str">
        <f t="shared" si="68"/>
        <v>фото</v>
      </c>
      <c r="G602" s="313"/>
      <c r="H602" s="270" t="s">
        <v>3637</v>
      </c>
      <c r="I602" s="254">
        <v>110</v>
      </c>
      <c r="J602" s="250" t="s">
        <v>750</v>
      </c>
      <c r="K602" s="246">
        <v>5</v>
      </c>
      <c r="L602" s="267">
        <v>352.3</v>
      </c>
      <c r="M602" s="248"/>
      <c r="N602" s="269"/>
      <c r="O602" s="145">
        <f t="shared" si="69"/>
        <v>0</v>
      </c>
      <c r="P602" s="262">
        <v>4607109976791</v>
      </c>
      <c r="Q602" s="252"/>
      <c r="R602" s="46"/>
      <c r="S602" s="429">
        <f t="shared" si="70"/>
        <v>70.459999999999994</v>
      </c>
      <c r="T602" s="46"/>
    </row>
    <row r="603" spans="1:20" ht="29.25" customHeight="1" x14ac:dyDescent="0.2">
      <c r="A603" s="430">
        <v>587</v>
      </c>
      <c r="B603" s="247">
        <v>9465</v>
      </c>
      <c r="C603" s="255" t="s">
        <v>5629</v>
      </c>
      <c r="D603" s="253" t="s">
        <v>5687</v>
      </c>
      <c r="E603" s="256" t="s">
        <v>5688</v>
      </c>
      <c r="F603" s="312" t="str">
        <f t="shared" si="68"/>
        <v>фото</v>
      </c>
      <c r="G603" s="313"/>
      <c r="H603" s="270" t="s">
        <v>5632</v>
      </c>
      <c r="I603" s="254">
        <v>120</v>
      </c>
      <c r="J603" s="250" t="s">
        <v>750</v>
      </c>
      <c r="K603" s="246">
        <v>5</v>
      </c>
      <c r="L603" s="267">
        <v>305.39999999999998</v>
      </c>
      <c r="M603" s="248"/>
      <c r="N603" s="269"/>
      <c r="O603" s="145">
        <f t="shared" si="69"/>
        <v>0</v>
      </c>
      <c r="P603" s="262">
        <v>4607109954874</v>
      </c>
      <c r="Q603" s="252"/>
      <c r="R603" s="46"/>
      <c r="S603" s="429">
        <f t="shared" si="70"/>
        <v>61.08</v>
      </c>
      <c r="T603" s="46"/>
    </row>
    <row r="604" spans="1:20" ht="29.25" customHeight="1" x14ac:dyDescent="0.2">
      <c r="A604" s="430">
        <v>588</v>
      </c>
      <c r="B604" s="247">
        <v>1449</v>
      </c>
      <c r="C604" s="255" t="s">
        <v>1882</v>
      </c>
      <c r="D604" s="253" t="s">
        <v>4534</v>
      </c>
      <c r="E604" s="256" t="s">
        <v>4535</v>
      </c>
      <c r="F604" s="312" t="str">
        <f t="shared" si="68"/>
        <v>фото</v>
      </c>
      <c r="G604" s="313"/>
      <c r="H604" s="270" t="s">
        <v>602</v>
      </c>
      <c r="I604" s="254">
        <v>105</v>
      </c>
      <c r="J604" s="250" t="s">
        <v>750</v>
      </c>
      <c r="K604" s="246">
        <v>5</v>
      </c>
      <c r="L604" s="267">
        <v>302.5</v>
      </c>
      <c r="M604" s="248"/>
      <c r="N604" s="269"/>
      <c r="O604" s="145">
        <f t="shared" si="69"/>
        <v>0</v>
      </c>
      <c r="P604" s="262">
        <v>4607109964170</v>
      </c>
      <c r="Q604" s="252"/>
      <c r="R604" s="46"/>
      <c r="S604" s="429">
        <f t="shared" si="70"/>
        <v>60.5</v>
      </c>
      <c r="T604" s="46"/>
    </row>
  </sheetData>
  <sheetProtection sort="0" autoFilter="0"/>
  <protectedRanges>
    <protectedRange sqref="L4 N4" name="Диапазон1_3_1"/>
  </protectedRanges>
  <autoFilter ref="A16:S604"/>
  <dataConsolidate/>
  <mergeCells count="26">
    <mergeCell ref="O13:O15"/>
    <mergeCell ref="P13:P15"/>
    <mergeCell ref="Q13:Q15"/>
    <mergeCell ref="K14:L14"/>
    <mergeCell ref="L9:N10"/>
    <mergeCell ref="N13:N15"/>
    <mergeCell ref="P4:R10"/>
    <mergeCell ref="K6:N7"/>
    <mergeCell ref="A13:A15"/>
    <mergeCell ref="B13:B15"/>
    <mergeCell ref="C13:C15"/>
    <mergeCell ref="D13:E15"/>
    <mergeCell ref="F13:G15"/>
    <mergeCell ref="H13:H15"/>
    <mergeCell ref="I13:I15"/>
    <mergeCell ref="J13:J15"/>
    <mergeCell ref="K13:L13"/>
    <mergeCell ref="M13:M15"/>
    <mergeCell ref="D7:I7"/>
    <mergeCell ref="D9:H11"/>
    <mergeCell ref="K1:N1"/>
    <mergeCell ref="D2:H2"/>
    <mergeCell ref="K2:N4"/>
    <mergeCell ref="D3:H3"/>
    <mergeCell ref="D4:I5"/>
    <mergeCell ref="K5:N5"/>
  </mergeCells>
  <conditionalFormatting sqref="B17:C17 B39:C39 B56:C56 B78:C78 B112:C112 B144:C144 B184:C184 B278:C278 B289:C289 B312:C312 B406:C406 B443:C443 B537:C537 B547:C547 B558:C558 B562:C562 B578:C579 B591:C591 B593:C593 B84:C84 B188:C188 B192:C192 B411:C411 B423:C423 B425:C425">
    <cfRule type="duplicateValues" dxfId="538" priority="189"/>
  </conditionalFormatting>
  <conditionalFormatting sqref="D593 D591 D578:D579 D562 D558 D547 D537 D443 D406 D312 D289 D278 D184 D144 D112 D78 D39 D56 D17 D84 D188 D192 D411 D423 D425">
    <cfRule type="duplicateValues" dxfId="537" priority="190"/>
  </conditionalFormatting>
  <conditionalFormatting sqref="B178:C178">
    <cfRule type="duplicateValues" dxfId="536" priority="165"/>
  </conditionalFormatting>
  <conditionalFormatting sqref="D178">
    <cfRule type="duplicateValues" dxfId="535" priority="166"/>
  </conditionalFormatting>
  <conditionalFormatting sqref="B293:C293">
    <cfRule type="duplicateValues" dxfId="534" priority="129"/>
  </conditionalFormatting>
  <conditionalFormatting sqref="D293">
    <cfRule type="duplicateValues" dxfId="533" priority="130"/>
  </conditionalFormatting>
  <conditionalFormatting sqref="B434:C434">
    <cfRule type="duplicateValues" dxfId="532" priority="1"/>
  </conditionalFormatting>
  <conditionalFormatting sqref="D434">
    <cfRule type="duplicateValues" dxfId="531" priority="2"/>
  </conditionalFormatting>
  <printOptions horizontalCentered="1"/>
  <pageMargins left="0.15748031496062992" right="0.15748031496062992" top="0.62992125984251968" bottom="0.59055118110236227" header="0.15748031496062992" footer="0.15748031496062992"/>
  <pageSetup paperSize="9" scale="64" fitToHeight="5" orientation="portrait" r:id="rId1"/>
  <headerFooter alignWithMargins="0">
    <oddHeader>&amp;L&amp;8
&amp;C&amp;"Arial Cyr,полужирный"&amp;12Прайс-лист
"COLOR LINE"
&amp;RЗаявки присылайте
на  эл. адрес gardenbulbs@yandex.ru 
тел.: (495) 974-88-36</oddHeader>
    <oddFooter>&amp;Lgardenbulbs@yandex.ru&amp;CСтраница &amp;P из &amp;N&amp;Rwww.gardenbulbs.ru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16"/>
  </sheetPr>
  <dimension ref="A1:T1322"/>
  <sheetViews>
    <sheetView view="pageBreakPreview" zoomScale="85" zoomScaleNormal="100" zoomScaleSheetLayoutView="85" workbookViewId="0">
      <pane ySplit="17" topLeftCell="A18" activePane="bottomLeft" state="frozen"/>
      <selection activeCell="A16" sqref="A16:S604"/>
      <selection pane="bottomLeft" activeCell="N20" sqref="N20"/>
    </sheetView>
  </sheetViews>
  <sheetFormatPr defaultColWidth="9.140625" defaultRowHeight="12.75" outlineLevelCol="1" x14ac:dyDescent="0.2"/>
  <cols>
    <col min="1" max="1" width="3.28515625" customWidth="1"/>
    <col min="2" max="2" width="6.42578125" customWidth="1"/>
    <col min="3" max="3" width="10.85546875" hidden="1" customWidth="1"/>
    <col min="4" max="4" width="9.5703125" hidden="1" customWidth="1"/>
    <col min="5" max="5" width="18" customWidth="1"/>
    <col min="6" max="6" width="19.85546875" customWidth="1"/>
    <col min="7" max="7" width="9.85546875" customWidth="1"/>
    <col min="8" max="8" width="5.7109375" customWidth="1"/>
    <col min="9" max="9" width="39.140625" customWidth="1"/>
    <col min="10" max="10" width="6.28515625" customWidth="1"/>
    <col min="11" max="11" width="6.140625" customWidth="1"/>
    <col min="12" max="12" width="7.7109375" customWidth="1"/>
    <col min="13" max="13" width="9.7109375" customWidth="1"/>
    <col min="14" max="14" width="9.28515625" customWidth="1"/>
    <col min="15" max="15" width="11.42578125" customWidth="1" outlineLevel="1"/>
    <col min="16" max="16" width="15.140625" customWidth="1" outlineLevel="1"/>
    <col min="17" max="17" width="6.28515625" customWidth="1"/>
    <col min="18" max="18" width="7.85546875" customWidth="1"/>
    <col min="19" max="19" width="30.85546875" customWidth="1"/>
    <col min="20" max="20" width="16.42578125" customWidth="1"/>
  </cols>
  <sheetData>
    <row r="1" spans="1:20" ht="12.75" customHeight="1" thickBot="1" x14ac:dyDescent="0.25">
      <c r="A1" s="146"/>
      <c r="B1" s="32"/>
      <c r="C1" s="32"/>
      <c r="D1" s="32"/>
      <c r="E1" s="895" t="s">
        <v>6040</v>
      </c>
      <c r="F1" s="895"/>
      <c r="G1" s="895"/>
      <c r="H1" s="895"/>
      <c r="I1" s="895"/>
      <c r="J1" s="78"/>
      <c r="K1" s="79"/>
      <c r="L1" s="876" t="s">
        <v>731</v>
      </c>
      <c r="M1" s="877"/>
      <c r="N1" s="878"/>
      <c r="O1" s="80"/>
      <c r="P1" s="80"/>
      <c r="Q1" s="282"/>
      <c r="R1" s="81"/>
      <c r="S1" s="288"/>
      <c r="T1" s="81"/>
    </row>
    <row r="2" spans="1:20" ht="6.75" customHeight="1" x14ac:dyDescent="0.2">
      <c r="A2" s="147"/>
      <c r="B2" s="32"/>
      <c r="C2" s="32"/>
      <c r="D2" s="32"/>
      <c r="E2" s="895"/>
      <c r="F2" s="895"/>
      <c r="G2" s="895"/>
      <c r="H2" s="895"/>
      <c r="I2" s="895"/>
      <c r="J2" s="78"/>
      <c r="K2" s="79"/>
      <c r="L2" s="879">
        <f>'ЗАКАЗ-ФОРМА'!C16</f>
        <v>0</v>
      </c>
      <c r="M2" s="880"/>
      <c r="N2" s="881"/>
      <c r="O2" s="117"/>
      <c r="P2" s="117"/>
      <c r="Q2" s="283"/>
      <c r="R2" s="81"/>
      <c r="S2" s="288"/>
      <c r="T2" s="140"/>
    </row>
    <row r="3" spans="1:20" ht="4.5" customHeight="1" x14ac:dyDescent="0.2">
      <c r="A3" s="147"/>
      <c r="B3" s="32"/>
      <c r="C3" s="32"/>
      <c r="D3" s="32"/>
      <c r="E3" s="895"/>
      <c r="F3" s="895"/>
      <c r="G3" s="895"/>
      <c r="H3" s="895"/>
      <c r="I3" s="895"/>
      <c r="J3" s="78"/>
      <c r="K3" s="79"/>
      <c r="L3" s="882"/>
      <c r="M3" s="883"/>
      <c r="N3" s="884"/>
      <c r="O3" s="117"/>
      <c r="P3" s="117"/>
      <c r="Q3" s="283"/>
      <c r="R3" s="81"/>
      <c r="S3" s="288"/>
      <c r="T3" s="140"/>
    </row>
    <row r="4" spans="1:20" ht="5.25" customHeight="1" thickBot="1" x14ac:dyDescent="0.25">
      <c r="A4" s="147"/>
      <c r="B4" s="32"/>
      <c r="C4" s="32"/>
      <c r="D4" s="32"/>
      <c r="E4" s="895"/>
      <c r="F4" s="895"/>
      <c r="G4" s="895"/>
      <c r="H4" s="895"/>
      <c r="I4" s="895"/>
      <c r="J4" s="78"/>
      <c r="K4" s="79"/>
      <c r="L4" s="885"/>
      <c r="M4" s="886"/>
      <c r="N4" s="887"/>
      <c r="O4" s="117"/>
      <c r="P4" s="117"/>
      <c r="Q4" s="283"/>
      <c r="R4" s="81"/>
      <c r="S4" s="288"/>
      <c r="T4" s="140"/>
    </row>
    <row r="5" spans="1:20" ht="8.1" customHeight="1" thickBot="1" x14ac:dyDescent="0.25">
      <c r="A5" s="147"/>
      <c r="B5" s="32"/>
      <c r="C5" s="32"/>
      <c r="D5" s="32"/>
      <c r="E5" s="895"/>
      <c r="F5" s="895"/>
      <c r="G5" s="895"/>
      <c r="H5" s="895"/>
      <c r="I5" s="895"/>
      <c r="J5" s="78"/>
      <c r="K5" s="82"/>
      <c r="L5" s="83"/>
      <c r="M5" s="888" t="s">
        <v>732</v>
      </c>
      <c r="N5" s="888"/>
      <c r="O5" s="117"/>
      <c r="P5" s="117"/>
      <c r="Q5" s="283"/>
      <c r="R5" s="81"/>
      <c r="S5" s="288"/>
      <c r="T5" s="81"/>
    </row>
    <row r="6" spans="1:20" ht="8.1" customHeight="1" x14ac:dyDescent="0.2">
      <c r="A6" s="148"/>
      <c r="B6" s="84"/>
      <c r="C6" s="167"/>
      <c r="D6" s="167"/>
      <c r="E6" s="895"/>
      <c r="F6" s="895"/>
      <c r="G6" s="895"/>
      <c r="H6" s="895"/>
      <c r="I6" s="895"/>
      <c r="J6" s="88"/>
      <c r="K6" s="82"/>
      <c r="L6" s="867">
        <f>SUM(O20:O1319)</f>
        <v>0</v>
      </c>
      <c r="M6" s="868"/>
      <c r="N6" s="869"/>
      <c r="O6" s="117"/>
      <c r="P6" s="117"/>
      <c r="Q6" s="283"/>
      <c r="R6" s="81"/>
      <c r="S6" s="288"/>
      <c r="T6" s="81"/>
    </row>
    <row r="7" spans="1:20" ht="15" customHeight="1" thickBot="1" x14ac:dyDescent="0.25">
      <c r="A7" s="148"/>
      <c r="B7" s="84"/>
      <c r="C7" s="167"/>
      <c r="D7" s="167"/>
      <c r="E7" s="873" t="s">
        <v>6041</v>
      </c>
      <c r="F7" s="873"/>
      <c r="G7" s="873"/>
      <c r="H7" s="873"/>
      <c r="I7" s="873"/>
      <c r="J7" s="88"/>
      <c r="K7" s="368" t="s">
        <v>334</v>
      </c>
      <c r="L7" s="870"/>
      <c r="M7" s="871"/>
      <c r="N7" s="872"/>
      <c r="O7" s="142"/>
      <c r="P7" s="142"/>
      <c r="Q7" s="284"/>
      <c r="R7" s="289"/>
      <c r="S7" s="288"/>
      <c r="T7" s="81"/>
    </row>
    <row r="8" spans="1:20" ht="3.75" customHeight="1" thickBot="1" x14ac:dyDescent="0.25">
      <c r="A8" s="149"/>
      <c r="B8" s="89"/>
      <c r="C8" s="168"/>
      <c r="D8" s="168"/>
      <c r="E8" s="89"/>
      <c r="F8" s="90"/>
      <c r="G8" s="90"/>
      <c r="H8" s="90"/>
      <c r="I8" s="91"/>
      <c r="J8" s="88"/>
      <c r="K8" s="82"/>
      <c r="L8" s="83"/>
      <c r="M8" s="92"/>
      <c r="N8" s="82"/>
      <c r="O8" s="142"/>
      <c r="P8" s="142"/>
      <c r="Q8" s="284"/>
      <c r="R8" s="289"/>
      <c r="S8" s="288"/>
      <c r="T8" s="81"/>
    </row>
    <row r="9" spans="1:20" ht="9.75" customHeight="1" x14ac:dyDescent="0.2">
      <c r="A9" s="150"/>
      <c r="B9" s="93"/>
      <c r="C9" s="169"/>
      <c r="D9" s="169"/>
      <c r="E9" s="154" t="s">
        <v>699</v>
      </c>
      <c r="F9" s="94"/>
      <c r="G9" s="94"/>
      <c r="H9" s="94"/>
      <c r="I9" s="95"/>
      <c r="J9" s="90"/>
      <c r="K9" s="96"/>
      <c r="L9" s="97"/>
      <c r="M9" s="857">
        <f>SUM(N20:N1319)</f>
        <v>0</v>
      </c>
      <c r="N9" s="859"/>
      <c r="O9" s="896" t="s">
        <v>57</v>
      </c>
      <c r="P9" s="896"/>
      <c r="Q9" s="897"/>
      <c r="R9" s="896"/>
      <c r="S9" s="288"/>
      <c r="T9" s="81"/>
    </row>
    <row r="10" spans="1:20" ht="12" customHeight="1" thickBot="1" x14ac:dyDescent="0.25">
      <c r="A10" s="150"/>
      <c r="B10" s="93"/>
      <c r="C10" s="169"/>
      <c r="D10" s="169"/>
      <c r="E10" s="154" t="s">
        <v>700</v>
      </c>
      <c r="F10" s="94"/>
      <c r="G10" s="94"/>
      <c r="H10" s="94"/>
      <c r="I10" s="95"/>
      <c r="J10" s="90"/>
      <c r="K10" s="96"/>
      <c r="L10" s="133" t="s">
        <v>335</v>
      </c>
      <c r="M10" s="860"/>
      <c r="N10" s="862"/>
      <c r="O10" s="896"/>
      <c r="P10" s="896"/>
      <c r="Q10" s="897"/>
      <c r="R10" s="896"/>
      <c r="S10" s="288"/>
      <c r="T10" s="81"/>
    </row>
    <row r="11" spans="1:20" ht="12" customHeight="1" x14ac:dyDescent="0.2">
      <c r="A11" s="150"/>
      <c r="B11" s="93"/>
      <c r="C11" s="169"/>
      <c r="D11" s="169"/>
      <c r="E11" s="154" t="s">
        <v>175</v>
      </c>
      <c r="F11" s="94"/>
      <c r="G11" s="94"/>
      <c r="H11" s="94"/>
      <c r="I11" s="95"/>
      <c r="J11" s="90"/>
      <c r="K11" s="96"/>
      <c r="L11" s="97"/>
      <c r="M11" s="129"/>
      <c r="N11" s="130"/>
      <c r="O11" s="896"/>
      <c r="P11" s="896"/>
      <c r="Q11" s="897"/>
      <c r="R11" s="896"/>
      <c r="S11" s="288"/>
      <c r="T11" s="81"/>
    </row>
    <row r="12" spans="1:20" ht="12" customHeight="1" x14ac:dyDescent="0.2">
      <c r="A12" s="150"/>
      <c r="B12" s="93"/>
      <c r="C12" s="169"/>
      <c r="D12" s="169"/>
      <c r="E12" s="375" t="s">
        <v>6044</v>
      </c>
      <c r="F12" s="94"/>
      <c r="G12" s="94"/>
      <c r="H12" s="94"/>
      <c r="I12" s="95"/>
      <c r="J12" s="90"/>
      <c r="K12" s="96"/>
      <c r="L12" s="97"/>
      <c r="M12" s="129"/>
      <c r="N12" s="130"/>
      <c r="O12" s="896"/>
      <c r="P12" s="896"/>
      <c r="Q12" s="897"/>
      <c r="R12" s="896"/>
      <c r="S12" s="288"/>
      <c r="T12" s="81"/>
    </row>
    <row r="13" spans="1:20" ht="4.5" customHeight="1" thickBot="1" x14ac:dyDescent="0.25">
      <c r="A13" s="151"/>
      <c r="B13" s="98"/>
      <c r="C13" s="170"/>
      <c r="D13" s="170"/>
      <c r="E13" s="99"/>
      <c r="F13" s="100"/>
      <c r="G13" s="100"/>
      <c r="H13" s="100"/>
      <c r="I13" s="101"/>
      <c r="J13" s="102"/>
      <c r="K13" s="103"/>
      <c r="L13" s="102"/>
      <c r="M13" s="101"/>
      <c r="N13" s="103"/>
      <c r="O13" s="896"/>
      <c r="P13" s="896"/>
      <c r="Q13" s="897"/>
      <c r="R13" s="896"/>
      <c r="S13" s="288"/>
      <c r="T13" s="81"/>
    </row>
    <row r="14" spans="1:20" ht="13.5" customHeight="1" thickBot="1" x14ac:dyDescent="0.25">
      <c r="A14" s="903" t="s">
        <v>66</v>
      </c>
      <c r="B14" s="831" t="s">
        <v>5691</v>
      </c>
      <c r="C14" s="171"/>
      <c r="D14" s="171"/>
      <c r="E14" s="834" t="s">
        <v>67</v>
      </c>
      <c r="F14" s="835"/>
      <c r="G14" s="889" t="s">
        <v>1894</v>
      </c>
      <c r="H14" s="890"/>
      <c r="I14" s="817" t="s">
        <v>68</v>
      </c>
      <c r="J14" s="820" t="s">
        <v>69</v>
      </c>
      <c r="K14" s="823" t="s">
        <v>1288</v>
      </c>
      <c r="L14" s="826" t="s">
        <v>71</v>
      </c>
      <c r="M14" s="898"/>
      <c r="N14" s="899"/>
      <c r="O14" s="117"/>
      <c r="P14" s="117"/>
      <c r="Q14" s="283"/>
      <c r="R14" s="81"/>
      <c r="S14" s="291"/>
      <c r="T14" s="81"/>
    </row>
    <row r="15" spans="1:20" ht="12" customHeight="1" thickBot="1" x14ac:dyDescent="0.25">
      <c r="A15" s="904"/>
      <c r="B15" s="832"/>
      <c r="C15" s="172"/>
      <c r="D15" s="172"/>
      <c r="E15" s="836"/>
      <c r="F15" s="837"/>
      <c r="G15" s="891"/>
      <c r="H15" s="892"/>
      <c r="I15" s="818"/>
      <c r="J15" s="874"/>
      <c r="K15" s="905"/>
      <c r="L15" s="900" t="s">
        <v>75</v>
      </c>
      <c r="M15" s="901"/>
      <c r="N15" s="902"/>
      <c r="O15" s="117"/>
      <c r="P15" s="117"/>
      <c r="Q15" s="285"/>
      <c r="R15" s="81"/>
      <c r="S15" s="291"/>
      <c r="T15" s="81"/>
    </row>
    <row r="16" spans="1:20" ht="32.25" customHeight="1" thickBot="1" x14ac:dyDescent="0.25">
      <c r="A16" s="904"/>
      <c r="B16" s="833"/>
      <c r="C16" s="173"/>
      <c r="D16" s="173"/>
      <c r="E16" s="838"/>
      <c r="F16" s="839"/>
      <c r="G16" s="893"/>
      <c r="H16" s="894"/>
      <c r="I16" s="819"/>
      <c r="J16" s="875"/>
      <c r="K16" s="906"/>
      <c r="L16" s="104" t="s">
        <v>3654</v>
      </c>
      <c r="M16" s="104" t="s">
        <v>76</v>
      </c>
      <c r="N16" s="153" t="s">
        <v>77</v>
      </c>
      <c r="O16" s="131" t="s">
        <v>72</v>
      </c>
      <c r="P16" s="132" t="s">
        <v>73</v>
      </c>
      <c r="Q16" s="286" t="s">
        <v>1287</v>
      </c>
      <c r="R16" s="290" t="s">
        <v>74</v>
      </c>
      <c r="S16" s="292" t="s">
        <v>3655</v>
      </c>
      <c r="T16" s="81"/>
    </row>
    <row r="17" spans="1:20" ht="14.25" x14ac:dyDescent="0.2">
      <c r="A17" s="152"/>
      <c r="B17" s="105"/>
      <c r="C17" s="174"/>
      <c r="D17" s="174"/>
      <c r="E17" s="106" t="s">
        <v>78</v>
      </c>
      <c r="F17" s="107"/>
      <c r="G17" s="107"/>
      <c r="H17" s="107"/>
      <c r="I17" s="107"/>
      <c r="J17" s="108"/>
      <c r="K17" s="109"/>
      <c r="L17" s="110"/>
      <c r="M17" s="110"/>
      <c r="N17" s="110"/>
      <c r="O17" s="110"/>
      <c r="P17" s="110"/>
      <c r="Q17" s="287"/>
      <c r="R17" s="110"/>
      <c r="S17" s="293"/>
      <c r="T17" s="505"/>
    </row>
    <row r="18" spans="1:20" s="143" customFormat="1" ht="18.75" x14ac:dyDescent="0.2">
      <c r="A18" s="431">
        <v>1</v>
      </c>
      <c r="B18" s="454"/>
      <c r="C18" s="454"/>
      <c r="D18" s="454"/>
      <c r="E18" s="454" t="s">
        <v>1289</v>
      </c>
      <c r="F18" s="455"/>
      <c r="G18" s="455"/>
      <c r="H18" s="455"/>
      <c r="I18" s="455"/>
      <c r="J18" s="456"/>
      <c r="K18" s="457"/>
      <c r="L18" s="458"/>
      <c r="M18" s="459"/>
      <c r="P18" s="432"/>
      <c r="Q18" s="460"/>
      <c r="R18" s="460"/>
      <c r="S18" s="460"/>
      <c r="T18" s="461"/>
    </row>
    <row r="19" spans="1:20" ht="17.25" customHeight="1" x14ac:dyDescent="0.2">
      <c r="A19" s="431">
        <v>2</v>
      </c>
      <c r="B19" s="613"/>
      <c r="C19" s="506"/>
      <c r="D19" s="506"/>
      <c r="E19" s="321" t="s">
        <v>1290</v>
      </c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</row>
    <row r="20" spans="1:20" ht="51" x14ac:dyDescent="0.2">
      <c r="A20" s="431">
        <v>3</v>
      </c>
      <c r="B20" s="614">
        <v>6661</v>
      </c>
      <c r="C20" s="473" t="s">
        <v>3114</v>
      </c>
      <c r="D20" s="474"/>
      <c r="E20" s="475" t="s">
        <v>738</v>
      </c>
      <c r="F20" s="476" t="s">
        <v>2952</v>
      </c>
      <c r="G20" s="477" t="str">
        <f t="shared" ref="G20:G51" si="0">HYPERLINK("http://www.gardenbulbs.ru/images/summer_CL/thumbnails/"&amp;C20&amp;".jpg","фото")</f>
        <v>фото</v>
      </c>
      <c r="H20" s="477"/>
      <c r="I20" s="23" t="s">
        <v>4652</v>
      </c>
      <c r="J20" s="10" t="s">
        <v>1295</v>
      </c>
      <c r="K20" s="478" t="s">
        <v>740</v>
      </c>
      <c r="L20" s="479">
        <v>7</v>
      </c>
      <c r="M20" s="480">
        <v>222.8</v>
      </c>
      <c r="N20" s="481"/>
      <c r="O20" s="482">
        <f>IF(ISERROR(N20*M20),0,N20*M20)</f>
        <v>0</v>
      </c>
      <c r="P20" s="483">
        <v>4607109943052</v>
      </c>
      <c r="Q20" s="10"/>
      <c r="R20" s="484">
        <f t="shared" ref="R20:R83" si="1">ROUND(M20/L20,2)</f>
        <v>31.83</v>
      </c>
      <c r="S20" s="485" t="s">
        <v>3114</v>
      </c>
      <c r="T20" s="486" t="s">
        <v>5692</v>
      </c>
    </row>
    <row r="21" spans="1:20" ht="47.25" customHeight="1" x14ac:dyDescent="0.2">
      <c r="A21" s="431">
        <v>4</v>
      </c>
      <c r="B21" s="614">
        <v>1433</v>
      </c>
      <c r="C21" s="277" t="s">
        <v>1895</v>
      </c>
      <c r="D21" s="278"/>
      <c r="E21" s="31" t="s">
        <v>738</v>
      </c>
      <c r="F21" s="274" t="s">
        <v>1291</v>
      </c>
      <c r="G21" s="328" t="str">
        <f t="shared" si="0"/>
        <v>фото</v>
      </c>
      <c r="H21" s="197"/>
      <c r="I21" s="35" t="s">
        <v>4653</v>
      </c>
      <c r="J21" s="254" t="s">
        <v>1292</v>
      </c>
      <c r="K21" s="250" t="s">
        <v>740</v>
      </c>
      <c r="L21" s="21">
        <v>7</v>
      </c>
      <c r="M21" s="279">
        <v>251.6</v>
      </c>
      <c r="N21" s="280"/>
      <c r="O21" s="482">
        <f t="shared" ref="O21:O84" si="2">IF(ISERROR(N21*M21),0,N21*M21)</f>
        <v>0</v>
      </c>
      <c r="P21" s="175">
        <v>4607109985335</v>
      </c>
      <c r="Q21" s="281"/>
      <c r="R21" s="484">
        <f t="shared" si="1"/>
        <v>35.94</v>
      </c>
      <c r="S21" s="294" t="s">
        <v>1895</v>
      </c>
      <c r="T21" s="320" t="s">
        <v>5692</v>
      </c>
    </row>
    <row r="22" spans="1:20" ht="51" customHeight="1" x14ac:dyDescent="0.2">
      <c r="A22" s="431">
        <v>5</v>
      </c>
      <c r="B22" s="615">
        <v>3244</v>
      </c>
      <c r="C22" s="277" t="s">
        <v>1896</v>
      </c>
      <c r="D22" s="278"/>
      <c r="E22" s="31" t="s">
        <v>738</v>
      </c>
      <c r="F22" s="274" t="s">
        <v>1296</v>
      </c>
      <c r="G22" s="328" t="str">
        <f t="shared" si="0"/>
        <v>фото</v>
      </c>
      <c r="H22" s="197"/>
      <c r="I22" s="35" t="s">
        <v>4654</v>
      </c>
      <c r="J22" s="254" t="s">
        <v>1295</v>
      </c>
      <c r="K22" s="250" t="s">
        <v>740</v>
      </c>
      <c r="L22" s="21">
        <v>10</v>
      </c>
      <c r="M22" s="279">
        <v>215.3</v>
      </c>
      <c r="N22" s="280"/>
      <c r="O22" s="482">
        <f t="shared" si="2"/>
        <v>0</v>
      </c>
      <c r="P22" s="175">
        <v>4607109951965</v>
      </c>
      <c r="Q22" s="281"/>
      <c r="R22" s="484">
        <f t="shared" si="1"/>
        <v>21.53</v>
      </c>
      <c r="S22" s="294" t="s">
        <v>1896</v>
      </c>
      <c r="T22" s="320" t="s">
        <v>5692</v>
      </c>
    </row>
    <row r="23" spans="1:20" ht="30" customHeight="1" x14ac:dyDescent="0.2">
      <c r="A23" s="431">
        <v>6</v>
      </c>
      <c r="B23" s="615">
        <v>291</v>
      </c>
      <c r="C23" s="277" t="s">
        <v>3656</v>
      </c>
      <c r="D23" s="278"/>
      <c r="E23" s="31" t="s">
        <v>738</v>
      </c>
      <c r="F23" s="5" t="s">
        <v>3657</v>
      </c>
      <c r="G23" s="328" t="str">
        <f t="shared" si="0"/>
        <v>фото</v>
      </c>
      <c r="H23" s="197"/>
      <c r="I23" s="20" t="s">
        <v>4655</v>
      </c>
      <c r="J23" s="254" t="s">
        <v>1292</v>
      </c>
      <c r="K23" s="18" t="s">
        <v>776</v>
      </c>
      <c r="L23" s="21">
        <v>7</v>
      </c>
      <c r="M23" s="279">
        <v>364.3</v>
      </c>
      <c r="N23" s="280"/>
      <c r="O23" s="482">
        <f t="shared" si="2"/>
        <v>0</v>
      </c>
      <c r="P23" s="175">
        <v>4607109971314</v>
      </c>
      <c r="Q23" s="281"/>
      <c r="R23" s="484">
        <f t="shared" si="1"/>
        <v>52.04</v>
      </c>
      <c r="S23" s="294" t="s">
        <v>3656</v>
      </c>
      <c r="T23" s="320" t="s">
        <v>5692</v>
      </c>
    </row>
    <row r="24" spans="1:20" ht="38.25" customHeight="1" x14ac:dyDescent="0.2">
      <c r="A24" s="431">
        <v>7</v>
      </c>
      <c r="B24" s="615">
        <v>1327</v>
      </c>
      <c r="C24" s="277" t="s">
        <v>4893</v>
      </c>
      <c r="D24" s="278"/>
      <c r="E24" s="31" t="s">
        <v>738</v>
      </c>
      <c r="F24" s="274" t="s">
        <v>4542</v>
      </c>
      <c r="G24" s="328" t="str">
        <f t="shared" si="0"/>
        <v>фото</v>
      </c>
      <c r="H24" s="197"/>
      <c r="I24" s="20" t="s">
        <v>4656</v>
      </c>
      <c r="J24" s="254" t="s">
        <v>1292</v>
      </c>
      <c r="K24" s="250" t="s">
        <v>740</v>
      </c>
      <c r="L24" s="21">
        <v>10</v>
      </c>
      <c r="M24" s="279">
        <v>328.8</v>
      </c>
      <c r="N24" s="280"/>
      <c r="O24" s="482">
        <f t="shared" si="2"/>
        <v>0</v>
      </c>
      <c r="P24" s="175">
        <v>4607109962671</v>
      </c>
      <c r="Q24" s="281"/>
      <c r="R24" s="484">
        <f t="shared" si="1"/>
        <v>32.880000000000003</v>
      </c>
      <c r="S24" s="294" t="s">
        <v>4893</v>
      </c>
      <c r="T24" s="320" t="s">
        <v>5692</v>
      </c>
    </row>
    <row r="25" spans="1:20" ht="53.25" customHeight="1" x14ac:dyDescent="0.2">
      <c r="A25" s="431">
        <v>8</v>
      </c>
      <c r="B25" s="615">
        <v>792</v>
      </c>
      <c r="C25" s="277" t="s">
        <v>4894</v>
      </c>
      <c r="D25" s="278"/>
      <c r="E25" s="31" t="s">
        <v>738</v>
      </c>
      <c r="F25" s="274" t="s">
        <v>4543</v>
      </c>
      <c r="G25" s="328" t="str">
        <f t="shared" si="0"/>
        <v>фото</v>
      </c>
      <c r="H25" s="197"/>
      <c r="I25" s="20" t="s">
        <v>4657</v>
      </c>
      <c r="J25" s="254" t="s">
        <v>1292</v>
      </c>
      <c r="K25" s="250" t="s">
        <v>740</v>
      </c>
      <c r="L25" s="21">
        <v>10</v>
      </c>
      <c r="M25" s="279">
        <v>376.2</v>
      </c>
      <c r="N25" s="280"/>
      <c r="O25" s="482">
        <f t="shared" si="2"/>
        <v>0</v>
      </c>
      <c r="P25" s="175">
        <v>4607109969847</v>
      </c>
      <c r="Q25" s="281"/>
      <c r="R25" s="484">
        <f t="shared" si="1"/>
        <v>37.619999999999997</v>
      </c>
      <c r="S25" s="294" t="s">
        <v>4894</v>
      </c>
      <c r="T25" s="320" t="s">
        <v>5692</v>
      </c>
    </row>
    <row r="26" spans="1:20" ht="42.75" customHeight="1" x14ac:dyDescent="0.2">
      <c r="A26" s="431">
        <v>9</v>
      </c>
      <c r="B26" s="615">
        <v>2392</v>
      </c>
      <c r="C26" s="277" t="s">
        <v>1897</v>
      </c>
      <c r="D26" s="278"/>
      <c r="E26" s="31" t="s">
        <v>738</v>
      </c>
      <c r="F26" s="274" t="s">
        <v>1294</v>
      </c>
      <c r="G26" s="328" t="str">
        <f t="shared" si="0"/>
        <v>фото</v>
      </c>
      <c r="H26" s="197"/>
      <c r="I26" s="20" t="s">
        <v>4658</v>
      </c>
      <c r="J26" s="254" t="s">
        <v>1295</v>
      </c>
      <c r="K26" s="250" t="s">
        <v>740</v>
      </c>
      <c r="L26" s="21">
        <v>10</v>
      </c>
      <c r="M26" s="279">
        <v>266.89999999999998</v>
      </c>
      <c r="N26" s="280"/>
      <c r="O26" s="482">
        <f t="shared" si="2"/>
        <v>0</v>
      </c>
      <c r="P26" s="175">
        <v>4607109966402</v>
      </c>
      <c r="Q26" s="281"/>
      <c r="R26" s="484">
        <f t="shared" si="1"/>
        <v>26.69</v>
      </c>
      <c r="S26" s="294" t="s">
        <v>1897</v>
      </c>
      <c r="T26" s="320" t="s">
        <v>5692</v>
      </c>
    </row>
    <row r="27" spans="1:20" ht="30.75" customHeight="1" x14ac:dyDescent="0.2">
      <c r="A27" s="431">
        <v>10</v>
      </c>
      <c r="B27" s="615">
        <v>1325</v>
      </c>
      <c r="C27" s="277" t="s">
        <v>1898</v>
      </c>
      <c r="D27" s="278"/>
      <c r="E27" s="36" t="s">
        <v>738</v>
      </c>
      <c r="F27" s="274" t="s">
        <v>1298</v>
      </c>
      <c r="G27" s="328" t="str">
        <f t="shared" si="0"/>
        <v>фото</v>
      </c>
      <c r="H27" s="197"/>
      <c r="I27" s="3" t="s">
        <v>4659</v>
      </c>
      <c r="J27" s="254" t="s">
        <v>1299</v>
      </c>
      <c r="K27" s="250" t="s">
        <v>740</v>
      </c>
      <c r="L27" s="8">
        <v>10</v>
      </c>
      <c r="M27" s="279">
        <v>194.7</v>
      </c>
      <c r="N27" s="280"/>
      <c r="O27" s="482">
        <f t="shared" si="2"/>
        <v>0</v>
      </c>
      <c r="P27" s="175">
        <v>4607109962732</v>
      </c>
      <c r="Q27" s="281"/>
      <c r="R27" s="484">
        <f t="shared" si="1"/>
        <v>19.47</v>
      </c>
      <c r="S27" s="294" t="s">
        <v>1898</v>
      </c>
      <c r="T27" s="320" t="s">
        <v>5692</v>
      </c>
    </row>
    <row r="28" spans="1:20" ht="33" customHeight="1" x14ac:dyDescent="0.2">
      <c r="A28" s="431">
        <v>11</v>
      </c>
      <c r="B28" s="616">
        <v>70</v>
      </c>
      <c r="C28" s="277" t="s">
        <v>1899</v>
      </c>
      <c r="D28" s="278"/>
      <c r="E28" s="6" t="s">
        <v>738</v>
      </c>
      <c r="F28" s="14" t="s">
        <v>1297</v>
      </c>
      <c r="G28" s="328" t="str">
        <f t="shared" si="0"/>
        <v>фото</v>
      </c>
      <c r="H28" s="197"/>
      <c r="I28" s="20" t="s">
        <v>4660</v>
      </c>
      <c r="J28" s="29" t="s">
        <v>1292</v>
      </c>
      <c r="K28" s="37" t="s">
        <v>740</v>
      </c>
      <c r="L28" s="8">
        <v>10</v>
      </c>
      <c r="M28" s="279">
        <v>318.5</v>
      </c>
      <c r="N28" s="280"/>
      <c r="O28" s="482">
        <f t="shared" si="2"/>
        <v>0</v>
      </c>
      <c r="P28" s="175">
        <v>4607109978979</v>
      </c>
      <c r="Q28" s="281"/>
      <c r="R28" s="484">
        <f t="shared" si="1"/>
        <v>31.85</v>
      </c>
      <c r="S28" s="294" t="s">
        <v>1899</v>
      </c>
      <c r="T28" s="320" t="s">
        <v>5692</v>
      </c>
    </row>
    <row r="29" spans="1:20" ht="40.5" customHeight="1" x14ac:dyDescent="0.2">
      <c r="A29" s="431">
        <v>12</v>
      </c>
      <c r="B29" s="615">
        <v>6668</v>
      </c>
      <c r="C29" s="277" t="s">
        <v>1900</v>
      </c>
      <c r="D29" s="278" t="s">
        <v>1901</v>
      </c>
      <c r="E29" s="6" t="s">
        <v>738</v>
      </c>
      <c r="F29" s="274" t="s">
        <v>178</v>
      </c>
      <c r="G29" s="328" t="str">
        <f t="shared" si="0"/>
        <v>фото</v>
      </c>
      <c r="H29" s="328" t="str">
        <f>HYPERLINK("http://www.gardenbulbs.ru/images/summer_CL/thumbnails/"&amp;D29&amp;".jpg","фото")</f>
        <v>фото</v>
      </c>
      <c r="I29" s="20" t="s">
        <v>4661</v>
      </c>
      <c r="J29" s="254" t="s">
        <v>1292</v>
      </c>
      <c r="K29" s="37" t="s">
        <v>740</v>
      </c>
      <c r="L29" s="8">
        <v>10</v>
      </c>
      <c r="M29" s="279">
        <v>380.4</v>
      </c>
      <c r="N29" s="280"/>
      <c r="O29" s="482">
        <f t="shared" si="2"/>
        <v>0</v>
      </c>
      <c r="P29" s="175">
        <v>4607109943120</v>
      </c>
      <c r="Q29" s="281"/>
      <c r="R29" s="484">
        <f t="shared" si="1"/>
        <v>38.04</v>
      </c>
      <c r="S29" s="294" t="s">
        <v>3658</v>
      </c>
      <c r="T29" s="320" t="s">
        <v>5692</v>
      </c>
    </row>
    <row r="30" spans="1:20" ht="53.25" customHeight="1" x14ac:dyDescent="0.2">
      <c r="A30" s="431">
        <v>13</v>
      </c>
      <c r="B30" s="615">
        <v>2394</v>
      </c>
      <c r="C30" s="277" t="s">
        <v>1902</v>
      </c>
      <c r="D30" s="278"/>
      <c r="E30" s="36" t="s">
        <v>738</v>
      </c>
      <c r="F30" s="274" t="s">
        <v>1300</v>
      </c>
      <c r="G30" s="328" t="str">
        <f t="shared" si="0"/>
        <v>фото</v>
      </c>
      <c r="H30" s="197"/>
      <c r="I30" s="15" t="s">
        <v>4662</v>
      </c>
      <c r="J30" s="254" t="s">
        <v>1301</v>
      </c>
      <c r="K30" s="37" t="s">
        <v>740</v>
      </c>
      <c r="L30" s="21">
        <v>10</v>
      </c>
      <c r="M30" s="279">
        <v>236</v>
      </c>
      <c r="N30" s="280"/>
      <c r="O30" s="482">
        <f t="shared" si="2"/>
        <v>0</v>
      </c>
      <c r="P30" s="175">
        <v>4607109966419</v>
      </c>
      <c r="Q30" s="281"/>
      <c r="R30" s="484">
        <f t="shared" si="1"/>
        <v>23.6</v>
      </c>
      <c r="S30" s="294" t="s">
        <v>1902</v>
      </c>
      <c r="T30" s="320" t="s">
        <v>5692</v>
      </c>
    </row>
    <row r="31" spans="1:20" ht="53.25" customHeight="1" x14ac:dyDescent="0.2">
      <c r="A31" s="431">
        <v>14</v>
      </c>
      <c r="B31" s="615">
        <v>11665</v>
      </c>
      <c r="C31" s="277" t="s">
        <v>6823</v>
      </c>
      <c r="D31" s="278"/>
      <c r="E31" s="509" t="s">
        <v>738</v>
      </c>
      <c r="F31" s="275" t="s">
        <v>6483</v>
      </c>
      <c r="G31" s="510" t="str">
        <f t="shared" si="0"/>
        <v>фото</v>
      </c>
      <c r="H31" s="511"/>
      <c r="I31" s="512" t="s">
        <v>6646</v>
      </c>
      <c r="J31" s="324" t="s">
        <v>1292</v>
      </c>
      <c r="K31" s="513" t="s">
        <v>740</v>
      </c>
      <c r="L31" s="21">
        <v>5</v>
      </c>
      <c r="M31" s="279">
        <v>258.7</v>
      </c>
      <c r="N31" s="280"/>
      <c r="O31" s="482">
        <f t="shared" si="2"/>
        <v>0</v>
      </c>
      <c r="P31" s="175">
        <v>4607109923948</v>
      </c>
      <c r="Q31" s="254" t="s">
        <v>6373</v>
      </c>
      <c r="R31" s="484">
        <f t="shared" si="1"/>
        <v>51.74</v>
      </c>
      <c r="S31" s="294" t="s">
        <v>6823</v>
      </c>
      <c r="T31" s="320" t="s">
        <v>5692</v>
      </c>
    </row>
    <row r="32" spans="1:20" ht="39.75" customHeight="1" x14ac:dyDescent="0.2">
      <c r="A32" s="431">
        <v>15</v>
      </c>
      <c r="B32" s="615">
        <v>6605</v>
      </c>
      <c r="C32" s="277" t="s">
        <v>3659</v>
      </c>
      <c r="D32" s="278"/>
      <c r="E32" s="36" t="s">
        <v>738</v>
      </c>
      <c r="F32" s="274" t="s">
        <v>2953</v>
      </c>
      <c r="G32" s="328" t="str">
        <f t="shared" si="0"/>
        <v>фото</v>
      </c>
      <c r="H32" s="197"/>
      <c r="I32" s="20" t="s">
        <v>4663</v>
      </c>
      <c r="J32" s="2" t="s">
        <v>1292</v>
      </c>
      <c r="K32" s="250" t="s">
        <v>740</v>
      </c>
      <c r="L32" s="21">
        <v>10</v>
      </c>
      <c r="M32" s="279">
        <v>256.60000000000002</v>
      </c>
      <c r="N32" s="280"/>
      <c r="O32" s="482">
        <f t="shared" si="2"/>
        <v>0</v>
      </c>
      <c r="P32" s="175">
        <v>4607109935538</v>
      </c>
      <c r="Q32" s="281"/>
      <c r="R32" s="484">
        <f t="shared" si="1"/>
        <v>25.66</v>
      </c>
      <c r="S32" s="294" t="s">
        <v>3659</v>
      </c>
      <c r="T32" s="320" t="s">
        <v>5692</v>
      </c>
    </row>
    <row r="33" spans="1:20" ht="35.25" customHeight="1" x14ac:dyDescent="0.2">
      <c r="A33" s="431">
        <v>16</v>
      </c>
      <c r="B33" s="615">
        <v>3264</v>
      </c>
      <c r="C33" s="277" t="s">
        <v>1903</v>
      </c>
      <c r="D33" s="278"/>
      <c r="E33" s="31" t="s">
        <v>738</v>
      </c>
      <c r="F33" s="274" t="s">
        <v>1302</v>
      </c>
      <c r="G33" s="328" t="str">
        <f t="shared" si="0"/>
        <v>фото</v>
      </c>
      <c r="H33" s="197"/>
      <c r="I33" s="35" t="s">
        <v>4664</v>
      </c>
      <c r="J33" s="254" t="s">
        <v>1292</v>
      </c>
      <c r="K33" s="250" t="s">
        <v>740</v>
      </c>
      <c r="L33" s="21">
        <v>10</v>
      </c>
      <c r="M33" s="279">
        <v>246.3</v>
      </c>
      <c r="N33" s="280"/>
      <c r="O33" s="482">
        <f t="shared" si="2"/>
        <v>0</v>
      </c>
      <c r="P33" s="175">
        <v>4607109951958</v>
      </c>
      <c r="Q33" s="281"/>
      <c r="R33" s="484">
        <f t="shared" si="1"/>
        <v>24.63</v>
      </c>
      <c r="S33" s="294" t="s">
        <v>1903</v>
      </c>
      <c r="T33" s="320" t="s">
        <v>5692</v>
      </c>
    </row>
    <row r="34" spans="1:20" ht="45.75" customHeight="1" x14ac:dyDescent="0.2">
      <c r="A34" s="431">
        <v>17</v>
      </c>
      <c r="B34" s="615">
        <v>1778</v>
      </c>
      <c r="C34" s="277" t="s">
        <v>4895</v>
      </c>
      <c r="D34" s="278"/>
      <c r="E34" s="31" t="s">
        <v>738</v>
      </c>
      <c r="F34" s="274" t="s">
        <v>4544</v>
      </c>
      <c r="G34" s="328" t="str">
        <f t="shared" si="0"/>
        <v>фото</v>
      </c>
      <c r="H34" s="197"/>
      <c r="I34" s="20" t="s">
        <v>4665</v>
      </c>
      <c r="J34" s="254" t="s">
        <v>1292</v>
      </c>
      <c r="K34" s="250" t="s">
        <v>781</v>
      </c>
      <c r="L34" s="21">
        <v>8</v>
      </c>
      <c r="M34" s="279">
        <v>264.8</v>
      </c>
      <c r="N34" s="280"/>
      <c r="O34" s="482">
        <f t="shared" si="2"/>
        <v>0</v>
      </c>
      <c r="P34" s="175">
        <v>4607109979365</v>
      </c>
      <c r="Q34" s="281"/>
      <c r="R34" s="484">
        <f t="shared" si="1"/>
        <v>33.1</v>
      </c>
      <c r="S34" s="294" t="s">
        <v>4895</v>
      </c>
      <c r="T34" s="320" t="s">
        <v>5692</v>
      </c>
    </row>
    <row r="35" spans="1:20" ht="45.75" customHeight="1" x14ac:dyDescent="0.2">
      <c r="A35" s="431">
        <v>18</v>
      </c>
      <c r="B35" s="616">
        <v>2873</v>
      </c>
      <c r="C35" s="277" t="s">
        <v>3115</v>
      </c>
      <c r="D35" s="278"/>
      <c r="E35" s="17" t="s">
        <v>738</v>
      </c>
      <c r="F35" s="14" t="s">
        <v>1303</v>
      </c>
      <c r="G35" s="328" t="str">
        <f t="shared" si="0"/>
        <v>фото</v>
      </c>
      <c r="H35" s="197"/>
      <c r="I35" s="20" t="s">
        <v>4666</v>
      </c>
      <c r="J35" s="29" t="s">
        <v>1292</v>
      </c>
      <c r="K35" s="250" t="s">
        <v>781</v>
      </c>
      <c r="L35" s="21">
        <v>8</v>
      </c>
      <c r="M35" s="279">
        <v>306.10000000000002</v>
      </c>
      <c r="N35" s="280"/>
      <c r="O35" s="482">
        <f t="shared" si="2"/>
        <v>0</v>
      </c>
      <c r="P35" s="175">
        <v>4607109978986</v>
      </c>
      <c r="Q35" s="281"/>
      <c r="R35" s="484">
        <f t="shared" si="1"/>
        <v>38.26</v>
      </c>
      <c r="S35" s="294" t="s">
        <v>3115</v>
      </c>
      <c r="T35" s="320" t="s">
        <v>5692</v>
      </c>
    </row>
    <row r="36" spans="1:20" ht="51.75" customHeight="1" x14ac:dyDescent="0.2">
      <c r="A36" s="431">
        <v>19</v>
      </c>
      <c r="B36" s="615">
        <v>1212</v>
      </c>
      <c r="C36" s="277" t="s">
        <v>4896</v>
      </c>
      <c r="D36" s="278"/>
      <c r="E36" s="31" t="s">
        <v>738</v>
      </c>
      <c r="F36" s="274" t="s">
        <v>4545</v>
      </c>
      <c r="G36" s="328" t="str">
        <f t="shared" si="0"/>
        <v>фото</v>
      </c>
      <c r="H36" s="197"/>
      <c r="I36" s="20" t="s">
        <v>4667</v>
      </c>
      <c r="J36" s="28" t="s">
        <v>1292</v>
      </c>
      <c r="K36" s="37" t="s">
        <v>740</v>
      </c>
      <c r="L36" s="21">
        <v>10</v>
      </c>
      <c r="M36" s="279">
        <v>246.3</v>
      </c>
      <c r="N36" s="280"/>
      <c r="O36" s="482">
        <f t="shared" si="2"/>
        <v>0</v>
      </c>
      <c r="P36" s="175">
        <v>4607109985816</v>
      </c>
      <c r="Q36" s="281"/>
      <c r="R36" s="484">
        <f t="shared" si="1"/>
        <v>24.63</v>
      </c>
      <c r="S36" s="294" t="s">
        <v>4896</v>
      </c>
      <c r="T36" s="320" t="s">
        <v>5692</v>
      </c>
    </row>
    <row r="37" spans="1:20" ht="34.5" customHeight="1" x14ac:dyDescent="0.2">
      <c r="A37" s="431">
        <v>20</v>
      </c>
      <c r="B37" s="615">
        <v>1332</v>
      </c>
      <c r="C37" s="277" t="s">
        <v>1904</v>
      </c>
      <c r="D37" s="278"/>
      <c r="E37" s="31" t="s">
        <v>738</v>
      </c>
      <c r="F37" s="274" t="s">
        <v>1336</v>
      </c>
      <c r="G37" s="328" t="str">
        <f t="shared" si="0"/>
        <v>фото</v>
      </c>
      <c r="H37" s="197"/>
      <c r="I37" s="20" t="s">
        <v>4668</v>
      </c>
      <c r="J37" s="254" t="s">
        <v>1312</v>
      </c>
      <c r="K37" s="250" t="s">
        <v>740</v>
      </c>
      <c r="L37" s="21">
        <v>10</v>
      </c>
      <c r="M37" s="279">
        <v>256.60000000000002</v>
      </c>
      <c r="N37" s="280"/>
      <c r="O37" s="482">
        <f t="shared" si="2"/>
        <v>0</v>
      </c>
      <c r="P37" s="175">
        <v>4607109962886</v>
      </c>
      <c r="Q37" s="281"/>
      <c r="R37" s="484">
        <f t="shared" si="1"/>
        <v>25.66</v>
      </c>
      <c r="S37" s="294" t="s">
        <v>1904</v>
      </c>
      <c r="T37" s="320" t="s">
        <v>5692</v>
      </c>
    </row>
    <row r="38" spans="1:20" ht="36.75" customHeight="1" x14ac:dyDescent="0.2">
      <c r="A38" s="431">
        <v>21</v>
      </c>
      <c r="B38" s="615">
        <v>3316</v>
      </c>
      <c r="C38" s="277" t="s">
        <v>1905</v>
      </c>
      <c r="D38" s="278"/>
      <c r="E38" s="31" t="s">
        <v>738</v>
      </c>
      <c r="F38" s="274" t="s">
        <v>1317</v>
      </c>
      <c r="G38" s="328" t="str">
        <f t="shared" si="0"/>
        <v>фото</v>
      </c>
      <c r="H38" s="197"/>
      <c r="I38" s="35" t="s">
        <v>4669</v>
      </c>
      <c r="J38" s="254" t="s">
        <v>1292</v>
      </c>
      <c r="K38" s="250" t="s">
        <v>740</v>
      </c>
      <c r="L38" s="21">
        <v>10</v>
      </c>
      <c r="M38" s="279">
        <v>310.2</v>
      </c>
      <c r="N38" s="280"/>
      <c r="O38" s="482">
        <f t="shared" si="2"/>
        <v>0</v>
      </c>
      <c r="P38" s="175">
        <v>4607109951941</v>
      </c>
      <c r="Q38" s="281"/>
      <c r="R38" s="484">
        <f t="shared" si="1"/>
        <v>31.02</v>
      </c>
      <c r="S38" s="294" t="s">
        <v>1905</v>
      </c>
      <c r="T38" s="320" t="s">
        <v>5692</v>
      </c>
    </row>
    <row r="39" spans="1:20" ht="38.25" customHeight="1" x14ac:dyDescent="0.2">
      <c r="A39" s="431">
        <v>22</v>
      </c>
      <c r="B39" s="615">
        <v>6674</v>
      </c>
      <c r="C39" s="277" t="s">
        <v>1906</v>
      </c>
      <c r="D39" s="278"/>
      <c r="E39" s="17" t="s">
        <v>738</v>
      </c>
      <c r="F39" s="274" t="s">
        <v>180</v>
      </c>
      <c r="G39" s="328" t="str">
        <f t="shared" si="0"/>
        <v>фото</v>
      </c>
      <c r="H39" s="197"/>
      <c r="I39" s="20" t="s">
        <v>4670</v>
      </c>
      <c r="J39" s="254" t="s">
        <v>1292</v>
      </c>
      <c r="K39" s="37" t="s">
        <v>740</v>
      </c>
      <c r="L39" s="8">
        <v>10</v>
      </c>
      <c r="M39" s="279">
        <v>252.5</v>
      </c>
      <c r="N39" s="280"/>
      <c r="O39" s="482">
        <f t="shared" si="2"/>
        <v>0</v>
      </c>
      <c r="P39" s="175">
        <v>4607109943182</v>
      </c>
      <c r="Q39" s="281"/>
      <c r="R39" s="484">
        <f t="shared" si="1"/>
        <v>25.25</v>
      </c>
      <c r="S39" s="294" t="s">
        <v>1906</v>
      </c>
      <c r="T39" s="320" t="s">
        <v>5692</v>
      </c>
    </row>
    <row r="40" spans="1:20" ht="31.5" customHeight="1" x14ac:dyDescent="0.2">
      <c r="A40" s="431">
        <v>23</v>
      </c>
      <c r="B40" s="615">
        <v>1328</v>
      </c>
      <c r="C40" s="277" t="s">
        <v>1907</v>
      </c>
      <c r="D40" s="278"/>
      <c r="E40" s="31" t="s">
        <v>738</v>
      </c>
      <c r="F40" s="274" t="s">
        <v>1315</v>
      </c>
      <c r="G40" s="328" t="str">
        <f t="shared" si="0"/>
        <v>фото</v>
      </c>
      <c r="H40" s="197"/>
      <c r="I40" s="20" t="s">
        <v>4671</v>
      </c>
      <c r="J40" s="254" t="s">
        <v>1292</v>
      </c>
      <c r="K40" s="250" t="s">
        <v>740</v>
      </c>
      <c r="L40" s="21">
        <v>10</v>
      </c>
      <c r="M40" s="279">
        <v>277.2</v>
      </c>
      <c r="N40" s="280"/>
      <c r="O40" s="482">
        <f t="shared" si="2"/>
        <v>0</v>
      </c>
      <c r="P40" s="175">
        <v>4607109962978</v>
      </c>
      <c r="Q40" s="281"/>
      <c r="R40" s="484">
        <f t="shared" si="1"/>
        <v>27.72</v>
      </c>
      <c r="S40" s="294" t="s">
        <v>1907</v>
      </c>
      <c r="T40" s="320" t="s">
        <v>5692</v>
      </c>
    </row>
    <row r="41" spans="1:20" ht="47.25" customHeight="1" x14ac:dyDescent="0.2">
      <c r="A41" s="431">
        <v>24</v>
      </c>
      <c r="B41" s="615">
        <v>7427</v>
      </c>
      <c r="C41" s="277" t="s">
        <v>4897</v>
      </c>
      <c r="D41" s="278"/>
      <c r="E41" s="31" t="s">
        <v>738</v>
      </c>
      <c r="F41" s="274" t="s">
        <v>4546</v>
      </c>
      <c r="G41" s="328" t="str">
        <f t="shared" si="0"/>
        <v>фото</v>
      </c>
      <c r="H41" s="197"/>
      <c r="I41" s="13" t="s">
        <v>4672</v>
      </c>
      <c r="J41" s="254" t="s">
        <v>1295</v>
      </c>
      <c r="K41" s="37" t="s">
        <v>740</v>
      </c>
      <c r="L41" s="21">
        <v>10</v>
      </c>
      <c r="M41" s="279">
        <v>299.89999999999998</v>
      </c>
      <c r="N41" s="280"/>
      <c r="O41" s="482">
        <f t="shared" si="2"/>
        <v>0</v>
      </c>
      <c r="P41" s="175">
        <v>4607109939369</v>
      </c>
      <c r="Q41" s="281"/>
      <c r="R41" s="484">
        <f t="shared" si="1"/>
        <v>29.99</v>
      </c>
      <c r="S41" s="294" t="s">
        <v>4897</v>
      </c>
      <c r="T41" s="320" t="s">
        <v>5692</v>
      </c>
    </row>
    <row r="42" spans="1:20" ht="39" customHeight="1" x14ac:dyDescent="0.2">
      <c r="A42" s="431">
        <v>25</v>
      </c>
      <c r="B42" s="615">
        <v>11669</v>
      </c>
      <c r="C42" s="277" t="s">
        <v>6824</v>
      </c>
      <c r="D42" s="278"/>
      <c r="E42" s="514" t="s">
        <v>738</v>
      </c>
      <c r="F42" s="275" t="s">
        <v>6484</v>
      </c>
      <c r="G42" s="510" t="str">
        <f t="shared" si="0"/>
        <v>фото</v>
      </c>
      <c r="H42" s="511"/>
      <c r="I42" s="515" t="s">
        <v>6647</v>
      </c>
      <c r="J42" s="324" t="s">
        <v>1295</v>
      </c>
      <c r="K42" s="513" t="s">
        <v>740</v>
      </c>
      <c r="L42" s="21">
        <v>10</v>
      </c>
      <c r="M42" s="279">
        <v>297.89999999999998</v>
      </c>
      <c r="N42" s="280"/>
      <c r="O42" s="482">
        <f t="shared" si="2"/>
        <v>0</v>
      </c>
      <c r="P42" s="175">
        <v>4607109923900</v>
      </c>
      <c r="Q42" s="281" t="s">
        <v>6373</v>
      </c>
      <c r="R42" s="484">
        <f t="shared" si="1"/>
        <v>29.79</v>
      </c>
      <c r="S42" s="294" t="s">
        <v>6824</v>
      </c>
      <c r="T42" s="320" t="s">
        <v>5692</v>
      </c>
    </row>
    <row r="43" spans="1:20" ht="35.25" customHeight="1" x14ac:dyDescent="0.2">
      <c r="A43" s="431">
        <v>26</v>
      </c>
      <c r="B43" s="615">
        <v>11668</v>
      </c>
      <c r="C43" s="277" t="s">
        <v>7128</v>
      </c>
      <c r="D43" s="278"/>
      <c r="E43" s="514" t="s">
        <v>738</v>
      </c>
      <c r="F43" s="275" t="s">
        <v>6485</v>
      </c>
      <c r="G43" s="510" t="str">
        <f t="shared" si="0"/>
        <v>фото</v>
      </c>
      <c r="H43" s="510"/>
      <c r="I43" s="515" t="s">
        <v>6648</v>
      </c>
      <c r="J43" s="324" t="s">
        <v>1295</v>
      </c>
      <c r="K43" s="513" t="s">
        <v>740</v>
      </c>
      <c r="L43" s="21">
        <v>10</v>
      </c>
      <c r="M43" s="279">
        <v>281.39999999999998</v>
      </c>
      <c r="N43" s="280"/>
      <c r="O43" s="482">
        <f t="shared" si="2"/>
        <v>0</v>
      </c>
      <c r="P43" s="175">
        <v>4607109923917</v>
      </c>
      <c r="Q43" s="281" t="s">
        <v>6373</v>
      </c>
      <c r="R43" s="484">
        <f t="shared" si="1"/>
        <v>28.14</v>
      </c>
      <c r="S43" s="294" t="s">
        <v>6825</v>
      </c>
      <c r="T43" s="320" t="s">
        <v>5692</v>
      </c>
    </row>
    <row r="44" spans="1:20" ht="33.75" customHeight="1" x14ac:dyDescent="0.2">
      <c r="A44" s="431">
        <v>27</v>
      </c>
      <c r="B44" s="615">
        <v>11824</v>
      </c>
      <c r="C44" s="277" t="s">
        <v>6826</v>
      </c>
      <c r="D44" s="278"/>
      <c r="E44" s="514" t="s">
        <v>738</v>
      </c>
      <c r="F44" s="275" t="s">
        <v>6486</v>
      </c>
      <c r="G44" s="510" t="str">
        <f t="shared" si="0"/>
        <v>фото</v>
      </c>
      <c r="H44" s="511"/>
      <c r="I44" s="515" t="s">
        <v>6649</v>
      </c>
      <c r="J44" s="324" t="s">
        <v>1295</v>
      </c>
      <c r="K44" s="513" t="s">
        <v>740</v>
      </c>
      <c r="L44" s="21">
        <v>10</v>
      </c>
      <c r="M44" s="279">
        <v>308.2</v>
      </c>
      <c r="N44" s="280"/>
      <c r="O44" s="482">
        <f t="shared" si="2"/>
        <v>0</v>
      </c>
      <c r="P44" s="175">
        <v>4607109923931</v>
      </c>
      <c r="Q44" s="281" t="s">
        <v>6373</v>
      </c>
      <c r="R44" s="484">
        <f t="shared" si="1"/>
        <v>30.82</v>
      </c>
      <c r="S44" s="294" t="s">
        <v>6826</v>
      </c>
      <c r="T44" s="320" t="s">
        <v>5692</v>
      </c>
    </row>
    <row r="45" spans="1:20" ht="77.25" customHeight="1" x14ac:dyDescent="0.2">
      <c r="A45" s="431">
        <v>28</v>
      </c>
      <c r="B45" s="615">
        <v>2097</v>
      </c>
      <c r="C45" s="277" t="s">
        <v>3660</v>
      </c>
      <c r="D45" s="278"/>
      <c r="E45" s="31" t="s">
        <v>738</v>
      </c>
      <c r="F45" s="274" t="s">
        <v>2954</v>
      </c>
      <c r="G45" s="328" t="str">
        <f t="shared" si="0"/>
        <v>фото</v>
      </c>
      <c r="H45" s="197"/>
      <c r="I45" s="20" t="s">
        <v>4673</v>
      </c>
      <c r="J45" s="254" t="s">
        <v>1292</v>
      </c>
      <c r="K45" s="37" t="s">
        <v>740</v>
      </c>
      <c r="L45" s="8">
        <v>5</v>
      </c>
      <c r="M45" s="279">
        <v>297.89999999999998</v>
      </c>
      <c r="N45" s="280"/>
      <c r="O45" s="482">
        <f t="shared" si="2"/>
        <v>0</v>
      </c>
      <c r="P45" s="175">
        <v>4607109935521</v>
      </c>
      <c r="Q45" s="281"/>
      <c r="R45" s="484">
        <f t="shared" si="1"/>
        <v>59.58</v>
      </c>
      <c r="S45" s="294" t="s">
        <v>3660</v>
      </c>
      <c r="T45" s="320" t="s">
        <v>5692</v>
      </c>
    </row>
    <row r="46" spans="1:20" ht="38.25" customHeight="1" x14ac:dyDescent="0.2">
      <c r="A46" s="431">
        <v>29</v>
      </c>
      <c r="B46" s="616">
        <v>2874</v>
      </c>
      <c r="C46" s="277" t="s">
        <v>1908</v>
      </c>
      <c r="D46" s="278"/>
      <c r="E46" s="6" t="s">
        <v>738</v>
      </c>
      <c r="F46" s="14" t="s">
        <v>2955</v>
      </c>
      <c r="G46" s="328" t="str">
        <f t="shared" si="0"/>
        <v>фото</v>
      </c>
      <c r="H46" s="197"/>
      <c r="I46" s="34" t="s">
        <v>4674</v>
      </c>
      <c r="J46" s="19" t="s">
        <v>1292</v>
      </c>
      <c r="K46" s="37" t="s">
        <v>740</v>
      </c>
      <c r="L46" s="8">
        <v>5</v>
      </c>
      <c r="M46" s="279">
        <v>256.60000000000002</v>
      </c>
      <c r="N46" s="280"/>
      <c r="O46" s="482">
        <f t="shared" si="2"/>
        <v>0</v>
      </c>
      <c r="P46" s="175">
        <v>4607109979006</v>
      </c>
      <c r="Q46" s="281"/>
      <c r="R46" s="484">
        <f t="shared" si="1"/>
        <v>51.32</v>
      </c>
      <c r="S46" s="294" t="s">
        <v>1908</v>
      </c>
      <c r="T46" s="320" t="s">
        <v>5692</v>
      </c>
    </row>
    <row r="47" spans="1:20" ht="46.5" customHeight="1" x14ac:dyDescent="0.2">
      <c r="A47" s="431">
        <v>30</v>
      </c>
      <c r="B47" s="615">
        <v>6679</v>
      </c>
      <c r="C47" s="277" t="s">
        <v>1909</v>
      </c>
      <c r="D47" s="278" t="s">
        <v>1910</v>
      </c>
      <c r="E47" s="17" t="s">
        <v>738</v>
      </c>
      <c r="F47" s="274" t="s">
        <v>179</v>
      </c>
      <c r="G47" s="328" t="str">
        <f t="shared" si="0"/>
        <v>фото</v>
      </c>
      <c r="H47" s="328" t="str">
        <f>HYPERLINK("http://www.gardenbulbs.ru/images/summer_CL/thumbnails/"&amp;D47&amp;".jpg","фото")</f>
        <v>фото</v>
      </c>
      <c r="I47" s="20" t="s">
        <v>4675</v>
      </c>
      <c r="J47" s="254" t="s">
        <v>1292</v>
      </c>
      <c r="K47" s="250" t="s">
        <v>740</v>
      </c>
      <c r="L47" s="8">
        <v>10</v>
      </c>
      <c r="M47" s="279">
        <v>390.7</v>
      </c>
      <c r="N47" s="280"/>
      <c r="O47" s="482">
        <f t="shared" si="2"/>
        <v>0</v>
      </c>
      <c r="P47" s="175">
        <v>4607109943236</v>
      </c>
      <c r="Q47" s="281"/>
      <c r="R47" s="484">
        <f t="shared" si="1"/>
        <v>39.07</v>
      </c>
      <c r="S47" s="294" t="s">
        <v>3661</v>
      </c>
      <c r="T47" s="320" t="s">
        <v>5692</v>
      </c>
    </row>
    <row r="48" spans="1:20" ht="44.25" customHeight="1" x14ac:dyDescent="0.2">
      <c r="A48" s="431">
        <v>31</v>
      </c>
      <c r="B48" s="615">
        <v>7389</v>
      </c>
      <c r="C48" s="277" t="s">
        <v>3116</v>
      </c>
      <c r="D48" s="278"/>
      <c r="E48" s="31" t="s">
        <v>738</v>
      </c>
      <c r="F48" s="274" t="s">
        <v>1911</v>
      </c>
      <c r="G48" s="328" t="str">
        <f t="shared" si="0"/>
        <v>фото</v>
      </c>
      <c r="H48" s="197"/>
      <c r="I48" s="20" t="s">
        <v>4676</v>
      </c>
      <c r="J48" s="254" t="s">
        <v>1292</v>
      </c>
      <c r="K48" s="37" t="s">
        <v>740</v>
      </c>
      <c r="L48" s="21">
        <v>10</v>
      </c>
      <c r="M48" s="279">
        <v>289.60000000000002</v>
      </c>
      <c r="N48" s="280"/>
      <c r="O48" s="482">
        <f t="shared" si="2"/>
        <v>0</v>
      </c>
      <c r="P48" s="175">
        <v>4607109965689</v>
      </c>
      <c r="Q48" s="281"/>
      <c r="R48" s="484">
        <f t="shared" si="1"/>
        <v>28.96</v>
      </c>
      <c r="S48" s="294" t="s">
        <v>3116</v>
      </c>
      <c r="T48" s="320" t="s">
        <v>5692</v>
      </c>
    </row>
    <row r="49" spans="1:20" ht="42.75" customHeight="1" x14ac:dyDescent="0.2">
      <c r="A49" s="431">
        <v>32</v>
      </c>
      <c r="B49" s="615">
        <v>7390</v>
      </c>
      <c r="C49" s="277" t="s">
        <v>3117</v>
      </c>
      <c r="D49" s="278"/>
      <c r="E49" s="31" t="s">
        <v>738</v>
      </c>
      <c r="F49" s="274" t="s">
        <v>1912</v>
      </c>
      <c r="G49" s="328" t="str">
        <f t="shared" si="0"/>
        <v>фото</v>
      </c>
      <c r="H49" s="197"/>
      <c r="I49" s="20" t="s">
        <v>4677</v>
      </c>
      <c r="J49" s="254" t="s">
        <v>1312</v>
      </c>
      <c r="K49" s="37" t="s">
        <v>740</v>
      </c>
      <c r="L49" s="21">
        <v>10</v>
      </c>
      <c r="M49" s="279">
        <v>256.60000000000002</v>
      </c>
      <c r="N49" s="280"/>
      <c r="O49" s="482">
        <f t="shared" si="2"/>
        <v>0</v>
      </c>
      <c r="P49" s="175">
        <v>4607109939734</v>
      </c>
      <c r="Q49" s="281"/>
      <c r="R49" s="484">
        <f t="shared" si="1"/>
        <v>25.66</v>
      </c>
      <c r="S49" s="294" t="s">
        <v>3117</v>
      </c>
      <c r="T49" s="320" t="s">
        <v>5692</v>
      </c>
    </row>
    <row r="50" spans="1:20" ht="33" customHeight="1" x14ac:dyDescent="0.2">
      <c r="A50" s="431">
        <v>33</v>
      </c>
      <c r="B50" s="616">
        <v>73</v>
      </c>
      <c r="C50" s="277" t="s">
        <v>3662</v>
      </c>
      <c r="D50" s="278"/>
      <c r="E50" s="17" t="s">
        <v>738</v>
      </c>
      <c r="F50" s="14" t="s">
        <v>1341</v>
      </c>
      <c r="G50" s="328" t="str">
        <f t="shared" si="0"/>
        <v>фото</v>
      </c>
      <c r="H50" s="197"/>
      <c r="I50" s="35" t="s">
        <v>4678</v>
      </c>
      <c r="J50" s="29" t="s">
        <v>1292</v>
      </c>
      <c r="K50" s="37" t="s">
        <v>740</v>
      </c>
      <c r="L50" s="8">
        <v>10</v>
      </c>
      <c r="M50" s="279">
        <v>318.5</v>
      </c>
      <c r="N50" s="280"/>
      <c r="O50" s="482">
        <f t="shared" si="2"/>
        <v>0</v>
      </c>
      <c r="P50" s="175">
        <v>4607109979068</v>
      </c>
      <c r="Q50" s="281"/>
      <c r="R50" s="484">
        <f t="shared" si="1"/>
        <v>31.85</v>
      </c>
      <c r="S50" s="294" t="s">
        <v>3662</v>
      </c>
      <c r="T50" s="320" t="s">
        <v>5692</v>
      </c>
    </row>
    <row r="51" spans="1:20" ht="34.5" customHeight="1" x14ac:dyDescent="0.2">
      <c r="A51" s="431">
        <v>34</v>
      </c>
      <c r="B51" s="615">
        <v>6681</v>
      </c>
      <c r="C51" s="277" t="s">
        <v>1913</v>
      </c>
      <c r="D51" s="278"/>
      <c r="E51" s="17" t="s">
        <v>738</v>
      </c>
      <c r="F51" s="274" t="s">
        <v>183</v>
      </c>
      <c r="G51" s="328" t="str">
        <f t="shared" si="0"/>
        <v>фото</v>
      </c>
      <c r="H51" s="197"/>
      <c r="I51" s="20" t="s">
        <v>4679</v>
      </c>
      <c r="J51" s="254" t="s">
        <v>1292</v>
      </c>
      <c r="K51" s="37" t="s">
        <v>740</v>
      </c>
      <c r="L51" s="8">
        <v>10</v>
      </c>
      <c r="M51" s="279">
        <v>215.3</v>
      </c>
      <c r="N51" s="280"/>
      <c r="O51" s="482">
        <f t="shared" si="2"/>
        <v>0</v>
      </c>
      <c r="P51" s="175">
        <v>4607109943250</v>
      </c>
      <c r="Q51" s="281"/>
      <c r="R51" s="484">
        <f t="shared" si="1"/>
        <v>21.53</v>
      </c>
      <c r="S51" s="294" t="s">
        <v>1913</v>
      </c>
      <c r="T51" s="320" t="s">
        <v>5692</v>
      </c>
    </row>
    <row r="52" spans="1:20" ht="33.75" customHeight="1" x14ac:dyDescent="0.2">
      <c r="A52" s="431">
        <v>35</v>
      </c>
      <c r="B52" s="615">
        <v>2449</v>
      </c>
      <c r="C52" s="277" t="s">
        <v>1914</v>
      </c>
      <c r="D52" s="278"/>
      <c r="E52" s="31" t="s">
        <v>738</v>
      </c>
      <c r="F52" s="274" t="s">
        <v>1337</v>
      </c>
      <c r="G52" s="328" t="str">
        <f t="shared" ref="G52:G83" si="3">HYPERLINK("http://www.gardenbulbs.ru/images/summer_CL/thumbnails/"&amp;C52&amp;".jpg","фото")</f>
        <v>фото</v>
      </c>
      <c r="H52" s="197"/>
      <c r="I52" s="20" t="s">
        <v>4680</v>
      </c>
      <c r="J52" s="254" t="s">
        <v>1292</v>
      </c>
      <c r="K52" s="250" t="s">
        <v>740</v>
      </c>
      <c r="L52" s="21">
        <v>10</v>
      </c>
      <c r="M52" s="279">
        <v>240.1</v>
      </c>
      <c r="N52" s="280"/>
      <c r="O52" s="482">
        <f t="shared" si="2"/>
        <v>0</v>
      </c>
      <c r="P52" s="175">
        <v>4607109966426</v>
      </c>
      <c r="Q52" s="324"/>
      <c r="R52" s="484">
        <f t="shared" si="1"/>
        <v>24.01</v>
      </c>
      <c r="S52" s="294" t="s">
        <v>1914</v>
      </c>
      <c r="T52" s="320" t="s">
        <v>5692</v>
      </c>
    </row>
    <row r="53" spans="1:20" ht="35.25" customHeight="1" x14ac:dyDescent="0.2">
      <c r="A53" s="431">
        <v>36</v>
      </c>
      <c r="B53" s="615">
        <v>3410</v>
      </c>
      <c r="C53" s="277" t="s">
        <v>1915</v>
      </c>
      <c r="D53" s="278"/>
      <c r="E53" s="31" t="s">
        <v>738</v>
      </c>
      <c r="F53" s="274" t="s">
        <v>1339</v>
      </c>
      <c r="G53" s="328" t="str">
        <f t="shared" si="3"/>
        <v>фото</v>
      </c>
      <c r="H53" s="197"/>
      <c r="I53" s="35" t="s">
        <v>4681</v>
      </c>
      <c r="J53" s="254" t="s">
        <v>1340</v>
      </c>
      <c r="K53" s="250" t="s">
        <v>740</v>
      </c>
      <c r="L53" s="21">
        <v>10</v>
      </c>
      <c r="M53" s="279">
        <v>163.80000000000001</v>
      </c>
      <c r="N53" s="280"/>
      <c r="O53" s="482">
        <f t="shared" si="2"/>
        <v>0</v>
      </c>
      <c r="P53" s="175">
        <v>4607109951927</v>
      </c>
      <c r="Q53" s="324"/>
      <c r="R53" s="484">
        <f t="shared" si="1"/>
        <v>16.38</v>
      </c>
      <c r="S53" s="294" t="s">
        <v>1915</v>
      </c>
      <c r="T53" s="320" t="s">
        <v>5692</v>
      </c>
    </row>
    <row r="54" spans="1:20" ht="31.5" customHeight="1" x14ac:dyDescent="0.2">
      <c r="A54" s="431">
        <v>37</v>
      </c>
      <c r="B54" s="615">
        <v>2640</v>
      </c>
      <c r="C54" s="277" t="s">
        <v>1916</v>
      </c>
      <c r="D54" s="278"/>
      <c r="E54" s="31" t="s">
        <v>738</v>
      </c>
      <c r="F54" s="274" t="s">
        <v>1338</v>
      </c>
      <c r="G54" s="328" t="str">
        <f t="shared" si="3"/>
        <v>фото</v>
      </c>
      <c r="H54" s="197"/>
      <c r="I54" s="35" t="s">
        <v>4682</v>
      </c>
      <c r="J54" s="254" t="s">
        <v>1292</v>
      </c>
      <c r="K54" s="250" t="s">
        <v>740</v>
      </c>
      <c r="L54" s="21">
        <v>10</v>
      </c>
      <c r="M54" s="279">
        <v>231.8</v>
      </c>
      <c r="N54" s="280"/>
      <c r="O54" s="482">
        <f t="shared" si="2"/>
        <v>0</v>
      </c>
      <c r="P54" s="175">
        <v>4607109956762</v>
      </c>
      <c r="Q54" s="324"/>
      <c r="R54" s="484">
        <f t="shared" si="1"/>
        <v>23.18</v>
      </c>
      <c r="S54" s="294" t="s">
        <v>1916</v>
      </c>
      <c r="T54" s="320" t="s">
        <v>5692</v>
      </c>
    </row>
    <row r="55" spans="1:20" ht="38.25" x14ac:dyDescent="0.2">
      <c r="A55" s="431">
        <v>38</v>
      </c>
      <c r="B55" s="615">
        <v>7391</v>
      </c>
      <c r="C55" s="277" t="s">
        <v>3663</v>
      </c>
      <c r="D55" s="278"/>
      <c r="E55" s="31" t="s">
        <v>738</v>
      </c>
      <c r="F55" s="274" t="s">
        <v>1917</v>
      </c>
      <c r="G55" s="328" t="str">
        <f t="shared" si="3"/>
        <v>фото</v>
      </c>
      <c r="H55" s="197"/>
      <c r="I55" s="20" t="s">
        <v>4683</v>
      </c>
      <c r="J55" s="254" t="s">
        <v>1292</v>
      </c>
      <c r="K55" s="250" t="s">
        <v>740</v>
      </c>
      <c r="L55" s="21">
        <v>10</v>
      </c>
      <c r="M55" s="279">
        <v>225.7</v>
      </c>
      <c r="N55" s="280"/>
      <c r="O55" s="482">
        <f t="shared" si="2"/>
        <v>0</v>
      </c>
      <c r="P55" s="175">
        <v>4607109939727</v>
      </c>
      <c r="Q55" s="324"/>
      <c r="R55" s="484">
        <f t="shared" si="1"/>
        <v>22.57</v>
      </c>
      <c r="S55" s="294" t="s">
        <v>3663</v>
      </c>
      <c r="T55" s="320" t="s">
        <v>5692</v>
      </c>
    </row>
    <row r="56" spans="1:20" ht="34.5" customHeight="1" x14ac:dyDescent="0.2">
      <c r="A56" s="431">
        <v>39</v>
      </c>
      <c r="B56" s="615">
        <v>6683</v>
      </c>
      <c r="C56" s="277" t="s">
        <v>1918</v>
      </c>
      <c r="D56" s="278"/>
      <c r="E56" s="17" t="s">
        <v>738</v>
      </c>
      <c r="F56" s="274" t="s">
        <v>182</v>
      </c>
      <c r="G56" s="328" t="str">
        <f t="shared" si="3"/>
        <v>фото</v>
      </c>
      <c r="H56" s="197"/>
      <c r="I56" s="20" t="s">
        <v>4684</v>
      </c>
      <c r="J56" s="254" t="s">
        <v>1292</v>
      </c>
      <c r="K56" s="37" t="s">
        <v>740</v>
      </c>
      <c r="L56" s="8">
        <v>10</v>
      </c>
      <c r="M56" s="279">
        <v>297.89999999999998</v>
      </c>
      <c r="N56" s="280"/>
      <c r="O56" s="482">
        <f t="shared" si="2"/>
        <v>0</v>
      </c>
      <c r="P56" s="175">
        <v>4607109943274</v>
      </c>
      <c r="Q56" s="324"/>
      <c r="R56" s="484">
        <f t="shared" si="1"/>
        <v>29.79</v>
      </c>
      <c r="S56" s="294" t="s">
        <v>1918</v>
      </c>
      <c r="T56" s="320" t="s">
        <v>5692</v>
      </c>
    </row>
    <row r="57" spans="1:20" ht="41.25" customHeight="1" x14ac:dyDescent="0.2">
      <c r="A57" s="431">
        <v>40</v>
      </c>
      <c r="B57" s="615">
        <v>6686</v>
      </c>
      <c r="C57" s="277" t="s">
        <v>4898</v>
      </c>
      <c r="D57" s="278"/>
      <c r="E57" s="31" t="s">
        <v>738</v>
      </c>
      <c r="F57" s="274" t="s">
        <v>4547</v>
      </c>
      <c r="G57" s="328" t="str">
        <f t="shared" si="3"/>
        <v>фото</v>
      </c>
      <c r="H57" s="197"/>
      <c r="I57" s="20" t="s">
        <v>4685</v>
      </c>
      <c r="J57" s="254" t="s">
        <v>1332</v>
      </c>
      <c r="K57" s="37" t="s">
        <v>739</v>
      </c>
      <c r="L57" s="21">
        <v>10</v>
      </c>
      <c r="M57" s="279">
        <v>328.8</v>
      </c>
      <c r="N57" s="280"/>
      <c r="O57" s="482">
        <f t="shared" si="2"/>
        <v>0</v>
      </c>
      <c r="P57" s="175">
        <v>4607109943304</v>
      </c>
      <c r="Q57" s="281"/>
      <c r="R57" s="484">
        <f t="shared" si="1"/>
        <v>32.880000000000003</v>
      </c>
      <c r="S57" s="294" t="s">
        <v>4898</v>
      </c>
      <c r="T57" s="320" t="s">
        <v>5692</v>
      </c>
    </row>
    <row r="58" spans="1:20" ht="39" customHeight="1" x14ac:dyDescent="0.2">
      <c r="A58" s="431">
        <v>41</v>
      </c>
      <c r="B58" s="615">
        <v>3397</v>
      </c>
      <c r="C58" s="277" t="s">
        <v>1919</v>
      </c>
      <c r="D58" s="278"/>
      <c r="E58" s="36" t="s">
        <v>738</v>
      </c>
      <c r="F58" s="274" t="s">
        <v>1333</v>
      </c>
      <c r="G58" s="328" t="str">
        <f t="shared" si="3"/>
        <v>фото</v>
      </c>
      <c r="H58" s="197"/>
      <c r="I58" s="15" t="s">
        <v>4686</v>
      </c>
      <c r="J58" s="254" t="s">
        <v>1312</v>
      </c>
      <c r="K58" s="37" t="s">
        <v>740</v>
      </c>
      <c r="L58" s="21">
        <v>8</v>
      </c>
      <c r="M58" s="279">
        <v>248.3</v>
      </c>
      <c r="N58" s="280"/>
      <c r="O58" s="482">
        <f t="shared" si="2"/>
        <v>0</v>
      </c>
      <c r="P58" s="175">
        <v>4607109951910</v>
      </c>
      <c r="Q58" s="254"/>
      <c r="R58" s="484">
        <f t="shared" si="1"/>
        <v>31.04</v>
      </c>
      <c r="S58" s="294" t="s">
        <v>1919</v>
      </c>
      <c r="T58" s="320" t="s">
        <v>5692</v>
      </c>
    </row>
    <row r="59" spans="1:20" ht="32.25" customHeight="1" x14ac:dyDescent="0.2">
      <c r="A59" s="431">
        <v>42</v>
      </c>
      <c r="B59" s="615">
        <v>1329</v>
      </c>
      <c r="C59" s="277" t="s">
        <v>1920</v>
      </c>
      <c r="D59" s="278"/>
      <c r="E59" s="31" t="s">
        <v>738</v>
      </c>
      <c r="F59" s="274" t="s">
        <v>1334</v>
      </c>
      <c r="G59" s="328" t="str">
        <f t="shared" si="3"/>
        <v>фото</v>
      </c>
      <c r="H59" s="197"/>
      <c r="I59" s="20" t="s">
        <v>4687</v>
      </c>
      <c r="J59" s="254" t="s">
        <v>1292</v>
      </c>
      <c r="K59" s="250" t="s">
        <v>740</v>
      </c>
      <c r="L59" s="21">
        <v>10</v>
      </c>
      <c r="M59" s="279">
        <v>225.7</v>
      </c>
      <c r="N59" s="280"/>
      <c r="O59" s="482">
        <f t="shared" si="2"/>
        <v>0</v>
      </c>
      <c r="P59" s="175">
        <v>4607109963050</v>
      </c>
      <c r="Q59" s="281"/>
      <c r="R59" s="484">
        <f t="shared" si="1"/>
        <v>22.57</v>
      </c>
      <c r="S59" s="294" t="s">
        <v>1920</v>
      </c>
      <c r="T59" s="320" t="s">
        <v>5692</v>
      </c>
    </row>
    <row r="60" spans="1:20" ht="58.5" customHeight="1" x14ac:dyDescent="0.2">
      <c r="A60" s="431">
        <v>43</v>
      </c>
      <c r="B60" s="615">
        <v>6660</v>
      </c>
      <c r="C60" s="277" t="s">
        <v>4900</v>
      </c>
      <c r="D60" s="278" t="s">
        <v>4901</v>
      </c>
      <c r="E60" s="31" t="s">
        <v>738</v>
      </c>
      <c r="F60" s="274" t="s">
        <v>4549</v>
      </c>
      <c r="G60" s="328" t="str">
        <f t="shared" si="3"/>
        <v>фото</v>
      </c>
      <c r="H60" s="328" t="str">
        <f>HYPERLINK("http://www.gardenbulbs.ru/images/summer_CL/thumbnails/"&amp;D60&amp;".jpg","фото")</f>
        <v>фото</v>
      </c>
      <c r="I60" s="20" t="s">
        <v>5693</v>
      </c>
      <c r="J60" s="254" t="s">
        <v>1340</v>
      </c>
      <c r="K60" s="37" t="s">
        <v>748</v>
      </c>
      <c r="L60" s="21">
        <v>5</v>
      </c>
      <c r="M60" s="279">
        <v>256.60000000000002</v>
      </c>
      <c r="N60" s="280"/>
      <c r="O60" s="482">
        <f t="shared" si="2"/>
        <v>0</v>
      </c>
      <c r="P60" s="175">
        <v>4607109943045</v>
      </c>
      <c r="Q60" s="281"/>
      <c r="R60" s="484">
        <f t="shared" si="1"/>
        <v>51.32</v>
      </c>
      <c r="S60" s="294" t="s">
        <v>4900</v>
      </c>
      <c r="T60" s="320" t="s">
        <v>5692</v>
      </c>
    </row>
    <row r="61" spans="1:20" ht="39" customHeight="1" x14ac:dyDescent="0.2">
      <c r="A61" s="431">
        <v>44</v>
      </c>
      <c r="B61" s="615">
        <v>6025</v>
      </c>
      <c r="C61" s="277" t="s">
        <v>3705</v>
      </c>
      <c r="D61" s="278"/>
      <c r="E61" s="31" t="s">
        <v>738</v>
      </c>
      <c r="F61" s="5" t="s">
        <v>3706</v>
      </c>
      <c r="G61" s="328" t="str">
        <f t="shared" si="3"/>
        <v>фото</v>
      </c>
      <c r="H61" s="328"/>
      <c r="I61" s="20" t="s">
        <v>4688</v>
      </c>
      <c r="J61" s="254" t="s">
        <v>1292</v>
      </c>
      <c r="K61" s="250" t="s">
        <v>739</v>
      </c>
      <c r="L61" s="21">
        <v>10</v>
      </c>
      <c r="M61" s="279">
        <v>174.1</v>
      </c>
      <c r="N61" s="280"/>
      <c r="O61" s="482">
        <f t="shared" si="2"/>
        <v>0</v>
      </c>
      <c r="P61" s="175">
        <v>4607109959503</v>
      </c>
      <c r="Q61" s="324"/>
      <c r="R61" s="484">
        <f t="shared" si="1"/>
        <v>17.41</v>
      </c>
      <c r="S61" s="294" t="s">
        <v>3705</v>
      </c>
      <c r="T61" s="320" t="s">
        <v>5692</v>
      </c>
    </row>
    <row r="62" spans="1:20" ht="31.5" customHeight="1" x14ac:dyDescent="0.2">
      <c r="A62" s="431">
        <v>45</v>
      </c>
      <c r="B62" s="615">
        <v>2617</v>
      </c>
      <c r="C62" s="277" t="s">
        <v>1921</v>
      </c>
      <c r="D62" s="278"/>
      <c r="E62" s="31" t="s">
        <v>738</v>
      </c>
      <c r="F62" s="274" t="s">
        <v>1304</v>
      </c>
      <c r="G62" s="328" t="str">
        <f t="shared" si="3"/>
        <v>фото</v>
      </c>
      <c r="H62" s="197"/>
      <c r="I62" s="35" t="s">
        <v>4689</v>
      </c>
      <c r="J62" s="254" t="s">
        <v>1295</v>
      </c>
      <c r="K62" s="250" t="s">
        <v>740</v>
      </c>
      <c r="L62" s="21">
        <v>10</v>
      </c>
      <c r="M62" s="279">
        <v>297.89999999999998</v>
      </c>
      <c r="N62" s="280"/>
      <c r="O62" s="482">
        <f t="shared" si="2"/>
        <v>0</v>
      </c>
      <c r="P62" s="175">
        <v>4607109956434</v>
      </c>
      <c r="Q62" s="281"/>
      <c r="R62" s="484">
        <f t="shared" si="1"/>
        <v>29.79</v>
      </c>
      <c r="S62" s="294" t="s">
        <v>1921</v>
      </c>
      <c r="T62" s="320" t="s">
        <v>5692</v>
      </c>
    </row>
    <row r="63" spans="1:20" ht="49.5" customHeight="1" x14ac:dyDescent="0.2">
      <c r="A63" s="431">
        <v>46</v>
      </c>
      <c r="B63" s="615">
        <v>6689</v>
      </c>
      <c r="C63" s="277" t="s">
        <v>3664</v>
      </c>
      <c r="D63" s="278" t="s">
        <v>3665</v>
      </c>
      <c r="E63" s="17" t="s">
        <v>738</v>
      </c>
      <c r="F63" s="274" t="s">
        <v>2956</v>
      </c>
      <c r="G63" s="328" t="str">
        <f t="shared" si="3"/>
        <v>фото</v>
      </c>
      <c r="H63" s="328" t="str">
        <f>HYPERLINK("http://www.gardenbulbs.ru/images/summer_CL/thumbnails/"&amp;D63&amp;".jpg","фото")</f>
        <v>фото</v>
      </c>
      <c r="I63" s="20" t="s">
        <v>4690</v>
      </c>
      <c r="J63" s="254" t="s">
        <v>1292</v>
      </c>
      <c r="K63" s="250" t="s">
        <v>776</v>
      </c>
      <c r="L63" s="8">
        <v>5</v>
      </c>
      <c r="M63" s="279">
        <v>308.2</v>
      </c>
      <c r="N63" s="280"/>
      <c r="O63" s="482">
        <f t="shared" si="2"/>
        <v>0</v>
      </c>
      <c r="P63" s="175">
        <v>4607109943335</v>
      </c>
      <c r="Q63" s="281"/>
      <c r="R63" s="484">
        <f t="shared" si="1"/>
        <v>61.64</v>
      </c>
      <c r="S63" s="294" t="s">
        <v>3666</v>
      </c>
      <c r="T63" s="320" t="s">
        <v>5692</v>
      </c>
    </row>
    <row r="64" spans="1:20" ht="32.25" customHeight="1" x14ac:dyDescent="0.2">
      <c r="A64" s="431">
        <v>47</v>
      </c>
      <c r="B64" s="616">
        <v>2921</v>
      </c>
      <c r="C64" s="277" t="s">
        <v>1922</v>
      </c>
      <c r="D64" s="278"/>
      <c r="E64" s="17" t="s">
        <v>738</v>
      </c>
      <c r="F64" s="14" t="s">
        <v>1305</v>
      </c>
      <c r="G64" s="328" t="str">
        <f t="shared" si="3"/>
        <v>фото</v>
      </c>
      <c r="H64" s="328"/>
      <c r="I64" s="34" t="s">
        <v>4691</v>
      </c>
      <c r="J64" s="29" t="s">
        <v>1292</v>
      </c>
      <c r="K64" s="250" t="s">
        <v>740</v>
      </c>
      <c r="L64" s="8">
        <v>10</v>
      </c>
      <c r="M64" s="279">
        <v>223.6</v>
      </c>
      <c r="N64" s="280"/>
      <c r="O64" s="482">
        <f t="shared" si="2"/>
        <v>0</v>
      </c>
      <c r="P64" s="175">
        <v>4607109978993</v>
      </c>
      <c r="Q64" s="281"/>
      <c r="R64" s="484">
        <f t="shared" si="1"/>
        <v>22.36</v>
      </c>
      <c r="S64" s="294" t="s">
        <v>1922</v>
      </c>
      <c r="T64" s="320" t="s">
        <v>5692</v>
      </c>
    </row>
    <row r="65" spans="1:20" ht="71.25" customHeight="1" x14ac:dyDescent="0.2">
      <c r="A65" s="431">
        <v>48</v>
      </c>
      <c r="B65" s="615">
        <v>3286</v>
      </c>
      <c r="C65" s="277" t="s">
        <v>1923</v>
      </c>
      <c r="D65" s="278"/>
      <c r="E65" s="31" t="s">
        <v>738</v>
      </c>
      <c r="F65" s="274" t="s">
        <v>1306</v>
      </c>
      <c r="G65" s="328" t="str">
        <f t="shared" si="3"/>
        <v>фото</v>
      </c>
      <c r="H65" s="197"/>
      <c r="I65" s="20" t="s">
        <v>4692</v>
      </c>
      <c r="J65" s="254" t="s">
        <v>1292</v>
      </c>
      <c r="K65" s="37" t="s">
        <v>740</v>
      </c>
      <c r="L65" s="21">
        <v>10</v>
      </c>
      <c r="M65" s="279">
        <v>225.7</v>
      </c>
      <c r="N65" s="280"/>
      <c r="O65" s="482">
        <f t="shared" si="2"/>
        <v>0</v>
      </c>
      <c r="P65" s="175">
        <v>4607109951934</v>
      </c>
      <c r="Q65" s="281"/>
      <c r="R65" s="484">
        <f t="shared" si="1"/>
        <v>22.57</v>
      </c>
      <c r="S65" s="294" t="s">
        <v>1923</v>
      </c>
      <c r="T65" s="320" t="s">
        <v>5692</v>
      </c>
    </row>
    <row r="66" spans="1:20" ht="53.25" customHeight="1" x14ac:dyDescent="0.2">
      <c r="A66" s="431">
        <v>49</v>
      </c>
      <c r="B66" s="615">
        <v>7393</v>
      </c>
      <c r="C66" s="277" t="s">
        <v>3667</v>
      </c>
      <c r="D66" s="278"/>
      <c r="E66" s="36" t="s">
        <v>738</v>
      </c>
      <c r="F66" s="274" t="s">
        <v>1924</v>
      </c>
      <c r="G66" s="328" t="str">
        <f t="shared" si="3"/>
        <v>фото</v>
      </c>
      <c r="H66" s="197"/>
      <c r="I66" s="15" t="s">
        <v>4693</v>
      </c>
      <c r="J66" s="254" t="s">
        <v>1292</v>
      </c>
      <c r="K66" s="37" t="s">
        <v>781</v>
      </c>
      <c r="L66" s="21">
        <v>8</v>
      </c>
      <c r="M66" s="279">
        <v>289.60000000000002</v>
      </c>
      <c r="N66" s="280"/>
      <c r="O66" s="482">
        <f t="shared" si="2"/>
        <v>0</v>
      </c>
      <c r="P66" s="175">
        <v>4607109939703</v>
      </c>
      <c r="Q66" s="254"/>
      <c r="R66" s="484">
        <f t="shared" si="1"/>
        <v>36.200000000000003</v>
      </c>
      <c r="S66" s="294" t="s">
        <v>3667</v>
      </c>
      <c r="T66" s="320" t="s">
        <v>5692</v>
      </c>
    </row>
    <row r="67" spans="1:20" ht="44.25" customHeight="1" x14ac:dyDescent="0.2">
      <c r="A67" s="431">
        <v>50</v>
      </c>
      <c r="B67" s="615">
        <v>2753</v>
      </c>
      <c r="C67" s="277" t="s">
        <v>1925</v>
      </c>
      <c r="D67" s="278"/>
      <c r="E67" s="31" t="s">
        <v>738</v>
      </c>
      <c r="F67" s="274" t="s">
        <v>1335</v>
      </c>
      <c r="G67" s="328" t="str">
        <f t="shared" si="3"/>
        <v>фото</v>
      </c>
      <c r="H67" s="197"/>
      <c r="I67" s="20" t="s">
        <v>4694</v>
      </c>
      <c r="J67" s="254" t="s">
        <v>1295</v>
      </c>
      <c r="K67" s="250" t="s">
        <v>740</v>
      </c>
      <c r="L67" s="21">
        <v>10</v>
      </c>
      <c r="M67" s="279">
        <v>184.4</v>
      </c>
      <c r="N67" s="280"/>
      <c r="O67" s="482">
        <f t="shared" si="2"/>
        <v>0</v>
      </c>
      <c r="P67" s="175">
        <v>4607109967522</v>
      </c>
      <c r="Q67" s="281"/>
      <c r="R67" s="484">
        <f t="shared" si="1"/>
        <v>18.440000000000001</v>
      </c>
      <c r="S67" s="294" t="s">
        <v>1925</v>
      </c>
      <c r="T67" s="320" t="s">
        <v>5692</v>
      </c>
    </row>
    <row r="68" spans="1:20" ht="53.25" customHeight="1" x14ac:dyDescent="0.2">
      <c r="A68" s="431">
        <v>51</v>
      </c>
      <c r="B68" s="615">
        <v>11664</v>
      </c>
      <c r="C68" s="277" t="s">
        <v>7129</v>
      </c>
      <c r="D68" s="278"/>
      <c r="E68" s="509" t="s">
        <v>738</v>
      </c>
      <c r="F68" s="275" t="s">
        <v>6487</v>
      </c>
      <c r="G68" s="510" t="str">
        <f t="shared" si="3"/>
        <v>фото</v>
      </c>
      <c r="H68" s="511"/>
      <c r="I68" s="512" t="s">
        <v>6650</v>
      </c>
      <c r="J68" s="324" t="s">
        <v>1292</v>
      </c>
      <c r="K68" s="513" t="s">
        <v>781</v>
      </c>
      <c r="L68" s="21">
        <v>2</v>
      </c>
      <c r="M68" s="279">
        <v>743.4</v>
      </c>
      <c r="N68" s="280"/>
      <c r="O68" s="482">
        <f t="shared" si="2"/>
        <v>0</v>
      </c>
      <c r="P68" s="175">
        <v>4607109923955</v>
      </c>
      <c r="Q68" s="254" t="s">
        <v>6373</v>
      </c>
      <c r="R68" s="484">
        <f t="shared" si="1"/>
        <v>371.7</v>
      </c>
      <c r="S68" s="294" t="s">
        <v>6827</v>
      </c>
      <c r="T68" s="320" t="s">
        <v>5692</v>
      </c>
    </row>
    <row r="69" spans="1:20" ht="59.25" customHeight="1" x14ac:dyDescent="0.2">
      <c r="A69" s="431">
        <v>52</v>
      </c>
      <c r="B69" s="615">
        <v>3240</v>
      </c>
      <c r="C69" s="277" t="s">
        <v>1926</v>
      </c>
      <c r="D69" s="278"/>
      <c r="E69" s="31" t="s">
        <v>738</v>
      </c>
      <c r="F69" s="274" t="s">
        <v>1293</v>
      </c>
      <c r="G69" s="328" t="str">
        <f t="shared" si="3"/>
        <v>фото</v>
      </c>
      <c r="H69" s="197"/>
      <c r="I69" s="35" t="s">
        <v>4695</v>
      </c>
      <c r="J69" s="254" t="s">
        <v>1292</v>
      </c>
      <c r="K69" s="250" t="s">
        <v>781</v>
      </c>
      <c r="L69" s="21">
        <v>5</v>
      </c>
      <c r="M69" s="279">
        <v>370.1</v>
      </c>
      <c r="N69" s="280"/>
      <c r="O69" s="482">
        <f t="shared" si="2"/>
        <v>0</v>
      </c>
      <c r="P69" s="175">
        <v>4607109951897</v>
      </c>
      <c r="Q69" s="281"/>
      <c r="R69" s="484">
        <f t="shared" si="1"/>
        <v>74.02</v>
      </c>
      <c r="S69" s="294" t="s">
        <v>1926</v>
      </c>
      <c r="T69" s="320" t="s">
        <v>5692</v>
      </c>
    </row>
    <row r="70" spans="1:20" ht="32.25" customHeight="1" x14ac:dyDescent="0.2">
      <c r="A70" s="431">
        <v>53</v>
      </c>
      <c r="B70" s="615">
        <v>1330</v>
      </c>
      <c r="C70" s="277" t="s">
        <v>1927</v>
      </c>
      <c r="D70" s="278"/>
      <c r="E70" s="31" t="s">
        <v>738</v>
      </c>
      <c r="F70" s="274" t="s">
        <v>1307</v>
      </c>
      <c r="G70" s="328" t="str">
        <f t="shared" si="3"/>
        <v>фото</v>
      </c>
      <c r="H70" s="197"/>
      <c r="I70" s="35" t="s">
        <v>4696</v>
      </c>
      <c r="J70" s="254" t="s">
        <v>1292</v>
      </c>
      <c r="K70" s="250" t="s">
        <v>740</v>
      </c>
      <c r="L70" s="21">
        <v>10</v>
      </c>
      <c r="M70" s="279">
        <v>205</v>
      </c>
      <c r="N70" s="280"/>
      <c r="O70" s="482">
        <f t="shared" si="2"/>
        <v>0</v>
      </c>
      <c r="P70" s="175">
        <v>4607109963166</v>
      </c>
      <c r="Q70" s="281"/>
      <c r="R70" s="484">
        <f t="shared" si="1"/>
        <v>20.5</v>
      </c>
      <c r="S70" s="294" t="s">
        <v>1927</v>
      </c>
      <c r="T70" s="320" t="s">
        <v>5692</v>
      </c>
    </row>
    <row r="71" spans="1:20" ht="30.75" customHeight="1" x14ac:dyDescent="0.2">
      <c r="A71" s="431">
        <v>54</v>
      </c>
      <c r="B71" s="615">
        <v>3312</v>
      </c>
      <c r="C71" s="277" t="s">
        <v>1928</v>
      </c>
      <c r="D71" s="278"/>
      <c r="E71" s="31" t="s">
        <v>738</v>
      </c>
      <c r="F71" s="274" t="s">
        <v>1314</v>
      </c>
      <c r="G71" s="328" t="str">
        <f t="shared" si="3"/>
        <v>фото</v>
      </c>
      <c r="H71" s="197"/>
      <c r="I71" s="35" t="s">
        <v>4697</v>
      </c>
      <c r="J71" s="254" t="s">
        <v>1292</v>
      </c>
      <c r="K71" s="250" t="s">
        <v>740</v>
      </c>
      <c r="L71" s="21">
        <v>10</v>
      </c>
      <c r="M71" s="279">
        <v>318.5</v>
      </c>
      <c r="N71" s="280"/>
      <c r="O71" s="482">
        <f t="shared" si="2"/>
        <v>0</v>
      </c>
      <c r="P71" s="175">
        <v>4607109951880</v>
      </c>
      <c r="Q71" s="281"/>
      <c r="R71" s="484">
        <f t="shared" si="1"/>
        <v>31.85</v>
      </c>
      <c r="S71" s="294" t="s">
        <v>1928</v>
      </c>
      <c r="T71" s="320" t="s">
        <v>5692</v>
      </c>
    </row>
    <row r="72" spans="1:20" ht="31.5" customHeight="1" x14ac:dyDescent="0.2">
      <c r="A72" s="431">
        <v>55</v>
      </c>
      <c r="B72" s="615">
        <v>862</v>
      </c>
      <c r="C72" s="277" t="s">
        <v>1929</v>
      </c>
      <c r="D72" s="278"/>
      <c r="E72" s="31" t="s">
        <v>738</v>
      </c>
      <c r="F72" s="274" t="s">
        <v>1318</v>
      </c>
      <c r="G72" s="328" t="str">
        <f t="shared" si="3"/>
        <v>фото</v>
      </c>
      <c r="H72" s="197"/>
      <c r="I72" s="20" t="s">
        <v>4698</v>
      </c>
      <c r="J72" s="254" t="s">
        <v>1292</v>
      </c>
      <c r="K72" s="250" t="s">
        <v>740</v>
      </c>
      <c r="L72" s="21">
        <v>10</v>
      </c>
      <c r="M72" s="279">
        <v>277.2</v>
      </c>
      <c r="N72" s="280"/>
      <c r="O72" s="482">
        <f t="shared" si="2"/>
        <v>0</v>
      </c>
      <c r="P72" s="175">
        <v>4607109956564</v>
      </c>
      <c r="Q72" s="281"/>
      <c r="R72" s="484">
        <f t="shared" si="1"/>
        <v>27.72</v>
      </c>
      <c r="S72" s="294" t="s">
        <v>1929</v>
      </c>
      <c r="T72" s="320" t="s">
        <v>5692</v>
      </c>
    </row>
    <row r="73" spans="1:20" ht="41.25" customHeight="1" x14ac:dyDescent="0.2">
      <c r="A73" s="431">
        <v>56</v>
      </c>
      <c r="B73" s="615">
        <v>7394</v>
      </c>
      <c r="C73" s="277" t="s">
        <v>3118</v>
      </c>
      <c r="D73" s="278"/>
      <c r="E73" s="31" t="s">
        <v>738</v>
      </c>
      <c r="F73" s="274" t="s">
        <v>1930</v>
      </c>
      <c r="G73" s="328" t="str">
        <f t="shared" si="3"/>
        <v>фото</v>
      </c>
      <c r="H73" s="197"/>
      <c r="I73" s="20" t="s">
        <v>4699</v>
      </c>
      <c r="J73" s="254" t="s">
        <v>1312</v>
      </c>
      <c r="K73" s="250" t="s">
        <v>740</v>
      </c>
      <c r="L73" s="21">
        <v>10</v>
      </c>
      <c r="M73" s="279">
        <v>339.1</v>
      </c>
      <c r="N73" s="280"/>
      <c r="O73" s="482">
        <f t="shared" si="2"/>
        <v>0</v>
      </c>
      <c r="P73" s="175">
        <v>4607109939697</v>
      </c>
      <c r="Q73" s="281"/>
      <c r="R73" s="484">
        <f t="shared" si="1"/>
        <v>33.909999999999997</v>
      </c>
      <c r="S73" s="294" t="s">
        <v>3118</v>
      </c>
      <c r="T73" s="320" t="s">
        <v>5692</v>
      </c>
    </row>
    <row r="74" spans="1:20" ht="38.25" customHeight="1" x14ac:dyDescent="0.2">
      <c r="A74" s="431">
        <v>57</v>
      </c>
      <c r="B74" s="615">
        <v>7395</v>
      </c>
      <c r="C74" s="277" t="s">
        <v>3119</v>
      </c>
      <c r="D74" s="278"/>
      <c r="E74" s="31" t="s">
        <v>738</v>
      </c>
      <c r="F74" s="274" t="s">
        <v>1931</v>
      </c>
      <c r="G74" s="328" t="str">
        <f t="shared" si="3"/>
        <v>фото</v>
      </c>
      <c r="H74" s="197"/>
      <c r="I74" s="20" t="s">
        <v>4700</v>
      </c>
      <c r="J74" s="254" t="s">
        <v>1295</v>
      </c>
      <c r="K74" s="250" t="s">
        <v>740</v>
      </c>
      <c r="L74" s="21">
        <v>10</v>
      </c>
      <c r="M74" s="279">
        <v>246.3</v>
      </c>
      <c r="N74" s="280"/>
      <c r="O74" s="482">
        <f t="shared" si="2"/>
        <v>0</v>
      </c>
      <c r="P74" s="175">
        <v>4607109939680</v>
      </c>
      <c r="Q74" s="281"/>
      <c r="R74" s="484">
        <f t="shared" si="1"/>
        <v>24.63</v>
      </c>
      <c r="S74" s="294" t="s">
        <v>3119</v>
      </c>
      <c r="T74" s="320" t="s">
        <v>5692</v>
      </c>
    </row>
    <row r="75" spans="1:20" ht="47.25" customHeight="1" x14ac:dyDescent="0.2">
      <c r="A75" s="431">
        <v>58</v>
      </c>
      <c r="B75" s="615">
        <v>2422</v>
      </c>
      <c r="C75" s="277" t="s">
        <v>1932</v>
      </c>
      <c r="D75" s="278"/>
      <c r="E75" s="31" t="s">
        <v>738</v>
      </c>
      <c r="F75" s="274" t="s">
        <v>1319</v>
      </c>
      <c r="G75" s="328" t="str">
        <f t="shared" si="3"/>
        <v>фото</v>
      </c>
      <c r="H75" s="197"/>
      <c r="I75" s="35" t="s">
        <v>4701</v>
      </c>
      <c r="J75" s="254" t="s">
        <v>1295</v>
      </c>
      <c r="K75" s="250" t="s">
        <v>740</v>
      </c>
      <c r="L75" s="21">
        <v>8</v>
      </c>
      <c r="M75" s="279">
        <v>248.3</v>
      </c>
      <c r="N75" s="280"/>
      <c r="O75" s="482">
        <f t="shared" si="2"/>
        <v>0</v>
      </c>
      <c r="P75" s="175">
        <v>4607109966433</v>
      </c>
      <c r="Q75" s="281"/>
      <c r="R75" s="484">
        <f t="shared" si="1"/>
        <v>31.04</v>
      </c>
      <c r="S75" s="294" t="s">
        <v>1932</v>
      </c>
      <c r="T75" s="320" t="s">
        <v>5692</v>
      </c>
    </row>
    <row r="76" spans="1:20" ht="35.25" customHeight="1" x14ac:dyDescent="0.2">
      <c r="A76" s="431">
        <v>59</v>
      </c>
      <c r="B76" s="615">
        <v>2625</v>
      </c>
      <c r="C76" s="277" t="s">
        <v>1933</v>
      </c>
      <c r="D76" s="278"/>
      <c r="E76" s="31" t="s">
        <v>738</v>
      </c>
      <c r="F76" s="274" t="s">
        <v>1320</v>
      </c>
      <c r="G76" s="328" t="str">
        <f t="shared" si="3"/>
        <v>фото</v>
      </c>
      <c r="H76" s="197"/>
      <c r="I76" s="20" t="s">
        <v>4702</v>
      </c>
      <c r="J76" s="254" t="s">
        <v>1295</v>
      </c>
      <c r="K76" s="250" t="s">
        <v>740</v>
      </c>
      <c r="L76" s="21">
        <v>10</v>
      </c>
      <c r="M76" s="279">
        <v>246.3</v>
      </c>
      <c r="N76" s="280"/>
      <c r="O76" s="482">
        <f t="shared" si="2"/>
        <v>0</v>
      </c>
      <c r="P76" s="175">
        <v>4607109956588</v>
      </c>
      <c r="Q76" s="281"/>
      <c r="R76" s="484">
        <f t="shared" si="1"/>
        <v>24.63</v>
      </c>
      <c r="S76" s="294" t="s">
        <v>1933</v>
      </c>
      <c r="T76" s="320" t="s">
        <v>5692</v>
      </c>
    </row>
    <row r="77" spans="1:20" ht="33" customHeight="1" x14ac:dyDescent="0.2">
      <c r="A77" s="431">
        <v>60</v>
      </c>
      <c r="B77" s="617">
        <v>1331</v>
      </c>
      <c r="C77" s="277" t="s">
        <v>1934</v>
      </c>
      <c r="D77" s="278"/>
      <c r="E77" s="31" t="s">
        <v>738</v>
      </c>
      <c r="F77" s="274" t="s">
        <v>1321</v>
      </c>
      <c r="G77" s="328" t="str">
        <f t="shared" si="3"/>
        <v>фото</v>
      </c>
      <c r="H77" s="197"/>
      <c r="I77" s="35" t="s">
        <v>4703</v>
      </c>
      <c r="J77" s="254" t="s">
        <v>1295</v>
      </c>
      <c r="K77" s="250" t="s">
        <v>740</v>
      </c>
      <c r="L77" s="21">
        <v>10</v>
      </c>
      <c r="M77" s="279">
        <v>266.89999999999998</v>
      </c>
      <c r="N77" s="280"/>
      <c r="O77" s="482">
        <f t="shared" si="2"/>
        <v>0</v>
      </c>
      <c r="P77" s="175">
        <v>4607109966440</v>
      </c>
      <c r="Q77" s="281"/>
      <c r="R77" s="484">
        <f t="shared" si="1"/>
        <v>26.69</v>
      </c>
      <c r="S77" s="294" t="s">
        <v>1934</v>
      </c>
      <c r="T77" s="320" t="s">
        <v>5692</v>
      </c>
    </row>
    <row r="78" spans="1:20" ht="36" customHeight="1" x14ac:dyDescent="0.2">
      <c r="A78" s="431">
        <v>61</v>
      </c>
      <c r="B78" s="614">
        <v>3335</v>
      </c>
      <c r="C78" s="277" t="s">
        <v>1935</v>
      </c>
      <c r="D78" s="278"/>
      <c r="E78" s="31" t="s">
        <v>738</v>
      </c>
      <c r="F78" s="274" t="s">
        <v>1322</v>
      </c>
      <c r="G78" s="328" t="str">
        <f t="shared" si="3"/>
        <v>фото</v>
      </c>
      <c r="H78" s="197"/>
      <c r="I78" s="20" t="s">
        <v>4704</v>
      </c>
      <c r="J78" s="254" t="s">
        <v>1292</v>
      </c>
      <c r="K78" s="250" t="s">
        <v>740</v>
      </c>
      <c r="L78" s="21">
        <v>10</v>
      </c>
      <c r="M78" s="279">
        <v>330.9</v>
      </c>
      <c r="N78" s="280"/>
      <c r="O78" s="482">
        <f t="shared" si="2"/>
        <v>0</v>
      </c>
      <c r="P78" s="175">
        <v>4607109951873</v>
      </c>
      <c r="Q78" s="281"/>
      <c r="R78" s="484">
        <f t="shared" si="1"/>
        <v>33.090000000000003</v>
      </c>
      <c r="S78" s="294" t="s">
        <v>1935</v>
      </c>
      <c r="T78" s="320" t="s">
        <v>5692</v>
      </c>
    </row>
    <row r="79" spans="1:20" ht="36" customHeight="1" x14ac:dyDescent="0.2">
      <c r="A79" s="431">
        <v>62</v>
      </c>
      <c r="B79" s="618">
        <v>2922</v>
      </c>
      <c r="C79" s="277" t="s">
        <v>1936</v>
      </c>
      <c r="D79" s="278"/>
      <c r="E79" s="17" t="s">
        <v>738</v>
      </c>
      <c r="F79" s="14" t="s">
        <v>1323</v>
      </c>
      <c r="G79" s="328" t="str">
        <f t="shared" si="3"/>
        <v>фото</v>
      </c>
      <c r="H79" s="197"/>
      <c r="I79" s="35" t="s">
        <v>4705</v>
      </c>
      <c r="J79" s="29" t="s">
        <v>1295</v>
      </c>
      <c r="K79" s="37" t="s">
        <v>740</v>
      </c>
      <c r="L79" s="8">
        <v>10</v>
      </c>
      <c r="M79" s="279">
        <v>215.3</v>
      </c>
      <c r="N79" s="280"/>
      <c r="O79" s="482">
        <f t="shared" si="2"/>
        <v>0</v>
      </c>
      <c r="P79" s="175">
        <v>4607109979013</v>
      </c>
      <c r="Q79" s="281"/>
      <c r="R79" s="484">
        <f t="shared" si="1"/>
        <v>21.53</v>
      </c>
      <c r="S79" s="294" t="s">
        <v>1936</v>
      </c>
      <c r="T79" s="320" t="s">
        <v>5692</v>
      </c>
    </row>
    <row r="80" spans="1:20" ht="49.5" customHeight="1" x14ac:dyDescent="0.2">
      <c r="A80" s="431">
        <v>63</v>
      </c>
      <c r="B80" s="615">
        <v>7397</v>
      </c>
      <c r="C80" s="277" t="s">
        <v>3120</v>
      </c>
      <c r="D80" s="278"/>
      <c r="E80" s="31" t="s">
        <v>738</v>
      </c>
      <c r="F80" s="274" t="s">
        <v>1937</v>
      </c>
      <c r="G80" s="328" t="str">
        <f t="shared" si="3"/>
        <v>фото</v>
      </c>
      <c r="H80" s="197"/>
      <c r="I80" s="20" t="s">
        <v>4706</v>
      </c>
      <c r="J80" s="254" t="s">
        <v>1312</v>
      </c>
      <c r="K80" s="250" t="s">
        <v>740</v>
      </c>
      <c r="L80" s="21">
        <v>10</v>
      </c>
      <c r="M80" s="279">
        <v>236</v>
      </c>
      <c r="N80" s="280"/>
      <c r="O80" s="482">
        <f t="shared" si="2"/>
        <v>0</v>
      </c>
      <c r="P80" s="175">
        <v>4607109939666</v>
      </c>
      <c r="Q80" s="281"/>
      <c r="R80" s="484">
        <f t="shared" si="1"/>
        <v>23.6</v>
      </c>
      <c r="S80" s="294" t="s">
        <v>3120</v>
      </c>
      <c r="T80" s="320" t="s">
        <v>5692</v>
      </c>
    </row>
    <row r="81" spans="1:20" ht="66" customHeight="1" x14ac:dyDescent="0.2">
      <c r="A81" s="431">
        <v>64</v>
      </c>
      <c r="B81" s="615">
        <v>6659</v>
      </c>
      <c r="C81" s="277" t="s">
        <v>4902</v>
      </c>
      <c r="D81" s="278"/>
      <c r="E81" s="31" t="s">
        <v>738</v>
      </c>
      <c r="F81" s="274" t="s">
        <v>4550</v>
      </c>
      <c r="G81" s="328" t="str">
        <f t="shared" si="3"/>
        <v>фото</v>
      </c>
      <c r="H81" s="197"/>
      <c r="I81" s="20" t="s">
        <v>4707</v>
      </c>
      <c r="J81" s="254" t="s">
        <v>1292</v>
      </c>
      <c r="K81" s="37" t="s">
        <v>740</v>
      </c>
      <c r="L81" s="21">
        <v>10</v>
      </c>
      <c r="M81" s="279">
        <v>297.89999999999998</v>
      </c>
      <c r="N81" s="280"/>
      <c r="O81" s="482">
        <f t="shared" si="2"/>
        <v>0</v>
      </c>
      <c r="P81" s="175">
        <v>4607109943038</v>
      </c>
      <c r="Q81" s="281"/>
      <c r="R81" s="484">
        <f t="shared" si="1"/>
        <v>29.79</v>
      </c>
      <c r="S81" s="294" t="s">
        <v>4902</v>
      </c>
      <c r="T81" s="320" t="s">
        <v>5692</v>
      </c>
    </row>
    <row r="82" spans="1:20" ht="57" customHeight="1" x14ac:dyDescent="0.2">
      <c r="A82" s="431">
        <v>65</v>
      </c>
      <c r="B82" s="619">
        <v>1152</v>
      </c>
      <c r="C82" s="277" t="s">
        <v>3668</v>
      </c>
      <c r="D82" s="278" t="s">
        <v>3669</v>
      </c>
      <c r="E82" s="36" t="s">
        <v>738</v>
      </c>
      <c r="F82" s="274" t="s">
        <v>2957</v>
      </c>
      <c r="G82" s="328" t="str">
        <f t="shared" si="3"/>
        <v>фото</v>
      </c>
      <c r="H82" s="328" t="str">
        <f>HYPERLINK("http://www.gardenbulbs.ru/images/summer_CL/thumbnails/"&amp;D82&amp;".jpg","фото")</f>
        <v>фото</v>
      </c>
      <c r="I82" s="20" t="s">
        <v>4708</v>
      </c>
      <c r="J82" s="2" t="s">
        <v>1292</v>
      </c>
      <c r="K82" s="250" t="s">
        <v>740</v>
      </c>
      <c r="L82" s="21">
        <v>10</v>
      </c>
      <c r="M82" s="279">
        <v>328.8</v>
      </c>
      <c r="N82" s="280"/>
      <c r="O82" s="482">
        <f t="shared" si="2"/>
        <v>0</v>
      </c>
      <c r="P82" s="175">
        <v>4607109935514</v>
      </c>
      <c r="Q82" s="281"/>
      <c r="R82" s="484">
        <f t="shared" si="1"/>
        <v>32.880000000000003</v>
      </c>
      <c r="S82" s="294" t="s">
        <v>3670</v>
      </c>
      <c r="T82" s="320" t="s">
        <v>5692</v>
      </c>
    </row>
    <row r="83" spans="1:20" ht="36" customHeight="1" x14ac:dyDescent="0.2">
      <c r="A83" s="431">
        <v>66</v>
      </c>
      <c r="B83" s="615">
        <v>7398</v>
      </c>
      <c r="C83" s="277" t="s">
        <v>5694</v>
      </c>
      <c r="D83" s="278"/>
      <c r="E83" s="31" t="s">
        <v>738</v>
      </c>
      <c r="F83" s="274" t="s">
        <v>5695</v>
      </c>
      <c r="G83" s="328" t="str">
        <f t="shared" si="3"/>
        <v>фото</v>
      </c>
      <c r="H83" s="197"/>
      <c r="I83" s="20" t="s">
        <v>5696</v>
      </c>
      <c r="J83" s="254" t="s">
        <v>1292</v>
      </c>
      <c r="K83" s="37" t="s">
        <v>776</v>
      </c>
      <c r="L83" s="21">
        <v>3</v>
      </c>
      <c r="M83" s="279">
        <v>968.3</v>
      </c>
      <c r="N83" s="280"/>
      <c r="O83" s="482">
        <f t="shared" si="2"/>
        <v>0</v>
      </c>
      <c r="P83" s="175">
        <v>4607109939659</v>
      </c>
      <c r="Q83" s="281"/>
      <c r="R83" s="484">
        <f t="shared" si="1"/>
        <v>322.77</v>
      </c>
      <c r="S83" s="294" t="s">
        <v>5694</v>
      </c>
      <c r="T83" s="320" t="s">
        <v>5692</v>
      </c>
    </row>
    <row r="84" spans="1:20" ht="52.5" customHeight="1" x14ac:dyDescent="0.2">
      <c r="A84" s="431">
        <v>67</v>
      </c>
      <c r="B84" s="615">
        <v>7399</v>
      </c>
      <c r="C84" s="277" t="s">
        <v>5697</v>
      </c>
      <c r="D84" s="278"/>
      <c r="E84" s="31" t="s">
        <v>738</v>
      </c>
      <c r="F84" s="274" t="s">
        <v>5698</v>
      </c>
      <c r="G84" s="328" t="str">
        <f t="shared" ref="G84:G105" si="4">HYPERLINK("http://www.gardenbulbs.ru/images/summer_CL/thumbnails/"&amp;C84&amp;".jpg","фото")</f>
        <v>фото</v>
      </c>
      <c r="H84" s="328"/>
      <c r="I84" s="20" t="s">
        <v>5699</v>
      </c>
      <c r="J84" s="254" t="s">
        <v>1292</v>
      </c>
      <c r="K84" s="37" t="s">
        <v>776</v>
      </c>
      <c r="L84" s="21">
        <v>3</v>
      </c>
      <c r="M84" s="279">
        <v>968.3</v>
      </c>
      <c r="N84" s="280"/>
      <c r="O84" s="482">
        <f t="shared" si="2"/>
        <v>0</v>
      </c>
      <c r="P84" s="175">
        <v>4607109939642</v>
      </c>
      <c r="Q84" s="281"/>
      <c r="R84" s="484">
        <f t="shared" ref="R84:R105" si="5">ROUND(M84/L84,2)</f>
        <v>322.77</v>
      </c>
      <c r="S84" s="294" t="s">
        <v>5697</v>
      </c>
      <c r="T84" s="320" t="s">
        <v>5692</v>
      </c>
    </row>
    <row r="85" spans="1:20" ht="44.25" customHeight="1" x14ac:dyDescent="0.2">
      <c r="A85" s="431">
        <v>68</v>
      </c>
      <c r="B85" s="615">
        <v>7400</v>
      </c>
      <c r="C85" s="277" t="s">
        <v>5700</v>
      </c>
      <c r="D85" s="278"/>
      <c r="E85" s="31" t="s">
        <v>738</v>
      </c>
      <c r="F85" s="274" t="s">
        <v>5701</v>
      </c>
      <c r="G85" s="328" t="str">
        <f t="shared" si="4"/>
        <v>фото</v>
      </c>
      <c r="H85" s="197"/>
      <c r="I85" s="20" t="s">
        <v>5702</v>
      </c>
      <c r="J85" s="254" t="s">
        <v>1292</v>
      </c>
      <c r="K85" s="37" t="s">
        <v>776</v>
      </c>
      <c r="L85" s="21">
        <v>3</v>
      </c>
      <c r="M85" s="279">
        <v>968.3</v>
      </c>
      <c r="N85" s="280"/>
      <c r="O85" s="482">
        <f t="shared" ref="O85:O105" si="6">IF(ISERROR(N85*M85),0,N85*M85)</f>
        <v>0</v>
      </c>
      <c r="P85" s="175">
        <v>4607109939635</v>
      </c>
      <c r="Q85" s="324"/>
      <c r="R85" s="484">
        <f t="shared" si="5"/>
        <v>322.77</v>
      </c>
      <c r="S85" s="294" t="s">
        <v>5700</v>
      </c>
      <c r="T85" s="320" t="s">
        <v>5692</v>
      </c>
    </row>
    <row r="86" spans="1:20" ht="45" customHeight="1" x14ac:dyDescent="0.2">
      <c r="A86" s="431">
        <v>69</v>
      </c>
      <c r="B86" s="615">
        <v>7401</v>
      </c>
      <c r="C86" s="277" t="s">
        <v>5703</v>
      </c>
      <c r="D86" s="278"/>
      <c r="E86" s="31" t="s">
        <v>738</v>
      </c>
      <c r="F86" s="274" t="s">
        <v>5704</v>
      </c>
      <c r="G86" s="328" t="str">
        <f t="shared" si="4"/>
        <v>фото</v>
      </c>
      <c r="H86" s="197"/>
      <c r="I86" s="20" t="s">
        <v>5705</v>
      </c>
      <c r="J86" s="254" t="s">
        <v>1292</v>
      </c>
      <c r="K86" s="37" t="s">
        <v>776</v>
      </c>
      <c r="L86" s="21">
        <v>3</v>
      </c>
      <c r="M86" s="279">
        <v>968.3</v>
      </c>
      <c r="N86" s="280"/>
      <c r="O86" s="482">
        <f t="shared" si="6"/>
        <v>0</v>
      </c>
      <c r="P86" s="175">
        <v>4607109939628</v>
      </c>
      <c r="Q86" s="324"/>
      <c r="R86" s="484">
        <f t="shared" si="5"/>
        <v>322.77</v>
      </c>
      <c r="S86" s="294" t="s">
        <v>5703</v>
      </c>
      <c r="T86" s="320" t="s">
        <v>5692</v>
      </c>
    </row>
    <row r="87" spans="1:20" ht="31.5" customHeight="1" x14ac:dyDescent="0.2">
      <c r="A87" s="431">
        <v>70</v>
      </c>
      <c r="B87" s="615">
        <v>3356</v>
      </c>
      <c r="C87" s="277" t="s">
        <v>1938</v>
      </c>
      <c r="D87" s="278"/>
      <c r="E87" s="31" t="s">
        <v>738</v>
      </c>
      <c r="F87" s="274" t="s">
        <v>1325</v>
      </c>
      <c r="G87" s="328" t="str">
        <f t="shared" si="4"/>
        <v>фото</v>
      </c>
      <c r="H87" s="197"/>
      <c r="I87" s="35" t="s">
        <v>4709</v>
      </c>
      <c r="J87" s="254" t="s">
        <v>1326</v>
      </c>
      <c r="K87" s="250" t="s">
        <v>1186</v>
      </c>
      <c r="L87" s="21">
        <v>10</v>
      </c>
      <c r="M87" s="279">
        <v>266.89999999999998</v>
      </c>
      <c r="N87" s="280"/>
      <c r="O87" s="482">
        <f t="shared" si="6"/>
        <v>0</v>
      </c>
      <c r="P87" s="175">
        <v>4607109951859</v>
      </c>
      <c r="Q87" s="324"/>
      <c r="R87" s="484">
        <f t="shared" si="5"/>
        <v>26.69</v>
      </c>
      <c r="S87" s="294" t="s">
        <v>1938</v>
      </c>
      <c r="T87" s="320" t="s">
        <v>5692</v>
      </c>
    </row>
    <row r="88" spans="1:20" ht="45" customHeight="1" x14ac:dyDescent="0.2">
      <c r="A88" s="431">
        <v>71</v>
      </c>
      <c r="B88" s="616">
        <v>71</v>
      </c>
      <c r="C88" s="277" t="s">
        <v>1939</v>
      </c>
      <c r="D88" s="278" t="s">
        <v>1940</v>
      </c>
      <c r="E88" s="17" t="s">
        <v>738</v>
      </c>
      <c r="F88" s="14" t="s">
        <v>1327</v>
      </c>
      <c r="G88" s="328" t="str">
        <f t="shared" si="4"/>
        <v>фото</v>
      </c>
      <c r="H88" s="328" t="str">
        <f>HYPERLINK("http://www.gardenbulbs.ru/images/summer_CL/thumbnails/"&amp;D88&amp;".jpg","фото")</f>
        <v>фото</v>
      </c>
      <c r="I88" s="20" t="s">
        <v>4710</v>
      </c>
      <c r="J88" s="29" t="s">
        <v>1295</v>
      </c>
      <c r="K88" s="250" t="s">
        <v>740</v>
      </c>
      <c r="L88" s="8">
        <v>10</v>
      </c>
      <c r="M88" s="279">
        <v>318.5</v>
      </c>
      <c r="N88" s="280"/>
      <c r="O88" s="482">
        <f t="shared" si="6"/>
        <v>0</v>
      </c>
      <c r="P88" s="175">
        <v>4607109979037</v>
      </c>
      <c r="Q88" s="324"/>
      <c r="R88" s="484">
        <f t="shared" si="5"/>
        <v>31.85</v>
      </c>
      <c r="S88" s="294" t="s">
        <v>3671</v>
      </c>
      <c r="T88" s="320" t="s">
        <v>5692</v>
      </c>
    </row>
    <row r="89" spans="1:20" ht="56.25" customHeight="1" x14ac:dyDescent="0.2">
      <c r="A89" s="431">
        <v>72</v>
      </c>
      <c r="B89" s="615">
        <v>11667</v>
      </c>
      <c r="C89" s="277" t="s">
        <v>6828</v>
      </c>
      <c r="D89" s="278"/>
      <c r="E89" s="514" t="s">
        <v>738</v>
      </c>
      <c r="F89" s="275" t="s">
        <v>6488</v>
      </c>
      <c r="G89" s="510" t="str">
        <f t="shared" si="4"/>
        <v>фото</v>
      </c>
      <c r="H89" s="511"/>
      <c r="I89" s="516" t="s">
        <v>6651</v>
      </c>
      <c r="J89" s="324" t="s">
        <v>1292</v>
      </c>
      <c r="K89" s="513" t="s">
        <v>740</v>
      </c>
      <c r="L89" s="8">
        <v>10</v>
      </c>
      <c r="M89" s="279">
        <v>246.3</v>
      </c>
      <c r="N89" s="280"/>
      <c r="O89" s="482">
        <f t="shared" si="6"/>
        <v>0</v>
      </c>
      <c r="P89" s="175">
        <v>4607109923924</v>
      </c>
      <c r="Q89" s="324" t="s">
        <v>6373</v>
      </c>
      <c r="R89" s="484">
        <f t="shared" si="5"/>
        <v>24.63</v>
      </c>
      <c r="S89" s="294" t="s">
        <v>6828</v>
      </c>
      <c r="T89" s="320" t="s">
        <v>5692</v>
      </c>
    </row>
    <row r="90" spans="1:20" ht="34.5" customHeight="1" x14ac:dyDescent="0.2">
      <c r="A90" s="431">
        <v>73</v>
      </c>
      <c r="B90" s="615">
        <v>2622</v>
      </c>
      <c r="C90" s="277" t="s">
        <v>1941</v>
      </c>
      <c r="D90" s="278"/>
      <c r="E90" s="31" t="s">
        <v>738</v>
      </c>
      <c r="F90" s="274" t="s">
        <v>1316</v>
      </c>
      <c r="G90" s="328" t="str">
        <f t="shared" si="4"/>
        <v>фото</v>
      </c>
      <c r="H90" s="197"/>
      <c r="I90" s="20" t="s">
        <v>4711</v>
      </c>
      <c r="J90" s="254" t="s">
        <v>1292</v>
      </c>
      <c r="K90" s="250" t="s">
        <v>781</v>
      </c>
      <c r="L90" s="21">
        <v>10</v>
      </c>
      <c r="M90" s="279">
        <v>318.5</v>
      </c>
      <c r="N90" s="280"/>
      <c r="O90" s="482">
        <f t="shared" si="6"/>
        <v>0</v>
      </c>
      <c r="P90" s="175">
        <v>4607109956533</v>
      </c>
      <c r="Q90" s="281"/>
      <c r="R90" s="484">
        <f t="shared" si="5"/>
        <v>31.85</v>
      </c>
      <c r="S90" s="294" t="s">
        <v>1941</v>
      </c>
      <c r="T90" s="320" t="s">
        <v>5692</v>
      </c>
    </row>
    <row r="91" spans="1:20" ht="50.25" customHeight="1" x14ac:dyDescent="0.2">
      <c r="A91" s="431">
        <v>74</v>
      </c>
      <c r="B91" s="616">
        <v>11670</v>
      </c>
      <c r="C91" s="277" t="s">
        <v>6829</v>
      </c>
      <c r="D91" s="278"/>
      <c r="E91" s="517" t="s">
        <v>738</v>
      </c>
      <c r="F91" s="518" t="s">
        <v>6489</v>
      </c>
      <c r="G91" s="510" t="str">
        <f t="shared" si="4"/>
        <v>фото</v>
      </c>
      <c r="H91" s="510"/>
      <c r="I91" s="515" t="s">
        <v>6652</v>
      </c>
      <c r="J91" s="519" t="s">
        <v>1292</v>
      </c>
      <c r="K91" s="520" t="s">
        <v>776</v>
      </c>
      <c r="L91" s="8">
        <v>8</v>
      </c>
      <c r="M91" s="279">
        <v>322.60000000000002</v>
      </c>
      <c r="N91" s="280"/>
      <c r="O91" s="482">
        <f t="shared" si="6"/>
        <v>0</v>
      </c>
      <c r="P91" s="175">
        <v>4607109923894</v>
      </c>
      <c r="Q91" s="281" t="s">
        <v>6373</v>
      </c>
      <c r="R91" s="484">
        <f t="shared" si="5"/>
        <v>40.33</v>
      </c>
      <c r="S91" s="294" t="s">
        <v>6829</v>
      </c>
      <c r="T91" s="320" t="s">
        <v>5692</v>
      </c>
    </row>
    <row r="92" spans="1:20" ht="42" customHeight="1" x14ac:dyDescent="0.2">
      <c r="A92" s="431">
        <v>75</v>
      </c>
      <c r="B92" s="615">
        <v>6654</v>
      </c>
      <c r="C92" s="277" t="s">
        <v>4903</v>
      </c>
      <c r="D92" s="278"/>
      <c r="E92" s="31" t="s">
        <v>738</v>
      </c>
      <c r="F92" s="274" t="s">
        <v>4551</v>
      </c>
      <c r="G92" s="328" t="str">
        <f t="shared" si="4"/>
        <v>фото</v>
      </c>
      <c r="H92" s="197"/>
      <c r="I92" s="20" t="s">
        <v>4712</v>
      </c>
      <c r="J92" s="254" t="s">
        <v>1295</v>
      </c>
      <c r="K92" s="37" t="s">
        <v>740</v>
      </c>
      <c r="L92" s="21">
        <v>10</v>
      </c>
      <c r="M92" s="279">
        <v>260.7</v>
      </c>
      <c r="N92" s="280"/>
      <c r="O92" s="482">
        <f t="shared" si="6"/>
        <v>0</v>
      </c>
      <c r="P92" s="175">
        <v>4607109942987</v>
      </c>
      <c r="Q92" s="281"/>
      <c r="R92" s="484">
        <f t="shared" si="5"/>
        <v>26.07</v>
      </c>
      <c r="S92" s="294" t="s">
        <v>4903</v>
      </c>
      <c r="T92" s="320" t="s">
        <v>5692</v>
      </c>
    </row>
    <row r="93" spans="1:20" ht="43.5" customHeight="1" x14ac:dyDescent="0.2">
      <c r="A93" s="431">
        <v>76</v>
      </c>
      <c r="B93" s="615">
        <v>6709</v>
      </c>
      <c r="C93" s="277" t="s">
        <v>1942</v>
      </c>
      <c r="D93" s="278" t="s">
        <v>1943</v>
      </c>
      <c r="E93" s="36" t="s">
        <v>738</v>
      </c>
      <c r="F93" s="274" t="s">
        <v>181</v>
      </c>
      <c r="G93" s="328" t="str">
        <f t="shared" si="4"/>
        <v>фото</v>
      </c>
      <c r="H93" s="328" t="str">
        <f>HYPERLINK("http://www.gardenbulbs.ru/images/summer_CL/thumbnails/"&amp;D93&amp;".jpg","фото")</f>
        <v>фото</v>
      </c>
      <c r="I93" s="15" t="s">
        <v>5706</v>
      </c>
      <c r="J93" s="254" t="s">
        <v>1292</v>
      </c>
      <c r="K93" s="37" t="s">
        <v>776</v>
      </c>
      <c r="L93" s="21">
        <v>5</v>
      </c>
      <c r="M93" s="279">
        <v>279.3</v>
      </c>
      <c r="N93" s="280"/>
      <c r="O93" s="482">
        <f t="shared" si="6"/>
        <v>0</v>
      </c>
      <c r="P93" s="175">
        <v>4607109943533</v>
      </c>
      <c r="Q93" s="254"/>
      <c r="R93" s="484">
        <f t="shared" si="5"/>
        <v>55.86</v>
      </c>
      <c r="S93" s="294" t="s">
        <v>6830</v>
      </c>
      <c r="T93" s="320" t="s">
        <v>5692</v>
      </c>
    </row>
    <row r="94" spans="1:20" ht="57.75" customHeight="1" x14ac:dyDescent="0.2">
      <c r="A94" s="431">
        <v>77</v>
      </c>
      <c r="B94" s="615">
        <v>7402</v>
      </c>
      <c r="C94" s="277" t="s">
        <v>3121</v>
      </c>
      <c r="D94" s="278"/>
      <c r="E94" s="31" t="s">
        <v>738</v>
      </c>
      <c r="F94" s="274" t="s">
        <v>1944</v>
      </c>
      <c r="G94" s="328" t="str">
        <f t="shared" si="4"/>
        <v>фото</v>
      </c>
      <c r="H94" s="328"/>
      <c r="I94" s="20" t="s">
        <v>4713</v>
      </c>
      <c r="J94" s="254" t="s">
        <v>1292</v>
      </c>
      <c r="K94" s="37" t="s">
        <v>740</v>
      </c>
      <c r="L94" s="21">
        <v>10</v>
      </c>
      <c r="M94" s="279">
        <v>273.10000000000002</v>
      </c>
      <c r="N94" s="280"/>
      <c r="O94" s="482">
        <f t="shared" si="6"/>
        <v>0</v>
      </c>
      <c r="P94" s="175">
        <v>4607109939611</v>
      </c>
      <c r="Q94" s="324"/>
      <c r="R94" s="484">
        <f t="shared" si="5"/>
        <v>27.31</v>
      </c>
      <c r="S94" s="294" t="s">
        <v>3121</v>
      </c>
      <c r="T94" s="320" t="s">
        <v>5692</v>
      </c>
    </row>
    <row r="95" spans="1:20" ht="41.25" customHeight="1" x14ac:dyDescent="0.2">
      <c r="A95" s="431">
        <v>78</v>
      </c>
      <c r="B95" s="615">
        <v>2434</v>
      </c>
      <c r="C95" s="277" t="s">
        <v>1945</v>
      </c>
      <c r="D95" s="278"/>
      <c r="E95" s="31" t="s">
        <v>738</v>
      </c>
      <c r="F95" s="274" t="s">
        <v>1328</v>
      </c>
      <c r="G95" s="328" t="str">
        <f t="shared" si="4"/>
        <v>фото</v>
      </c>
      <c r="H95" s="197"/>
      <c r="I95" s="35" t="s">
        <v>4714</v>
      </c>
      <c r="J95" s="254" t="s">
        <v>1301</v>
      </c>
      <c r="K95" s="250" t="s">
        <v>781</v>
      </c>
      <c r="L95" s="21">
        <v>10</v>
      </c>
      <c r="M95" s="279">
        <v>349.4</v>
      </c>
      <c r="N95" s="280"/>
      <c r="O95" s="482">
        <f t="shared" si="6"/>
        <v>0</v>
      </c>
      <c r="P95" s="175">
        <v>4607109966464</v>
      </c>
      <c r="Q95" s="281"/>
      <c r="R95" s="484">
        <f t="shared" si="5"/>
        <v>34.94</v>
      </c>
      <c r="S95" s="294" t="s">
        <v>1945</v>
      </c>
      <c r="T95" s="320" t="s">
        <v>5692</v>
      </c>
    </row>
    <row r="96" spans="1:20" ht="36" customHeight="1" x14ac:dyDescent="0.2">
      <c r="A96" s="431">
        <v>79</v>
      </c>
      <c r="B96" s="616">
        <v>72</v>
      </c>
      <c r="C96" s="277" t="s">
        <v>1946</v>
      </c>
      <c r="D96" s="278"/>
      <c r="E96" s="17" t="s">
        <v>738</v>
      </c>
      <c r="F96" s="14" t="s">
        <v>1329</v>
      </c>
      <c r="G96" s="328" t="str">
        <f t="shared" si="4"/>
        <v>фото</v>
      </c>
      <c r="H96" s="197"/>
      <c r="I96" s="20" t="s">
        <v>4715</v>
      </c>
      <c r="J96" s="29" t="s">
        <v>1292</v>
      </c>
      <c r="K96" s="37" t="s">
        <v>740</v>
      </c>
      <c r="L96" s="8">
        <v>10</v>
      </c>
      <c r="M96" s="279">
        <v>293.7</v>
      </c>
      <c r="N96" s="280"/>
      <c r="O96" s="482">
        <f t="shared" si="6"/>
        <v>0</v>
      </c>
      <c r="P96" s="175">
        <v>4607109979044</v>
      </c>
      <c r="Q96" s="281"/>
      <c r="R96" s="484">
        <f t="shared" si="5"/>
        <v>29.37</v>
      </c>
      <c r="S96" s="294" t="s">
        <v>1946</v>
      </c>
      <c r="T96" s="320" t="s">
        <v>5692</v>
      </c>
    </row>
    <row r="97" spans="1:20" ht="72" customHeight="1" x14ac:dyDescent="0.2">
      <c r="A97" s="431">
        <v>80</v>
      </c>
      <c r="B97" s="615">
        <v>3313</v>
      </c>
      <c r="C97" s="277" t="s">
        <v>4899</v>
      </c>
      <c r="D97" s="278" t="s">
        <v>7130</v>
      </c>
      <c r="E97" s="31" t="s">
        <v>738</v>
      </c>
      <c r="F97" s="14" t="s">
        <v>4548</v>
      </c>
      <c r="G97" s="328" t="str">
        <f t="shared" si="4"/>
        <v>фото</v>
      </c>
      <c r="H97" s="328" t="str">
        <f>HYPERLINK("http://www.gardenbulbs.ru/images/summer_CL/thumbnails/"&amp;D97&amp;".jpg","фото")</f>
        <v>фото</v>
      </c>
      <c r="I97" s="13" t="s">
        <v>5707</v>
      </c>
      <c r="J97" s="254" t="s">
        <v>1295</v>
      </c>
      <c r="K97" s="37" t="s">
        <v>740</v>
      </c>
      <c r="L97" s="21">
        <v>10</v>
      </c>
      <c r="M97" s="279">
        <v>194.7</v>
      </c>
      <c r="N97" s="280"/>
      <c r="O97" s="482">
        <f t="shared" si="6"/>
        <v>0</v>
      </c>
      <c r="P97" s="175">
        <v>4607109951392</v>
      </c>
      <c r="Q97" s="281"/>
      <c r="R97" s="484">
        <f t="shared" si="5"/>
        <v>19.47</v>
      </c>
      <c r="S97" s="294" t="s">
        <v>6831</v>
      </c>
      <c r="T97" s="320" t="s">
        <v>5692</v>
      </c>
    </row>
    <row r="98" spans="1:20" ht="51.75" customHeight="1" x14ac:dyDescent="0.2">
      <c r="A98" s="431">
        <v>81</v>
      </c>
      <c r="B98" s="615">
        <v>7495</v>
      </c>
      <c r="C98" s="277" t="s">
        <v>4904</v>
      </c>
      <c r="D98" s="278"/>
      <c r="E98" s="31" t="s">
        <v>738</v>
      </c>
      <c r="F98" s="274" t="s">
        <v>4552</v>
      </c>
      <c r="G98" s="328" t="str">
        <f t="shared" si="4"/>
        <v>фото</v>
      </c>
      <c r="H98" s="197"/>
      <c r="I98" s="20" t="s">
        <v>4716</v>
      </c>
      <c r="J98" s="254" t="s">
        <v>1312</v>
      </c>
      <c r="K98" s="37" t="s">
        <v>740</v>
      </c>
      <c r="L98" s="21">
        <v>10</v>
      </c>
      <c r="M98" s="279">
        <v>308.2</v>
      </c>
      <c r="N98" s="280"/>
      <c r="O98" s="482">
        <f t="shared" si="6"/>
        <v>0</v>
      </c>
      <c r="P98" s="175">
        <v>4607109938683</v>
      </c>
      <c r="Q98" s="281"/>
      <c r="R98" s="484">
        <f t="shared" si="5"/>
        <v>30.82</v>
      </c>
      <c r="S98" s="294" t="s">
        <v>4904</v>
      </c>
      <c r="T98" s="320" t="s">
        <v>5692</v>
      </c>
    </row>
    <row r="99" spans="1:20" ht="50.25" customHeight="1" x14ac:dyDescent="0.2">
      <c r="A99" s="431">
        <v>82</v>
      </c>
      <c r="B99" s="615">
        <v>2636</v>
      </c>
      <c r="C99" s="277" t="s">
        <v>1947</v>
      </c>
      <c r="D99" s="278"/>
      <c r="E99" s="36" t="s">
        <v>738</v>
      </c>
      <c r="F99" s="274" t="s">
        <v>1331</v>
      </c>
      <c r="G99" s="328" t="str">
        <f t="shared" si="4"/>
        <v>фото</v>
      </c>
      <c r="H99" s="197"/>
      <c r="I99" s="35" t="s">
        <v>4717</v>
      </c>
      <c r="J99" s="2" t="s">
        <v>1332</v>
      </c>
      <c r="K99" s="37" t="s">
        <v>740</v>
      </c>
      <c r="L99" s="21">
        <v>10</v>
      </c>
      <c r="M99" s="279">
        <v>231.8</v>
      </c>
      <c r="N99" s="280"/>
      <c r="O99" s="482">
        <f t="shared" si="6"/>
        <v>0</v>
      </c>
      <c r="P99" s="175">
        <v>4607109956724</v>
      </c>
      <c r="Q99" s="281"/>
      <c r="R99" s="484">
        <f t="shared" si="5"/>
        <v>23.18</v>
      </c>
      <c r="S99" s="294" t="s">
        <v>1947</v>
      </c>
      <c r="T99" s="320" t="s">
        <v>5692</v>
      </c>
    </row>
    <row r="100" spans="1:20" ht="66" customHeight="1" x14ac:dyDescent="0.2">
      <c r="A100" s="431">
        <v>83</v>
      </c>
      <c r="B100" s="615">
        <v>1764</v>
      </c>
      <c r="C100" s="277" t="s">
        <v>3672</v>
      </c>
      <c r="D100" s="278"/>
      <c r="E100" s="31" t="s">
        <v>738</v>
      </c>
      <c r="F100" s="274" t="s">
        <v>2958</v>
      </c>
      <c r="G100" s="328" t="str">
        <f t="shared" si="4"/>
        <v>фото</v>
      </c>
      <c r="H100" s="197"/>
      <c r="I100" s="20" t="s">
        <v>4718</v>
      </c>
      <c r="J100" s="254" t="s">
        <v>1292</v>
      </c>
      <c r="K100" s="37" t="s">
        <v>740</v>
      </c>
      <c r="L100" s="21">
        <v>8</v>
      </c>
      <c r="M100" s="279">
        <v>281.39999999999998</v>
      </c>
      <c r="N100" s="280"/>
      <c r="O100" s="482">
        <f t="shared" si="6"/>
        <v>0</v>
      </c>
      <c r="P100" s="175">
        <v>4607109935507</v>
      </c>
      <c r="Q100" s="324"/>
      <c r="R100" s="484">
        <f t="shared" si="5"/>
        <v>35.18</v>
      </c>
      <c r="S100" s="294" t="s">
        <v>6832</v>
      </c>
      <c r="T100" s="320" t="s">
        <v>5692</v>
      </c>
    </row>
    <row r="101" spans="1:20" ht="39" customHeight="1" x14ac:dyDescent="0.2">
      <c r="A101" s="431">
        <v>84</v>
      </c>
      <c r="B101" s="615">
        <v>401</v>
      </c>
      <c r="C101" s="277" t="s">
        <v>3673</v>
      </c>
      <c r="D101" s="278"/>
      <c r="E101" s="31" t="s">
        <v>738</v>
      </c>
      <c r="F101" s="5" t="s">
        <v>3674</v>
      </c>
      <c r="G101" s="328" t="str">
        <f t="shared" si="4"/>
        <v>фото</v>
      </c>
      <c r="H101" s="197"/>
      <c r="I101" s="20" t="s">
        <v>4719</v>
      </c>
      <c r="J101" s="254" t="s">
        <v>1292</v>
      </c>
      <c r="K101" s="37" t="s">
        <v>740</v>
      </c>
      <c r="L101" s="21">
        <v>10</v>
      </c>
      <c r="M101" s="279">
        <v>308.2</v>
      </c>
      <c r="N101" s="280"/>
      <c r="O101" s="482">
        <f t="shared" si="6"/>
        <v>0</v>
      </c>
      <c r="P101" s="175">
        <v>4607109967652</v>
      </c>
      <c r="Q101" s="281"/>
      <c r="R101" s="484">
        <f t="shared" si="5"/>
        <v>30.82</v>
      </c>
      <c r="S101" s="294" t="s">
        <v>3673</v>
      </c>
      <c r="T101" s="320" t="s">
        <v>5692</v>
      </c>
    </row>
    <row r="102" spans="1:20" ht="39.75" customHeight="1" x14ac:dyDescent="0.2">
      <c r="A102" s="431">
        <v>85</v>
      </c>
      <c r="B102" s="615">
        <v>3384</v>
      </c>
      <c r="C102" s="277" t="s">
        <v>1948</v>
      </c>
      <c r="D102" s="278"/>
      <c r="E102" s="31" t="s">
        <v>738</v>
      </c>
      <c r="F102" s="274" t="s">
        <v>1330</v>
      </c>
      <c r="G102" s="328" t="str">
        <f t="shared" si="4"/>
        <v>фото</v>
      </c>
      <c r="H102" s="197"/>
      <c r="I102" s="35" t="s">
        <v>4720</v>
      </c>
      <c r="J102" s="254" t="s">
        <v>1312</v>
      </c>
      <c r="K102" s="250" t="s">
        <v>740</v>
      </c>
      <c r="L102" s="21">
        <v>10</v>
      </c>
      <c r="M102" s="279">
        <v>281.39999999999998</v>
      </c>
      <c r="N102" s="280"/>
      <c r="O102" s="482">
        <f t="shared" si="6"/>
        <v>0</v>
      </c>
      <c r="P102" s="175">
        <v>4607109951842</v>
      </c>
      <c r="Q102" s="281"/>
      <c r="R102" s="484">
        <f t="shared" si="5"/>
        <v>28.14</v>
      </c>
      <c r="S102" s="294" t="s">
        <v>1948</v>
      </c>
      <c r="T102" s="320" t="s">
        <v>5692</v>
      </c>
    </row>
    <row r="103" spans="1:20" ht="48" customHeight="1" x14ac:dyDescent="0.2">
      <c r="A103" s="431">
        <v>86</v>
      </c>
      <c r="B103" s="615">
        <v>1326</v>
      </c>
      <c r="C103" s="277" t="s">
        <v>1949</v>
      </c>
      <c r="D103" s="278"/>
      <c r="E103" s="36" t="s">
        <v>738</v>
      </c>
      <c r="F103" s="274" t="s">
        <v>1310</v>
      </c>
      <c r="G103" s="328" t="str">
        <f t="shared" si="4"/>
        <v>фото</v>
      </c>
      <c r="H103" s="197"/>
      <c r="I103" s="3" t="s">
        <v>4721</v>
      </c>
      <c r="J103" s="2" t="s">
        <v>1309</v>
      </c>
      <c r="K103" s="250" t="s">
        <v>739</v>
      </c>
      <c r="L103" s="21">
        <v>10</v>
      </c>
      <c r="M103" s="279">
        <v>236</v>
      </c>
      <c r="N103" s="280"/>
      <c r="O103" s="482">
        <f t="shared" si="6"/>
        <v>0</v>
      </c>
      <c r="P103" s="175">
        <v>4607109963494</v>
      </c>
      <c r="Q103" s="281"/>
      <c r="R103" s="484">
        <f t="shared" si="5"/>
        <v>23.6</v>
      </c>
      <c r="S103" s="294" t="s">
        <v>1949</v>
      </c>
      <c r="T103" s="320" t="s">
        <v>5692</v>
      </c>
    </row>
    <row r="104" spans="1:20" ht="33" customHeight="1" x14ac:dyDescent="0.2">
      <c r="A104" s="431">
        <v>87</v>
      </c>
      <c r="B104" s="615">
        <v>861</v>
      </c>
      <c r="C104" s="277" t="s">
        <v>1950</v>
      </c>
      <c r="D104" s="278"/>
      <c r="E104" s="31" t="s">
        <v>738</v>
      </c>
      <c r="F104" s="274" t="s">
        <v>1311</v>
      </c>
      <c r="G104" s="328" t="str">
        <f t="shared" si="4"/>
        <v>фото</v>
      </c>
      <c r="H104" s="197"/>
      <c r="I104" s="35" t="s">
        <v>4722</v>
      </c>
      <c r="J104" s="254" t="s">
        <v>1312</v>
      </c>
      <c r="K104" s="250" t="s">
        <v>740</v>
      </c>
      <c r="L104" s="21">
        <v>10</v>
      </c>
      <c r="M104" s="279">
        <v>277.2</v>
      </c>
      <c r="N104" s="280"/>
      <c r="O104" s="482">
        <f t="shared" si="6"/>
        <v>0</v>
      </c>
      <c r="P104" s="175">
        <v>4607109956472</v>
      </c>
      <c r="Q104" s="281"/>
      <c r="R104" s="484">
        <f t="shared" si="5"/>
        <v>27.72</v>
      </c>
      <c r="S104" s="294" t="s">
        <v>1950</v>
      </c>
      <c r="T104" s="320" t="s">
        <v>5692</v>
      </c>
    </row>
    <row r="105" spans="1:20" ht="26.25" customHeight="1" x14ac:dyDescent="0.2">
      <c r="A105" s="431">
        <v>88</v>
      </c>
      <c r="B105" s="620">
        <v>1333</v>
      </c>
      <c r="C105" s="433" t="s">
        <v>1951</v>
      </c>
      <c r="D105" s="434"/>
      <c r="E105" s="435" t="s">
        <v>738</v>
      </c>
      <c r="F105" s="436" t="s">
        <v>1313</v>
      </c>
      <c r="G105" s="437" t="str">
        <f t="shared" si="4"/>
        <v>фото</v>
      </c>
      <c r="H105" s="438"/>
      <c r="I105" s="462" t="s">
        <v>4723</v>
      </c>
      <c r="J105" s="440" t="s">
        <v>1292</v>
      </c>
      <c r="K105" s="441" t="s">
        <v>740</v>
      </c>
      <c r="L105" s="442">
        <v>10</v>
      </c>
      <c r="M105" s="443">
        <v>308.2</v>
      </c>
      <c r="N105" s="444"/>
      <c r="O105" s="482">
        <f t="shared" si="6"/>
        <v>0</v>
      </c>
      <c r="P105" s="445">
        <v>4607109963500</v>
      </c>
      <c r="Q105" s="440"/>
      <c r="R105" s="484">
        <f t="shared" si="5"/>
        <v>30.82</v>
      </c>
      <c r="S105" s="446" t="s">
        <v>1951</v>
      </c>
      <c r="T105" s="447" t="s">
        <v>5692</v>
      </c>
    </row>
    <row r="106" spans="1:20" ht="26.25" customHeight="1" x14ac:dyDescent="0.2">
      <c r="A106" s="431">
        <v>89</v>
      </c>
      <c r="B106" s="621"/>
      <c r="C106" s="276"/>
      <c r="D106" s="276"/>
      <c r="E106" s="242" t="s">
        <v>1342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501"/>
    </row>
    <row r="107" spans="1:20" ht="33.75" customHeight="1" x14ac:dyDescent="0.2">
      <c r="A107" s="431">
        <v>90</v>
      </c>
      <c r="B107" s="614">
        <v>1334</v>
      </c>
      <c r="C107" s="473" t="s">
        <v>1952</v>
      </c>
      <c r="D107" s="474"/>
      <c r="E107" s="16" t="s">
        <v>738</v>
      </c>
      <c r="F107" s="476" t="s">
        <v>1043</v>
      </c>
      <c r="G107" s="477" t="str">
        <f t="shared" ref="G107:G138" si="7">HYPERLINK("http://www.gardenbulbs.ru/images/summer_CL/thumbnails/"&amp;C107&amp;".jpg","фото")</f>
        <v>фото</v>
      </c>
      <c r="H107" s="487"/>
      <c r="I107" s="23" t="s">
        <v>94</v>
      </c>
      <c r="J107" s="10" t="s">
        <v>1343</v>
      </c>
      <c r="K107" s="488" t="s">
        <v>740</v>
      </c>
      <c r="L107" s="489">
        <v>10</v>
      </c>
      <c r="M107" s="480">
        <v>188.5</v>
      </c>
      <c r="N107" s="481"/>
      <c r="O107" s="482">
        <f t="shared" ref="O107:O169" si="8">IF(ISERROR(N107*M107),0,N107*M107)</f>
        <v>0</v>
      </c>
      <c r="P107" s="483">
        <v>4607109962626</v>
      </c>
      <c r="Q107" s="10"/>
      <c r="R107" s="484">
        <f t="shared" ref="R107:R169" si="9">ROUND(M107/L107,2)</f>
        <v>18.850000000000001</v>
      </c>
      <c r="S107" s="485" t="s">
        <v>1952</v>
      </c>
      <c r="T107" s="486" t="s">
        <v>5708</v>
      </c>
    </row>
    <row r="108" spans="1:20" ht="36" customHeight="1" x14ac:dyDescent="0.2">
      <c r="A108" s="431">
        <v>91</v>
      </c>
      <c r="B108" s="615">
        <v>1401</v>
      </c>
      <c r="C108" s="277" t="s">
        <v>6833</v>
      </c>
      <c r="D108" s="278"/>
      <c r="E108" s="31" t="s">
        <v>738</v>
      </c>
      <c r="F108" s="274" t="s">
        <v>5709</v>
      </c>
      <c r="G108" s="328" t="str">
        <f t="shared" si="7"/>
        <v>фото</v>
      </c>
      <c r="H108" s="197"/>
      <c r="I108" s="20" t="s">
        <v>5710</v>
      </c>
      <c r="J108" s="254" t="s">
        <v>6653</v>
      </c>
      <c r="K108" s="250" t="s">
        <v>740</v>
      </c>
      <c r="L108" s="21">
        <v>8</v>
      </c>
      <c r="M108" s="279">
        <v>355.6</v>
      </c>
      <c r="N108" s="280"/>
      <c r="O108" s="482">
        <f t="shared" si="8"/>
        <v>0</v>
      </c>
      <c r="P108" s="175">
        <v>4607109950227</v>
      </c>
      <c r="Q108" s="281"/>
      <c r="R108" s="484">
        <f t="shared" si="9"/>
        <v>44.45</v>
      </c>
      <c r="S108" s="294" t="s">
        <v>6833</v>
      </c>
      <c r="T108" s="320" t="s">
        <v>5708</v>
      </c>
    </row>
    <row r="109" spans="1:20" ht="50.25" customHeight="1" x14ac:dyDescent="0.2">
      <c r="A109" s="431">
        <v>92</v>
      </c>
      <c r="B109" s="615">
        <v>2570</v>
      </c>
      <c r="C109" s="277" t="s">
        <v>4905</v>
      </c>
      <c r="D109" s="278"/>
      <c r="E109" s="31" t="s">
        <v>738</v>
      </c>
      <c r="F109" s="274" t="s">
        <v>4553</v>
      </c>
      <c r="G109" s="328" t="str">
        <f t="shared" si="7"/>
        <v>фото</v>
      </c>
      <c r="H109" s="197"/>
      <c r="I109" s="20" t="s">
        <v>4724</v>
      </c>
      <c r="J109" s="254" t="s">
        <v>1312</v>
      </c>
      <c r="K109" s="250" t="s">
        <v>740</v>
      </c>
      <c r="L109" s="21">
        <v>10</v>
      </c>
      <c r="M109" s="279">
        <v>281.39999999999998</v>
      </c>
      <c r="N109" s="280"/>
      <c r="O109" s="482">
        <f t="shared" si="8"/>
        <v>0</v>
      </c>
      <c r="P109" s="175">
        <v>4607109970478</v>
      </c>
      <c r="Q109" s="281"/>
      <c r="R109" s="484">
        <f t="shared" si="9"/>
        <v>28.14</v>
      </c>
      <c r="S109" s="294" t="s">
        <v>4905</v>
      </c>
      <c r="T109" s="320" t="s">
        <v>5708</v>
      </c>
    </row>
    <row r="110" spans="1:20" ht="53.25" customHeight="1" x14ac:dyDescent="0.2">
      <c r="A110" s="431">
        <v>93</v>
      </c>
      <c r="B110" s="615">
        <v>6664</v>
      </c>
      <c r="C110" s="277" t="s">
        <v>1953</v>
      </c>
      <c r="D110" s="278"/>
      <c r="E110" s="36" t="s">
        <v>738</v>
      </c>
      <c r="F110" s="274" t="s">
        <v>184</v>
      </c>
      <c r="G110" s="328" t="str">
        <f t="shared" si="7"/>
        <v>фото</v>
      </c>
      <c r="H110" s="197"/>
      <c r="I110" s="15" t="s">
        <v>185</v>
      </c>
      <c r="J110" s="254" t="s">
        <v>1292</v>
      </c>
      <c r="K110" s="37" t="s">
        <v>740</v>
      </c>
      <c r="L110" s="21">
        <v>10</v>
      </c>
      <c r="M110" s="279">
        <v>266.89999999999998</v>
      </c>
      <c r="N110" s="280"/>
      <c r="O110" s="482">
        <f t="shared" si="8"/>
        <v>0</v>
      </c>
      <c r="P110" s="175">
        <v>4607109943083</v>
      </c>
      <c r="Q110" s="254"/>
      <c r="R110" s="484">
        <f t="shared" si="9"/>
        <v>26.69</v>
      </c>
      <c r="S110" s="294" t="s">
        <v>1953</v>
      </c>
      <c r="T110" s="320" t="s">
        <v>5708</v>
      </c>
    </row>
    <row r="111" spans="1:20" ht="26.25" customHeight="1" x14ac:dyDescent="0.2">
      <c r="A111" s="431">
        <v>94</v>
      </c>
      <c r="B111" s="615">
        <v>2614</v>
      </c>
      <c r="C111" s="277" t="s">
        <v>1954</v>
      </c>
      <c r="D111" s="278"/>
      <c r="E111" s="31" t="s">
        <v>738</v>
      </c>
      <c r="F111" s="274" t="s">
        <v>1344</v>
      </c>
      <c r="G111" s="328" t="str">
        <f t="shared" si="7"/>
        <v>фото</v>
      </c>
      <c r="H111" s="197"/>
      <c r="I111" s="20" t="s">
        <v>1345</v>
      </c>
      <c r="J111" s="254" t="s">
        <v>1295</v>
      </c>
      <c r="K111" s="250" t="s">
        <v>740</v>
      </c>
      <c r="L111" s="21">
        <v>10</v>
      </c>
      <c r="M111" s="279">
        <v>184.4</v>
      </c>
      <c r="N111" s="280"/>
      <c r="O111" s="482">
        <f t="shared" si="8"/>
        <v>0</v>
      </c>
      <c r="P111" s="175">
        <v>4607109956410</v>
      </c>
      <c r="Q111" s="281"/>
      <c r="R111" s="484">
        <f t="shared" si="9"/>
        <v>18.440000000000001</v>
      </c>
      <c r="S111" s="294" t="s">
        <v>1954</v>
      </c>
      <c r="T111" s="320" t="s">
        <v>5708</v>
      </c>
    </row>
    <row r="112" spans="1:20" ht="45.75" customHeight="1" x14ac:dyDescent="0.2">
      <c r="A112" s="431">
        <v>95</v>
      </c>
      <c r="B112" s="615">
        <v>7406</v>
      </c>
      <c r="C112" s="277" t="s">
        <v>3122</v>
      </c>
      <c r="D112" s="278" t="s">
        <v>3123</v>
      </c>
      <c r="E112" s="31" t="s">
        <v>738</v>
      </c>
      <c r="F112" s="274" t="s">
        <v>1955</v>
      </c>
      <c r="G112" s="328" t="str">
        <f t="shared" si="7"/>
        <v>фото</v>
      </c>
      <c r="H112" s="328" t="str">
        <f>HYPERLINK("http://www.gardenbulbs.ru/images/summer_CL/thumbnails/"&amp;D112&amp;".jpg","фото")</f>
        <v>фото</v>
      </c>
      <c r="I112" s="20" t="s">
        <v>1956</v>
      </c>
      <c r="J112" s="254" t="s">
        <v>1343</v>
      </c>
      <c r="K112" s="250" t="s">
        <v>739</v>
      </c>
      <c r="L112" s="21">
        <v>10</v>
      </c>
      <c r="M112" s="279">
        <v>236</v>
      </c>
      <c r="N112" s="280"/>
      <c r="O112" s="482">
        <f t="shared" si="8"/>
        <v>0</v>
      </c>
      <c r="P112" s="175">
        <v>4607109939574</v>
      </c>
      <c r="Q112" s="324"/>
      <c r="R112" s="484">
        <f t="shared" si="9"/>
        <v>23.6</v>
      </c>
      <c r="S112" s="294" t="s">
        <v>3675</v>
      </c>
      <c r="T112" s="320" t="s">
        <v>5708</v>
      </c>
    </row>
    <row r="113" spans="1:20" ht="25.5" x14ac:dyDescent="0.2">
      <c r="A113" s="431">
        <v>96</v>
      </c>
      <c r="B113" s="615">
        <v>3308</v>
      </c>
      <c r="C113" s="277" t="s">
        <v>1957</v>
      </c>
      <c r="D113" s="278"/>
      <c r="E113" s="31" t="s">
        <v>738</v>
      </c>
      <c r="F113" s="274" t="s">
        <v>786</v>
      </c>
      <c r="G113" s="328" t="str">
        <f t="shared" si="7"/>
        <v>фото</v>
      </c>
      <c r="H113" s="197"/>
      <c r="I113" s="1" t="s">
        <v>416</v>
      </c>
      <c r="J113" s="254" t="s">
        <v>1312</v>
      </c>
      <c r="K113" s="250" t="s">
        <v>740</v>
      </c>
      <c r="L113" s="21">
        <v>10</v>
      </c>
      <c r="M113" s="279">
        <v>318.5</v>
      </c>
      <c r="N113" s="280"/>
      <c r="O113" s="482">
        <f t="shared" si="8"/>
        <v>0</v>
      </c>
      <c r="P113" s="175">
        <v>4607109951835</v>
      </c>
      <c r="Q113" s="281"/>
      <c r="R113" s="484">
        <f t="shared" si="9"/>
        <v>31.85</v>
      </c>
      <c r="S113" s="294" t="s">
        <v>1957</v>
      </c>
      <c r="T113" s="320" t="s">
        <v>5708</v>
      </c>
    </row>
    <row r="114" spans="1:20" ht="21" customHeight="1" x14ac:dyDescent="0.2">
      <c r="A114" s="431">
        <v>97</v>
      </c>
      <c r="B114" s="615">
        <v>2414</v>
      </c>
      <c r="C114" s="277" t="s">
        <v>1958</v>
      </c>
      <c r="D114" s="278"/>
      <c r="E114" s="31" t="s">
        <v>738</v>
      </c>
      <c r="F114" s="274" t="s">
        <v>787</v>
      </c>
      <c r="G114" s="328" t="str">
        <f t="shared" si="7"/>
        <v>фото</v>
      </c>
      <c r="H114" s="197"/>
      <c r="I114" s="20" t="s">
        <v>788</v>
      </c>
      <c r="J114" s="254" t="s">
        <v>1312</v>
      </c>
      <c r="K114" s="250" t="s">
        <v>740</v>
      </c>
      <c r="L114" s="21">
        <v>10</v>
      </c>
      <c r="M114" s="279">
        <v>246.3</v>
      </c>
      <c r="N114" s="280"/>
      <c r="O114" s="482">
        <f t="shared" si="8"/>
        <v>0</v>
      </c>
      <c r="P114" s="175">
        <v>4607109966488</v>
      </c>
      <c r="Q114" s="281"/>
      <c r="R114" s="484">
        <f t="shared" si="9"/>
        <v>24.63</v>
      </c>
      <c r="S114" s="294" t="s">
        <v>1958</v>
      </c>
      <c r="T114" s="320" t="s">
        <v>5708</v>
      </c>
    </row>
    <row r="115" spans="1:20" ht="21" customHeight="1" x14ac:dyDescent="0.2">
      <c r="A115" s="431">
        <v>98</v>
      </c>
      <c r="B115" s="615">
        <v>2252</v>
      </c>
      <c r="C115" s="277" t="s">
        <v>3676</v>
      </c>
      <c r="D115" s="278"/>
      <c r="E115" s="31" t="s">
        <v>738</v>
      </c>
      <c r="F115" s="274" t="s">
        <v>2959</v>
      </c>
      <c r="G115" s="328" t="str">
        <f t="shared" si="7"/>
        <v>фото</v>
      </c>
      <c r="H115" s="197"/>
      <c r="I115" s="35" t="s">
        <v>3020</v>
      </c>
      <c r="J115" s="254" t="s">
        <v>1312</v>
      </c>
      <c r="K115" s="250" t="s">
        <v>740</v>
      </c>
      <c r="L115" s="21">
        <v>10</v>
      </c>
      <c r="M115" s="279">
        <v>194.7</v>
      </c>
      <c r="N115" s="280"/>
      <c r="O115" s="482">
        <f t="shared" si="8"/>
        <v>0</v>
      </c>
      <c r="P115" s="175">
        <v>4607109935491</v>
      </c>
      <c r="Q115" s="281"/>
      <c r="R115" s="484">
        <f t="shared" si="9"/>
        <v>19.47</v>
      </c>
      <c r="S115" s="294" t="s">
        <v>3676</v>
      </c>
      <c r="T115" s="320" t="s">
        <v>5708</v>
      </c>
    </row>
    <row r="116" spans="1:20" ht="21" customHeight="1" x14ac:dyDescent="0.2">
      <c r="A116" s="431">
        <v>99</v>
      </c>
      <c r="B116" s="615">
        <v>11677</v>
      </c>
      <c r="C116" s="277" t="s">
        <v>6834</v>
      </c>
      <c r="D116" s="278"/>
      <c r="E116" s="514" t="s">
        <v>738</v>
      </c>
      <c r="F116" s="275" t="s">
        <v>6490</v>
      </c>
      <c r="G116" s="510" t="str">
        <f t="shared" si="7"/>
        <v>фото</v>
      </c>
      <c r="H116" s="510"/>
      <c r="I116" s="515" t="s">
        <v>6654</v>
      </c>
      <c r="J116" s="324" t="s">
        <v>1295</v>
      </c>
      <c r="K116" s="520" t="s">
        <v>740</v>
      </c>
      <c r="L116" s="21">
        <v>10</v>
      </c>
      <c r="M116" s="279">
        <v>219.5</v>
      </c>
      <c r="N116" s="280"/>
      <c r="O116" s="482">
        <f t="shared" si="8"/>
        <v>0</v>
      </c>
      <c r="P116" s="175">
        <v>4607109923825</v>
      </c>
      <c r="Q116" s="281" t="s">
        <v>6373</v>
      </c>
      <c r="R116" s="484">
        <f t="shared" si="9"/>
        <v>21.95</v>
      </c>
      <c r="S116" s="294" t="s">
        <v>6834</v>
      </c>
      <c r="T116" s="320" t="s">
        <v>5708</v>
      </c>
    </row>
    <row r="117" spans="1:20" ht="21" customHeight="1" x14ac:dyDescent="0.2">
      <c r="A117" s="431">
        <v>100</v>
      </c>
      <c r="B117" s="615">
        <v>2436</v>
      </c>
      <c r="C117" s="277" t="s">
        <v>1962</v>
      </c>
      <c r="D117" s="278"/>
      <c r="E117" s="31" t="s">
        <v>738</v>
      </c>
      <c r="F117" s="274" t="s">
        <v>725</v>
      </c>
      <c r="G117" s="328" t="str">
        <f t="shared" si="7"/>
        <v>фото</v>
      </c>
      <c r="H117" s="328"/>
      <c r="I117" s="20" t="s">
        <v>726</v>
      </c>
      <c r="J117" s="254" t="s">
        <v>1312</v>
      </c>
      <c r="K117" s="250" t="s">
        <v>740</v>
      </c>
      <c r="L117" s="21">
        <v>10</v>
      </c>
      <c r="M117" s="279">
        <v>223.6</v>
      </c>
      <c r="N117" s="280"/>
      <c r="O117" s="482">
        <f t="shared" si="8"/>
        <v>0</v>
      </c>
      <c r="P117" s="175">
        <v>4607109966495</v>
      </c>
      <c r="Q117" s="281"/>
      <c r="R117" s="484">
        <f t="shared" si="9"/>
        <v>22.36</v>
      </c>
      <c r="S117" s="294" t="s">
        <v>1962</v>
      </c>
      <c r="T117" s="320" t="s">
        <v>5708</v>
      </c>
    </row>
    <row r="118" spans="1:20" ht="25.5" x14ac:dyDescent="0.2">
      <c r="A118" s="431">
        <v>101</v>
      </c>
      <c r="B118" s="615">
        <v>7407</v>
      </c>
      <c r="C118" s="277" t="s">
        <v>3124</v>
      </c>
      <c r="D118" s="278"/>
      <c r="E118" s="31" t="s">
        <v>738</v>
      </c>
      <c r="F118" s="274" t="s">
        <v>1959</v>
      </c>
      <c r="G118" s="328" t="str">
        <f t="shared" si="7"/>
        <v>фото</v>
      </c>
      <c r="H118" s="197"/>
      <c r="I118" s="20" t="s">
        <v>1960</v>
      </c>
      <c r="J118" s="254" t="s">
        <v>1292</v>
      </c>
      <c r="K118" s="250" t="s">
        <v>740</v>
      </c>
      <c r="L118" s="21">
        <v>10</v>
      </c>
      <c r="M118" s="279">
        <v>184.4</v>
      </c>
      <c r="N118" s="280"/>
      <c r="O118" s="482">
        <f t="shared" si="8"/>
        <v>0</v>
      </c>
      <c r="P118" s="175">
        <v>4607109939567</v>
      </c>
      <c r="Q118" s="281"/>
      <c r="R118" s="484">
        <f t="shared" si="9"/>
        <v>18.440000000000001</v>
      </c>
      <c r="S118" s="294" t="s">
        <v>3124</v>
      </c>
      <c r="T118" s="320" t="s">
        <v>5708</v>
      </c>
    </row>
    <row r="119" spans="1:20" ht="31.5" customHeight="1" x14ac:dyDescent="0.2">
      <c r="A119" s="431">
        <v>102</v>
      </c>
      <c r="B119" s="615">
        <v>1525</v>
      </c>
      <c r="C119" s="277" t="s">
        <v>1963</v>
      </c>
      <c r="D119" s="278"/>
      <c r="E119" s="31" t="s">
        <v>738</v>
      </c>
      <c r="F119" s="274" t="s">
        <v>789</v>
      </c>
      <c r="G119" s="328" t="str">
        <f t="shared" si="7"/>
        <v>фото</v>
      </c>
      <c r="H119" s="197"/>
      <c r="I119" s="20" t="s">
        <v>790</v>
      </c>
      <c r="J119" s="254" t="s">
        <v>1292</v>
      </c>
      <c r="K119" s="250" t="s">
        <v>740</v>
      </c>
      <c r="L119" s="21">
        <v>10</v>
      </c>
      <c r="M119" s="279">
        <v>205</v>
      </c>
      <c r="N119" s="280"/>
      <c r="O119" s="482">
        <f t="shared" si="8"/>
        <v>0</v>
      </c>
      <c r="P119" s="175">
        <v>4607109985496</v>
      </c>
      <c r="Q119" s="281"/>
      <c r="R119" s="484">
        <f t="shared" si="9"/>
        <v>20.5</v>
      </c>
      <c r="S119" s="294" t="s">
        <v>1963</v>
      </c>
      <c r="T119" s="320" t="s">
        <v>5708</v>
      </c>
    </row>
    <row r="120" spans="1:20" ht="25.5" x14ac:dyDescent="0.2">
      <c r="A120" s="431">
        <v>103</v>
      </c>
      <c r="B120" s="615">
        <v>11673</v>
      </c>
      <c r="C120" s="277" t="s">
        <v>6835</v>
      </c>
      <c r="D120" s="278"/>
      <c r="E120" s="514" t="s">
        <v>738</v>
      </c>
      <c r="F120" s="275" t="s">
        <v>6491</v>
      </c>
      <c r="G120" s="510" t="str">
        <f t="shared" si="7"/>
        <v>фото</v>
      </c>
      <c r="H120" s="511"/>
      <c r="I120" s="521" t="s">
        <v>6655</v>
      </c>
      <c r="J120" s="324" t="s">
        <v>1312</v>
      </c>
      <c r="K120" s="520" t="s">
        <v>740</v>
      </c>
      <c r="L120" s="21">
        <v>10</v>
      </c>
      <c r="M120" s="279">
        <v>240.1</v>
      </c>
      <c r="N120" s="280"/>
      <c r="O120" s="482">
        <f t="shared" si="8"/>
        <v>0</v>
      </c>
      <c r="P120" s="175">
        <v>4607109923863</v>
      </c>
      <c r="Q120" s="281" t="s">
        <v>6373</v>
      </c>
      <c r="R120" s="484">
        <f t="shared" si="9"/>
        <v>24.01</v>
      </c>
      <c r="S120" s="294" t="s">
        <v>6835</v>
      </c>
      <c r="T120" s="320" t="s">
        <v>5708</v>
      </c>
    </row>
    <row r="121" spans="1:20" ht="51" x14ac:dyDescent="0.2">
      <c r="A121" s="431">
        <v>104</v>
      </c>
      <c r="B121" s="615">
        <v>11671</v>
      </c>
      <c r="C121" s="277" t="s">
        <v>6836</v>
      </c>
      <c r="D121" s="278"/>
      <c r="E121" s="514" t="s">
        <v>738</v>
      </c>
      <c r="F121" s="275" t="s">
        <v>2670</v>
      </c>
      <c r="G121" s="510" t="str">
        <f t="shared" si="7"/>
        <v>фото</v>
      </c>
      <c r="H121" s="511"/>
      <c r="I121" s="515" t="s">
        <v>6656</v>
      </c>
      <c r="J121" s="324" t="s">
        <v>1292</v>
      </c>
      <c r="K121" s="520" t="s">
        <v>740</v>
      </c>
      <c r="L121" s="21">
        <v>10</v>
      </c>
      <c r="M121" s="279">
        <v>287.5</v>
      </c>
      <c r="N121" s="280"/>
      <c r="O121" s="482">
        <f t="shared" si="8"/>
        <v>0</v>
      </c>
      <c r="P121" s="175">
        <v>4607109923887</v>
      </c>
      <c r="Q121" s="281" t="s">
        <v>6373</v>
      </c>
      <c r="R121" s="484">
        <f t="shared" si="9"/>
        <v>28.75</v>
      </c>
      <c r="S121" s="294" t="s">
        <v>6836</v>
      </c>
      <c r="T121" s="320" t="s">
        <v>5708</v>
      </c>
    </row>
    <row r="122" spans="1:20" ht="30" customHeight="1" x14ac:dyDescent="0.2">
      <c r="A122" s="431">
        <v>105</v>
      </c>
      <c r="B122" s="615">
        <v>7408</v>
      </c>
      <c r="C122" s="277" t="s">
        <v>3677</v>
      </c>
      <c r="D122" s="278"/>
      <c r="E122" s="31" t="s">
        <v>738</v>
      </c>
      <c r="F122" s="274" t="s">
        <v>3678</v>
      </c>
      <c r="G122" s="328" t="str">
        <f t="shared" si="7"/>
        <v>фото</v>
      </c>
      <c r="H122" s="197"/>
      <c r="I122" s="20" t="s">
        <v>4725</v>
      </c>
      <c r="J122" s="254" t="s">
        <v>1292</v>
      </c>
      <c r="K122" s="250" t="s">
        <v>740</v>
      </c>
      <c r="L122" s="21">
        <v>10</v>
      </c>
      <c r="M122" s="279">
        <v>328.8</v>
      </c>
      <c r="N122" s="280"/>
      <c r="O122" s="482">
        <f t="shared" si="8"/>
        <v>0</v>
      </c>
      <c r="P122" s="175">
        <v>4607109939550</v>
      </c>
      <c r="Q122" s="281"/>
      <c r="R122" s="484">
        <f t="shared" si="9"/>
        <v>32.880000000000003</v>
      </c>
      <c r="S122" s="294" t="s">
        <v>3677</v>
      </c>
      <c r="T122" s="320" t="s">
        <v>5708</v>
      </c>
    </row>
    <row r="123" spans="1:20" ht="38.25" x14ac:dyDescent="0.2">
      <c r="A123" s="431">
        <v>106</v>
      </c>
      <c r="B123" s="615">
        <v>64</v>
      </c>
      <c r="C123" s="277" t="s">
        <v>4906</v>
      </c>
      <c r="D123" s="278" t="s">
        <v>7131</v>
      </c>
      <c r="E123" s="31" t="s">
        <v>738</v>
      </c>
      <c r="F123" s="274" t="s">
        <v>4554</v>
      </c>
      <c r="G123" s="328" t="str">
        <f t="shared" si="7"/>
        <v>фото</v>
      </c>
      <c r="H123" s="328" t="str">
        <f>HYPERLINK("http://www.gardenbulbs.ru/images/summer_CL/thumbnails/"&amp;D123&amp;".jpg","фото")</f>
        <v>фото</v>
      </c>
      <c r="I123" s="20" t="s">
        <v>4726</v>
      </c>
      <c r="J123" s="254" t="s">
        <v>1292</v>
      </c>
      <c r="K123" s="250" t="s">
        <v>740</v>
      </c>
      <c r="L123" s="21">
        <v>10</v>
      </c>
      <c r="M123" s="279">
        <v>287.5</v>
      </c>
      <c r="N123" s="280"/>
      <c r="O123" s="482">
        <f t="shared" si="8"/>
        <v>0</v>
      </c>
      <c r="P123" s="175">
        <v>4607109984994</v>
      </c>
      <c r="Q123" s="281"/>
      <c r="R123" s="484">
        <f t="shared" si="9"/>
        <v>28.75</v>
      </c>
      <c r="S123" s="294" t="s">
        <v>4906</v>
      </c>
      <c r="T123" s="320" t="s">
        <v>5708</v>
      </c>
    </row>
    <row r="124" spans="1:20" ht="25.5" customHeight="1" x14ac:dyDescent="0.2">
      <c r="A124" s="431">
        <v>107</v>
      </c>
      <c r="B124" s="615">
        <v>335</v>
      </c>
      <c r="C124" s="277" t="s">
        <v>1964</v>
      </c>
      <c r="D124" s="278"/>
      <c r="E124" s="36" t="s">
        <v>738</v>
      </c>
      <c r="F124" s="274" t="s">
        <v>785</v>
      </c>
      <c r="G124" s="328" t="str">
        <f t="shared" si="7"/>
        <v>фото</v>
      </c>
      <c r="H124" s="197"/>
      <c r="I124" s="20" t="s">
        <v>444</v>
      </c>
      <c r="J124" s="7" t="s">
        <v>1295</v>
      </c>
      <c r="K124" s="250" t="s">
        <v>740</v>
      </c>
      <c r="L124" s="21">
        <v>8</v>
      </c>
      <c r="M124" s="279">
        <v>215.3</v>
      </c>
      <c r="N124" s="280"/>
      <c r="O124" s="482">
        <f t="shared" si="8"/>
        <v>0</v>
      </c>
      <c r="P124" s="175">
        <v>4607109985465</v>
      </c>
      <c r="Q124" s="281"/>
      <c r="R124" s="484">
        <f t="shared" si="9"/>
        <v>26.91</v>
      </c>
      <c r="S124" s="294" t="s">
        <v>1964</v>
      </c>
      <c r="T124" s="320" t="s">
        <v>5708</v>
      </c>
    </row>
    <row r="125" spans="1:20" ht="32.25" customHeight="1" x14ac:dyDescent="0.2">
      <c r="A125" s="431">
        <v>108</v>
      </c>
      <c r="B125" s="615">
        <v>2400</v>
      </c>
      <c r="C125" s="277" t="s">
        <v>5712</v>
      </c>
      <c r="D125" s="278"/>
      <c r="E125" s="31" t="s">
        <v>738</v>
      </c>
      <c r="F125" s="274" t="s">
        <v>5713</v>
      </c>
      <c r="G125" s="328" t="str">
        <f t="shared" si="7"/>
        <v>фото</v>
      </c>
      <c r="H125" s="197"/>
      <c r="I125" s="20" t="s">
        <v>5714</v>
      </c>
      <c r="J125" s="254" t="s">
        <v>1292</v>
      </c>
      <c r="K125" s="250" t="s">
        <v>740</v>
      </c>
      <c r="L125" s="21">
        <v>10</v>
      </c>
      <c r="M125" s="279">
        <v>205</v>
      </c>
      <c r="N125" s="280"/>
      <c r="O125" s="482">
        <f t="shared" si="8"/>
        <v>0</v>
      </c>
      <c r="P125" s="175">
        <v>4607109966976</v>
      </c>
      <c r="Q125" s="281"/>
      <c r="R125" s="484">
        <f t="shared" si="9"/>
        <v>20.5</v>
      </c>
      <c r="S125" s="294" t="s">
        <v>5712</v>
      </c>
      <c r="T125" s="320" t="s">
        <v>5708</v>
      </c>
    </row>
    <row r="126" spans="1:20" ht="33.75" customHeight="1" x14ac:dyDescent="0.2">
      <c r="A126" s="431">
        <v>109</v>
      </c>
      <c r="B126" s="615">
        <v>11674</v>
      </c>
      <c r="C126" s="277" t="s">
        <v>6837</v>
      </c>
      <c r="D126" s="278"/>
      <c r="E126" s="514" t="s">
        <v>738</v>
      </c>
      <c r="F126" s="275" t="s">
        <v>6492</v>
      </c>
      <c r="G126" s="510" t="str">
        <f t="shared" si="7"/>
        <v>фото</v>
      </c>
      <c r="H126" s="511"/>
      <c r="I126" s="515" t="s">
        <v>6657</v>
      </c>
      <c r="J126" s="324" t="s">
        <v>1295</v>
      </c>
      <c r="K126" s="520" t="s">
        <v>740</v>
      </c>
      <c r="L126" s="21">
        <v>10</v>
      </c>
      <c r="M126" s="279">
        <v>236</v>
      </c>
      <c r="N126" s="280"/>
      <c r="O126" s="482">
        <f t="shared" si="8"/>
        <v>0</v>
      </c>
      <c r="P126" s="175">
        <v>4607109923856</v>
      </c>
      <c r="Q126" s="281" t="s">
        <v>6373</v>
      </c>
      <c r="R126" s="484">
        <f t="shared" si="9"/>
        <v>23.6</v>
      </c>
      <c r="S126" s="294" t="s">
        <v>6837</v>
      </c>
      <c r="T126" s="320" t="s">
        <v>5708</v>
      </c>
    </row>
    <row r="127" spans="1:20" ht="25.5" x14ac:dyDescent="0.2">
      <c r="A127" s="431">
        <v>110</v>
      </c>
      <c r="B127" s="615">
        <v>4258</v>
      </c>
      <c r="C127" s="277" t="s">
        <v>3679</v>
      </c>
      <c r="D127" s="278"/>
      <c r="E127" s="31" t="s">
        <v>738</v>
      </c>
      <c r="F127" s="274" t="s">
        <v>2960</v>
      </c>
      <c r="G127" s="328" t="str">
        <f t="shared" si="7"/>
        <v>фото</v>
      </c>
      <c r="H127" s="197"/>
      <c r="I127" s="35" t="s">
        <v>3021</v>
      </c>
      <c r="J127" s="254" t="s">
        <v>1292</v>
      </c>
      <c r="K127" s="250" t="s">
        <v>740</v>
      </c>
      <c r="L127" s="21">
        <v>10</v>
      </c>
      <c r="M127" s="279">
        <v>184.4</v>
      </c>
      <c r="N127" s="280"/>
      <c r="O127" s="482">
        <f t="shared" si="8"/>
        <v>0</v>
      </c>
      <c r="P127" s="175">
        <v>4607109935477</v>
      </c>
      <c r="Q127" s="281"/>
      <c r="R127" s="484">
        <f t="shared" si="9"/>
        <v>18.440000000000001</v>
      </c>
      <c r="S127" s="294" t="s">
        <v>3679</v>
      </c>
      <c r="T127" s="320" t="s">
        <v>5708</v>
      </c>
    </row>
    <row r="128" spans="1:20" ht="24.75" customHeight="1" x14ac:dyDescent="0.2">
      <c r="A128" s="431">
        <v>111</v>
      </c>
      <c r="B128" s="615">
        <v>3283</v>
      </c>
      <c r="C128" s="277" t="s">
        <v>1965</v>
      </c>
      <c r="D128" s="278"/>
      <c r="E128" s="31" t="s">
        <v>738</v>
      </c>
      <c r="F128" s="274" t="s">
        <v>783</v>
      </c>
      <c r="G128" s="328" t="str">
        <f t="shared" si="7"/>
        <v>фото</v>
      </c>
      <c r="H128" s="197"/>
      <c r="I128" s="1" t="s">
        <v>784</v>
      </c>
      <c r="J128" s="254" t="s">
        <v>1312</v>
      </c>
      <c r="K128" s="250" t="s">
        <v>740</v>
      </c>
      <c r="L128" s="21">
        <v>10</v>
      </c>
      <c r="M128" s="279">
        <v>221.5</v>
      </c>
      <c r="N128" s="280"/>
      <c r="O128" s="482">
        <f t="shared" si="8"/>
        <v>0</v>
      </c>
      <c r="P128" s="175">
        <v>4607109951804</v>
      </c>
      <c r="Q128" s="324"/>
      <c r="R128" s="484">
        <f t="shared" si="9"/>
        <v>22.15</v>
      </c>
      <c r="S128" s="294" t="s">
        <v>1965</v>
      </c>
      <c r="T128" s="320" t="s">
        <v>5708</v>
      </c>
    </row>
    <row r="129" spans="1:20" ht="24.75" customHeight="1" x14ac:dyDescent="0.2">
      <c r="A129" s="431">
        <v>112</v>
      </c>
      <c r="B129" s="615">
        <v>7410</v>
      </c>
      <c r="C129" s="277" t="s">
        <v>3125</v>
      </c>
      <c r="D129" s="278"/>
      <c r="E129" s="31" t="s">
        <v>738</v>
      </c>
      <c r="F129" s="274" t="s">
        <v>1966</v>
      </c>
      <c r="G129" s="328" t="str">
        <f t="shared" si="7"/>
        <v>фото</v>
      </c>
      <c r="H129" s="197"/>
      <c r="I129" s="20" t="s">
        <v>1701</v>
      </c>
      <c r="J129" s="254" t="s">
        <v>1312</v>
      </c>
      <c r="K129" s="250" t="s">
        <v>740</v>
      </c>
      <c r="L129" s="21">
        <v>10</v>
      </c>
      <c r="M129" s="279">
        <v>225.7</v>
      </c>
      <c r="N129" s="280"/>
      <c r="O129" s="482">
        <f t="shared" si="8"/>
        <v>0</v>
      </c>
      <c r="P129" s="175">
        <v>4607109939536</v>
      </c>
      <c r="Q129" s="281"/>
      <c r="R129" s="484">
        <f t="shared" si="9"/>
        <v>22.57</v>
      </c>
      <c r="S129" s="294" t="s">
        <v>3125</v>
      </c>
      <c r="T129" s="320" t="s">
        <v>5708</v>
      </c>
    </row>
    <row r="130" spans="1:20" ht="63.75" x14ac:dyDescent="0.2">
      <c r="A130" s="431">
        <v>113</v>
      </c>
      <c r="B130" s="615">
        <v>2054</v>
      </c>
      <c r="C130" s="277" t="s">
        <v>3680</v>
      </c>
      <c r="D130" s="278"/>
      <c r="E130" s="31" t="s">
        <v>738</v>
      </c>
      <c r="F130" s="5" t="s">
        <v>3681</v>
      </c>
      <c r="G130" s="328" t="str">
        <f t="shared" si="7"/>
        <v>фото</v>
      </c>
      <c r="H130" s="197"/>
      <c r="I130" s="20" t="s">
        <v>3682</v>
      </c>
      <c r="J130" s="254" t="s">
        <v>1312</v>
      </c>
      <c r="K130" s="250" t="s">
        <v>740</v>
      </c>
      <c r="L130" s="21">
        <v>10</v>
      </c>
      <c r="M130" s="279">
        <v>215.3</v>
      </c>
      <c r="N130" s="280"/>
      <c r="O130" s="482">
        <f t="shared" si="8"/>
        <v>0</v>
      </c>
      <c r="P130" s="175">
        <v>4607109967669</v>
      </c>
      <c r="Q130" s="281"/>
      <c r="R130" s="484">
        <f t="shared" si="9"/>
        <v>21.53</v>
      </c>
      <c r="S130" s="294" t="s">
        <v>3680</v>
      </c>
      <c r="T130" s="320" t="s">
        <v>5708</v>
      </c>
    </row>
    <row r="131" spans="1:20" ht="24.75" customHeight="1" x14ac:dyDescent="0.2">
      <c r="A131" s="431">
        <v>114</v>
      </c>
      <c r="B131" s="615">
        <v>2443</v>
      </c>
      <c r="C131" s="277" t="s">
        <v>4907</v>
      </c>
      <c r="D131" s="278"/>
      <c r="E131" s="31" t="s">
        <v>738</v>
      </c>
      <c r="F131" s="274" t="s">
        <v>4555</v>
      </c>
      <c r="G131" s="328" t="str">
        <f t="shared" si="7"/>
        <v>фото</v>
      </c>
      <c r="H131" s="197"/>
      <c r="I131" s="20" t="s">
        <v>1366</v>
      </c>
      <c r="J131" s="254" t="s">
        <v>1312</v>
      </c>
      <c r="K131" s="250" t="s">
        <v>740</v>
      </c>
      <c r="L131" s="21">
        <v>10</v>
      </c>
      <c r="M131" s="279">
        <v>194.7</v>
      </c>
      <c r="N131" s="280"/>
      <c r="O131" s="482">
        <f t="shared" si="8"/>
        <v>0</v>
      </c>
      <c r="P131" s="175">
        <v>4607109966518</v>
      </c>
      <c r="Q131" s="281"/>
      <c r="R131" s="484">
        <f t="shared" si="9"/>
        <v>19.47</v>
      </c>
      <c r="S131" s="294" t="s">
        <v>4907</v>
      </c>
      <c r="T131" s="320" t="s">
        <v>5708</v>
      </c>
    </row>
    <row r="132" spans="1:20" ht="24.75" customHeight="1" x14ac:dyDescent="0.2">
      <c r="A132" s="431">
        <v>115</v>
      </c>
      <c r="B132" s="615">
        <v>3271</v>
      </c>
      <c r="C132" s="277" t="s">
        <v>1968</v>
      </c>
      <c r="D132" s="278"/>
      <c r="E132" s="31" t="s">
        <v>738</v>
      </c>
      <c r="F132" s="274" t="s">
        <v>1351</v>
      </c>
      <c r="G132" s="328" t="str">
        <f t="shared" si="7"/>
        <v>фото</v>
      </c>
      <c r="H132" s="197"/>
      <c r="I132" s="1" t="s">
        <v>416</v>
      </c>
      <c r="J132" s="254" t="s">
        <v>1312</v>
      </c>
      <c r="K132" s="250" t="s">
        <v>740</v>
      </c>
      <c r="L132" s="21">
        <v>10</v>
      </c>
      <c r="M132" s="279">
        <v>205</v>
      </c>
      <c r="N132" s="280"/>
      <c r="O132" s="482">
        <f t="shared" si="8"/>
        <v>0</v>
      </c>
      <c r="P132" s="175">
        <v>4607109951781</v>
      </c>
      <c r="Q132" s="281"/>
      <c r="R132" s="484">
        <f t="shared" si="9"/>
        <v>20.5</v>
      </c>
      <c r="S132" s="294" t="s">
        <v>1968</v>
      </c>
      <c r="T132" s="320" t="s">
        <v>5708</v>
      </c>
    </row>
    <row r="133" spans="1:20" ht="24.75" customHeight="1" x14ac:dyDescent="0.2">
      <c r="A133" s="431">
        <v>116</v>
      </c>
      <c r="B133" s="615">
        <v>1477</v>
      </c>
      <c r="C133" s="277" t="s">
        <v>1969</v>
      </c>
      <c r="D133" s="278"/>
      <c r="E133" s="31" t="s">
        <v>738</v>
      </c>
      <c r="F133" s="274" t="s">
        <v>780</v>
      </c>
      <c r="G133" s="328" t="str">
        <f t="shared" si="7"/>
        <v>фото</v>
      </c>
      <c r="H133" s="197"/>
      <c r="I133" s="20" t="s">
        <v>592</v>
      </c>
      <c r="J133" s="28" t="s">
        <v>1292</v>
      </c>
      <c r="K133" s="250" t="s">
        <v>740</v>
      </c>
      <c r="L133" s="21">
        <v>10</v>
      </c>
      <c r="M133" s="279">
        <v>279.3</v>
      </c>
      <c r="N133" s="280"/>
      <c r="O133" s="482">
        <f t="shared" si="8"/>
        <v>0</v>
      </c>
      <c r="P133" s="175">
        <v>4607109985427</v>
      </c>
      <c r="Q133" s="281"/>
      <c r="R133" s="484">
        <f t="shared" si="9"/>
        <v>27.93</v>
      </c>
      <c r="S133" s="294" t="s">
        <v>1969</v>
      </c>
      <c r="T133" s="320" t="s">
        <v>5708</v>
      </c>
    </row>
    <row r="134" spans="1:20" ht="24.75" customHeight="1" x14ac:dyDescent="0.2">
      <c r="A134" s="431">
        <v>117</v>
      </c>
      <c r="B134" s="615">
        <v>6055</v>
      </c>
      <c r="C134" s="277" t="s">
        <v>3683</v>
      </c>
      <c r="D134" s="278"/>
      <c r="E134" s="31" t="s">
        <v>738</v>
      </c>
      <c r="F134" s="274" t="s">
        <v>2961</v>
      </c>
      <c r="G134" s="328" t="str">
        <f t="shared" si="7"/>
        <v>фото</v>
      </c>
      <c r="H134" s="197"/>
      <c r="I134" s="35" t="s">
        <v>3022</v>
      </c>
      <c r="J134" s="254" t="s">
        <v>1292</v>
      </c>
      <c r="K134" s="250" t="s">
        <v>740</v>
      </c>
      <c r="L134" s="21">
        <v>10</v>
      </c>
      <c r="M134" s="279">
        <v>205</v>
      </c>
      <c r="N134" s="280"/>
      <c r="O134" s="482">
        <f t="shared" si="8"/>
        <v>0</v>
      </c>
      <c r="P134" s="175">
        <v>4607109935460</v>
      </c>
      <c r="Q134" s="281"/>
      <c r="R134" s="484">
        <f t="shared" si="9"/>
        <v>20.5</v>
      </c>
      <c r="S134" s="294" t="s">
        <v>3683</v>
      </c>
      <c r="T134" s="320" t="s">
        <v>5708</v>
      </c>
    </row>
    <row r="135" spans="1:20" ht="25.5" x14ac:dyDescent="0.2">
      <c r="A135" s="431">
        <v>118</v>
      </c>
      <c r="B135" s="615">
        <v>11672</v>
      </c>
      <c r="C135" s="277" t="s">
        <v>6838</v>
      </c>
      <c r="D135" s="278" t="s">
        <v>7132</v>
      </c>
      <c r="E135" s="514" t="s">
        <v>738</v>
      </c>
      <c r="F135" s="275" t="s">
        <v>6493</v>
      </c>
      <c r="G135" s="510" t="str">
        <f t="shared" si="7"/>
        <v>фото</v>
      </c>
      <c r="H135" s="510" t="str">
        <f>HYPERLINK("http://www.gardenbulbs.ru/images/summer_CL/thumbnails/"&amp;D135&amp;".jpg","фото")</f>
        <v>фото</v>
      </c>
      <c r="I135" s="515" t="s">
        <v>6658</v>
      </c>
      <c r="J135" s="324" t="s">
        <v>1312</v>
      </c>
      <c r="K135" s="520" t="s">
        <v>740</v>
      </c>
      <c r="L135" s="21">
        <v>10</v>
      </c>
      <c r="M135" s="279">
        <v>273.10000000000002</v>
      </c>
      <c r="N135" s="280"/>
      <c r="O135" s="482">
        <f t="shared" si="8"/>
        <v>0</v>
      </c>
      <c r="P135" s="175">
        <v>4607109923870</v>
      </c>
      <c r="Q135" s="281" t="s">
        <v>6373</v>
      </c>
      <c r="R135" s="484">
        <f t="shared" si="9"/>
        <v>27.31</v>
      </c>
      <c r="S135" s="294" t="s">
        <v>6838</v>
      </c>
      <c r="T135" s="320" t="s">
        <v>5708</v>
      </c>
    </row>
    <row r="136" spans="1:20" ht="38.25" x14ac:dyDescent="0.2">
      <c r="A136" s="431">
        <v>119</v>
      </c>
      <c r="B136" s="615">
        <v>6717</v>
      </c>
      <c r="C136" s="277" t="s">
        <v>4908</v>
      </c>
      <c r="D136" s="278"/>
      <c r="E136" s="31" t="s">
        <v>738</v>
      </c>
      <c r="F136" s="274" t="s">
        <v>4556</v>
      </c>
      <c r="G136" s="328" t="str">
        <f t="shared" si="7"/>
        <v>фото</v>
      </c>
      <c r="H136" s="197"/>
      <c r="I136" s="20" t="s">
        <v>4727</v>
      </c>
      <c r="J136" s="254" t="s">
        <v>1292</v>
      </c>
      <c r="K136" s="250" t="s">
        <v>740</v>
      </c>
      <c r="L136" s="21">
        <v>10</v>
      </c>
      <c r="M136" s="279">
        <v>211.2</v>
      </c>
      <c r="N136" s="280"/>
      <c r="O136" s="482">
        <f t="shared" si="8"/>
        <v>0</v>
      </c>
      <c r="P136" s="175">
        <v>4607109943618</v>
      </c>
      <c r="Q136" s="281"/>
      <c r="R136" s="484">
        <f t="shared" si="9"/>
        <v>21.12</v>
      </c>
      <c r="S136" s="294" t="s">
        <v>4908</v>
      </c>
      <c r="T136" s="320" t="s">
        <v>5708</v>
      </c>
    </row>
    <row r="137" spans="1:20" ht="38.25" x14ac:dyDescent="0.2">
      <c r="A137" s="431">
        <v>120</v>
      </c>
      <c r="B137" s="615">
        <v>3272</v>
      </c>
      <c r="C137" s="277" t="s">
        <v>4909</v>
      </c>
      <c r="D137" s="278"/>
      <c r="E137" s="31" t="s">
        <v>738</v>
      </c>
      <c r="F137" s="274" t="s">
        <v>4557</v>
      </c>
      <c r="G137" s="328" t="str">
        <f t="shared" si="7"/>
        <v>фото</v>
      </c>
      <c r="H137" s="197"/>
      <c r="I137" s="20" t="s">
        <v>4728</v>
      </c>
      <c r="J137" s="254" t="s">
        <v>1292</v>
      </c>
      <c r="K137" s="250" t="s">
        <v>740</v>
      </c>
      <c r="L137" s="21">
        <v>10</v>
      </c>
      <c r="M137" s="279">
        <v>246.3</v>
      </c>
      <c r="N137" s="280"/>
      <c r="O137" s="482">
        <f t="shared" si="8"/>
        <v>0</v>
      </c>
      <c r="P137" s="175">
        <v>4607109950982</v>
      </c>
      <c r="Q137" s="281"/>
      <c r="R137" s="484">
        <f t="shared" si="9"/>
        <v>24.63</v>
      </c>
      <c r="S137" s="294" t="s">
        <v>4909</v>
      </c>
      <c r="T137" s="320" t="s">
        <v>5708</v>
      </c>
    </row>
    <row r="138" spans="1:20" ht="38.25" x14ac:dyDescent="0.2">
      <c r="A138" s="431">
        <v>121</v>
      </c>
      <c r="B138" s="615">
        <v>6083</v>
      </c>
      <c r="C138" s="277" t="s">
        <v>4910</v>
      </c>
      <c r="D138" s="278"/>
      <c r="E138" s="31" t="s">
        <v>738</v>
      </c>
      <c r="F138" s="274" t="s">
        <v>4558</v>
      </c>
      <c r="G138" s="328" t="str">
        <f t="shared" si="7"/>
        <v>фото</v>
      </c>
      <c r="H138" s="197"/>
      <c r="I138" s="20" t="s">
        <v>4729</v>
      </c>
      <c r="J138" s="254" t="s">
        <v>1292</v>
      </c>
      <c r="K138" s="250" t="s">
        <v>740</v>
      </c>
      <c r="L138" s="21">
        <v>10</v>
      </c>
      <c r="M138" s="279">
        <v>266.89999999999998</v>
      </c>
      <c r="N138" s="280"/>
      <c r="O138" s="482">
        <f t="shared" si="8"/>
        <v>0</v>
      </c>
      <c r="P138" s="175">
        <v>4607109935187</v>
      </c>
      <c r="Q138" s="281"/>
      <c r="R138" s="484">
        <f t="shared" si="9"/>
        <v>26.69</v>
      </c>
      <c r="S138" s="294" t="s">
        <v>4910</v>
      </c>
      <c r="T138" s="320" t="s">
        <v>5708</v>
      </c>
    </row>
    <row r="139" spans="1:20" ht="24" customHeight="1" x14ac:dyDescent="0.2">
      <c r="A139" s="431">
        <v>122</v>
      </c>
      <c r="B139" s="615">
        <v>863</v>
      </c>
      <c r="C139" s="277" t="s">
        <v>1970</v>
      </c>
      <c r="D139" s="278"/>
      <c r="E139" s="31" t="s">
        <v>738</v>
      </c>
      <c r="F139" s="274" t="s">
        <v>791</v>
      </c>
      <c r="G139" s="328" t="str">
        <f t="shared" ref="G139:G169" si="10">HYPERLINK("http://www.gardenbulbs.ru/images/summer_CL/thumbnails/"&amp;C139&amp;".jpg","фото")</f>
        <v>фото</v>
      </c>
      <c r="H139" s="197"/>
      <c r="I139" s="20" t="s">
        <v>792</v>
      </c>
      <c r="J139" s="254" t="s">
        <v>1312</v>
      </c>
      <c r="K139" s="250" t="s">
        <v>740</v>
      </c>
      <c r="L139" s="21">
        <v>10</v>
      </c>
      <c r="M139" s="279">
        <v>174.1</v>
      </c>
      <c r="N139" s="280"/>
      <c r="O139" s="482">
        <f t="shared" si="8"/>
        <v>0</v>
      </c>
      <c r="P139" s="175">
        <v>4607109956571</v>
      </c>
      <c r="Q139" s="281"/>
      <c r="R139" s="484">
        <f t="shared" si="9"/>
        <v>17.41</v>
      </c>
      <c r="S139" s="294" t="s">
        <v>1970</v>
      </c>
      <c r="T139" s="320" t="s">
        <v>5708</v>
      </c>
    </row>
    <row r="140" spans="1:20" ht="24" customHeight="1" x14ac:dyDescent="0.2">
      <c r="A140" s="431">
        <v>123</v>
      </c>
      <c r="B140" s="615">
        <v>2423</v>
      </c>
      <c r="C140" s="277" t="s">
        <v>1971</v>
      </c>
      <c r="D140" s="278"/>
      <c r="E140" s="31" t="s">
        <v>738</v>
      </c>
      <c r="F140" s="274" t="s">
        <v>704</v>
      </c>
      <c r="G140" s="328" t="str">
        <f t="shared" si="10"/>
        <v>фото</v>
      </c>
      <c r="H140" s="197"/>
      <c r="I140" s="35" t="s">
        <v>705</v>
      </c>
      <c r="J140" s="254" t="s">
        <v>1312</v>
      </c>
      <c r="K140" s="250" t="s">
        <v>740</v>
      </c>
      <c r="L140" s="21">
        <v>10</v>
      </c>
      <c r="M140" s="279">
        <v>205</v>
      </c>
      <c r="N140" s="280"/>
      <c r="O140" s="482">
        <f t="shared" si="8"/>
        <v>0</v>
      </c>
      <c r="P140" s="175">
        <v>4607109966525</v>
      </c>
      <c r="Q140" s="281"/>
      <c r="R140" s="484">
        <f t="shared" si="9"/>
        <v>20.5</v>
      </c>
      <c r="S140" s="294" t="s">
        <v>6839</v>
      </c>
      <c r="T140" s="320" t="s">
        <v>5708</v>
      </c>
    </row>
    <row r="141" spans="1:20" ht="24" customHeight="1" x14ac:dyDescent="0.2">
      <c r="A141" s="431">
        <v>124</v>
      </c>
      <c r="B141" s="622">
        <v>1335</v>
      </c>
      <c r="C141" s="277" t="s">
        <v>1972</v>
      </c>
      <c r="D141" s="278"/>
      <c r="E141" s="31" t="s">
        <v>738</v>
      </c>
      <c r="F141" s="274" t="s">
        <v>706</v>
      </c>
      <c r="G141" s="328" t="str">
        <f t="shared" si="10"/>
        <v>фото</v>
      </c>
      <c r="H141" s="197"/>
      <c r="I141" s="1" t="s">
        <v>416</v>
      </c>
      <c r="J141" s="254" t="s">
        <v>1312</v>
      </c>
      <c r="K141" s="250" t="s">
        <v>740</v>
      </c>
      <c r="L141" s="21">
        <v>10</v>
      </c>
      <c r="M141" s="279">
        <v>205</v>
      </c>
      <c r="N141" s="280"/>
      <c r="O141" s="482">
        <f t="shared" si="8"/>
        <v>0</v>
      </c>
      <c r="P141" s="175">
        <v>4607109963203</v>
      </c>
      <c r="Q141" s="281"/>
      <c r="R141" s="484">
        <f t="shared" si="9"/>
        <v>20.5</v>
      </c>
      <c r="S141" s="294" t="s">
        <v>1972</v>
      </c>
      <c r="T141" s="320" t="s">
        <v>5708</v>
      </c>
    </row>
    <row r="142" spans="1:20" ht="24" customHeight="1" x14ac:dyDescent="0.2">
      <c r="A142" s="431">
        <v>125</v>
      </c>
      <c r="B142" s="615">
        <v>1336</v>
      </c>
      <c r="C142" s="277" t="s">
        <v>1973</v>
      </c>
      <c r="D142" s="278"/>
      <c r="E142" s="31" t="s">
        <v>738</v>
      </c>
      <c r="F142" s="274" t="s">
        <v>707</v>
      </c>
      <c r="G142" s="328" t="str">
        <f t="shared" si="10"/>
        <v>фото</v>
      </c>
      <c r="H142" s="197"/>
      <c r="I142" s="20" t="s">
        <v>708</v>
      </c>
      <c r="J142" s="254" t="s">
        <v>1312</v>
      </c>
      <c r="K142" s="250" t="s">
        <v>740</v>
      </c>
      <c r="L142" s="21">
        <v>10</v>
      </c>
      <c r="M142" s="279">
        <v>236</v>
      </c>
      <c r="N142" s="280"/>
      <c r="O142" s="482">
        <f t="shared" si="8"/>
        <v>0</v>
      </c>
      <c r="P142" s="175">
        <v>4607109963210</v>
      </c>
      <c r="Q142" s="281"/>
      <c r="R142" s="484">
        <f t="shared" si="9"/>
        <v>23.6</v>
      </c>
      <c r="S142" s="294" t="s">
        <v>1973</v>
      </c>
      <c r="T142" s="320" t="s">
        <v>5708</v>
      </c>
    </row>
    <row r="143" spans="1:20" ht="24" customHeight="1" x14ac:dyDescent="0.2">
      <c r="A143" s="431">
        <v>126</v>
      </c>
      <c r="B143" s="615">
        <v>3336</v>
      </c>
      <c r="C143" s="277" t="s">
        <v>1974</v>
      </c>
      <c r="D143" s="278"/>
      <c r="E143" s="31" t="s">
        <v>738</v>
      </c>
      <c r="F143" s="274" t="s">
        <v>709</v>
      </c>
      <c r="G143" s="328" t="str">
        <f t="shared" si="10"/>
        <v>фото</v>
      </c>
      <c r="H143" s="197"/>
      <c r="I143" s="1" t="s">
        <v>710</v>
      </c>
      <c r="J143" s="254" t="s">
        <v>1292</v>
      </c>
      <c r="K143" s="250" t="s">
        <v>740</v>
      </c>
      <c r="L143" s="21">
        <v>10</v>
      </c>
      <c r="M143" s="279">
        <v>205</v>
      </c>
      <c r="N143" s="280"/>
      <c r="O143" s="482">
        <f t="shared" si="8"/>
        <v>0</v>
      </c>
      <c r="P143" s="175">
        <v>4607109951767</v>
      </c>
      <c r="Q143" s="281"/>
      <c r="R143" s="484">
        <f t="shared" si="9"/>
        <v>20.5</v>
      </c>
      <c r="S143" s="294" t="s">
        <v>1974</v>
      </c>
      <c r="T143" s="320" t="s">
        <v>5708</v>
      </c>
    </row>
    <row r="144" spans="1:20" ht="24" customHeight="1" x14ac:dyDescent="0.2">
      <c r="A144" s="431">
        <v>127</v>
      </c>
      <c r="B144" s="615">
        <v>3337</v>
      </c>
      <c r="C144" s="277" t="s">
        <v>1975</v>
      </c>
      <c r="D144" s="278"/>
      <c r="E144" s="31" t="s">
        <v>738</v>
      </c>
      <c r="F144" s="274" t="s">
        <v>711</v>
      </c>
      <c r="G144" s="328" t="str">
        <f t="shared" si="10"/>
        <v>фото</v>
      </c>
      <c r="H144" s="197"/>
      <c r="I144" s="1" t="s">
        <v>793</v>
      </c>
      <c r="J144" s="254" t="s">
        <v>1312</v>
      </c>
      <c r="K144" s="250" t="s">
        <v>740</v>
      </c>
      <c r="L144" s="21">
        <v>10</v>
      </c>
      <c r="M144" s="279">
        <v>225.7</v>
      </c>
      <c r="N144" s="280"/>
      <c r="O144" s="482">
        <f t="shared" si="8"/>
        <v>0</v>
      </c>
      <c r="P144" s="175">
        <v>4607109951750</v>
      </c>
      <c r="Q144" s="281"/>
      <c r="R144" s="484">
        <f t="shared" si="9"/>
        <v>22.57</v>
      </c>
      <c r="S144" s="294" t="s">
        <v>1975</v>
      </c>
      <c r="T144" s="320" t="s">
        <v>5708</v>
      </c>
    </row>
    <row r="145" spans="1:20" ht="24" customHeight="1" x14ac:dyDescent="0.2">
      <c r="A145" s="431">
        <v>128</v>
      </c>
      <c r="B145" s="615">
        <v>1281</v>
      </c>
      <c r="C145" s="277" t="s">
        <v>1976</v>
      </c>
      <c r="D145" s="278"/>
      <c r="E145" s="31" t="s">
        <v>738</v>
      </c>
      <c r="F145" s="274" t="s">
        <v>712</v>
      </c>
      <c r="G145" s="328" t="str">
        <f t="shared" si="10"/>
        <v>фото</v>
      </c>
      <c r="H145" s="197"/>
      <c r="I145" s="20" t="s">
        <v>713</v>
      </c>
      <c r="J145" s="28" t="s">
        <v>1292</v>
      </c>
      <c r="K145" s="250" t="s">
        <v>740</v>
      </c>
      <c r="L145" s="21">
        <v>10</v>
      </c>
      <c r="M145" s="279">
        <v>225.7</v>
      </c>
      <c r="N145" s="280"/>
      <c r="O145" s="482">
        <f t="shared" si="8"/>
        <v>0</v>
      </c>
      <c r="P145" s="175">
        <v>4607109985625</v>
      </c>
      <c r="Q145" s="281"/>
      <c r="R145" s="484">
        <f t="shared" si="9"/>
        <v>22.57</v>
      </c>
      <c r="S145" s="294" t="s">
        <v>1976</v>
      </c>
      <c r="T145" s="320" t="s">
        <v>5708</v>
      </c>
    </row>
    <row r="146" spans="1:20" ht="24" customHeight="1" x14ac:dyDescent="0.2">
      <c r="A146" s="431">
        <v>129</v>
      </c>
      <c r="B146" s="615">
        <v>2629</v>
      </c>
      <c r="C146" s="277" t="s">
        <v>1977</v>
      </c>
      <c r="D146" s="278"/>
      <c r="E146" s="31" t="s">
        <v>738</v>
      </c>
      <c r="F146" s="274" t="s">
        <v>714</v>
      </c>
      <c r="G146" s="328" t="str">
        <f t="shared" si="10"/>
        <v>фото</v>
      </c>
      <c r="H146" s="197"/>
      <c r="I146" s="20" t="s">
        <v>746</v>
      </c>
      <c r="J146" s="254" t="s">
        <v>1312</v>
      </c>
      <c r="K146" s="250" t="s">
        <v>740</v>
      </c>
      <c r="L146" s="21">
        <v>10</v>
      </c>
      <c r="M146" s="279">
        <v>225.7</v>
      </c>
      <c r="N146" s="280"/>
      <c r="O146" s="482">
        <f t="shared" si="8"/>
        <v>0</v>
      </c>
      <c r="P146" s="175">
        <v>4607109956632</v>
      </c>
      <c r="Q146" s="281"/>
      <c r="R146" s="484">
        <f t="shared" si="9"/>
        <v>22.57</v>
      </c>
      <c r="S146" s="294" t="s">
        <v>1977</v>
      </c>
      <c r="T146" s="320" t="s">
        <v>5708</v>
      </c>
    </row>
    <row r="147" spans="1:20" ht="24" customHeight="1" x14ac:dyDescent="0.2">
      <c r="A147" s="431">
        <v>130</v>
      </c>
      <c r="B147" s="615">
        <v>1296</v>
      </c>
      <c r="C147" s="277" t="s">
        <v>1978</v>
      </c>
      <c r="D147" s="278"/>
      <c r="E147" s="31" t="s">
        <v>738</v>
      </c>
      <c r="F147" s="274" t="s">
        <v>715</v>
      </c>
      <c r="G147" s="328" t="str">
        <f t="shared" si="10"/>
        <v>фото</v>
      </c>
      <c r="H147" s="197"/>
      <c r="I147" s="20" t="s">
        <v>716</v>
      </c>
      <c r="J147" s="28" t="s">
        <v>1301</v>
      </c>
      <c r="K147" s="250" t="s">
        <v>740</v>
      </c>
      <c r="L147" s="21">
        <v>10</v>
      </c>
      <c r="M147" s="279">
        <v>246.3</v>
      </c>
      <c r="N147" s="280"/>
      <c r="O147" s="482">
        <f t="shared" si="8"/>
        <v>0</v>
      </c>
      <c r="P147" s="175">
        <v>4607109985793</v>
      </c>
      <c r="Q147" s="281"/>
      <c r="R147" s="484">
        <f t="shared" si="9"/>
        <v>24.63</v>
      </c>
      <c r="S147" s="294" t="s">
        <v>1978</v>
      </c>
      <c r="T147" s="320" t="s">
        <v>5708</v>
      </c>
    </row>
    <row r="148" spans="1:20" ht="24" customHeight="1" x14ac:dyDescent="0.2">
      <c r="A148" s="431">
        <v>131</v>
      </c>
      <c r="B148" s="615">
        <v>3349</v>
      </c>
      <c r="C148" s="277" t="s">
        <v>1979</v>
      </c>
      <c r="D148" s="278"/>
      <c r="E148" s="31" t="s">
        <v>738</v>
      </c>
      <c r="F148" s="274" t="s">
        <v>717</v>
      </c>
      <c r="G148" s="328" t="str">
        <f t="shared" si="10"/>
        <v>фото</v>
      </c>
      <c r="H148" s="197"/>
      <c r="I148" s="1" t="s">
        <v>718</v>
      </c>
      <c r="J148" s="254" t="s">
        <v>1292</v>
      </c>
      <c r="K148" s="250" t="s">
        <v>740</v>
      </c>
      <c r="L148" s="21">
        <v>10</v>
      </c>
      <c r="M148" s="279">
        <v>266.89999999999998</v>
      </c>
      <c r="N148" s="280"/>
      <c r="O148" s="482">
        <f t="shared" si="8"/>
        <v>0</v>
      </c>
      <c r="P148" s="175">
        <v>4607109951743</v>
      </c>
      <c r="Q148" s="281"/>
      <c r="R148" s="484">
        <f t="shared" si="9"/>
        <v>26.69</v>
      </c>
      <c r="S148" s="294" t="s">
        <v>1979</v>
      </c>
      <c r="T148" s="320" t="s">
        <v>5708</v>
      </c>
    </row>
    <row r="149" spans="1:20" ht="24" customHeight="1" x14ac:dyDescent="0.2">
      <c r="A149" s="431">
        <v>132</v>
      </c>
      <c r="B149" s="615">
        <v>6056</v>
      </c>
      <c r="C149" s="277" t="s">
        <v>3684</v>
      </c>
      <c r="D149" s="278"/>
      <c r="E149" s="31" t="s">
        <v>738</v>
      </c>
      <c r="F149" s="274" t="s">
        <v>2962</v>
      </c>
      <c r="G149" s="328" t="str">
        <f t="shared" si="10"/>
        <v>фото</v>
      </c>
      <c r="H149" s="197"/>
      <c r="I149" s="35" t="s">
        <v>3023</v>
      </c>
      <c r="J149" s="254" t="s">
        <v>1292</v>
      </c>
      <c r="K149" s="250" t="s">
        <v>740</v>
      </c>
      <c r="L149" s="21">
        <v>10</v>
      </c>
      <c r="M149" s="279">
        <v>277.2</v>
      </c>
      <c r="N149" s="280"/>
      <c r="O149" s="482">
        <f t="shared" si="8"/>
        <v>0</v>
      </c>
      <c r="P149" s="175">
        <v>4607109935453</v>
      </c>
      <c r="Q149" s="281"/>
      <c r="R149" s="484">
        <f t="shared" si="9"/>
        <v>27.72</v>
      </c>
      <c r="S149" s="294" t="s">
        <v>3684</v>
      </c>
      <c r="T149" s="320" t="s">
        <v>5708</v>
      </c>
    </row>
    <row r="150" spans="1:20" ht="31.5" customHeight="1" x14ac:dyDescent="0.2">
      <c r="A150" s="431">
        <v>133</v>
      </c>
      <c r="B150" s="615">
        <v>3354</v>
      </c>
      <c r="C150" s="277" t="s">
        <v>1980</v>
      </c>
      <c r="D150" s="278"/>
      <c r="E150" s="31" t="s">
        <v>738</v>
      </c>
      <c r="F150" s="274" t="s">
        <v>719</v>
      </c>
      <c r="G150" s="328" t="str">
        <f t="shared" si="10"/>
        <v>фото</v>
      </c>
      <c r="H150" s="197"/>
      <c r="I150" s="1" t="s">
        <v>720</v>
      </c>
      <c r="J150" s="254" t="s">
        <v>1292</v>
      </c>
      <c r="K150" s="250" t="s">
        <v>740</v>
      </c>
      <c r="L150" s="21">
        <v>10</v>
      </c>
      <c r="M150" s="279">
        <v>225.7</v>
      </c>
      <c r="N150" s="280"/>
      <c r="O150" s="482">
        <f t="shared" si="8"/>
        <v>0</v>
      </c>
      <c r="P150" s="175">
        <v>4607109951736</v>
      </c>
      <c r="Q150" s="281"/>
      <c r="R150" s="484">
        <f t="shared" si="9"/>
        <v>22.57</v>
      </c>
      <c r="S150" s="294" t="s">
        <v>1980</v>
      </c>
      <c r="T150" s="320" t="s">
        <v>5708</v>
      </c>
    </row>
    <row r="151" spans="1:20" ht="30" customHeight="1" x14ac:dyDescent="0.2">
      <c r="A151" s="431">
        <v>134</v>
      </c>
      <c r="B151" s="615">
        <v>11675</v>
      </c>
      <c r="C151" s="277" t="s">
        <v>6840</v>
      </c>
      <c r="D151" s="278" t="s">
        <v>7133</v>
      </c>
      <c r="E151" s="514" t="s">
        <v>738</v>
      </c>
      <c r="F151" s="275" t="s">
        <v>6494</v>
      </c>
      <c r="G151" s="510" t="str">
        <f t="shared" si="10"/>
        <v>фото</v>
      </c>
      <c r="H151" s="510" t="str">
        <f>HYPERLINK("http://www.gardenbulbs.ru/images/summer_CL/thumbnails/"&amp;D151&amp;".jpg","фото")</f>
        <v>фото</v>
      </c>
      <c r="I151" s="515" t="s">
        <v>6659</v>
      </c>
      <c r="J151" s="324" t="s">
        <v>1292</v>
      </c>
      <c r="K151" s="520" t="s">
        <v>740</v>
      </c>
      <c r="L151" s="21">
        <v>10</v>
      </c>
      <c r="M151" s="279">
        <v>266.89999999999998</v>
      </c>
      <c r="N151" s="280"/>
      <c r="O151" s="482">
        <f t="shared" si="8"/>
        <v>0</v>
      </c>
      <c r="P151" s="175">
        <v>4607109923849</v>
      </c>
      <c r="Q151" s="281" t="s">
        <v>6373</v>
      </c>
      <c r="R151" s="484">
        <f t="shared" si="9"/>
        <v>26.69</v>
      </c>
      <c r="S151" s="294" t="s">
        <v>6840</v>
      </c>
      <c r="T151" s="320" t="s">
        <v>5708</v>
      </c>
    </row>
    <row r="152" spans="1:20" ht="38.25" x14ac:dyDescent="0.2">
      <c r="A152" s="431">
        <v>135</v>
      </c>
      <c r="B152" s="615">
        <v>6676</v>
      </c>
      <c r="C152" s="277" t="s">
        <v>4911</v>
      </c>
      <c r="D152" s="278"/>
      <c r="E152" s="31" t="s">
        <v>738</v>
      </c>
      <c r="F152" s="274" t="s">
        <v>4559</v>
      </c>
      <c r="G152" s="328" t="str">
        <f t="shared" si="10"/>
        <v>фото</v>
      </c>
      <c r="H152" s="197"/>
      <c r="I152" s="20" t="s">
        <v>4730</v>
      </c>
      <c r="J152" s="254" t="s">
        <v>1292</v>
      </c>
      <c r="K152" s="250" t="s">
        <v>740</v>
      </c>
      <c r="L152" s="21">
        <v>10</v>
      </c>
      <c r="M152" s="279">
        <v>308.2</v>
      </c>
      <c r="N152" s="280"/>
      <c r="O152" s="482">
        <f t="shared" si="8"/>
        <v>0</v>
      </c>
      <c r="P152" s="175">
        <v>4607109943205</v>
      </c>
      <c r="Q152" s="281"/>
      <c r="R152" s="484">
        <f t="shared" si="9"/>
        <v>30.82</v>
      </c>
      <c r="S152" s="294" t="s">
        <v>4911</v>
      </c>
      <c r="T152" s="320" t="s">
        <v>5708</v>
      </c>
    </row>
    <row r="153" spans="1:20" ht="30" customHeight="1" x14ac:dyDescent="0.2">
      <c r="A153" s="431">
        <v>136</v>
      </c>
      <c r="B153" s="615">
        <v>6057</v>
      </c>
      <c r="C153" s="277" t="s">
        <v>3685</v>
      </c>
      <c r="D153" s="278"/>
      <c r="E153" s="31" t="s">
        <v>738</v>
      </c>
      <c r="F153" s="274" t="s">
        <v>2963</v>
      </c>
      <c r="G153" s="328" t="str">
        <f t="shared" si="10"/>
        <v>фото</v>
      </c>
      <c r="H153" s="197"/>
      <c r="I153" s="35" t="s">
        <v>3024</v>
      </c>
      <c r="J153" s="254" t="s">
        <v>1292</v>
      </c>
      <c r="K153" s="250" t="s">
        <v>740</v>
      </c>
      <c r="L153" s="21">
        <v>10</v>
      </c>
      <c r="M153" s="279">
        <v>205</v>
      </c>
      <c r="N153" s="280"/>
      <c r="O153" s="482">
        <f t="shared" si="8"/>
        <v>0</v>
      </c>
      <c r="P153" s="175">
        <v>4607109935446</v>
      </c>
      <c r="Q153" s="281"/>
      <c r="R153" s="484">
        <f t="shared" si="9"/>
        <v>20.5</v>
      </c>
      <c r="S153" s="294" t="s">
        <v>3685</v>
      </c>
      <c r="T153" s="320" t="s">
        <v>5708</v>
      </c>
    </row>
    <row r="154" spans="1:20" ht="25.5" x14ac:dyDescent="0.2">
      <c r="A154" s="431">
        <v>137</v>
      </c>
      <c r="B154" s="615">
        <v>1289</v>
      </c>
      <c r="C154" s="277" t="s">
        <v>1981</v>
      </c>
      <c r="D154" s="278"/>
      <c r="E154" s="31" t="s">
        <v>738</v>
      </c>
      <c r="F154" s="274" t="s">
        <v>721</v>
      </c>
      <c r="G154" s="328" t="str">
        <f t="shared" si="10"/>
        <v>фото</v>
      </c>
      <c r="H154" s="197"/>
      <c r="I154" s="20" t="s">
        <v>722</v>
      </c>
      <c r="J154" s="28" t="s">
        <v>1301</v>
      </c>
      <c r="K154" s="250" t="s">
        <v>740</v>
      </c>
      <c r="L154" s="21">
        <v>10</v>
      </c>
      <c r="M154" s="279">
        <v>196.8</v>
      </c>
      <c r="N154" s="280"/>
      <c r="O154" s="482">
        <f t="shared" si="8"/>
        <v>0</v>
      </c>
      <c r="P154" s="175">
        <v>4607109985687</v>
      </c>
      <c r="Q154" s="281"/>
      <c r="R154" s="484">
        <f t="shared" si="9"/>
        <v>19.68</v>
      </c>
      <c r="S154" s="294" t="s">
        <v>1981</v>
      </c>
      <c r="T154" s="320" t="s">
        <v>5708</v>
      </c>
    </row>
    <row r="155" spans="1:20" ht="38.25" x14ac:dyDescent="0.2">
      <c r="A155" s="431">
        <v>138</v>
      </c>
      <c r="B155" s="615">
        <v>7411</v>
      </c>
      <c r="C155" s="277" t="s">
        <v>3686</v>
      </c>
      <c r="D155" s="278"/>
      <c r="E155" s="31" t="s">
        <v>738</v>
      </c>
      <c r="F155" s="274" t="s">
        <v>1982</v>
      </c>
      <c r="G155" s="328" t="str">
        <f t="shared" si="10"/>
        <v>фото</v>
      </c>
      <c r="H155" s="197"/>
      <c r="I155" s="20" t="s">
        <v>4731</v>
      </c>
      <c r="J155" s="254" t="s">
        <v>1292</v>
      </c>
      <c r="K155" s="250" t="s">
        <v>740</v>
      </c>
      <c r="L155" s="21">
        <v>10</v>
      </c>
      <c r="M155" s="279">
        <v>194.7</v>
      </c>
      <c r="N155" s="280"/>
      <c r="O155" s="482">
        <f t="shared" si="8"/>
        <v>0</v>
      </c>
      <c r="P155" s="175">
        <v>4607109939529</v>
      </c>
      <c r="Q155" s="281"/>
      <c r="R155" s="484">
        <f t="shared" si="9"/>
        <v>19.47</v>
      </c>
      <c r="S155" s="294" t="s">
        <v>3686</v>
      </c>
      <c r="T155" s="320" t="s">
        <v>5708</v>
      </c>
    </row>
    <row r="156" spans="1:20" ht="27" customHeight="1" x14ac:dyDescent="0.2">
      <c r="A156" s="431">
        <v>139</v>
      </c>
      <c r="B156" s="615">
        <v>3373</v>
      </c>
      <c r="C156" s="277" t="s">
        <v>1983</v>
      </c>
      <c r="D156" s="278"/>
      <c r="E156" s="31" t="s">
        <v>738</v>
      </c>
      <c r="F156" s="274" t="s">
        <v>724</v>
      </c>
      <c r="G156" s="328" t="str">
        <f t="shared" si="10"/>
        <v>фото</v>
      </c>
      <c r="H156" s="197"/>
      <c r="I156" s="1" t="s">
        <v>1345</v>
      </c>
      <c r="J156" s="254" t="s">
        <v>1312</v>
      </c>
      <c r="K156" s="250" t="s">
        <v>740</v>
      </c>
      <c r="L156" s="21">
        <v>10</v>
      </c>
      <c r="M156" s="279">
        <v>194.7</v>
      </c>
      <c r="N156" s="280"/>
      <c r="O156" s="482">
        <f t="shared" si="8"/>
        <v>0</v>
      </c>
      <c r="P156" s="175">
        <v>4607109951729</v>
      </c>
      <c r="Q156" s="281"/>
      <c r="R156" s="484">
        <f t="shared" si="9"/>
        <v>19.47</v>
      </c>
      <c r="S156" s="294" t="s">
        <v>1983</v>
      </c>
      <c r="T156" s="320" t="s">
        <v>5708</v>
      </c>
    </row>
    <row r="157" spans="1:20" ht="38.25" x14ac:dyDescent="0.2">
      <c r="A157" s="431">
        <v>140</v>
      </c>
      <c r="B157" s="615">
        <v>2579</v>
      </c>
      <c r="C157" s="277" t="s">
        <v>4912</v>
      </c>
      <c r="D157" s="278"/>
      <c r="E157" s="31" t="s">
        <v>738</v>
      </c>
      <c r="F157" s="274" t="s">
        <v>4560</v>
      </c>
      <c r="G157" s="328" t="str">
        <f t="shared" si="10"/>
        <v>фото</v>
      </c>
      <c r="H157" s="197"/>
      <c r="I157" s="20" t="s">
        <v>4732</v>
      </c>
      <c r="J157" s="254" t="s">
        <v>1292</v>
      </c>
      <c r="K157" s="250" t="s">
        <v>740</v>
      </c>
      <c r="L157" s="21">
        <v>10</v>
      </c>
      <c r="M157" s="279">
        <v>277.2</v>
      </c>
      <c r="N157" s="280"/>
      <c r="O157" s="482">
        <f t="shared" si="8"/>
        <v>0</v>
      </c>
      <c r="P157" s="175">
        <v>4607109970379</v>
      </c>
      <c r="Q157" s="281"/>
      <c r="R157" s="484">
        <f t="shared" si="9"/>
        <v>27.72</v>
      </c>
      <c r="S157" s="294" t="s">
        <v>4912</v>
      </c>
      <c r="T157" s="320" t="s">
        <v>5708</v>
      </c>
    </row>
    <row r="158" spans="1:20" ht="38.25" x14ac:dyDescent="0.2">
      <c r="A158" s="431">
        <v>141</v>
      </c>
      <c r="B158" s="615">
        <v>11676</v>
      </c>
      <c r="C158" s="277" t="s">
        <v>6841</v>
      </c>
      <c r="D158" s="278"/>
      <c r="E158" s="514" t="s">
        <v>738</v>
      </c>
      <c r="F158" s="275" t="s">
        <v>6495</v>
      </c>
      <c r="G158" s="510" t="str">
        <f t="shared" si="10"/>
        <v>фото</v>
      </c>
      <c r="H158" s="511"/>
      <c r="I158" s="515" t="s">
        <v>6660</v>
      </c>
      <c r="J158" s="324" t="s">
        <v>1292</v>
      </c>
      <c r="K158" s="520" t="s">
        <v>740</v>
      </c>
      <c r="L158" s="21">
        <v>10</v>
      </c>
      <c r="M158" s="279">
        <v>236</v>
      </c>
      <c r="N158" s="280"/>
      <c r="O158" s="482">
        <f t="shared" si="8"/>
        <v>0</v>
      </c>
      <c r="P158" s="175">
        <v>4607109923832</v>
      </c>
      <c r="Q158" s="281" t="s">
        <v>6373</v>
      </c>
      <c r="R158" s="484">
        <f t="shared" si="9"/>
        <v>23.6</v>
      </c>
      <c r="S158" s="294" t="s">
        <v>6841</v>
      </c>
      <c r="T158" s="320" t="s">
        <v>5708</v>
      </c>
    </row>
    <row r="159" spans="1:20" ht="25.5" x14ac:dyDescent="0.2">
      <c r="A159" s="431">
        <v>142</v>
      </c>
      <c r="B159" s="615">
        <v>7491</v>
      </c>
      <c r="C159" s="277" t="s">
        <v>4913</v>
      </c>
      <c r="D159" s="278"/>
      <c r="E159" s="31" t="s">
        <v>738</v>
      </c>
      <c r="F159" s="274" t="s">
        <v>4561</v>
      </c>
      <c r="G159" s="328" t="str">
        <f t="shared" si="10"/>
        <v>фото</v>
      </c>
      <c r="H159" s="197"/>
      <c r="I159" s="20" t="s">
        <v>4733</v>
      </c>
      <c r="J159" s="254" t="s">
        <v>1292</v>
      </c>
      <c r="K159" s="250" t="s">
        <v>740</v>
      </c>
      <c r="L159" s="21">
        <v>10</v>
      </c>
      <c r="M159" s="279">
        <v>236</v>
      </c>
      <c r="N159" s="280"/>
      <c r="O159" s="482">
        <f t="shared" si="8"/>
        <v>0</v>
      </c>
      <c r="P159" s="175">
        <v>4607109938720</v>
      </c>
      <c r="Q159" s="281"/>
      <c r="R159" s="484">
        <f t="shared" si="9"/>
        <v>23.6</v>
      </c>
      <c r="S159" s="294" t="s">
        <v>4913</v>
      </c>
      <c r="T159" s="320" t="s">
        <v>5708</v>
      </c>
    </row>
    <row r="160" spans="1:20" ht="29.25" customHeight="1" x14ac:dyDescent="0.2">
      <c r="A160" s="431">
        <v>143</v>
      </c>
      <c r="B160" s="615">
        <v>1213</v>
      </c>
      <c r="C160" s="277" t="s">
        <v>1984</v>
      </c>
      <c r="D160" s="278"/>
      <c r="E160" s="31" t="s">
        <v>738</v>
      </c>
      <c r="F160" s="274" t="s">
        <v>1367</v>
      </c>
      <c r="G160" s="328" t="str">
        <f t="shared" si="10"/>
        <v>фото</v>
      </c>
      <c r="H160" s="197"/>
      <c r="I160" s="20" t="s">
        <v>63</v>
      </c>
      <c r="J160" s="28" t="s">
        <v>1292</v>
      </c>
      <c r="K160" s="250" t="s">
        <v>740</v>
      </c>
      <c r="L160" s="21">
        <v>10</v>
      </c>
      <c r="M160" s="279">
        <v>211.2</v>
      </c>
      <c r="N160" s="280"/>
      <c r="O160" s="482">
        <f t="shared" si="8"/>
        <v>0</v>
      </c>
      <c r="P160" s="175">
        <v>4607109985823</v>
      </c>
      <c r="Q160" s="281"/>
      <c r="R160" s="484">
        <f t="shared" si="9"/>
        <v>21.12</v>
      </c>
      <c r="S160" s="294" t="s">
        <v>1984</v>
      </c>
      <c r="T160" s="320" t="s">
        <v>5708</v>
      </c>
    </row>
    <row r="161" spans="1:20" ht="25.5" x14ac:dyDescent="0.2">
      <c r="A161" s="431">
        <v>144</v>
      </c>
      <c r="B161" s="615">
        <v>7412</v>
      </c>
      <c r="C161" s="277" t="s">
        <v>3126</v>
      </c>
      <c r="D161" s="278"/>
      <c r="E161" s="31" t="s">
        <v>738</v>
      </c>
      <c r="F161" s="274" t="s">
        <v>1985</v>
      </c>
      <c r="G161" s="328" t="str">
        <f t="shared" si="10"/>
        <v>фото</v>
      </c>
      <c r="H161" s="197"/>
      <c r="I161" s="20" t="s">
        <v>1986</v>
      </c>
      <c r="J161" s="254" t="s">
        <v>1292</v>
      </c>
      <c r="K161" s="250" t="s">
        <v>740</v>
      </c>
      <c r="L161" s="21">
        <v>10</v>
      </c>
      <c r="M161" s="279">
        <v>225.7</v>
      </c>
      <c r="N161" s="280"/>
      <c r="O161" s="482">
        <f t="shared" si="8"/>
        <v>0</v>
      </c>
      <c r="P161" s="175">
        <v>4607109939512</v>
      </c>
      <c r="Q161" s="281"/>
      <c r="R161" s="484">
        <f t="shared" si="9"/>
        <v>22.57</v>
      </c>
      <c r="S161" s="294" t="s">
        <v>3126</v>
      </c>
      <c r="T161" s="320" t="s">
        <v>5708</v>
      </c>
    </row>
    <row r="162" spans="1:20" ht="25.5" x14ac:dyDescent="0.2">
      <c r="A162" s="431">
        <v>145</v>
      </c>
      <c r="B162" s="615">
        <v>6063</v>
      </c>
      <c r="C162" s="277" t="s">
        <v>3687</v>
      </c>
      <c r="D162" s="278"/>
      <c r="E162" s="31" t="s">
        <v>738</v>
      </c>
      <c r="F162" s="274" t="s">
        <v>2964</v>
      </c>
      <c r="G162" s="328" t="str">
        <f t="shared" si="10"/>
        <v>фото</v>
      </c>
      <c r="H162" s="197"/>
      <c r="I162" s="35" t="s">
        <v>3025</v>
      </c>
      <c r="J162" s="254" t="s">
        <v>1292</v>
      </c>
      <c r="K162" s="250" t="s">
        <v>740</v>
      </c>
      <c r="L162" s="21">
        <v>10</v>
      </c>
      <c r="M162" s="279">
        <v>287.5</v>
      </c>
      <c r="N162" s="280"/>
      <c r="O162" s="482">
        <f t="shared" si="8"/>
        <v>0</v>
      </c>
      <c r="P162" s="175">
        <v>4607109935415</v>
      </c>
      <c r="Q162" s="281"/>
      <c r="R162" s="484">
        <f t="shared" si="9"/>
        <v>28.75</v>
      </c>
      <c r="S162" s="294" t="s">
        <v>3687</v>
      </c>
      <c r="T162" s="320" t="s">
        <v>5708</v>
      </c>
    </row>
    <row r="163" spans="1:20" ht="24" customHeight="1" x14ac:dyDescent="0.2">
      <c r="A163" s="431">
        <v>146</v>
      </c>
      <c r="B163" s="617">
        <v>1337</v>
      </c>
      <c r="C163" s="277" t="s">
        <v>1987</v>
      </c>
      <c r="D163" s="278"/>
      <c r="E163" s="31" t="s">
        <v>738</v>
      </c>
      <c r="F163" s="274" t="s">
        <v>1346</v>
      </c>
      <c r="G163" s="328" t="str">
        <f t="shared" si="10"/>
        <v>фото</v>
      </c>
      <c r="H163" s="197"/>
      <c r="I163" s="20" t="s">
        <v>1347</v>
      </c>
      <c r="J163" s="254" t="s">
        <v>1312</v>
      </c>
      <c r="K163" s="250" t="s">
        <v>740</v>
      </c>
      <c r="L163" s="21">
        <v>10</v>
      </c>
      <c r="M163" s="279">
        <v>236</v>
      </c>
      <c r="N163" s="280"/>
      <c r="O163" s="482">
        <f t="shared" si="8"/>
        <v>0</v>
      </c>
      <c r="P163" s="175">
        <v>4607109963425</v>
      </c>
      <c r="Q163" s="281"/>
      <c r="R163" s="484">
        <f t="shared" si="9"/>
        <v>23.6</v>
      </c>
      <c r="S163" s="294" t="s">
        <v>1987</v>
      </c>
      <c r="T163" s="320" t="s">
        <v>5708</v>
      </c>
    </row>
    <row r="164" spans="1:20" ht="24" customHeight="1" x14ac:dyDescent="0.2">
      <c r="A164" s="431">
        <v>147</v>
      </c>
      <c r="B164" s="615">
        <v>1465</v>
      </c>
      <c r="C164" s="277" t="s">
        <v>1988</v>
      </c>
      <c r="D164" s="278"/>
      <c r="E164" s="31" t="s">
        <v>738</v>
      </c>
      <c r="F164" s="274" t="s">
        <v>1350</v>
      </c>
      <c r="G164" s="328" t="str">
        <f t="shared" si="10"/>
        <v>фото</v>
      </c>
      <c r="H164" s="197"/>
      <c r="I164" s="20" t="s">
        <v>123</v>
      </c>
      <c r="J164" s="28" t="s">
        <v>1292</v>
      </c>
      <c r="K164" s="250" t="s">
        <v>740</v>
      </c>
      <c r="L164" s="21">
        <v>10</v>
      </c>
      <c r="M164" s="279">
        <v>194.7</v>
      </c>
      <c r="N164" s="280"/>
      <c r="O164" s="482">
        <f t="shared" si="8"/>
        <v>0</v>
      </c>
      <c r="P164" s="175">
        <v>4607109985397</v>
      </c>
      <c r="Q164" s="281"/>
      <c r="R164" s="484">
        <f t="shared" si="9"/>
        <v>19.47</v>
      </c>
      <c r="S164" s="294" t="s">
        <v>1988</v>
      </c>
      <c r="T164" s="320" t="s">
        <v>5708</v>
      </c>
    </row>
    <row r="165" spans="1:20" ht="15.75" x14ac:dyDescent="0.2">
      <c r="A165" s="431">
        <v>148</v>
      </c>
      <c r="B165" s="615">
        <v>2439</v>
      </c>
      <c r="C165" s="277" t="s">
        <v>1989</v>
      </c>
      <c r="D165" s="278"/>
      <c r="E165" s="31" t="s">
        <v>738</v>
      </c>
      <c r="F165" s="274" t="s">
        <v>1364</v>
      </c>
      <c r="G165" s="328" t="str">
        <f t="shared" si="10"/>
        <v>фото</v>
      </c>
      <c r="H165" s="197"/>
      <c r="I165" s="20" t="s">
        <v>416</v>
      </c>
      <c r="J165" s="254" t="s">
        <v>1343</v>
      </c>
      <c r="K165" s="250" t="s">
        <v>776</v>
      </c>
      <c r="L165" s="21">
        <v>8</v>
      </c>
      <c r="M165" s="279">
        <v>248.3</v>
      </c>
      <c r="N165" s="280"/>
      <c r="O165" s="482">
        <f t="shared" si="8"/>
        <v>0</v>
      </c>
      <c r="P165" s="175">
        <v>4607109966532</v>
      </c>
      <c r="Q165" s="281"/>
      <c r="R165" s="484">
        <f t="shared" si="9"/>
        <v>31.04</v>
      </c>
      <c r="S165" s="294" t="s">
        <v>1989</v>
      </c>
      <c r="T165" s="320" t="s">
        <v>5708</v>
      </c>
    </row>
    <row r="166" spans="1:20" ht="33.75" customHeight="1" x14ac:dyDescent="0.2">
      <c r="A166" s="431">
        <v>149</v>
      </c>
      <c r="B166" s="615">
        <v>3243</v>
      </c>
      <c r="C166" s="277" t="s">
        <v>4914</v>
      </c>
      <c r="D166" s="278"/>
      <c r="E166" s="31" t="s">
        <v>738</v>
      </c>
      <c r="F166" s="274" t="s">
        <v>4563</v>
      </c>
      <c r="G166" s="328" t="str">
        <f t="shared" si="10"/>
        <v>фото</v>
      </c>
      <c r="H166" s="197"/>
      <c r="I166" s="20" t="s">
        <v>4735</v>
      </c>
      <c r="J166" s="254" t="s">
        <v>1292</v>
      </c>
      <c r="K166" s="250" t="s">
        <v>740</v>
      </c>
      <c r="L166" s="21">
        <v>10</v>
      </c>
      <c r="M166" s="279">
        <v>256.60000000000002</v>
      </c>
      <c r="N166" s="280"/>
      <c r="O166" s="482">
        <f t="shared" si="8"/>
        <v>0</v>
      </c>
      <c r="P166" s="175">
        <v>4607109943014</v>
      </c>
      <c r="Q166" s="281"/>
      <c r="R166" s="484">
        <f t="shared" si="9"/>
        <v>25.66</v>
      </c>
      <c r="S166" s="294" t="s">
        <v>4914</v>
      </c>
      <c r="T166" s="320" t="s">
        <v>5708</v>
      </c>
    </row>
    <row r="167" spans="1:20" ht="30.75" customHeight="1" x14ac:dyDescent="0.2">
      <c r="A167" s="431">
        <v>150</v>
      </c>
      <c r="B167" s="617">
        <v>1338</v>
      </c>
      <c r="C167" s="277" t="s">
        <v>1990</v>
      </c>
      <c r="D167" s="278"/>
      <c r="E167" s="31" t="s">
        <v>738</v>
      </c>
      <c r="F167" s="274" t="s">
        <v>1348</v>
      </c>
      <c r="G167" s="328" t="str">
        <f t="shared" si="10"/>
        <v>фото</v>
      </c>
      <c r="H167" s="197"/>
      <c r="I167" s="1" t="s">
        <v>1349</v>
      </c>
      <c r="J167" s="254" t="s">
        <v>1312</v>
      </c>
      <c r="K167" s="250" t="s">
        <v>740</v>
      </c>
      <c r="L167" s="21">
        <v>10</v>
      </c>
      <c r="M167" s="279">
        <v>256.60000000000002</v>
      </c>
      <c r="N167" s="280"/>
      <c r="O167" s="482">
        <f t="shared" si="8"/>
        <v>0</v>
      </c>
      <c r="P167" s="175">
        <v>4607109963463</v>
      </c>
      <c r="Q167" s="281"/>
      <c r="R167" s="484">
        <f t="shared" si="9"/>
        <v>25.66</v>
      </c>
      <c r="S167" s="294" t="s">
        <v>1990</v>
      </c>
      <c r="T167" s="320" t="s">
        <v>5708</v>
      </c>
    </row>
    <row r="168" spans="1:20" ht="30.75" customHeight="1" x14ac:dyDescent="0.2">
      <c r="A168" s="431">
        <v>151</v>
      </c>
      <c r="B168" s="615">
        <v>3079</v>
      </c>
      <c r="C168" s="277" t="s">
        <v>3688</v>
      </c>
      <c r="D168" s="278"/>
      <c r="E168" s="31" t="s">
        <v>738</v>
      </c>
      <c r="F168" s="5" t="s">
        <v>3689</v>
      </c>
      <c r="G168" s="328" t="str">
        <f t="shared" si="10"/>
        <v>фото</v>
      </c>
      <c r="H168" s="197"/>
      <c r="I168" s="20" t="s">
        <v>3690</v>
      </c>
      <c r="J168" s="254" t="s">
        <v>1312</v>
      </c>
      <c r="K168" s="250" t="s">
        <v>740</v>
      </c>
      <c r="L168" s="21">
        <v>10</v>
      </c>
      <c r="M168" s="279">
        <v>236</v>
      </c>
      <c r="N168" s="280"/>
      <c r="O168" s="482">
        <f t="shared" si="8"/>
        <v>0</v>
      </c>
      <c r="P168" s="175">
        <v>4607109959527</v>
      </c>
      <c r="Q168" s="281"/>
      <c r="R168" s="484">
        <f t="shared" si="9"/>
        <v>23.6</v>
      </c>
      <c r="S168" s="294" t="s">
        <v>3688</v>
      </c>
      <c r="T168" s="320" t="s">
        <v>5708</v>
      </c>
    </row>
    <row r="169" spans="1:20" ht="38.25" x14ac:dyDescent="0.2">
      <c r="A169" s="431">
        <v>152</v>
      </c>
      <c r="B169" s="620">
        <v>7404</v>
      </c>
      <c r="C169" s="433" t="s">
        <v>5716</v>
      </c>
      <c r="D169" s="434"/>
      <c r="E169" s="435" t="s">
        <v>738</v>
      </c>
      <c r="F169" s="436" t="s">
        <v>5717</v>
      </c>
      <c r="G169" s="437" t="str">
        <f t="shared" si="10"/>
        <v>фото</v>
      </c>
      <c r="H169" s="438"/>
      <c r="I169" s="439" t="s">
        <v>5718</v>
      </c>
      <c r="J169" s="440" t="s">
        <v>1292</v>
      </c>
      <c r="K169" s="441" t="s">
        <v>740</v>
      </c>
      <c r="L169" s="442">
        <v>10</v>
      </c>
      <c r="M169" s="443">
        <v>229.8</v>
      </c>
      <c r="N169" s="444"/>
      <c r="O169" s="482">
        <f t="shared" si="8"/>
        <v>0</v>
      </c>
      <c r="P169" s="445">
        <v>4607109939598</v>
      </c>
      <c r="Q169" s="440"/>
      <c r="R169" s="484">
        <f t="shared" si="9"/>
        <v>22.98</v>
      </c>
      <c r="S169" s="446" t="s">
        <v>5716</v>
      </c>
      <c r="T169" s="447" t="s">
        <v>5708</v>
      </c>
    </row>
    <row r="170" spans="1:20" x14ac:dyDescent="0.2">
      <c r="A170" s="431">
        <v>153</v>
      </c>
      <c r="B170" s="621"/>
      <c r="C170" s="276"/>
      <c r="D170" s="276"/>
      <c r="E170" s="242" t="s">
        <v>1369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501"/>
    </row>
    <row r="171" spans="1:20" ht="53.25" customHeight="1" x14ac:dyDescent="0.2">
      <c r="A171" s="431">
        <v>154</v>
      </c>
      <c r="B171" s="614">
        <v>3280</v>
      </c>
      <c r="C171" s="473" t="s">
        <v>1992</v>
      </c>
      <c r="D171" s="474"/>
      <c r="E171" s="490" t="s">
        <v>738</v>
      </c>
      <c r="F171" s="476" t="s">
        <v>1370</v>
      </c>
      <c r="G171" s="477" t="str">
        <f>HYPERLINK("http://www.gardenbulbs.ru/images/summer_CL/thumbnails/"&amp;C171&amp;".jpg","фото")</f>
        <v>фото</v>
      </c>
      <c r="H171" s="487"/>
      <c r="I171" s="491" t="s">
        <v>1371</v>
      </c>
      <c r="J171" s="10" t="s">
        <v>1372</v>
      </c>
      <c r="K171" s="478" t="s">
        <v>740</v>
      </c>
      <c r="L171" s="489">
        <v>10</v>
      </c>
      <c r="M171" s="480">
        <v>194.7</v>
      </c>
      <c r="N171" s="481"/>
      <c r="O171" s="482">
        <f>IF(ISERROR(N171*M171),0,N171*M171)</f>
        <v>0</v>
      </c>
      <c r="P171" s="483">
        <v>4607109951699</v>
      </c>
      <c r="Q171" s="10"/>
      <c r="R171" s="484">
        <f>ROUND(M171/L171,2)</f>
        <v>19.47</v>
      </c>
      <c r="S171" s="485" t="s">
        <v>6842</v>
      </c>
      <c r="T171" s="486" t="s">
        <v>5711</v>
      </c>
    </row>
    <row r="172" spans="1:20" ht="53.25" customHeight="1" x14ac:dyDescent="0.2">
      <c r="A172" s="431">
        <v>155</v>
      </c>
      <c r="B172" s="615">
        <v>3281</v>
      </c>
      <c r="C172" s="277" t="s">
        <v>1993</v>
      </c>
      <c r="D172" s="278"/>
      <c r="E172" s="36" t="s">
        <v>738</v>
      </c>
      <c r="F172" s="274" t="s">
        <v>1373</v>
      </c>
      <c r="G172" s="328" t="str">
        <f>HYPERLINK("http://www.gardenbulbs.ru/images/summer_CL/thumbnails/"&amp;C172&amp;".jpg","фото")</f>
        <v>фото</v>
      </c>
      <c r="H172" s="197"/>
      <c r="I172" s="15" t="s">
        <v>1374</v>
      </c>
      <c r="J172" s="254" t="s">
        <v>1372</v>
      </c>
      <c r="K172" s="37" t="s">
        <v>740</v>
      </c>
      <c r="L172" s="21">
        <v>10</v>
      </c>
      <c r="M172" s="279">
        <v>194.7</v>
      </c>
      <c r="N172" s="280"/>
      <c r="O172" s="482">
        <f>IF(ISERROR(N172*M172),0,N172*M172)</f>
        <v>0</v>
      </c>
      <c r="P172" s="175">
        <v>4607109951705</v>
      </c>
      <c r="Q172" s="254"/>
      <c r="R172" s="484">
        <f>ROUND(M172/L172,2)</f>
        <v>19.47</v>
      </c>
      <c r="S172" s="294" t="s">
        <v>6843</v>
      </c>
      <c r="T172" s="320" t="s">
        <v>5711</v>
      </c>
    </row>
    <row r="173" spans="1:20" ht="53.25" customHeight="1" x14ac:dyDescent="0.2">
      <c r="A173" s="431">
        <v>156</v>
      </c>
      <c r="B173" s="615">
        <v>7413</v>
      </c>
      <c r="C173" s="277" t="s">
        <v>3127</v>
      </c>
      <c r="D173" s="278"/>
      <c r="E173" s="36" t="s">
        <v>738</v>
      </c>
      <c r="F173" s="274" t="s">
        <v>1991</v>
      </c>
      <c r="G173" s="328" t="str">
        <f>HYPERLINK("http://www.gardenbulbs.ru/images/summer_CL/thumbnails/"&amp;C173&amp;".jpg","фото")</f>
        <v>фото</v>
      </c>
      <c r="H173" s="197"/>
      <c r="I173" s="15" t="s">
        <v>4736</v>
      </c>
      <c r="J173" s="254" t="s">
        <v>1292</v>
      </c>
      <c r="K173" s="37" t="s">
        <v>740</v>
      </c>
      <c r="L173" s="21">
        <v>10</v>
      </c>
      <c r="M173" s="279">
        <v>483.5</v>
      </c>
      <c r="N173" s="280"/>
      <c r="O173" s="482">
        <f>IF(ISERROR(N173*M173),0,N173*M173)</f>
        <v>0</v>
      </c>
      <c r="P173" s="175">
        <v>4607109939505</v>
      </c>
      <c r="Q173" s="254"/>
      <c r="R173" s="484">
        <f>ROUND(M173/L173,2)</f>
        <v>48.35</v>
      </c>
      <c r="S173" s="294" t="s">
        <v>3127</v>
      </c>
      <c r="T173" s="320" t="s">
        <v>5711</v>
      </c>
    </row>
    <row r="174" spans="1:20" ht="51" x14ac:dyDescent="0.2">
      <c r="A174" s="431">
        <v>157</v>
      </c>
      <c r="B174" s="620">
        <v>6020</v>
      </c>
      <c r="C174" s="433" t="s">
        <v>3691</v>
      </c>
      <c r="D174" s="434"/>
      <c r="E174" s="435" t="s">
        <v>738</v>
      </c>
      <c r="F174" s="448" t="s">
        <v>3692</v>
      </c>
      <c r="G174" s="437" t="str">
        <f>HYPERLINK("http://www.gardenbulbs.ru/images/summer_CL/thumbnails/"&amp;C174&amp;".jpg","фото")</f>
        <v>фото</v>
      </c>
      <c r="H174" s="438"/>
      <c r="I174" s="439" t="s">
        <v>3693</v>
      </c>
      <c r="J174" s="440" t="s">
        <v>1326</v>
      </c>
      <c r="K174" s="441" t="s">
        <v>740</v>
      </c>
      <c r="L174" s="442">
        <v>10</v>
      </c>
      <c r="M174" s="443">
        <v>184.4</v>
      </c>
      <c r="N174" s="444"/>
      <c r="O174" s="482">
        <f>IF(ISERROR(N174*M174),0,N174*M174)</f>
        <v>0</v>
      </c>
      <c r="P174" s="445">
        <v>4607109959497</v>
      </c>
      <c r="Q174" s="440"/>
      <c r="R174" s="484">
        <f>ROUND(M174/L174,2)</f>
        <v>18.440000000000001</v>
      </c>
      <c r="S174" s="446" t="s">
        <v>3691</v>
      </c>
      <c r="T174" s="447" t="s">
        <v>5711</v>
      </c>
    </row>
    <row r="175" spans="1:20" x14ac:dyDescent="0.2">
      <c r="A175" s="431">
        <v>158</v>
      </c>
      <c r="B175" s="621"/>
      <c r="C175" s="276"/>
      <c r="D175" s="276"/>
      <c r="E175" s="242" t="s">
        <v>1375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501"/>
    </row>
    <row r="176" spans="1:20" ht="25.5" x14ac:dyDescent="0.2">
      <c r="A176" s="431">
        <v>159</v>
      </c>
      <c r="B176" s="614">
        <v>2391</v>
      </c>
      <c r="C176" s="473" t="s">
        <v>1994</v>
      </c>
      <c r="D176" s="474"/>
      <c r="E176" s="16" t="s">
        <v>738</v>
      </c>
      <c r="F176" s="476" t="s">
        <v>1376</v>
      </c>
      <c r="G176" s="477" t="str">
        <f t="shared" ref="G176:G207" si="11">HYPERLINK("http://www.gardenbulbs.ru/images/summer_CL/thumbnails/"&amp;C176&amp;".jpg","фото")</f>
        <v>фото</v>
      </c>
      <c r="H176" s="487"/>
      <c r="I176" s="23" t="s">
        <v>4737</v>
      </c>
      <c r="J176" s="10" t="s">
        <v>1292</v>
      </c>
      <c r="K176" s="488" t="s">
        <v>740</v>
      </c>
      <c r="L176" s="489">
        <v>10</v>
      </c>
      <c r="M176" s="480">
        <v>209.2</v>
      </c>
      <c r="N176" s="481"/>
      <c r="O176" s="482">
        <f t="shared" ref="O176:O239" si="12">IF(ISERROR(N176*M176),0,N176*M176)</f>
        <v>0</v>
      </c>
      <c r="P176" s="483">
        <v>4607109966549</v>
      </c>
      <c r="Q176" s="492"/>
      <c r="R176" s="484">
        <f t="shared" ref="R176:R239" si="13">ROUND(M176/L176,2)</f>
        <v>20.92</v>
      </c>
      <c r="S176" s="485" t="s">
        <v>1994</v>
      </c>
      <c r="T176" s="486" t="s">
        <v>5711</v>
      </c>
    </row>
    <row r="177" spans="1:20" ht="53.25" customHeight="1" x14ac:dyDescent="0.2">
      <c r="A177" s="431">
        <v>160</v>
      </c>
      <c r="B177" s="615">
        <v>2609</v>
      </c>
      <c r="C177" s="277" t="s">
        <v>1995</v>
      </c>
      <c r="D177" s="278"/>
      <c r="E177" s="36" t="s">
        <v>738</v>
      </c>
      <c r="F177" s="274" t="s">
        <v>1380</v>
      </c>
      <c r="G177" s="328" t="str">
        <f t="shared" si="11"/>
        <v>фото</v>
      </c>
      <c r="H177" s="197"/>
      <c r="I177" s="15" t="s">
        <v>1381</v>
      </c>
      <c r="J177" s="254" t="s">
        <v>1292</v>
      </c>
      <c r="K177" s="37" t="s">
        <v>740</v>
      </c>
      <c r="L177" s="21">
        <v>10</v>
      </c>
      <c r="M177" s="279">
        <v>223.6</v>
      </c>
      <c r="N177" s="280"/>
      <c r="O177" s="482">
        <f t="shared" si="12"/>
        <v>0</v>
      </c>
      <c r="P177" s="175">
        <v>4607109956359</v>
      </c>
      <c r="Q177" s="254"/>
      <c r="R177" s="484">
        <f t="shared" si="13"/>
        <v>22.36</v>
      </c>
      <c r="S177" s="294" t="s">
        <v>1995</v>
      </c>
      <c r="T177" s="320" t="s">
        <v>5711</v>
      </c>
    </row>
    <row r="178" spans="1:20" ht="27" customHeight="1" x14ac:dyDescent="0.2">
      <c r="A178" s="431">
        <v>161</v>
      </c>
      <c r="B178" s="615">
        <v>1339</v>
      </c>
      <c r="C178" s="277" t="s">
        <v>1996</v>
      </c>
      <c r="D178" s="278"/>
      <c r="E178" s="36" t="s">
        <v>738</v>
      </c>
      <c r="F178" s="274" t="s">
        <v>1382</v>
      </c>
      <c r="G178" s="328" t="str">
        <f t="shared" si="11"/>
        <v>фото</v>
      </c>
      <c r="H178" s="197"/>
      <c r="I178" s="15" t="s">
        <v>1383</v>
      </c>
      <c r="J178" s="254" t="s">
        <v>1292</v>
      </c>
      <c r="K178" s="37" t="s">
        <v>740</v>
      </c>
      <c r="L178" s="21">
        <v>10</v>
      </c>
      <c r="M178" s="279">
        <v>205</v>
      </c>
      <c r="N178" s="280"/>
      <c r="O178" s="482">
        <f t="shared" si="12"/>
        <v>0</v>
      </c>
      <c r="P178" s="175">
        <v>4607109962657</v>
      </c>
      <c r="Q178" s="254"/>
      <c r="R178" s="484">
        <f t="shared" si="13"/>
        <v>20.5</v>
      </c>
      <c r="S178" s="294" t="s">
        <v>6844</v>
      </c>
      <c r="T178" s="320" t="s">
        <v>5711</v>
      </c>
    </row>
    <row r="179" spans="1:20" ht="29.25" customHeight="1" x14ac:dyDescent="0.2">
      <c r="A179" s="431">
        <v>162</v>
      </c>
      <c r="B179" s="615">
        <v>6021</v>
      </c>
      <c r="C179" s="277" t="s">
        <v>3694</v>
      </c>
      <c r="D179" s="278"/>
      <c r="E179" s="36" t="s">
        <v>738</v>
      </c>
      <c r="F179" s="274" t="s">
        <v>3695</v>
      </c>
      <c r="G179" s="328" t="str">
        <f t="shared" si="11"/>
        <v>фото</v>
      </c>
      <c r="H179" s="197"/>
      <c r="I179" s="15" t="s">
        <v>3696</v>
      </c>
      <c r="J179" s="254" t="s">
        <v>1292</v>
      </c>
      <c r="K179" s="37" t="s">
        <v>740</v>
      </c>
      <c r="L179" s="21">
        <v>10</v>
      </c>
      <c r="M179" s="279">
        <v>209.2</v>
      </c>
      <c r="N179" s="280"/>
      <c r="O179" s="482">
        <f t="shared" si="12"/>
        <v>0</v>
      </c>
      <c r="P179" s="175">
        <v>4607109967676</v>
      </c>
      <c r="Q179" s="254"/>
      <c r="R179" s="484">
        <f t="shared" si="13"/>
        <v>20.92</v>
      </c>
      <c r="S179" s="294" t="s">
        <v>3694</v>
      </c>
      <c r="T179" s="320" t="s">
        <v>5711</v>
      </c>
    </row>
    <row r="180" spans="1:20" ht="38.25" x14ac:dyDescent="0.2">
      <c r="A180" s="431">
        <v>163</v>
      </c>
      <c r="B180" s="615">
        <v>7415</v>
      </c>
      <c r="C180" s="277" t="s">
        <v>3128</v>
      </c>
      <c r="D180" s="278"/>
      <c r="E180" s="36" t="s">
        <v>738</v>
      </c>
      <c r="F180" s="274" t="s">
        <v>1997</v>
      </c>
      <c r="G180" s="328" t="str">
        <f t="shared" si="11"/>
        <v>фото</v>
      </c>
      <c r="H180" s="197"/>
      <c r="I180" s="15" t="s">
        <v>3697</v>
      </c>
      <c r="J180" s="254" t="s">
        <v>1292</v>
      </c>
      <c r="K180" s="37" t="s">
        <v>740</v>
      </c>
      <c r="L180" s="21">
        <v>10</v>
      </c>
      <c r="M180" s="279">
        <v>246.3</v>
      </c>
      <c r="N180" s="280"/>
      <c r="O180" s="482">
        <f t="shared" si="12"/>
        <v>0</v>
      </c>
      <c r="P180" s="175">
        <v>4607109939482</v>
      </c>
      <c r="Q180" s="254"/>
      <c r="R180" s="484">
        <f t="shared" si="13"/>
        <v>24.63</v>
      </c>
      <c r="S180" s="294" t="s">
        <v>3128</v>
      </c>
      <c r="T180" s="320" t="s">
        <v>5711</v>
      </c>
    </row>
    <row r="181" spans="1:20" ht="33.75" customHeight="1" x14ac:dyDescent="0.2">
      <c r="A181" s="431">
        <v>164</v>
      </c>
      <c r="B181" s="615">
        <v>1340</v>
      </c>
      <c r="C181" s="277" t="s">
        <v>1998</v>
      </c>
      <c r="D181" s="278"/>
      <c r="E181" s="36" t="s">
        <v>738</v>
      </c>
      <c r="F181" s="274" t="s">
        <v>1384</v>
      </c>
      <c r="G181" s="328" t="str">
        <f t="shared" si="11"/>
        <v>фото</v>
      </c>
      <c r="H181" s="197"/>
      <c r="I181" s="15" t="s">
        <v>1385</v>
      </c>
      <c r="J181" s="254" t="s">
        <v>1292</v>
      </c>
      <c r="K181" s="37" t="s">
        <v>740</v>
      </c>
      <c r="L181" s="21">
        <v>10</v>
      </c>
      <c r="M181" s="279">
        <v>219.5</v>
      </c>
      <c r="N181" s="280"/>
      <c r="O181" s="482">
        <f t="shared" si="12"/>
        <v>0</v>
      </c>
      <c r="P181" s="175">
        <v>4607109962664</v>
      </c>
      <c r="Q181" s="254"/>
      <c r="R181" s="484">
        <f t="shared" si="13"/>
        <v>21.95</v>
      </c>
      <c r="S181" s="294" t="s">
        <v>1998</v>
      </c>
      <c r="T181" s="320" t="s">
        <v>5711</v>
      </c>
    </row>
    <row r="182" spans="1:20" ht="35.25" customHeight="1" x14ac:dyDescent="0.2">
      <c r="A182" s="431">
        <v>165</v>
      </c>
      <c r="B182" s="615">
        <v>1341</v>
      </c>
      <c r="C182" s="277" t="s">
        <v>1999</v>
      </c>
      <c r="D182" s="278"/>
      <c r="E182" s="36" t="s">
        <v>738</v>
      </c>
      <c r="F182" s="274" t="s">
        <v>1386</v>
      </c>
      <c r="G182" s="328" t="str">
        <f t="shared" si="11"/>
        <v>фото</v>
      </c>
      <c r="H182" s="197"/>
      <c r="I182" s="15" t="s">
        <v>1387</v>
      </c>
      <c r="J182" s="254" t="s">
        <v>1312</v>
      </c>
      <c r="K182" s="37" t="s">
        <v>740</v>
      </c>
      <c r="L182" s="21">
        <v>10</v>
      </c>
      <c r="M182" s="279">
        <v>198.8</v>
      </c>
      <c r="N182" s="280"/>
      <c r="O182" s="482">
        <f t="shared" si="12"/>
        <v>0</v>
      </c>
      <c r="P182" s="175">
        <v>4607109962695</v>
      </c>
      <c r="Q182" s="254"/>
      <c r="R182" s="484">
        <f t="shared" si="13"/>
        <v>19.88</v>
      </c>
      <c r="S182" s="294" t="s">
        <v>1999</v>
      </c>
      <c r="T182" s="320" t="s">
        <v>5711</v>
      </c>
    </row>
    <row r="183" spans="1:20" ht="25.5" x14ac:dyDescent="0.2">
      <c r="A183" s="431">
        <v>166</v>
      </c>
      <c r="B183" s="615">
        <v>6665</v>
      </c>
      <c r="C183" s="277" t="s">
        <v>2000</v>
      </c>
      <c r="D183" s="278" t="s">
        <v>2001</v>
      </c>
      <c r="E183" s="17" t="s">
        <v>738</v>
      </c>
      <c r="F183" s="274" t="s">
        <v>186</v>
      </c>
      <c r="G183" s="328" t="str">
        <f t="shared" si="11"/>
        <v>фото</v>
      </c>
      <c r="H183" s="328" t="str">
        <f>HYPERLINK("http://www.gardenbulbs.ru/images/summer_CL/thumbnails/"&amp;D183&amp;".jpg","фото")</f>
        <v>фото</v>
      </c>
      <c r="I183" s="20" t="s">
        <v>187</v>
      </c>
      <c r="J183" s="254" t="s">
        <v>1295</v>
      </c>
      <c r="K183" s="250" t="s">
        <v>740</v>
      </c>
      <c r="L183" s="8">
        <v>10</v>
      </c>
      <c r="M183" s="279">
        <v>205</v>
      </c>
      <c r="N183" s="280"/>
      <c r="O183" s="482">
        <f t="shared" si="12"/>
        <v>0</v>
      </c>
      <c r="P183" s="175">
        <v>4607109943090</v>
      </c>
      <c r="Q183" s="281"/>
      <c r="R183" s="484">
        <f t="shared" si="13"/>
        <v>20.5</v>
      </c>
      <c r="S183" s="294" t="s">
        <v>3698</v>
      </c>
      <c r="T183" s="320" t="s">
        <v>5711</v>
      </c>
    </row>
    <row r="184" spans="1:20" ht="25.5" x14ac:dyDescent="0.2">
      <c r="A184" s="431">
        <v>167</v>
      </c>
      <c r="B184" s="615">
        <v>6022</v>
      </c>
      <c r="C184" s="277" t="s">
        <v>3699</v>
      </c>
      <c r="D184" s="278"/>
      <c r="E184" s="31" t="s">
        <v>738</v>
      </c>
      <c r="F184" s="5" t="s">
        <v>3700</v>
      </c>
      <c r="G184" s="328" t="str">
        <f t="shared" si="11"/>
        <v>фото</v>
      </c>
      <c r="H184" s="197"/>
      <c r="I184" s="20" t="s">
        <v>3701</v>
      </c>
      <c r="J184" s="254" t="s">
        <v>1292</v>
      </c>
      <c r="K184" s="250" t="s">
        <v>740</v>
      </c>
      <c r="L184" s="21">
        <v>10</v>
      </c>
      <c r="M184" s="279">
        <v>225.7</v>
      </c>
      <c r="N184" s="280"/>
      <c r="O184" s="482">
        <f t="shared" si="12"/>
        <v>0</v>
      </c>
      <c r="P184" s="175">
        <v>4607109967683</v>
      </c>
      <c r="Q184" s="281"/>
      <c r="R184" s="484">
        <f t="shared" si="13"/>
        <v>22.57</v>
      </c>
      <c r="S184" s="294" t="s">
        <v>3699</v>
      </c>
      <c r="T184" s="320" t="s">
        <v>5711</v>
      </c>
    </row>
    <row r="185" spans="1:20" ht="25.5" x14ac:dyDescent="0.2">
      <c r="A185" s="431">
        <v>168</v>
      </c>
      <c r="B185" s="615">
        <v>7416</v>
      </c>
      <c r="C185" s="277" t="s">
        <v>3129</v>
      </c>
      <c r="D185" s="278"/>
      <c r="E185" s="31" t="s">
        <v>738</v>
      </c>
      <c r="F185" s="274" t="s">
        <v>2002</v>
      </c>
      <c r="G185" s="328" t="str">
        <f t="shared" si="11"/>
        <v>фото</v>
      </c>
      <c r="H185" s="197"/>
      <c r="I185" s="20" t="s">
        <v>2003</v>
      </c>
      <c r="J185" s="254" t="s">
        <v>1295</v>
      </c>
      <c r="K185" s="250" t="s">
        <v>776</v>
      </c>
      <c r="L185" s="21">
        <v>10</v>
      </c>
      <c r="M185" s="279">
        <v>297.89999999999998</v>
      </c>
      <c r="N185" s="280"/>
      <c r="O185" s="482">
        <f t="shared" si="12"/>
        <v>0</v>
      </c>
      <c r="P185" s="175">
        <v>4607109939475</v>
      </c>
      <c r="Q185" s="281"/>
      <c r="R185" s="484">
        <f t="shared" si="13"/>
        <v>29.79</v>
      </c>
      <c r="S185" s="294" t="s">
        <v>3129</v>
      </c>
      <c r="T185" s="320" t="s">
        <v>5711</v>
      </c>
    </row>
    <row r="186" spans="1:20" ht="26.25" customHeight="1" x14ac:dyDescent="0.2">
      <c r="A186" s="431">
        <v>169</v>
      </c>
      <c r="B186" s="615">
        <v>1342</v>
      </c>
      <c r="C186" s="277" t="s">
        <v>2004</v>
      </c>
      <c r="D186" s="278"/>
      <c r="E186" s="31" t="s">
        <v>738</v>
      </c>
      <c r="F186" s="274" t="s">
        <v>1388</v>
      </c>
      <c r="G186" s="328" t="str">
        <f t="shared" si="11"/>
        <v>фото</v>
      </c>
      <c r="H186" s="197"/>
      <c r="I186" s="20" t="s">
        <v>1389</v>
      </c>
      <c r="J186" s="254" t="s">
        <v>1312</v>
      </c>
      <c r="K186" s="250" t="s">
        <v>740</v>
      </c>
      <c r="L186" s="21">
        <v>10</v>
      </c>
      <c r="M186" s="279">
        <v>314.39999999999998</v>
      </c>
      <c r="N186" s="280"/>
      <c r="O186" s="482">
        <f t="shared" si="12"/>
        <v>0</v>
      </c>
      <c r="P186" s="175">
        <v>4607109962756</v>
      </c>
      <c r="Q186" s="281"/>
      <c r="R186" s="484">
        <f t="shared" si="13"/>
        <v>31.44</v>
      </c>
      <c r="S186" s="294" t="s">
        <v>2004</v>
      </c>
      <c r="T186" s="320" t="s">
        <v>5711</v>
      </c>
    </row>
    <row r="187" spans="1:20" ht="26.25" customHeight="1" x14ac:dyDescent="0.2">
      <c r="A187" s="431">
        <v>170</v>
      </c>
      <c r="B187" s="617">
        <v>1343</v>
      </c>
      <c r="C187" s="277" t="s">
        <v>2005</v>
      </c>
      <c r="D187" s="278"/>
      <c r="E187" s="31" t="s">
        <v>738</v>
      </c>
      <c r="F187" s="274" t="s">
        <v>1390</v>
      </c>
      <c r="G187" s="328" t="str">
        <f t="shared" si="11"/>
        <v>фото</v>
      </c>
      <c r="H187" s="197"/>
      <c r="I187" s="20" t="s">
        <v>1391</v>
      </c>
      <c r="J187" s="254" t="s">
        <v>1292</v>
      </c>
      <c r="K187" s="250" t="s">
        <v>739</v>
      </c>
      <c r="L187" s="21">
        <v>10</v>
      </c>
      <c r="M187" s="279">
        <v>163.80000000000001</v>
      </c>
      <c r="N187" s="280"/>
      <c r="O187" s="482">
        <f t="shared" si="12"/>
        <v>0</v>
      </c>
      <c r="P187" s="175">
        <v>4607109962787</v>
      </c>
      <c r="Q187" s="281"/>
      <c r="R187" s="484">
        <f t="shared" si="13"/>
        <v>16.38</v>
      </c>
      <c r="S187" s="294" t="s">
        <v>2005</v>
      </c>
      <c r="T187" s="320" t="s">
        <v>5711</v>
      </c>
    </row>
    <row r="188" spans="1:20" ht="26.25" customHeight="1" x14ac:dyDescent="0.2">
      <c r="A188" s="431">
        <v>171</v>
      </c>
      <c r="B188" s="615">
        <v>3261</v>
      </c>
      <c r="C188" s="277" t="s">
        <v>2006</v>
      </c>
      <c r="D188" s="278"/>
      <c r="E188" s="31" t="s">
        <v>738</v>
      </c>
      <c r="F188" s="274" t="s">
        <v>1392</v>
      </c>
      <c r="G188" s="328" t="str">
        <f t="shared" si="11"/>
        <v>фото</v>
      </c>
      <c r="H188" s="197"/>
      <c r="I188" s="20" t="s">
        <v>63</v>
      </c>
      <c r="J188" s="254" t="s">
        <v>1312</v>
      </c>
      <c r="K188" s="250" t="s">
        <v>740</v>
      </c>
      <c r="L188" s="21">
        <v>10</v>
      </c>
      <c r="M188" s="279">
        <v>194.7</v>
      </c>
      <c r="N188" s="280"/>
      <c r="O188" s="482">
        <f t="shared" si="12"/>
        <v>0</v>
      </c>
      <c r="P188" s="175">
        <v>4607109951675</v>
      </c>
      <c r="Q188" s="281"/>
      <c r="R188" s="484">
        <f t="shared" si="13"/>
        <v>19.47</v>
      </c>
      <c r="S188" s="294" t="s">
        <v>2006</v>
      </c>
      <c r="T188" s="320" t="s">
        <v>5711</v>
      </c>
    </row>
    <row r="189" spans="1:20" ht="51" x14ac:dyDescent="0.2">
      <c r="A189" s="431">
        <v>172</v>
      </c>
      <c r="B189" s="615">
        <v>6722</v>
      </c>
      <c r="C189" s="277" t="s">
        <v>4915</v>
      </c>
      <c r="D189" s="278"/>
      <c r="E189" s="31" t="s">
        <v>738</v>
      </c>
      <c r="F189" s="274" t="s">
        <v>4564</v>
      </c>
      <c r="G189" s="328" t="str">
        <f t="shared" si="11"/>
        <v>фото</v>
      </c>
      <c r="H189" s="197"/>
      <c r="I189" s="20" t="s">
        <v>4738</v>
      </c>
      <c r="J189" s="254" t="s">
        <v>1292</v>
      </c>
      <c r="K189" s="250" t="s">
        <v>740</v>
      </c>
      <c r="L189" s="21">
        <v>8</v>
      </c>
      <c r="M189" s="279">
        <v>231.8</v>
      </c>
      <c r="N189" s="280"/>
      <c r="O189" s="482">
        <f t="shared" si="12"/>
        <v>0</v>
      </c>
      <c r="P189" s="175">
        <v>4607109943663</v>
      </c>
      <c r="Q189" s="281"/>
      <c r="R189" s="484">
        <f t="shared" si="13"/>
        <v>28.98</v>
      </c>
      <c r="S189" s="294" t="s">
        <v>4915</v>
      </c>
      <c r="T189" s="320" t="s">
        <v>5711</v>
      </c>
    </row>
    <row r="190" spans="1:20" ht="26.25" customHeight="1" x14ac:dyDescent="0.2">
      <c r="A190" s="431">
        <v>173</v>
      </c>
      <c r="B190" s="615">
        <v>3265</v>
      </c>
      <c r="C190" s="277" t="s">
        <v>2007</v>
      </c>
      <c r="D190" s="278"/>
      <c r="E190" s="31" t="s">
        <v>738</v>
      </c>
      <c r="F190" s="274" t="s">
        <v>1393</v>
      </c>
      <c r="G190" s="328" t="str">
        <f t="shared" si="11"/>
        <v>фото</v>
      </c>
      <c r="H190" s="328"/>
      <c r="I190" s="20" t="s">
        <v>3026</v>
      </c>
      <c r="J190" s="254" t="s">
        <v>1292</v>
      </c>
      <c r="K190" s="250" t="s">
        <v>740</v>
      </c>
      <c r="L190" s="21">
        <v>10</v>
      </c>
      <c r="M190" s="279">
        <v>194.7</v>
      </c>
      <c r="N190" s="280"/>
      <c r="O190" s="482">
        <f t="shared" si="12"/>
        <v>0</v>
      </c>
      <c r="P190" s="175">
        <v>4607109951668</v>
      </c>
      <c r="Q190" s="281"/>
      <c r="R190" s="484">
        <f t="shared" si="13"/>
        <v>19.47</v>
      </c>
      <c r="S190" s="294" t="s">
        <v>2007</v>
      </c>
      <c r="T190" s="320" t="s">
        <v>5711</v>
      </c>
    </row>
    <row r="191" spans="1:20" ht="25.5" x14ac:dyDescent="0.2">
      <c r="A191" s="431">
        <v>174</v>
      </c>
      <c r="B191" s="615">
        <v>7417</v>
      </c>
      <c r="C191" s="277" t="s">
        <v>3130</v>
      </c>
      <c r="D191" s="278"/>
      <c r="E191" s="31" t="s">
        <v>738</v>
      </c>
      <c r="F191" s="274" t="s">
        <v>2008</v>
      </c>
      <c r="G191" s="328" t="str">
        <f t="shared" si="11"/>
        <v>фото</v>
      </c>
      <c r="H191" s="197"/>
      <c r="I191" s="20" t="s">
        <v>2009</v>
      </c>
      <c r="J191" s="254" t="s">
        <v>1301</v>
      </c>
      <c r="K191" s="250" t="s">
        <v>740</v>
      </c>
      <c r="L191" s="21">
        <v>10</v>
      </c>
      <c r="M191" s="279">
        <v>236</v>
      </c>
      <c r="N191" s="280"/>
      <c r="O191" s="482">
        <f t="shared" si="12"/>
        <v>0</v>
      </c>
      <c r="P191" s="175">
        <v>4607109939468</v>
      </c>
      <c r="Q191" s="281"/>
      <c r="R191" s="484">
        <f t="shared" si="13"/>
        <v>23.6</v>
      </c>
      <c r="S191" s="294" t="s">
        <v>3130</v>
      </c>
      <c r="T191" s="320" t="s">
        <v>5711</v>
      </c>
    </row>
    <row r="192" spans="1:20" ht="51" x14ac:dyDescent="0.2">
      <c r="A192" s="431">
        <v>175</v>
      </c>
      <c r="B192" s="615">
        <v>1351</v>
      </c>
      <c r="C192" s="277" t="s">
        <v>4916</v>
      </c>
      <c r="D192" s="278"/>
      <c r="E192" s="31" t="s">
        <v>738</v>
      </c>
      <c r="F192" s="274" t="s">
        <v>4565</v>
      </c>
      <c r="G192" s="328" t="str">
        <f t="shared" si="11"/>
        <v>фото</v>
      </c>
      <c r="H192" s="197"/>
      <c r="I192" s="20" t="s">
        <v>4739</v>
      </c>
      <c r="J192" s="254" t="s">
        <v>1292</v>
      </c>
      <c r="K192" s="250" t="s">
        <v>740</v>
      </c>
      <c r="L192" s="21">
        <v>10</v>
      </c>
      <c r="M192" s="279">
        <v>339.1</v>
      </c>
      <c r="N192" s="280"/>
      <c r="O192" s="482">
        <f t="shared" si="12"/>
        <v>0</v>
      </c>
      <c r="P192" s="175">
        <v>4607109963517</v>
      </c>
      <c r="Q192" s="281"/>
      <c r="R192" s="484">
        <f t="shared" si="13"/>
        <v>33.909999999999997</v>
      </c>
      <c r="S192" s="294" t="s">
        <v>4916</v>
      </c>
      <c r="T192" s="320" t="s">
        <v>5711</v>
      </c>
    </row>
    <row r="193" spans="1:20" ht="23.25" customHeight="1" x14ac:dyDescent="0.2">
      <c r="A193" s="431">
        <v>176</v>
      </c>
      <c r="B193" s="615">
        <v>1344</v>
      </c>
      <c r="C193" s="277" t="s">
        <v>2010</v>
      </c>
      <c r="D193" s="278"/>
      <c r="E193" s="31" t="s">
        <v>738</v>
      </c>
      <c r="F193" s="274" t="s">
        <v>1414</v>
      </c>
      <c r="G193" s="328" t="str">
        <f t="shared" si="11"/>
        <v>фото</v>
      </c>
      <c r="H193" s="197"/>
      <c r="I193" s="20" t="s">
        <v>1415</v>
      </c>
      <c r="J193" s="254" t="s">
        <v>1312</v>
      </c>
      <c r="K193" s="250" t="s">
        <v>740</v>
      </c>
      <c r="L193" s="21">
        <v>10</v>
      </c>
      <c r="M193" s="279">
        <v>225.7</v>
      </c>
      <c r="N193" s="280"/>
      <c r="O193" s="482">
        <f t="shared" si="12"/>
        <v>0</v>
      </c>
      <c r="P193" s="175">
        <v>4607109962862</v>
      </c>
      <c r="Q193" s="281"/>
      <c r="R193" s="484">
        <f t="shared" si="13"/>
        <v>22.57</v>
      </c>
      <c r="S193" s="294" t="s">
        <v>2010</v>
      </c>
      <c r="T193" s="320" t="s">
        <v>5711</v>
      </c>
    </row>
    <row r="194" spans="1:20" ht="23.25" customHeight="1" x14ac:dyDescent="0.2">
      <c r="A194" s="431">
        <v>177</v>
      </c>
      <c r="B194" s="615">
        <v>1345</v>
      </c>
      <c r="C194" s="277" t="s">
        <v>2011</v>
      </c>
      <c r="D194" s="278"/>
      <c r="E194" s="31" t="s">
        <v>738</v>
      </c>
      <c r="F194" s="274" t="s">
        <v>1416</v>
      </c>
      <c r="G194" s="328" t="str">
        <f t="shared" si="11"/>
        <v>фото</v>
      </c>
      <c r="H194" s="197"/>
      <c r="I194" s="20" t="s">
        <v>746</v>
      </c>
      <c r="J194" s="254" t="s">
        <v>1292</v>
      </c>
      <c r="K194" s="250" t="s">
        <v>740</v>
      </c>
      <c r="L194" s="21">
        <v>10</v>
      </c>
      <c r="M194" s="279">
        <v>256.60000000000002</v>
      </c>
      <c r="N194" s="280"/>
      <c r="O194" s="482">
        <f t="shared" si="12"/>
        <v>0</v>
      </c>
      <c r="P194" s="175">
        <v>4607109962879</v>
      </c>
      <c r="Q194" s="281"/>
      <c r="R194" s="484">
        <f t="shared" si="13"/>
        <v>25.66</v>
      </c>
      <c r="S194" s="294" t="s">
        <v>2011</v>
      </c>
      <c r="T194" s="320" t="s">
        <v>5711</v>
      </c>
    </row>
    <row r="195" spans="1:20" ht="23.25" customHeight="1" x14ac:dyDescent="0.2">
      <c r="A195" s="431">
        <v>178</v>
      </c>
      <c r="B195" s="615">
        <v>1346</v>
      </c>
      <c r="C195" s="277" t="s">
        <v>2012</v>
      </c>
      <c r="D195" s="278"/>
      <c r="E195" s="31" t="s">
        <v>738</v>
      </c>
      <c r="F195" s="274" t="s">
        <v>1450</v>
      </c>
      <c r="G195" s="328" t="str">
        <f t="shared" si="11"/>
        <v>фото</v>
      </c>
      <c r="H195" s="197"/>
      <c r="I195" s="20" t="s">
        <v>4740</v>
      </c>
      <c r="J195" s="254" t="s">
        <v>1312</v>
      </c>
      <c r="K195" s="250" t="s">
        <v>740</v>
      </c>
      <c r="L195" s="21">
        <v>10</v>
      </c>
      <c r="M195" s="279">
        <v>256.60000000000002</v>
      </c>
      <c r="N195" s="280"/>
      <c r="O195" s="482">
        <f t="shared" si="12"/>
        <v>0</v>
      </c>
      <c r="P195" s="175">
        <v>4607109962893</v>
      </c>
      <c r="Q195" s="281"/>
      <c r="R195" s="484">
        <f t="shared" si="13"/>
        <v>25.66</v>
      </c>
      <c r="S195" s="294" t="s">
        <v>2012</v>
      </c>
      <c r="T195" s="320" t="s">
        <v>5711</v>
      </c>
    </row>
    <row r="196" spans="1:20" ht="25.5" x14ac:dyDescent="0.2">
      <c r="A196" s="431">
        <v>179</v>
      </c>
      <c r="B196" s="615">
        <v>7419</v>
      </c>
      <c r="C196" s="277" t="s">
        <v>3131</v>
      </c>
      <c r="D196" s="278"/>
      <c r="E196" s="31" t="s">
        <v>738</v>
      </c>
      <c r="F196" s="274" t="s">
        <v>2013</v>
      </c>
      <c r="G196" s="328" t="str">
        <f t="shared" si="11"/>
        <v>фото</v>
      </c>
      <c r="H196" s="197"/>
      <c r="I196" s="20" t="s">
        <v>2014</v>
      </c>
      <c r="J196" s="254" t="s">
        <v>1312</v>
      </c>
      <c r="K196" s="250" t="s">
        <v>740</v>
      </c>
      <c r="L196" s="21">
        <v>10</v>
      </c>
      <c r="M196" s="279">
        <v>262.8</v>
      </c>
      <c r="N196" s="280"/>
      <c r="O196" s="482">
        <f t="shared" si="12"/>
        <v>0</v>
      </c>
      <c r="P196" s="175">
        <v>4607109939444</v>
      </c>
      <c r="Q196" s="281"/>
      <c r="R196" s="484">
        <f t="shared" si="13"/>
        <v>26.28</v>
      </c>
      <c r="S196" s="294" t="s">
        <v>3131</v>
      </c>
      <c r="T196" s="320" t="s">
        <v>5711</v>
      </c>
    </row>
    <row r="197" spans="1:20" ht="25.5" x14ac:dyDescent="0.2">
      <c r="A197" s="431">
        <v>180</v>
      </c>
      <c r="B197" s="615">
        <v>898</v>
      </c>
      <c r="C197" s="277" t="s">
        <v>2015</v>
      </c>
      <c r="D197" s="278"/>
      <c r="E197" s="31" t="s">
        <v>738</v>
      </c>
      <c r="F197" s="274" t="s">
        <v>1417</v>
      </c>
      <c r="G197" s="328" t="str">
        <f t="shared" si="11"/>
        <v>фото</v>
      </c>
      <c r="H197" s="197"/>
      <c r="I197" s="20" t="s">
        <v>1418</v>
      </c>
      <c r="J197" s="254" t="s">
        <v>1292</v>
      </c>
      <c r="K197" s="250" t="s">
        <v>740</v>
      </c>
      <c r="L197" s="21">
        <v>10</v>
      </c>
      <c r="M197" s="279">
        <v>221.5</v>
      </c>
      <c r="N197" s="280"/>
      <c r="O197" s="482">
        <f t="shared" si="12"/>
        <v>0</v>
      </c>
      <c r="P197" s="175">
        <v>4607109956519</v>
      </c>
      <c r="Q197" s="281"/>
      <c r="R197" s="484">
        <f t="shared" si="13"/>
        <v>22.15</v>
      </c>
      <c r="S197" s="294" t="s">
        <v>2015</v>
      </c>
      <c r="T197" s="320" t="s">
        <v>5711</v>
      </c>
    </row>
    <row r="198" spans="1:20" ht="29.25" customHeight="1" x14ac:dyDescent="0.2">
      <c r="A198" s="431">
        <v>181</v>
      </c>
      <c r="B198" s="615">
        <v>3295</v>
      </c>
      <c r="C198" s="277" t="s">
        <v>3132</v>
      </c>
      <c r="D198" s="278"/>
      <c r="E198" s="31" t="s">
        <v>738</v>
      </c>
      <c r="F198" s="274" t="s">
        <v>1406</v>
      </c>
      <c r="G198" s="328" t="str">
        <f t="shared" si="11"/>
        <v>фото</v>
      </c>
      <c r="H198" s="197"/>
      <c r="I198" s="20" t="s">
        <v>1407</v>
      </c>
      <c r="J198" s="254" t="s">
        <v>1292</v>
      </c>
      <c r="K198" s="250" t="s">
        <v>740</v>
      </c>
      <c r="L198" s="21">
        <v>8</v>
      </c>
      <c r="M198" s="279">
        <v>314.39999999999998</v>
      </c>
      <c r="N198" s="280"/>
      <c r="O198" s="482">
        <f t="shared" si="12"/>
        <v>0</v>
      </c>
      <c r="P198" s="175">
        <v>4607109951651</v>
      </c>
      <c r="Q198" s="281"/>
      <c r="R198" s="484">
        <f t="shared" si="13"/>
        <v>39.299999999999997</v>
      </c>
      <c r="S198" s="294" t="s">
        <v>3132</v>
      </c>
      <c r="T198" s="320" t="s">
        <v>5711</v>
      </c>
    </row>
    <row r="199" spans="1:20" ht="51" x14ac:dyDescent="0.2">
      <c r="A199" s="431">
        <v>182</v>
      </c>
      <c r="B199" s="615">
        <v>11680</v>
      </c>
      <c r="C199" s="277" t="s">
        <v>7134</v>
      </c>
      <c r="D199" s="278" t="s">
        <v>7135</v>
      </c>
      <c r="E199" s="514" t="s">
        <v>738</v>
      </c>
      <c r="F199" s="275" t="s">
        <v>6496</v>
      </c>
      <c r="G199" s="510" t="str">
        <f t="shared" si="11"/>
        <v>фото</v>
      </c>
      <c r="H199" s="510" t="str">
        <f>HYPERLINK("http://www.gardenbulbs.ru/images/summer_CL/thumbnails/"&amp;D199&amp;".jpg","фото")</f>
        <v>фото</v>
      </c>
      <c r="I199" s="515" t="s">
        <v>6661</v>
      </c>
      <c r="J199" s="324" t="s">
        <v>1295</v>
      </c>
      <c r="K199" s="520" t="s">
        <v>781</v>
      </c>
      <c r="L199" s="21">
        <v>5</v>
      </c>
      <c r="M199" s="279">
        <v>375.2</v>
      </c>
      <c r="N199" s="280"/>
      <c r="O199" s="482">
        <f t="shared" si="12"/>
        <v>0</v>
      </c>
      <c r="P199" s="175">
        <v>4607109923795</v>
      </c>
      <c r="Q199" s="281" t="s">
        <v>6373</v>
      </c>
      <c r="R199" s="484">
        <f t="shared" si="13"/>
        <v>75.040000000000006</v>
      </c>
      <c r="S199" s="294" t="s">
        <v>6845</v>
      </c>
      <c r="T199" s="320" t="s">
        <v>5711</v>
      </c>
    </row>
    <row r="200" spans="1:20" ht="25.5" x14ac:dyDescent="0.2">
      <c r="A200" s="431">
        <v>183</v>
      </c>
      <c r="B200" s="615">
        <v>6060</v>
      </c>
      <c r="C200" s="277" t="s">
        <v>3702</v>
      </c>
      <c r="D200" s="278"/>
      <c r="E200" s="31" t="s">
        <v>738</v>
      </c>
      <c r="F200" s="274" t="s">
        <v>2965</v>
      </c>
      <c r="G200" s="328" t="str">
        <f t="shared" si="11"/>
        <v>фото</v>
      </c>
      <c r="H200" s="197"/>
      <c r="I200" s="20" t="s">
        <v>3027</v>
      </c>
      <c r="J200" s="254">
        <v>45</v>
      </c>
      <c r="K200" s="250" t="s">
        <v>740</v>
      </c>
      <c r="L200" s="21">
        <v>10</v>
      </c>
      <c r="M200" s="279">
        <v>225.7</v>
      </c>
      <c r="N200" s="280"/>
      <c r="O200" s="482">
        <f t="shared" si="12"/>
        <v>0</v>
      </c>
      <c r="P200" s="175">
        <v>4607109935392</v>
      </c>
      <c r="Q200" s="281"/>
      <c r="R200" s="484">
        <f t="shared" si="13"/>
        <v>22.57</v>
      </c>
      <c r="S200" s="294" t="s">
        <v>3702</v>
      </c>
      <c r="T200" s="320" t="s">
        <v>5711</v>
      </c>
    </row>
    <row r="201" spans="1:20" ht="38.25" x14ac:dyDescent="0.2">
      <c r="A201" s="431">
        <v>184</v>
      </c>
      <c r="B201" s="615">
        <v>2404</v>
      </c>
      <c r="C201" s="277" t="s">
        <v>3133</v>
      </c>
      <c r="D201" s="278"/>
      <c r="E201" s="31" t="s">
        <v>738</v>
      </c>
      <c r="F201" s="274" t="s">
        <v>1400</v>
      </c>
      <c r="G201" s="328" t="str">
        <f t="shared" si="11"/>
        <v>фото</v>
      </c>
      <c r="H201" s="197"/>
      <c r="I201" s="20" t="s">
        <v>4741</v>
      </c>
      <c r="J201" s="254" t="s">
        <v>1292</v>
      </c>
      <c r="K201" s="250" t="s">
        <v>740</v>
      </c>
      <c r="L201" s="21">
        <v>10</v>
      </c>
      <c r="M201" s="279">
        <v>153.5</v>
      </c>
      <c r="N201" s="280"/>
      <c r="O201" s="482">
        <f t="shared" si="12"/>
        <v>0</v>
      </c>
      <c r="P201" s="175">
        <v>4607109966556</v>
      </c>
      <c r="Q201" s="281"/>
      <c r="R201" s="484">
        <f t="shared" si="13"/>
        <v>15.35</v>
      </c>
      <c r="S201" s="294" t="s">
        <v>3133</v>
      </c>
      <c r="T201" s="320" t="s">
        <v>5711</v>
      </c>
    </row>
    <row r="202" spans="1:20" ht="25.5" x14ac:dyDescent="0.2">
      <c r="A202" s="431">
        <v>185</v>
      </c>
      <c r="B202" s="615">
        <v>3285</v>
      </c>
      <c r="C202" s="277" t="s">
        <v>2016</v>
      </c>
      <c r="D202" s="278"/>
      <c r="E202" s="31" t="s">
        <v>738</v>
      </c>
      <c r="F202" s="274" t="s">
        <v>1402</v>
      </c>
      <c r="G202" s="328" t="str">
        <f t="shared" si="11"/>
        <v>фото</v>
      </c>
      <c r="H202" s="197"/>
      <c r="I202" s="20" t="s">
        <v>1403</v>
      </c>
      <c r="J202" s="254" t="s">
        <v>1292</v>
      </c>
      <c r="K202" s="250" t="s">
        <v>740</v>
      </c>
      <c r="L202" s="21">
        <v>10</v>
      </c>
      <c r="M202" s="279">
        <v>205</v>
      </c>
      <c r="N202" s="280"/>
      <c r="O202" s="482">
        <f t="shared" si="12"/>
        <v>0</v>
      </c>
      <c r="P202" s="175">
        <v>4607109951644</v>
      </c>
      <c r="Q202" s="281"/>
      <c r="R202" s="484">
        <f t="shared" si="13"/>
        <v>20.5</v>
      </c>
      <c r="S202" s="294" t="s">
        <v>2016</v>
      </c>
      <c r="T202" s="320" t="s">
        <v>5711</v>
      </c>
    </row>
    <row r="203" spans="1:20" ht="30" customHeight="1" x14ac:dyDescent="0.2">
      <c r="A203" s="431">
        <v>186</v>
      </c>
      <c r="B203" s="615">
        <v>6678</v>
      </c>
      <c r="C203" s="277" t="s">
        <v>2017</v>
      </c>
      <c r="D203" s="278" t="s">
        <v>2018</v>
      </c>
      <c r="E203" s="17" t="s">
        <v>738</v>
      </c>
      <c r="F203" s="274" t="s">
        <v>188</v>
      </c>
      <c r="G203" s="328" t="str">
        <f t="shared" si="11"/>
        <v>фото</v>
      </c>
      <c r="H203" s="328" t="str">
        <f>HYPERLINK("http://www.gardenbulbs.ru/images/summer_CL/thumbnails/"&amp;D203&amp;".jpg","фото")</f>
        <v>фото</v>
      </c>
      <c r="I203" s="20" t="s">
        <v>189</v>
      </c>
      <c r="J203" s="254" t="s">
        <v>1292</v>
      </c>
      <c r="K203" s="250" t="s">
        <v>740</v>
      </c>
      <c r="L203" s="8">
        <v>10</v>
      </c>
      <c r="M203" s="279">
        <v>246.3</v>
      </c>
      <c r="N203" s="280"/>
      <c r="O203" s="482">
        <f t="shared" si="12"/>
        <v>0</v>
      </c>
      <c r="P203" s="175">
        <v>4607109943229</v>
      </c>
      <c r="Q203" s="281"/>
      <c r="R203" s="484">
        <f t="shared" si="13"/>
        <v>24.63</v>
      </c>
      <c r="S203" s="294" t="s">
        <v>3703</v>
      </c>
      <c r="T203" s="320" t="s">
        <v>5711</v>
      </c>
    </row>
    <row r="204" spans="1:20" ht="38.25" x14ac:dyDescent="0.2">
      <c r="A204" s="431">
        <v>187</v>
      </c>
      <c r="B204" s="615">
        <v>11679</v>
      </c>
      <c r="C204" s="277" t="s">
        <v>7136</v>
      </c>
      <c r="D204" s="278" t="s">
        <v>7137</v>
      </c>
      <c r="E204" s="514" t="s">
        <v>738</v>
      </c>
      <c r="F204" s="275" t="s">
        <v>6497</v>
      </c>
      <c r="G204" s="510" t="str">
        <f t="shared" si="11"/>
        <v>фото</v>
      </c>
      <c r="H204" s="510" t="str">
        <f>HYPERLINK("http://www.gardenbulbs.ru/images/summer_CL/thumbnails/"&amp;D204&amp;".jpg","фото")</f>
        <v>фото</v>
      </c>
      <c r="I204" s="515" t="s">
        <v>6662</v>
      </c>
      <c r="J204" s="324" t="s">
        <v>1295</v>
      </c>
      <c r="K204" s="520" t="s">
        <v>740</v>
      </c>
      <c r="L204" s="8">
        <v>8</v>
      </c>
      <c r="M204" s="279">
        <v>292.89999999999998</v>
      </c>
      <c r="N204" s="280"/>
      <c r="O204" s="482">
        <f t="shared" si="12"/>
        <v>0</v>
      </c>
      <c r="P204" s="175">
        <v>4607109923801</v>
      </c>
      <c r="Q204" s="281" t="s">
        <v>6373</v>
      </c>
      <c r="R204" s="484">
        <f t="shared" si="13"/>
        <v>36.61</v>
      </c>
      <c r="S204" s="294" t="s">
        <v>6846</v>
      </c>
      <c r="T204" s="320" t="s">
        <v>5711</v>
      </c>
    </row>
    <row r="205" spans="1:20" ht="51" x14ac:dyDescent="0.2">
      <c r="A205" s="431">
        <v>188</v>
      </c>
      <c r="B205" s="615">
        <v>3284</v>
      </c>
      <c r="C205" s="277" t="s">
        <v>2019</v>
      </c>
      <c r="D205" s="278"/>
      <c r="E205" s="31" t="s">
        <v>738</v>
      </c>
      <c r="F205" s="274" t="s">
        <v>1401</v>
      </c>
      <c r="G205" s="328" t="str">
        <f t="shared" si="11"/>
        <v>фото</v>
      </c>
      <c r="H205" s="197"/>
      <c r="I205" s="20" t="s">
        <v>4742</v>
      </c>
      <c r="J205" s="254" t="s">
        <v>1326</v>
      </c>
      <c r="K205" s="250" t="s">
        <v>740</v>
      </c>
      <c r="L205" s="8">
        <v>10</v>
      </c>
      <c r="M205" s="279">
        <v>205</v>
      </c>
      <c r="N205" s="280"/>
      <c r="O205" s="482">
        <f t="shared" si="12"/>
        <v>0</v>
      </c>
      <c r="P205" s="175">
        <v>4607109951637</v>
      </c>
      <c r="Q205" s="281"/>
      <c r="R205" s="484">
        <f t="shared" si="13"/>
        <v>20.5</v>
      </c>
      <c r="S205" s="294" t="s">
        <v>2019</v>
      </c>
      <c r="T205" s="320" t="s">
        <v>5711</v>
      </c>
    </row>
    <row r="206" spans="1:20" ht="22.5" customHeight="1" x14ac:dyDescent="0.2">
      <c r="A206" s="431">
        <v>189</v>
      </c>
      <c r="B206" s="615">
        <v>6680</v>
      </c>
      <c r="C206" s="277" t="s">
        <v>2020</v>
      </c>
      <c r="D206" s="278"/>
      <c r="E206" s="17" t="s">
        <v>738</v>
      </c>
      <c r="F206" s="274" t="s">
        <v>190</v>
      </c>
      <c r="G206" s="328" t="str">
        <f t="shared" si="11"/>
        <v>фото</v>
      </c>
      <c r="H206" s="197"/>
      <c r="I206" s="20" t="s">
        <v>191</v>
      </c>
      <c r="J206" s="254" t="s">
        <v>1292</v>
      </c>
      <c r="K206" s="250" t="s">
        <v>740</v>
      </c>
      <c r="L206" s="8">
        <v>10</v>
      </c>
      <c r="M206" s="279">
        <v>198.8</v>
      </c>
      <c r="N206" s="280"/>
      <c r="O206" s="482">
        <f t="shared" si="12"/>
        <v>0</v>
      </c>
      <c r="P206" s="175">
        <v>4607109943243</v>
      </c>
      <c r="Q206" s="281"/>
      <c r="R206" s="484">
        <f t="shared" si="13"/>
        <v>19.88</v>
      </c>
      <c r="S206" s="294" t="s">
        <v>2020</v>
      </c>
      <c r="T206" s="320" t="s">
        <v>5711</v>
      </c>
    </row>
    <row r="207" spans="1:20" ht="22.5" customHeight="1" x14ac:dyDescent="0.2">
      <c r="A207" s="431">
        <v>190</v>
      </c>
      <c r="B207" s="616">
        <v>2927</v>
      </c>
      <c r="C207" s="277" t="s">
        <v>2021</v>
      </c>
      <c r="D207" s="278"/>
      <c r="E207" s="17" t="s">
        <v>738</v>
      </c>
      <c r="F207" s="14" t="s">
        <v>1405</v>
      </c>
      <c r="G207" s="328" t="str">
        <f t="shared" si="11"/>
        <v>фото</v>
      </c>
      <c r="H207" s="197"/>
      <c r="I207" s="20" t="s">
        <v>4743</v>
      </c>
      <c r="J207" s="29" t="s">
        <v>1292</v>
      </c>
      <c r="K207" s="250" t="s">
        <v>740</v>
      </c>
      <c r="L207" s="8">
        <v>8</v>
      </c>
      <c r="M207" s="279">
        <v>281.39999999999998</v>
      </c>
      <c r="N207" s="280"/>
      <c r="O207" s="482">
        <f t="shared" si="12"/>
        <v>0</v>
      </c>
      <c r="P207" s="175">
        <v>4607109979105</v>
      </c>
      <c r="Q207" s="281"/>
      <c r="R207" s="484">
        <f t="shared" si="13"/>
        <v>35.18</v>
      </c>
      <c r="S207" s="294" t="s">
        <v>2021</v>
      </c>
      <c r="T207" s="320" t="s">
        <v>5711</v>
      </c>
    </row>
    <row r="208" spans="1:20" ht="25.5" x14ac:dyDescent="0.2">
      <c r="A208" s="431">
        <v>191</v>
      </c>
      <c r="B208" s="615">
        <v>2408</v>
      </c>
      <c r="C208" s="277" t="s">
        <v>2022</v>
      </c>
      <c r="D208" s="278"/>
      <c r="E208" s="31" t="s">
        <v>738</v>
      </c>
      <c r="F208" s="274" t="s">
        <v>1404</v>
      </c>
      <c r="G208" s="328" t="str">
        <f t="shared" ref="G208:G239" si="14">HYPERLINK("http://www.gardenbulbs.ru/images/summer_CL/thumbnails/"&amp;C208&amp;".jpg","фото")</f>
        <v>фото</v>
      </c>
      <c r="H208" s="197"/>
      <c r="I208" s="20" t="s">
        <v>4744</v>
      </c>
      <c r="J208" s="254" t="s">
        <v>1292</v>
      </c>
      <c r="K208" s="250" t="s">
        <v>740</v>
      </c>
      <c r="L208" s="8">
        <v>8</v>
      </c>
      <c r="M208" s="279">
        <v>256.60000000000002</v>
      </c>
      <c r="N208" s="280"/>
      <c r="O208" s="482">
        <f t="shared" si="12"/>
        <v>0</v>
      </c>
      <c r="P208" s="175">
        <v>4607109966563</v>
      </c>
      <c r="Q208" s="281"/>
      <c r="R208" s="484">
        <f t="shared" si="13"/>
        <v>32.08</v>
      </c>
      <c r="S208" s="294" t="s">
        <v>2022</v>
      </c>
      <c r="T208" s="320" t="s">
        <v>5711</v>
      </c>
    </row>
    <row r="209" spans="1:20" ht="26.25" customHeight="1" x14ac:dyDescent="0.2">
      <c r="A209" s="431">
        <v>192</v>
      </c>
      <c r="B209" s="615">
        <v>7409</v>
      </c>
      <c r="C209" s="277" t="s">
        <v>6847</v>
      </c>
      <c r="D209" s="278"/>
      <c r="E209" s="514" t="s">
        <v>738</v>
      </c>
      <c r="F209" s="275" t="s">
        <v>6498</v>
      </c>
      <c r="G209" s="510" t="str">
        <f t="shared" si="14"/>
        <v>фото</v>
      </c>
      <c r="H209" s="510"/>
      <c r="I209" s="515" t="s">
        <v>1961</v>
      </c>
      <c r="J209" s="324" t="s">
        <v>1292</v>
      </c>
      <c r="K209" s="520" t="s">
        <v>740</v>
      </c>
      <c r="L209" s="21">
        <v>10</v>
      </c>
      <c r="M209" s="279">
        <v>246.3</v>
      </c>
      <c r="N209" s="280"/>
      <c r="O209" s="482">
        <f t="shared" si="12"/>
        <v>0</v>
      </c>
      <c r="P209" s="175">
        <v>4607109939543</v>
      </c>
      <c r="Q209" s="281" t="s">
        <v>6373</v>
      </c>
      <c r="R209" s="484">
        <f t="shared" si="13"/>
        <v>24.63</v>
      </c>
      <c r="S209" s="294" t="s">
        <v>6847</v>
      </c>
      <c r="T209" s="320" t="s">
        <v>5711</v>
      </c>
    </row>
    <row r="210" spans="1:20" ht="26.25" customHeight="1" x14ac:dyDescent="0.2">
      <c r="A210" s="431">
        <v>193</v>
      </c>
      <c r="B210" s="615">
        <v>7421</v>
      </c>
      <c r="C210" s="277" t="s">
        <v>3134</v>
      </c>
      <c r="D210" s="278"/>
      <c r="E210" s="31" t="s">
        <v>738</v>
      </c>
      <c r="F210" s="274" t="s">
        <v>2023</v>
      </c>
      <c r="G210" s="328" t="str">
        <f t="shared" si="14"/>
        <v>фото</v>
      </c>
      <c r="H210" s="197"/>
      <c r="I210" s="20" t="s">
        <v>2024</v>
      </c>
      <c r="J210" s="254" t="s">
        <v>1312</v>
      </c>
      <c r="K210" s="250" t="s">
        <v>740</v>
      </c>
      <c r="L210" s="21">
        <v>10</v>
      </c>
      <c r="M210" s="279">
        <v>246.3</v>
      </c>
      <c r="N210" s="280"/>
      <c r="O210" s="482">
        <f t="shared" si="12"/>
        <v>0</v>
      </c>
      <c r="P210" s="175">
        <v>4607109939420</v>
      </c>
      <c r="Q210" s="281"/>
      <c r="R210" s="484">
        <f t="shared" si="13"/>
        <v>24.63</v>
      </c>
      <c r="S210" s="294" t="s">
        <v>3134</v>
      </c>
      <c r="T210" s="320" t="s">
        <v>5711</v>
      </c>
    </row>
    <row r="211" spans="1:20" ht="26.25" customHeight="1" x14ac:dyDescent="0.2">
      <c r="A211" s="431">
        <v>194</v>
      </c>
      <c r="B211" s="615">
        <v>2441</v>
      </c>
      <c r="C211" s="277" t="s">
        <v>2025</v>
      </c>
      <c r="D211" s="278"/>
      <c r="E211" s="31" t="s">
        <v>738</v>
      </c>
      <c r="F211" s="274" t="s">
        <v>1445</v>
      </c>
      <c r="G211" s="328" t="str">
        <f t="shared" si="14"/>
        <v>фото</v>
      </c>
      <c r="H211" s="197"/>
      <c r="I211" s="20" t="s">
        <v>1446</v>
      </c>
      <c r="J211" s="254" t="s">
        <v>1292</v>
      </c>
      <c r="K211" s="250" t="s">
        <v>740</v>
      </c>
      <c r="L211" s="21">
        <v>10</v>
      </c>
      <c r="M211" s="279">
        <v>184.4</v>
      </c>
      <c r="N211" s="280"/>
      <c r="O211" s="482">
        <f t="shared" si="12"/>
        <v>0</v>
      </c>
      <c r="P211" s="175">
        <v>4607109966570</v>
      </c>
      <c r="Q211" s="281"/>
      <c r="R211" s="484">
        <f t="shared" si="13"/>
        <v>18.440000000000001</v>
      </c>
      <c r="S211" s="294" t="s">
        <v>2025</v>
      </c>
      <c r="T211" s="320" t="s">
        <v>5711</v>
      </c>
    </row>
    <row r="212" spans="1:20" ht="25.5" x14ac:dyDescent="0.2">
      <c r="A212" s="431">
        <v>195</v>
      </c>
      <c r="B212" s="615">
        <v>1177</v>
      </c>
      <c r="C212" s="277" t="s">
        <v>2026</v>
      </c>
      <c r="D212" s="278"/>
      <c r="E212" s="31" t="s">
        <v>738</v>
      </c>
      <c r="F212" s="274" t="s">
        <v>1447</v>
      </c>
      <c r="G212" s="328" t="str">
        <f t="shared" si="14"/>
        <v>фото</v>
      </c>
      <c r="H212" s="197"/>
      <c r="I212" s="20" t="s">
        <v>1448</v>
      </c>
      <c r="J212" s="28" t="s">
        <v>1301</v>
      </c>
      <c r="K212" s="250" t="s">
        <v>740</v>
      </c>
      <c r="L212" s="21">
        <v>10</v>
      </c>
      <c r="M212" s="279">
        <v>318.5</v>
      </c>
      <c r="N212" s="280"/>
      <c r="O212" s="482">
        <f t="shared" si="12"/>
        <v>0</v>
      </c>
      <c r="P212" s="175">
        <v>4607109985809</v>
      </c>
      <c r="Q212" s="281"/>
      <c r="R212" s="484">
        <f t="shared" si="13"/>
        <v>31.85</v>
      </c>
      <c r="S212" s="294" t="s">
        <v>2026</v>
      </c>
      <c r="T212" s="320" t="s">
        <v>5711</v>
      </c>
    </row>
    <row r="213" spans="1:20" ht="63.75" x14ac:dyDescent="0.2">
      <c r="A213" s="431">
        <v>196</v>
      </c>
      <c r="B213" s="615">
        <v>3394</v>
      </c>
      <c r="C213" s="277" t="s">
        <v>1967</v>
      </c>
      <c r="D213" s="278"/>
      <c r="E213" s="31" t="s">
        <v>738</v>
      </c>
      <c r="F213" s="274" t="s">
        <v>1365</v>
      </c>
      <c r="G213" s="328" t="str">
        <f t="shared" si="14"/>
        <v>фото</v>
      </c>
      <c r="H213" s="197"/>
      <c r="I213" s="1" t="s">
        <v>3704</v>
      </c>
      <c r="J213" s="254" t="s">
        <v>1292</v>
      </c>
      <c r="K213" s="250" t="s">
        <v>740</v>
      </c>
      <c r="L213" s="21">
        <v>10</v>
      </c>
      <c r="M213" s="279">
        <v>246.3</v>
      </c>
      <c r="N213" s="280"/>
      <c r="O213" s="482">
        <f t="shared" si="12"/>
        <v>0</v>
      </c>
      <c r="P213" s="175">
        <v>4607109951798</v>
      </c>
      <c r="Q213" s="281"/>
      <c r="R213" s="484">
        <f t="shared" si="13"/>
        <v>24.63</v>
      </c>
      <c r="S213" s="294" t="s">
        <v>1967</v>
      </c>
      <c r="T213" s="320" t="s">
        <v>5711</v>
      </c>
    </row>
    <row r="214" spans="1:20" ht="25.5" x14ac:dyDescent="0.2">
      <c r="A214" s="431">
        <v>197</v>
      </c>
      <c r="B214" s="615">
        <v>3396</v>
      </c>
      <c r="C214" s="277" t="s">
        <v>2027</v>
      </c>
      <c r="D214" s="278"/>
      <c r="E214" s="31" t="s">
        <v>738</v>
      </c>
      <c r="F214" s="274" t="s">
        <v>1449</v>
      </c>
      <c r="G214" s="328" t="str">
        <f t="shared" si="14"/>
        <v>фото</v>
      </c>
      <c r="H214" s="197"/>
      <c r="I214" s="20" t="s">
        <v>4745</v>
      </c>
      <c r="J214" s="254" t="s">
        <v>1312</v>
      </c>
      <c r="K214" s="250" t="s">
        <v>740</v>
      </c>
      <c r="L214" s="21">
        <v>10</v>
      </c>
      <c r="M214" s="279">
        <v>215.3</v>
      </c>
      <c r="N214" s="280"/>
      <c r="O214" s="482">
        <f t="shared" si="12"/>
        <v>0</v>
      </c>
      <c r="P214" s="175">
        <v>4607109951590</v>
      </c>
      <c r="Q214" s="281"/>
      <c r="R214" s="484">
        <f t="shared" si="13"/>
        <v>21.53</v>
      </c>
      <c r="S214" s="294" t="s">
        <v>2027</v>
      </c>
      <c r="T214" s="320" t="s">
        <v>5711</v>
      </c>
    </row>
    <row r="215" spans="1:20" ht="25.5" x14ac:dyDescent="0.2">
      <c r="A215" s="431">
        <v>198</v>
      </c>
      <c r="B215" s="615">
        <v>5810</v>
      </c>
      <c r="C215" s="277" t="s">
        <v>5719</v>
      </c>
      <c r="D215" s="278"/>
      <c r="E215" s="514" t="s">
        <v>738</v>
      </c>
      <c r="F215" s="275" t="s">
        <v>5720</v>
      </c>
      <c r="G215" s="510" t="str">
        <f t="shared" si="14"/>
        <v>фото</v>
      </c>
      <c r="H215" s="511"/>
      <c r="I215" s="515" t="s">
        <v>5721</v>
      </c>
      <c r="J215" s="324" t="s">
        <v>1292</v>
      </c>
      <c r="K215" s="520" t="s">
        <v>740</v>
      </c>
      <c r="L215" s="21">
        <v>10</v>
      </c>
      <c r="M215" s="279">
        <v>318.5</v>
      </c>
      <c r="N215" s="280"/>
      <c r="O215" s="482">
        <f t="shared" si="12"/>
        <v>0</v>
      </c>
      <c r="P215" s="175">
        <v>4607109935071</v>
      </c>
      <c r="Q215" s="281" t="s">
        <v>6373</v>
      </c>
      <c r="R215" s="484">
        <f t="shared" si="13"/>
        <v>31.85</v>
      </c>
      <c r="S215" s="294" t="s">
        <v>5719</v>
      </c>
      <c r="T215" s="320" t="s">
        <v>5711</v>
      </c>
    </row>
    <row r="216" spans="1:20" ht="25.5" x14ac:dyDescent="0.2">
      <c r="A216" s="431">
        <v>199</v>
      </c>
      <c r="B216" s="615">
        <v>910</v>
      </c>
      <c r="C216" s="277" t="s">
        <v>2028</v>
      </c>
      <c r="D216" s="278"/>
      <c r="E216" s="31" t="s">
        <v>738</v>
      </c>
      <c r="F216" s="274" t="s">
        <v>1396</v>
      </c>
      <c r="G216" s="328" t="str">
        <f t="shared" si="14"/>
        <v>фото</v>
      </c>
      <c r="H216" s="197"/>
      <c r="I216" s="20" t="s">
        <v>4746</v>
      </c>
      <c r="J216" s="254" t="s">
        <v>1292</v>
      </c>
      <c r="K216" s="250" t="s">
        <v>740</v>
      </c>
      <c r="L216" s="21">
        <v>10</v>
      </c>
      <c r="M216" s="279">
        <v>205</v>
      </c>
      <c r="N216" s="280"/>
      <c r="O216" s="482">
        <f t="shared" si="12"/>
        <v>0</v>
      </c>
      <c r="P216" s="175">
        <v>4607109963074</v>
      </c>
      <c r="Q216" s="281"/>
      <c r="R216" s="484">
        <f t="shared" si="13"/>
        <v>20.5</v>
      </c>
      <c r="S216" s="294" t="s">
        <v>2028</v>
      </c>
      <c r="T216" s="320" t="s">
        <v>5711</v>
      </c>
    </row>
    <row r="217" spans="1:20" ht="27.75" customHeight="1" x14ac:dyDescent="0.2">
      <c r="A217" s="431">
        <v>200</v>
      </c>
      <c r="B217" s="615">
        <v>2401</v>
      </c>
      <c r="C217" s="277" t="s">
        <v>2029</v>
      </c>
      <c r="D217" s="278"/>
      <c r="E217" s="31" t="s">
        <v>738</v>
      </c>
      <c r="F217" s="274" t="s">
        <v>1397</v>
      </c>
      <c r="G217" s="328" t="str">
        <f t="shared" si="14"/>
        <v>фото</v>
      </c>
      <c r="H217" s="197"/>
      <c r="I217" s="20" t="s">
        <v>1398</v>
      </c>
      <c r="J217" s="254" t="s">
        <v>1292</v>
      </c>
      <c r="K217" s="250" t="s">
        <v>740</v>
      </c>
      <c r="L217" s="21">
        <v>10</v>
      </c>
      <c r="M217" s="279">
        <v>246.3</v>
      </c>
      <c r="N217" s="280"/>
      <c r="O217" s="482">
        <f t="shared" si="12"/>
        <v>0</v>
      </c>
      <c r="P217" s="175">
        <v>4607109966587</v>
      </c>
      <c r="Q217" s="281"/>
      <c r="R217" s="484">
        <f t="shared" si="13"/>
        <v>24.63</v>
      </c>
      <c r="S217" s="294" t="s">
        <v>2029</v>
      </c>
      <c r="T217" s="320" t="s">
        <v>5711</v>
      </c>
    </row>
    <row r="218" spans="1:20" ht="51" x14ac:dyDescent="0.2">
      <c r="A218" s="431">
        <v>201</v>
      </c>
      <c r="B218" s="615">
        <v>2454</v>
      </c>
      <c r="C218" s="277" t="s">
        <v>4917</v>
      </c>
      <c r="D218" s="278" t="s">
        <v>5722</v>
      </c>
      <c r="E218" s="31" t="s">
        <v>738</v>
      </c>
      <c r="F218" s="274" t="s">
        <v>4566</v>
      </c>
      <c r="G218" s="328" t="str">
        <f t="shared" si="14"/>
        <v>фото</v>
      </c>
      <c r="H218" s="328" t="str">
        <f>HYPERLINK("http://www.gardenbulbs.ru/images/summer_CL/thumbnails/"&amp;D218&amp;".jpg","фото")</f>
        <v>фото</v>
      </c>
      <c r="I218" s="20" t="s">
        <v>4747</v>
      </c>
      <c r="J218" s="254" t="s">
        <v>1292</v>
      </c>
      <c r="K218" s="250" t="s">
        <v>740</v>
      </c>
      <c r="L218" s="21">
        <v>10</v>
      </c>
      <c r="M218" s="279">
        <v>252.5</v>
      </c>
      <c r="N218" s="280"/>
      <c r="O218" s="482">
        <f t="shared" si="12"/>
        <v>0</v>
      </c>
      <c r="P218" s="175">
        <v>4607109966716</v>
      </c>
      <c r="Q218" s="281"/>
      <c r="R218" s="484">
        <f t="shared" si="13"/>
        <v>25.25</v>
      </c>
      <c r="S218" s="294" t="s">
        <v>4917</v>
      </c>
      <c r="T218" s="320" t="s">
        <v>5711</v>
      </c>
    </row>
    <row r="219" spans="1:20" ht="24.75" customHeight="1" x14ac:dyDescent="0.2">
      <c r="A219" s="431">
        <v>202</v>
      </c>
      <c r="B219" s="616">
        <v>74</v>
      </c>
      <c r="C219" s="277" t="s">
        <v>2030</v>
      </c>
      <c r="D219" s="278"/>
      <c r="E219" s="17" t="s">
        <v>738</v>
      </c>
      <c r="F219" s="14" t="s">
        <v>1379</v>
      </c>
      <c r="G219" s="328" t="str">
        <f t="shared" si="14"/>
        <v>фото</v>
      </c>
      <c r="H219" s="197"/>
      <c r="I219" s="20" t="s">
        <v>4748</v>
      </c>
      <c r="J219" s="29" t="s">
        <v>1292</v>
      </c>
      <c r="K219" s="250" t="s">
        <v>740</v>
      </c>
      <c r="L219" s="8">
        <v>10</v>
      </c>
      <c r="M219" s="279">
        <v>236</v>
      </c>
      <c r="N219" s="280"/>
      <c r="O219" s="482">
        <f t="shared" si="12"/>
        <v>0</v>
      </c>
      <c r="P219" s="175">
        <v>4607109979082</v>
      </c>
      <c r="Q219" s="324"/>
      <c r="R219" s="484">
        <f t="shared" si="13"/>
        <v>23.6</v>
      </c>
      <c r="S219" s="294" t="s">
        <v>2030</v>
      </c>
      <c r="T219" s="320" t="s">
        <v>5711</v>
      </c>
    </row>
    <row r="220" spans="1:20" ht="32.25" customHeight="1" x14ac:dyDescent="0.2">
      <c r="A220" s="431">
        <v>203</v>
      </c>
      <c r="B220" s="616">
        <v>2876</v>
      </c>
      <c r="C220" s="277" t="s">
        <v>2031</v>
      </c>
      <c r="D220" s="278"/>
      <c r="E220" s="17" t="s">
        <v>738</v>
      </c>
      <c r="F220" s="14" t="s">
        <v>1377</v>
      </c>
      <c r="G220" s="328" t="str">
        <f t="shared" si="14"/>
        <v>фото</v>
      </c>
      <c r="H220" s="197"/>
      <c r="I220" s="27" t="s">
        <v>1378</v>
      </c>
      <c r="J220" s="29" t="s">
        <v>1292</v>
      </c>
      <c r="K220" s="250" t="s">
        <v>739</v>
      </c>
      <c r="L220" s="8">
        <v>10</v>
      </c>
      <c r="M220" s="279">
        <v>163.80000000000001</v>
      </c>
      <c r="N220" s="280"/>
      <c r="O220" s="482">
        <f t="shared" si="12"/>
        <v>0</v>
      </c>
      <c r="P220" s="175">
        <v>4607109956342</v>
      </c>
      <c r="Q220" s="281"/>
      <c r="R220" s="484">
        <f t="shared" si="13"/>
        <v>16.38</v>
      </c>
      <c r="S220" s="294" t="s">
        <v>2031</v>
      </c>
      <c r="T220" s="320" t="s">
        <v>5711</v>
      </c>
    </row>
    <row r="221" spans="1:20" ht="30.75" customHeight="1" x14ac:dyDescent="0.2">
      <c r="A221" s="431">
        <v>204</v>
      </c>
      <c r="B221" s="615">
        <v>11678</v>
      </c>
      <c r="C221" s="277" t="s">
        <v>6848</v>
      </c>
      <c r="D221" s="278"/>
      <c r="E221" s="514" t="s">
        <v>738</v>
      </c>
      <c r="F221" s="275" t="s">
        <v>6499</v>
      </c>
      <c r="G221" s="510" t="str">
        <f t="shared" si="14"/>
        <v>фото</v>
      </c>
      <c r="H221" s="511"/>
      <c r="I221" s="515" t="s">
        <v>6663</v>
      </c>
      <c r="J221" s="324" t="s">
        <v>1295</v>
      </c>
      <c r="K221" s="520" t="s">
        <v>740</v>
      </c>
      <c r="L221" s="21">
        <v>10</v>
      </c>
      <c r="M221" s="279">
        <v>240.1</v>
      </c>
      <c r="N221" s="280"/>
      <c r="O221" s="482">
        <f t="shared" si="12"/>
        <v>0</v>
      </c>
      <c r="P221" s="175">
        <v>4607109923818</v>
      </c>
      <c r="Q221" s="281" t="s">
        <v>6373</v>
      </c>
      <c r="R221" s="484">
        <f t="shared" si="13"/>
        <v>24.01</v>
      </c>
      <c r="S221" s="294" t="s">
        <v>6848</v>
      </c>
      <c r="T221" s="320" t="s">
        <v>5711</v>
      </c>
    </row>
    <row r="222" spans="1:20" ht="38.25" x14ac:dyDescent="0.2">
      <c r="A222" s="431">
        <v>205</v>
      </c>
      <c r="B222" s="615">
        <v>1537</v>
      </c>
      <c r="C222" s="277" t="s">
        <v>2032</v>
      </c>
      <c r="D222" s="278"/>
      <c r="E222" s="31" t="s">
        <v>738</v>
      </c>
      <c r="F222" s="274" t="s">
        <v>1420</v>
      </c>
      <c r="G222" s="328" t="str">
        <f t="shared" si="14"/>
        <v>фото</v>
      </c>
      <c r="H222" s="328"/>
      <c r="I222" s="20" t="s">
        <v>1421</v>
      </c>
      <c r="J222" s="28" t="s">
        <v>1301</v>
      </c>
      <c r="K222" s="250" t="s">
        <v>740</v>
      </c>
      <c r="L222" s="21">
        <v>8</v>
      </c>
      <c r="M222" s="279">
        <v>264.8</v>
      </c>
      <c r="N222" s="280"/>
      <c r="O222" s="482">
        <f t="shared" si="12"/>
        <v>0</v>
      </c>
      <c r="P222" s="175">
        <v>4607109985519</v>
      </c>
      <c r="Q222" s="281"/>
      <c r="R222" s="484">
        <f t="shared" si="13"/>
        <v>33.1</v>
      </c>
      <c r="S222" s="294" t="s">
        <v>2032</v>
      </c>
      <c r="T222" s="320" t="s">
        <v>5711</v>
      </c>
    </row>
    <row r="223" spans="1:20" ht="39" customHeight="1" x14ac:dyDescent="0.2">
      <c r="A223" s="431">
        <v>206</v>
      </c>
      <c r="B223" s="615">
        <v>3321</v>
      </c>
      <c r="C223" s="277" t="s">
        <v>2033</v>
      </c>
      <c r="D223" s="278"/>
      <c r="E223" s="31" t="s">
        <v>738</v>
      </c>
      <c r="F223" s="274" t="s">
        <v>1422</v>
      </c>
      <c r="G223" s="328" t="str">
        <f t="shared" si="14"/>
        <v>фото</v>
      </c>
      <c r="H223" s="197"/>
      <c r="I223" s="20" t="s">
        <v>1423</v>
      </c>
      <c r="J223" s="254" t="s">
        <v>1292</v>
      </c>
      <c r="K223" s="250" t="s">
        <v>740</v>
      </c>
      <c r="L223" s="21">
        <v>10</v>
      </c>
      <c r="M223" s="279">
        <v>246.3</v>
      </c>
      <c r="N223" s="280"/>
      <c r="O223" s="482">
        <f t="shared" si="12"/>
        <v>0</v>
      </c>
      <c r="P223" s="175">
        <v>4607109951569</v>
      </c>
      <c r="Q223" s="281"/>
      <c r="R223" s="484">
        <f t="shared" si="13"/>
        <v>24.63</v>
      </c>
      <c r="S223" s="294" t="s">
        <v>2033</v>
      </c>
      <c r="T223" s="320" t="s">
        <v>5711</v>
      </c>
    </row>
    <row r="224" spans="1:20" ht="38.25" x14ac:dyDescent="0.2">
      <c r="A224" s="431">
        <v>207</v>
      </c>
      <c r="B224" s="615">
        <v>7434</v>
      </c>
      <c r="C224" s="277" t="s">
        <v>5723</v>
      </c>
      <c r="D224" s="278"/>
      <c r="E224" s="514" t="s">
        <v>738</v>
      </c>
      <c r="F224" s="275" t="s">
        <v>5724</v>
      </c>
      <c r="G224" s="510" t="str">
        <f t="shared" si="14"/>
        <v>фото</v>
      </c>
      <c r="H224" s="511"/>
      <c r="I224" s="515" t="s">
        <v>5725</v>
      </c>
      <c r="J224" s="324" t="s">
        <v>1292</v>
      </c>
      <c r="K224" s="520" t="s">
        <v>740</v>
      </c>
      <c r="L224" s="21">
        <v>10</v>
      </c>
      <c r="M224" s="279">
        <v>215.3</v>
      </c>
      <c r="N224" s="280"/>
      <c r="O224" s="482">
        <f t="shared" si="12"/>
        <v>0</v>
      </c>
      <c r="P224" s="175">
        <v>4607109939291</v>
      </c>
      <c r="Q224" s="281" t="s">
        <v>6373</v>
      </c>
      <c r="R224" s="484">
        <f t="shared" si="13"/>
        <v>21.53</v>
      </c>
      <c r="S224" s="294" t="s">
        <v>5723</v>
      </c>
      <c r="T224" s="320" t="s">
        <v>5711</v>
      </c>
    </row>
    <row r="225" spans="1:20" ht="29.25" customHeight="1" x14ac:dyDescent="0.2">
      <c r="A225" s="431">
        <v>208</v>
      </c>
      <c r="B225" s="615">
        <v>3331</v>
      </c>
      <c r="C225" s="277" t="s">
        <v>2034</v>
      </c>
      <c r="D225" s="278"/>
      <c r="E225" s="31" t="s">
        <v>738</v>
      </c>
      <c r="F225" s="274" t="s">
        <v>1425</v>
      </c>
      <c r="G225" s="328" t="str">
        <f t="shared" si="14"/>
        <v>фото</v>
      </c>
      <c r="H225" s="197"/>
      <c r="I225" s="20" t="s">
        <v>1426</v>
      </c>
      <c r="J225" s="254" t="s">
        <v>1292</v>
      </c>
      <c r="K225" s="250" t="s">
        <v>740</v>
      </c>
      <c r="L225" s="21">
        <v>10</v>
      </c>
      <c r="M225" s="279">
        <v>184.4</v>
      </c>
      <c r="N225" s="280"/>
      <c r="O225" s="482">
        <f t="shared" si="12"/>
        <v>0</v>
      </c>
      <c r="P225" s="175">
        <v>4607109951545</v>
      </c>
      <c r="Q225" s="281"/>
      <c r="R225" s="484">
        <f t="shared" si="13"/>
        <v>18.440000000000001</v>
      </c>
      <c r="S225" s="294" t="s">
        <v>2034</v>
      </c>
      <c r="T225" s="320" t="s">
        <v>5711</v>
      </c>
    </row>
    <row r="226" spans="1:20" ht="25.5" x14ac:dyDescent="0.2">
      <c r="A226" s="431">
        <v>209</v>
      </c>
      <c r="B226" s="615">
        <v>3332</v>
      </c>
      <c r="C226" s="277" t="s">
        <v>2035</v>
      </c>
      <c r="D226" s="278"/>
      <c r="E226" s="31" t="s">
        <v>738</v>
      </c>
      <c r="F226" s="274" t="s">
        <v>1427</v>
      </c>
      <c r="G226" s="328" t="str">
        <f t="shared" si="14"/>
        <v>фото</v>
      </c>
      <c r="H226" s="197"/>
      <c r="I226" s="20" t="s">
        <v>1428</v>
      </c>
      <c r="J226" s="254" t="s">
        <v>1292</v>
      </c>
      <c r="K226" s="250" t="s">
        <v>740</v>
      </c>
      <c r="L226" s="21">
        <v>10</v>
      </c>
      <c r="M226" s="279">
        <v>163.80000000000001</v>
      </c>
      <c r="N226" s="280"/>
      <c r="O226" s="482">
        <f t="shared" si="12"/>
        <v>0</v>
      </c>
      <c r="P226" s="175">
        <v>4607109951538</v>
      </c>
      <c r="Q226" s="281"/>
      <c r="R226" s="484">
        <f t="shared" si="13"/>
        <v>16.38</v>
      </c>
      <c r="S226" s="294" t="s">
        <v>2035</v>
      </c>
      <c r="T226" s="320" t="s">
        <v>5711</v>
      </c>
    </row>
    <row r="227" spans="1:20" ht="24" customHeight="1" x14ac:dyDescent="0.2">
      <c r="A227" s="431">
        <v>210</v>
      </c>
      <c r="B227" s="615">
        <v>1350</v>
      </c>
      <c r="C227" s="277" t="s">
        <v>2036</v>
      </c>
      <c r="D227" s="278"/>
      <c r="E227" s="31" t="s">
        <v>738</v>
      </c>
      <c r="F227" s="274" t="s">
        <v>1424</v>
      </c>
      <c r="G227" s="328" t="str">
        <f t="shared" si="14"/>
        <v>фото</v>
      </c>
      <c r="H227" s="197"/>
      <c r="I227" s="20" t="s">
        <v>4748</v>
      </c>
      <c r="J227" s="254" t="s">
        <v>1312</v>
      </c>
      <c r="K227" s="250" t="s">
        <v>740</v>
      </c>
      <c r="L227" s="21">
        <v>10</v>
      </c>
      <c r="M227" s="279">
        <v>215.3</v>
      </c>
      <c r="N227" s="280"/>
      <c r="O227" s="482">
        <f t="shared" si="12"/>
        <v>0</v>
      </c>
      <c r="P227" s="175">
        <v>4607109963227</v>
      </c>
      <c r="Q227" s="324"/>
      <c r="R227" s="484">
        <f t="shared" si="13"/>
        <v>21.53</v>
      </c>
      <c r="S227" s="294" t="s">
        <v>2036</v>
      </c>
      <c r="T227" s="320" t="s">
        <v>5711</v>
      </c>
    </row>
    <row r="228" spans="1:20" ht="24" customHeight="1" x14ac:dyDescent="0.2">
      <c r="A228" s="431">
        <v>211</v>
      </c>
      <c r="B228" s="615">
        <v>1263</v>
      </c>
      <c r="C228" s="277" t="s">
        <v>2037</v>
      </c>
      <c r="D228" s="278"/>
      <c r="E228" s="31" t="s">
        <v>738</v>
      </c>
      <c r="F228" s="274" t="s">
        <v>1410</v>
      </c>
      <c r="G228" s="328" t="str">
        <f t="shared" si="14"/>
        <v>фото</v>
      </c>
      <c r="H228" s="197"/>
      <c r="I228" s="20" t="s">
        <v>1411</v>
      </c>
      <c r="J228" s="28" t="s">
        <v>1301</v>
      </c>
      <c r="K228" s="250" t="s">
        <v>740</v>
      </c>
      <c r="L228" s="21">
        <v>8</v>
      </c>
      <c r="M228" s="279">
        <v>355.6</v>
      </c>
      <c r="N228" s="280"/>
      <c r="O228" s="482">
        <f t="shared" si="12"/>
        <v>0</v>
      </c>
      <c r="P228" s="175">
        <v>4607109985601</v>
      </c>
      <c r="Q228" s="281"/>
      <c r="R228" s="484">
        <f t="shared" si="13"/>
        <v>44.45</v>
      </c>
      <c r="S228" s="294" t="s">
        <v>2037</v>
      </c>
      <c r="T228" s="320" t="s">
        <v>5711</v>
      </c>
    </row>
    <row r="229" spans="1:20" ht="38.25" x14ac:dyDescent="0.2">
      <c r="A229" s="431">
        <v>212</v>
      </c>
      <c r="B229" s="615">
        <v>7424</v>
      </c>
      <c r="C229" s="277" t="s">
        <v>3135</v>
      </c>
      <c r="D229" s="278"/>
      <c r="E229" s="31" t="s">
        <v>738</v>
      </c>
      <c r="F229" s="274" t="s">
        <v>2038</v>
      </c>
      <c r="G229" s="328" t="str">
        <f t="shared" si="14"/>
        <v>фото</v>
      </c>
      <c r="H229" s="197"/>
      <c r="I229" s="20" t="s">
        <v>4749</v>
      </c>
      <c r="J229" s="254" t="s">
        <v>1292</v>
      </c>
      <c r="K229" s="250" t="s">
        <v>740</v>
      </c>
      <c r="L229" s="8">
        <v>5</v>
      </c>
      <c r="M229" s="279">
        <v>375.2</v>
      </c>
      <c r="N229" s="280"/>
      <c r="O229" s="482">
        <f t="shared" si="12"/>
        <v>0</v>
      </c>
      <c r="P229" s="175">
        <v>4607109939390</v>
      </c>
      <c r="Q229" s="281"/>
      <c r="R229" s="484">
        <f t="shared" si="13"/>
        <v>75.040000000000006</v>
      </c>
      <c r="S229" s="294" t="s">
        <v>3135</v>
      </c>
      <c r="T229" s="320" t="s">
        <v>5711</v>
      </c>
    </row>
    <row r="230" spans="1:20" ht="51" x14ac:dyDescent="0.2">
      <c r="A230" s="431">
        <v>213</v>
      </c>
      <c r="B230" s="615">
        <v>2887</v>
      </c>
      <c r="C230" s="277" t="s">
        <v>2039</v>
      </c>
      <c r="D230" s="278"/>
      <c r="E230" s="17" t="s">
        <v>738</v>
      </c>
      <c r="F230" s="274" t="s">
        <v>1324</v>
      </c>
      <c r="G230" s="328" t="str">
        <f t="shared" si="14"/>
        <v>фото</v>
      </c>
      <c r="H230" s="197"/>
      <c r="I230" s="20" t="s">
        <v>2040</v>
      </c>
      <c r="J230" s="29" t="s">
        <v>1295</v>
      </c>
      <c r="K230" s="250" t="s">
        <v>740</v>
      </c>
      <c r="L230" s="8">
        <v>10</v>
      </c>
      <c r="M230" s="279">
        <v>194.7</v>
      </c>
      <c r="N230" s="280"/>
      <c r="O230" s="482">
        <f t="shared" si="12"/>
        <v>0</v>
      </c>
      <c r="P230" s="175">
        <v>4607109979020</v>
      </c>
      <c r="Q230" s="281"/>
      <c r="R230" s="484">
        <f t="shared" si="13"/>
        <v>19.47</v>
      </c>
      <c r="S230" s="294" t="s">
        <v>2039</v>
      </c>
      <c r="T230" s="320" t="s">
        <v>5711</v>
      </c>
    </row>
    <row r="231" spans="1:20" ht="25.5" x14ac:dyDescent="0.2">
      <c r="A231" s="431">
        <v>214</v>
      </c>
      <c r="B231" s="616">
        <v>2902</v>
      </c>
      <c r="C231" s="277" t="s">
        <v>4918</v>
      </c>
      <c r="D231" s="278" t="s">
        <v>4919</v>
      </c>
      <c r="E231" s="17" t="s">
        <v>738</v>
      </c>
      <c r="F231" s="14" t="s">
        <v>4567</v>
      </c>
      <c r="G231" s="328" t="str">
        <f t="shared" si="14"/>
        <v>фото</v>
      </c>
      <c r="H231" s="328" t="str">
        <f>HYPERLINK("http://www.gardenbulbs.ru/images/summer_CL/thumbnails/"&amp;D231&amp;".jpg","фото")</f>
        <v>фото</v>
      </c>
      <c r="I231" s="12" t="s">
        <v>4750</v>
      </c>
      <c r="J231" s="29" t="s">
        <v>1292</v>
      </c>
      <c r="K231" s="37" t="s">
        <v>776</v>
      </c>
      <c r="L231" s="21">
        <v>8</v>
      </c>
      <c r="M231" s="279">
        <v>396.9</v>
      </c>
      <c r="N231" s="280"/>
      <c r="O231" s="482">
        <f t="shared" si="12"/>
        <v>0</v>
      </c>
      <c r="P231" s="175">
        <v>4607109979129</v>
      </c>
      <c r="Q231" s="281"/>
      <c r="R231" s="484">
        <f t="shared" si="13"/>
        <v>49.61</v>
      </c>
      <c r="S231" s="294" t="s">
        <v>2041</v>
      </c>
      <c r="T231" s="320" t="s">
        <v>5711</v>
      </c>
    </row>
    <row r="232" spans="1:20" ht="38.25" x14ac:dyDescent="0.2">
      <c r="A232" s="431">
        <v>215</v>
      </c>
      <c r="B232" s="615">
        <v>11681</v>
      </c>
      <c r="C232" s="277" t="s">
        <v>6849</v>
      </c>
      <c r="D232" s="278"/>
      <c r="E232" s="514" t="s">
        <v>738</v>
      </c>
      <c r="F232" s="275" t="s">
        <v>6500</v>
      </c>
      <c r="G232" s="510" t="str">
        <f t="shared" si="14"/>
        <v>фото</v>
      </c>
      <c r="H232" s="511"/>
      <c r="I232" s="515" t="s">
        <v>6664</v>
      </c>
      <c r="J232" s="324" t="s">
        <v>1292</v>
      </c>
      <c r="K232" s="513" t="s">
        <v>776</v>
      </c>
      <c r="L232" s="21">
        <v>8</v>
      </c>
      <c r="M232" s="279">
        <v>231.8</v>
      </c>
      <c r="N232" s="280"/>
      <c r="O232" s="482">
        <f t="shared" si="12"/>
        <v>0</v>
      </c>
      <c r="P232" s="175">
        <v>4607109923788</v>
      </c>
      <c r="Q232" s="281" t="s">
        <v>6373</v>
      </c>
      <c r="R232" s="484">
        <f t="shared" si="13"/>
        <v>28.98</v>
      </c>
      <c r="S232" s="294" t="s">
        <v>6849</v>
      </c>
      <c r="T232" s="320" t="s">
        <v>5711</v>
      </c>
    </row>
    <row r="233" spans="1:20" ht="27.75" customHeight="1" x14ac:dyDescent="0.2">
      <c r="A233" s="431">
        <v>216</v>
      </c>
      <c r="B233" s="615">
        <v>3347</v>
      </c>
      <c r="C233" s="277" t="s">
        <v>2042</v>
      </c>
      <c r="D233" s="278"/>
      <c r="E233" s="31" t="s">
        <v>738</v>
      </c>
      <c r="F233" s="274" t="s">
        <v>1429</v>
      </c>
      <c r="G233" s="328" t="str">
        <f t="shared" si="14"/>
        <v>фото</v>
      </c>
      <c r="H233" s="197"/>
      <c r="I233" s="20" t="s">
        <v>1430</v>
      </c>
      <c r="J233" s="254" t="s">
        <v>1292</v>
      </c>
      <c r="K233" s="250" t="s">
        <v>740</v>
      </c>
      <c r="L233" s="21">
        <v>10</v>
      </c>
      <c r="M233" s="279">
        <v>246.3</v>
      </c>
      <c r="N233" s="280"/>
      <c r="O233" s="482">
        <f t="shared" si="12"/>
        <v>0</v>
      </c>
      <c r="P233" s="175">
        <v>4607109951514</v>
      </c>
      <c r="Q233" s="281"/>
      <c r="R233" s="484">
        <f t="shared" si="13"/>
        <v>24.63</v>
      </c>
      <c r="S233" s="294" t="s">
        <v>2042</v>
      </c>
      <c r="T233" s="320" t="s">
        <v>5711</v>
      </c>
    </row>
    <row r="234" spans="1:20" ht="27.75" customHeight="1" x14ac:dyDescent="0.2">
      <c r="A234" s="431">
        <v>217</v>
      </c>
      <c r="B234" s="615">
        <v>3352</v>
      </c>
      <c r="C234" s="277" t="s">
        <v>2043</v>
      </c>
      <c r="D234" s="278"/>
      <c r="E234" s="31" t="s">
        <v>738</v>
      </c>
      <c r="F234" s="274" t="s">
        <v>1431</v>
      </c>
      <c r="G234" s="328" t="str">
        <f t="shared" si="14"/>
        <v>фото</v>
      </c>
      <c r="H234" s="328"/>
      <c r="I234" s="20" t="s">
        <v>1432</v>
      </c>
      <c r="J234" s="254" t="s">
        <v>1292</v>
      </c>
      <c r="K234" s="250" t="s">
        <v>740</v>
      </c>
      <c r="L234" s="21">
        <v>10</v>
      </c>
      <c r="M234" s="279">
        <v>213.3</v>
      </c>
      <c r="N234" s="280"/>
      <c r="O234" s="482">
        <f t="shared" si="12"/>
        <v>0</v>
      </c>
      <c r="P234" s="175">
        <v>4607109951507</v>
      </c>
      <c r="Q234" s="281"/>
      <c r="R234" s="484">
        <f t="shared" si="13"/>
        <v>21.33</v>
      </c>
      <c r="S234" s="294" t="s">
        <v>2043</v>
      </c>
      <c r="T234" s="320" t="s">
        <v>5711</v>
      </c>
    </row>
    <row r="235" spans="1:20" ht="27.75" customHeight="1" x14ac:dyDescent="0.2">
      <c r="A235" s="431">
        <v>218</v>
      </c>
      <c r="B235" s="615">
        <v>864</v>
      </c>
      <c r="C235" s="277" t="s">
        <v>2044</v>
      </c>
      <c r="D235" s="278"/>
      <c r="E235" s="31" t="s">
        <v>738</v>
      </c>
      <c r="F235" s="274" t="s">
        <v>1433</v>
      </c>
      <c r="G235" s="328" t="str">
        <f t="shared" si="14"/>
        <v>фото</v>
      </c>
      <c r="H235" s="197"/>
      <c r="I235" s="20" t="s">
        <v>1434</v>
      </c>
      <c r="J235" s="254" t="s">
        <v>1292</v>
      </c>
      <c r="K235" s="250" t="s">
        <v>740</v>
      </c>
      <c r="L235" s="21">
        <v>10</v>
      </c>
      <c r="M235" s="279">
        <v>215.3</v>
      </c>
      <c r="N235" s="280"/>
      <c r="O235" s="482">
        <f t="shared" si="12"/>
        <v>0</v>
      </c>
      <c r="P235" s="175">
        <v>4607109956656</v>
      </c>
      <c r="Q235" s="281"/>
      <c r="R235" s="484">
        <f t="shared" si="13"/>
        <v>21.53</v>
      </c>
      <c r="S235" s="294" t="s">
        <v>2044</v>
      </c>
      <c r="T235" s="320" t="s">
        <v>5711</v>
      </c>
    </row>
    <row r="236" spans="1:20" ht="51" x14ac:dyDescent="0.2">
      <c r="A236" s="431">
        <v>219</v>
      </c>
      <c r="B236" s="615">
        <v>2453</v>
      </c>
      <c r="C236" s="277" t="s">
        <v>4920</v>
      </c>
      <c r="D236" s="278"/>
      <c r="E236" s="31" t="s">
        <v>738</v>
      </c>
      <c r="F236" s="274" t="s">
        <v>4568</v>
      </c>
      <c r="G236" s="328" t="str">
        <f t="shared" si="14"/>
        <v>фото</v>
      </c>
      <c r="H236" s="197"/>
      <c r="I236" s="20" t="s">
        <v>4751</v>
      </c>
      <c r="J236" s="254" t="s">
        <v>1295</v>
      </c>
      <c r="K236" s="250" t="s">
        <v>740</v>
      </c>
      <c r="L236" s="21">
        <v>8</v>
      </c>
      <c r="M236" s="279">
        <v>264.8</v>
      </c>
      <c r="N236" s="280"/>
      <c r="O236" s="482">
        <f t="shared" si="12"/>
        <v>0</v>
      </c>
      <c r="P236" s="175">
        <v>4607109966709</v>
      </c>
      <c r="Q236" s="281"/>
      <c r="R236" s="484">
        <f t="shared" si="13"/>
        <v>33.1</v>
      </c>
      <c r="S236" s="294" t="s">
        <v>4920</v>
      </c>
      <c r="T236" s="320" t="s">
        <v>5711</v>
      </c>
    </row>
    <row r="237" spans="1:20" ht="38.25" x14ac:dyDescent="0.2">
      <c r="A237" s="431">
        <v>220</v>
      </c>
      <c r="B237" s="615">
        <v>6633</v>
      </c>
      <c r="C237" s="277" t="s">
        <v>5726</v>
      </c>
      <c r="D237" s="278"/>
      <c r="E237" s="31" t="s">
        <v>738</v>
      </c>
      <c r="F237" s="274" t="s">
        <v>5727</v>
      </c>
      <c r="G237" s="328" t="str">
        <f t="shared" si="14"/>
        <v>фото</v>
      </c>
      <c r="H237" s="197"/>
      <c r="I237" s="20" t="s">
        <v>5728</v>
      </c>
      <c r="J237" s="254" t="s">
        <v>1292</v>
      </c>
      <c r="K237" s="250" t="s">
        <v>740</v>
      </c>
      <c r="L237" s="21">
        <v>10</v>
      </c>
      <c r="M237" s="279">
        <v>277.2</v>
      </c>
      <c r="N237" s="280"/>
      <c r="O237" s="482">
        <f t="shared" si="12"/>
        <v>0</v>
      </c>
      <c r="P237" s="175">
        <v>4607109942772</v>
      </c>
      <c r="Q237" s="281"/>
      <c r="R237" s="484">
        <f t="shared" si="13"/>
        <v>27.72</v>
      </c>
      <c r="S237" s="294" t="s">
        <v>5726</v>
      </c>
      <c r="T237" s="320" t="s">
        <v>5711</v>
      </c>
    </row>
    <row r="238" spans="1:20" ht="25.5" x14ac:dyDescent="0.2">
      <c r="A238" s="431">
        <v>221</v>
      </c>
      <c r="B238" s="615">
        <v>7451</v>
      </c>
      <c r="C238" s="277" t="s">
        <v>4921</v>
      </c>
      <c r="D238" s="278"/>
      <c r="E238" s="31" t="s">
        <v>738</v>
      </c>
      <c r="F238" s="274" t="s">
        <v>4569</v>
      </c>
      <c r="G238" s="328" t="str">
        <f t="shared" si="14"/>
        <v>фото</v>
      </c>
      <c r="H238" s="197"/>
      <c r="I238" s="20" t="s">
        <v>4752</v>
      </c>
      <c r="J238" s="254" t="s">
        <v>1292</v>
      </c>
      <c r="K238" s="250" t="s">
        <v>740</v>
      </c>
      <c r="L238" s="21">
        <v>10</v>
      </c>
      <c r="M238" s="279">
        <v>186.5</v>
      </c>
      <c r="N238" s="280"/>
      <c r="O238" s="482">
        <f t="shared" si="12"/>
        <v>0</v>
      </c>
      <c r="P238" s="175">
        <v>4607109939123</v>
      </c>
      <c r="Q238" s="281"/>
      <c r="R238" s="484">
        <f t="shared" si="13"/>
        <v>18.649999999999999</v>
      </c>
      <c r="S238" s="294" t="s">
        <v>4921</v>
      </c>
      <c r="T238" s="320" t="s">
        <v>5711</v>
      </c>
    </row>
    <row r="239" spans="1:20" ht="38.25" x14ac:dyDescent="0.2">
      <c r="A239" s="431">
        <v>222</v>
      </c>
      <c r="B239" s="615">
        <v>1993</v>
      </c>
      <c r="C239" s="277" t="s">
        <v>2045</v>
      </c>
      <c r="D239" s="278"/>
      <c r="E239" s="31" t="s">
        <v>738</v>
      </c>
      <c r="F239" s="274" t="s">
        <v>1435</v>
      </c>
      <c r="G239" s="328" t="str">
        <f t="shared" si="14"/>
        <v>фото</v>
      </c>
      <c r="H239" s="197"/>
      <c r="I239" s="20" t="s">
        <v>1436</v>
      </c>
      <c r="J239" s="28" t="s">
        <v>1292</v>
      </c>
      <c r="K239" s="250" t="s">
        <v>740</v>
      </c>
      <c r="L239" s="21">
        <v>10</v>
      </c>
      <c r="M239" s="279">
        <v>217.4</v>
      </c>
      <c r="N239" s="280"/>
      <c r="O239" s="482">
        <f t="shared" si="12"/>
        <v>0</v>
      </c>
      <c r="P239" s="175">
        <v>4607109985694</v>
      </c>
      <c r="Q239" s="324"/>
      <c r="R239" s="484">
        <f t="shared" si="13"/>
        <v>21.74</v>
      </c>
      <c r="S239" s="294" t="s">
        <v>2045</v>
      </c>
      <c r="T239" s="320" t="s">
        <v>5711</v>
      </c>
    </row>
    <row r="240" spans="1:20" ht="38.25" x14ac:dyDescent="0.2">
      <c r="A240" s="431">
        <v>223</v>
      </c>
      <c r="B240" s="615">
        <v>3367</v>
      </c>
      <c r="C240" s="277" t="s">
        <v>2046</v>
      </c>
      <c r="D240" s="278"/>
      <c r="E240" s="31" t="s">
        <v>738</v>
      </c>
      <c r="F240" s="274" t="s">
        <v>1437</v>
      </c>
      <c r="G240" s="328" t="str">
        <f t="shared" ref="G240:G253" si="15">HYPERLINK("http://www.gardenbulbs.ru/images/summer_CL/thumbnails/"&amp;C240&amp;".jpg","фото")</f>
        <v>фото</v>
      </c>
      <c r="H240" s="197"/>
      <c r="I240" s="20" t="s">
        <v>2047</v>
      </c>
      <c r="J240" s="254" t="s">
        <v>1292</v>
      </c>
      <c r="K240" s="250" t="s">
        <v>740</v>
      </c>
      <c r="L240" s="21">
        <v>10</v>
      </c>
      <c r="M240" s="279">
        <v>260.7</v>
      </c>
      <c r="N240" s="280"/>
      <c r="O240" s="482">
        <f t="shared" ref="O240:O253" si="16">IF(ISERROR(N240*M240),0,N240*M240)</f>
        <v>0</v>
      </c>
      <c r="P240" s="175">
        <v>4607109951491</v>
      </c>
      <c r="Q240" s="281"/>
      <c r="R240" s="484">
        <f t="shared" ref="R240:R253" si="17">ROUND(M240/L240,2)</f>
        <v>26.07</v>
      </c>
      <c r="S240" s="294" t="s">
        <v>2046</v>
      </c>
      <c r="T240" s="320" t="s">
        <v>5711</v>
      </c>
    </row>
    <row r="241" spans="1:20" ht="25.5" x14ac:dyDescent="0.2">
      <c r="A241" s="431">
        <v>224</v>
      </c>
      <c r="B241" s="615">
        <v>2616</v>
      </c>
      <c r="C241" s="277" t="s">
        <v>4922</v>
      </c>
      <c r="D241" s="278"/>
      <c r="E241" s="31" t="s">
        <v>738</v>
      </c>
      <c r="F241" s="274" t="s">
        <v>4570</v>
      </c>
      <c r="G241" s="328" t="str">
        <f t="shared" si="15"/>
        <v>фото</v>
      </c>
      <c r="H241" s="197"/>
      <c r="I241" s="20" t="s">
        <v>4753</v>
      </c>
      <c r="J241" s="254" t="s">
        <v>1292</v>
      </c>
      <c r="K241" s="250" t="s">
        <v>740</v>
      </c>
      <c r="L241" s="21">
        <v>10</v>
      </c>
      <c r="M241" s="279">
        <v>205</v>
      </c>
      <c r="N241" s="280"/>
      <c r="O241" s="482">
        <f t="shared" si="16"/>
        <v>0</v>
      </c>
      <c r="P241" s="175">
        <v>4607109956427</v>
      </c>
      <c r="Q241" s="281"/>
      <c r="R241" s="484">
        <f t="shared" si="17"/>
        <v>20.5</v>
      </c>
      <c r="S241" s="294" t="s">
        <v>4922</v>
      </c>
      <c r="T241" s="320" t="s">
        <v>5711</v>
      </c>
    </row>
    <row r="242" spans="1:20" ht="25.5" x14ac:dyDescent="0.2">
      <c r="A242" s="431">
        <v>225</v>
      </c>
      <c r="B242" s="615">
        <v>6715</v>
      </c>
      <c r="C242" s="277" t="s">
        <v>2048</v>
      </c>
      <c r="D242" s="278" t="s">
        <v>2049</v>
      </c>
      <c r="E242" s="17" t="s">
        <v>738</v>
      </c>
      <c r="F242" s="274" t="s">
        <v>192</v>
      </c>
      <c r="G242" s="328" t="str">
        <f t="shared" si="15"/>
        <v>фото</v>
      </c>
      <c r="H242" s="328" t="str">
        <f>HYPERLINK("http://www.gardenbulbs.ru/images/summer_CL/thumbnails/"&amp;D242&amp;".jpg","фото")</f>
        <v>фото</v>
      </c>
      <c r="I242" s="20" t="s">
        <v>193</v>
      </c>
      <c r="J242" s="254" t="s">
        <v>1295</v>
      </c>
      <c r="K242" s="250" t="s">
        <v>740</v>
      </c>
      <c r="L242" s="8">
        <v>10</v>
      </c>
      <c r="M242" s="279">
        <v>256.60000000000002</v>
      </c>
      <c r="N242" s="280"/>
      <c r="O242" s="482">
        <f t="shared" si="16"/>
        <v>0</v>
      </c>
      <c r="P242" s="175">
        <v>4607109943595</v>
      </c>
      <c r="Q242" s="281"/>
      <c r="R242" s="484">
        <f t="shared" si="17"/>
        <v>25.66</v>
      </c>
      <c r="S242" s="294" t="s">
        <v>3707</v>
      </c>
      <c r="T242" s="320" t="s">
        <v>5711</v>
      </c>
    </row>
    <row r="243" spans="1:20" ht="38.25" x14ac:dyDescent="0.2">
      <c r="A243" s="431">
        <v>226</v>
      </c>
      <c r="B243" s="615">
        <v>2634</v>
      </c>
      <c r="C243" s="277" t="s">
        <v>3708</v>
      </c>
      <c r="D243" s="278"/>
      <c r="E243" s="31" t="s">
        <v>738</v>
      </c>
      <c r="F243" s="274" t="s">
        <v>1438</v>
      </c>
      <c r="G243" s="328" t="str">
        <f t="shared" si="15"/>
        <v>фото</v>
      </c>
      <c r="H243" s="197"/>
      <c r="I243" s="20" t="s">
        <v>1439</v>
      </c>
      <c r="J243" s="254" t="s">
        <v>1292</v>
      </c>
      <c r="K243" s="250" t="s">
        <v>740</v>
      </c>
      <c r="L243" s="21">
        <v>10</v>
      </c>
      <c r="M243" s="279">
        <v>143.1</v>
      </c>
      <c r="N243" s="280"/>
      <c r="O243" s="482">
        <f t="shared" si="16"/>
        <v>0</v>
      </c>
      <c r="P243" s="175">
        <v>4607109956687</v>
      </c>
      <c r="Q243" s="281"/>
      <c r="R243" s="484">
        <f t="shared" si="17"/>
        <v>14.31</v>
      </c>
      <c r="S243" s="294" t="s">
        <v>6850</v>
      </c>
      <c r="T243" s="320" t="s">
        <v>5711</v>
      </c>
    </row>
    <row r="244" spans="1:20" ht="25.5" customHeight="1" x14ac:dyDescent="0.2">
      <c r="A244" s="431">
        <v>227</v>
      </c>
      <c r="B244" s="615">
        <v>1299</v>
      </c>
      <c r="C244" s="277" t="s">
        <v>2050</v>
      </c>
      <c r="D244" s="278"/>
      <c r="E244" s="31" t="s">
        <v>738</v>
      </c>
      <c r="F244" s="274" t="s">
        <v>1440</v>
      </c>
      <c r="G244" s="328" t="str">
        <f t="shared" si="15"/>
        <v>фото</v>
      </c>
      <c r="H244" s="197"/>
      <c r="I244" s="20" t="s">
        <v>1441</v>
      </c>
      <c r="J244" s="254" t="s">
        <v>1292</v>
      </c>
      <c r="K244" s="250" t="s">
        <v>740</v>
      </c>
      <c r="L244" s="21">
        <v>10</v>
      </c>
      <c r="M244" s="279">
        <v>287.5</v>
      </c>
      <c r="N244" s="280"/>
      <c r="O244" s="482">
        <f t="shared" si="16"/>
        <v>0</v>
      </c>
      <c r="P244" s="175">
        <v>4607109985724</v>
      </c>
      <c r="Q244" s="281"/>
      <c r="R244" s="484">
        <f t="shared" si="17"/>
        <v>28.75</v>
      </c>
      <c r="S244" s="294" t="s">
        <v>2050</v>
      </c>
      <c r="T244" s="320" t="s">
        <v>5711</v>
      </c>
    </row>
    <row r="245" spans="1:20" ht="25.5" customHeight="1" x14ac:dyDescent="0.2">
      <c r="A245" s="431">
        <v>228</v>
      </c>
      <c r="B245" s="615">
        <v>6061</v>
      </c>
      <c r="C245" s="277" t="s">
        <v>3709</v>
      </c>
      <c r="D245" s="278"/>
      <c r="E245" s="31" t="s">
        <v>738</v>
      </c>
      <c r="F245" s="274" t="s">
        <v>2966</v>
      </c>
      <c r="G245" s="328" t="str">
        <f t="shared" si="15"/>
        <v>фото</v>
      </c>
      <c r="H245" s="197"/>
      <c r="I245" s="20" t="s">
        <v>3028</v>
      </c>
      <c r="J245" s="254" t="s">
        <v>1312</v>
      </c>
      <c r="K245" s="250" t="s">
        <v>740</v>
      </c>
      <c r="L245" s="21">
        <v>10</v>
      </c>
      <c r="M245" s="279">
        <v>194.7</v>
      </c>
      <c r="N245" s="280"/>
      <c r="O245" s="482">
        <f t="shared" si="16"/>
        <v>0</v>
      </c>
      <c r="P245" s="175">
        <v>4607109935385</v>
      </c>
      <c r="Q245" s="281"/>
      <c r="R245" s="484">
        <f t="shared" si="17"/>
        <v>19.47</v>
      </c>
      <c r="S245" s="294" t="s">
        <v>3709</v>
      </c>
      <c r="T245" s="320" t="s">
        <v>5711</v>
      </c>
    </row>
    <row r="246" spans="1:20" ht="25.5" x14ac:dyDescent="0.2">
      <c r="A246" s="431">
        <v>229</v>
      </c>
      <c r="B246" s="615">
        <v>3380</v>
      </c>
      <c r="C246" s="277" t="s">
        <v>7138</v>
      </c>
      <c r="D246" s="278"/>
      <c r="E246" s="31" t="s">
        <v>738</v>
      </c>
      <c r="F246" s="274" t="s">
        <v>1442</v>
      </c>
      <c r="G246" s="328" t="str">
        <f t="shared" si="15"/>
        <v>фото</v>
      </c>
      <c r="H246" s="328"/>
      <c r="I246" s="20" t="s">
        <v>1443</v>
      </c>
      <c r="J246" s="254" t="s">
        <v>1312</v>
      </c>
      <c r="K246" s="250" t="s">
        <v>740</v>
      </c>
      <c r="L246" s="21">
        <v>10</v>
      </c>
      <c r="M246" s="279">
        <v>203</v>
      </c>
      <c r="N246" s="280"/>
      <c r="O246" s="482">
        <f t="shared" si="16"/>
        <v>0</v>
      </c>
      <c r="P246" s="175">
        <v>4607109951484</v>
      </c>
      <c r="Q246" s="281"/>
      <c r="R246" s="484">
        <f t="shared" si="17"/>
        <v>20.3</v>
      </c>
      <c r="S246" s="294" t="s">
        <v>2051</v>
      </c>
      <c r="T246" s="320" t="s">
        <v>5711</v>
      </c>
    </row>
    <row r="247" spans="1:20" ht="26.25" customHeight="1" x14ac:dyDescent="0.2">
      <c r="A247" s="431">
        <v>230</v>
      </c>
      <c r="B247" s="615">
        <v>3296</v>
      </c>
      <c r="C247" s="277" t="s">
        <v>2052</v>
      </c>
      <c r="D247" s="278"/>
      <c r="E247" s="31" t="s">
        <v>738</v>
      </c>
      <c r="F247" s="274" t="s">
        <v>1408</v>
      </c>
      <c r="G247" s="328" t="str">
        <f t="shared" si="15"/>
        <v>фото</v>
      </c>
      <c r="H247" s="197"/>
      <c r="I247" s="20" t="s">
        <v>1409</v>
      </c>
      <c r="J247" s="254" t="s">
        <v>1312</v>
      </c>
      <c r="K247" s="250" t="s">
        <v>740</v>
      </c>
      <c r="L247" s="21">
        <v>10</v>
      </c>
      <c r="M247" s="279">
        <v>225.7</v>
      </c>
      <c r="N247" s="280"/>
      <c r="O247" s="482">
        <f t="shared" si="16"/>
        <v>0</v>
      </c>
      <c r="P247" s="175">
        <v>4607109951477</v>
      </c>
      <c r="Q247" s="281"/>
      <c r="R247" s="484">
        <f t="shared" si="17"/>
        <v>22.57</v>
      </c>
      <c r="S247" s="294" t="s">
        <v>2052</v>
      </c>
      <c r="T247" s="320" t="s">
        <v>5711</v>
      </c>
    </row>
    <row r="248" spans="1:20" ht="26.25" customHeight="1" x14ac:dyDescent="0.2">
      <c r="A248" s="431">
        <v>231</v>
      </c>
      <c r="B248" s="615">
        <v>2432</v>
      </c>
      <c r="C248" s="277" t="s">
        <v>3136</v>
      </c>
      <c r="D248" s="278"/>
      <c r="E248" s="31" t="s">
        <v>738</v>
      </c>
      <c r="F248" s="274" t="s">
        <v>3710</v>
      </c>
      <c r="G248" s="328" t="str">
        <f t="shared" si="15"/>
        <v>фото</v>
      </c>
      <c r="H248" s="197"/>
      <c r="I248" s="20" t="s">
        <v>4754</v>
      </c>
      <c r="J248" s="254" t="s">
        <v>1308</v>
      </c>
      <c r="K248" s="250" t="s">
        <v>740</v>
      </c>
      <c r="L248" s="21">
        <v>8</v>
      </c>
      <c r="M248" s="279">
        <v>281.39999999999998</v>
      </c>
      <c r="N248" s="280"/>
      <c r="O248" s="482">
        <f t="shared" si="16"/>
        <v>0</v>
      </c>
      <c r="P248" s="175">
        <v>4607109966617</v>
      </c>
      <c r="Q248" s="281"/>
      <c r="R248" s="484">
        <f t="shared" si="17"/>
        <v>35.18</v>
      </c>
      <c r="S248" s="294" t="s">
        <v>3136</v>
      </c>
      <c r="T248" s="320" t="s">
        <v>5711</v>
      </c>
    </row>
    <row r="249" spans="1:20" ht="25.5" x14ac:dyDescent="0.2">
      <c r="A249" s="431">
        <v>232</v>
      </c>
      <c r="B249" s="615">
        <v>6059</v>
      </c>
      <c r="C249" s="277" t="s">
        <v>5729</v>
      </c>
      <c r="D249" s="278"/>
      <c r="E249" s="31" t="s">
        <v>738</v>
      </c>
      <c r="F249" s="274" t="s">
        <v>5730</v>
      </c>
      <c r="G249" s="328" t="str">
        <f t="shared" si="15"/>
        <v>фото</v>
      </c>
      <c r="H249" s="197"/>
      <c r="I249" s="20" t="s">
        <v>5731</v>
      </c>
      <c r="J249" s="29" t="s">
        <v>1292</v>
      </c>
      <c r="K249" s="250" t="s">
        <v>740</v>
      </c>
      <c r="L249" s="21">
        <v>10</v>
      </c>
      <c r="M249" s="279">
        <v>215.3</v>
      </c>
      <c r="N249" s="280"/>
      <c r="O249" s="482">
        <f t="shared" si="16"/>
        <v>0</v>
      </c>
      <c r="P249" s="175">
        <v>4607109935422</v>
      </c>
      <c r="Q249" s="281"/>
      <c r="R249" s="484">
        <f t="shared" si="17"/>
        <v>21.53</v>
      </c>
      <c r="S249" s="294" t="s">
        <v>5729</v>
      </c>
      <c r="T249" s="320" t="s">
        <v>5711</v>
      </c>
    </row>
    <row r="250" spans="1:20" ht="25.5" x14ac:dyDescent="0.2">
      <c r="A250" s="431">
        <v>233</v>
      </c>
      <c r="B250" s="615">
        <v>2643</v>
      </c>
      <c r="C250" s="277" t="s">
        <v>5715</v>
      </c>
      <c r="D250" s="278"/>
      <c r="E250" s="31" t="s">
        <v>738</v>
      </c>
      <c r="F250" s="274" t="s">
        <v>4562</v>
      </c>
      <c r="G250" s="328" t="str">
        <f t="shared" si="15"/>
        <v>фото</v>
      </c>
      <c r="H250" s="197"/>
      <c r="I250" s="20" t="s">
        <v>4734</v>
      </c>
      <c r="J250" s="254" t="s">
        <v>1292</v>
      </c>
      <c r="K250" s="250" t="s">
        <v>740</v>
      </c>
      <c r="L250" s="21">
        <v>10</v>
      </c>
      <c r="M250" s="279">
        <v>194.7</v>
      </c>
      <c r="N250" s="280"/>
      <c r="O250" s="482">
        <f t="shared" si="16"/>
        <v>0</v>
      </c>
      <c r="P250" s="175">
        <v>4607109956229</v>
      </c>
      <c r="Q250" s="281"/>
      <c r="R250" s="484">
        <f t="shared" si="17"/>
        <v>19.47</v>
      </c>
      <c r="S250" s="294" t="s">
        <v>5715</v>
      </c>
      <c r="T250" s="320" t="s">
        <v>5711</v>
      </c>
    </row>
    <row r="251" spans="1:20" ht="30" customHeight="1" x14ac:dyDescent="0.2">
      <c r="A251" s="431">
        <v>234</v>
      </c>
      <c r="B251" s="615">
        <v>2274</v>
      </c>
      <c r="C251" s="277" t="s">
        <v>2053</v>
      </c>
      <c r="D251" s="278"/>
      <c r="E251" s="31" t="s">
        <v>738</v>
      </c>
      <c r="F251" s="274" t="s">
        <v>1394</v>
      </c>
      <c r="G251" s="328" t="str">
        <f t="shared" si="15"/>
        <v>фото</v>
      </c>
      <c r="H251" s="197"/>
      <c r="I251" s="20" t="s">
        <v>1395</v>
      </c>
      <c r="J251" s="28" t="s">
        <v>1301</v>
      </c>
      <c r="K251" s="250" t="s">
        <v>740</v>
      </c>
      <c r="L251" s="21">
        <v>10</v>
      </c>
      <c r="M251" s="279">
        <v>194.7</v>
      </c>
      <c r="N251" s="280"/>
      <c r="O251" s="482">
        <f t="shared" si="16"/>
        <v>0</v>
      </c>
      <c r="P251" s="175">
        <v>4607109985373</v>
      </c>
      <c r="Q251" s="281"/>
      <c r="R251" s="484">
        <f t="shared" si="17"/>
        <v>19.47</v>
      </c>
      <c r="S251" s="294" t="s">
        <v>2053</v>
      </c>
      <c r="T251" s="320" t="s">
        <v>5711</v>
      </c>
    </row>
    <row r="252" spans="1:20" ht="30" customHeight="1" x14ac:dyDescent="0.2">
      <c r="A252" s="431">
        <v>235</v>
      </c>
      <c r="B252" s="616">
        <v>2929</v>
      </c>
      <c r="C252" s="277" t="s">
        <v>2054</v>
      </c>
      <c r="D252" s="278"/>
      <c r="E252" s="17" t="s">
        <v>738</v>
      </c>
      <c r="F252" s="14" t="s">
        <v>1444</v>
      </c>
      <c r="G252" s="328" t="str">
        <f t="shared" si="15"/>
        <v>фото</v>
      </c>
      <c r="H252" s="197"/>
      <c r="I252" s="27" t="s">
        <v>416</v>
      </c>
      <c r="J252" s="29" t="s">
        <v>1292</v>
      </c>
      <c r="K252" s="37" t="s">
        <v>740</v>
      </c>
      <c r="L252" s="8">
        <v>10</v>
      </c>
      <c r="M252" s="279">
        <v>225.7</v>
      </c>
      <c r="N252" s="280"/>
      <c r="O252" s="482">
        <f t="shared" si="16"/>
        <v>0</v>
      </c>
      <c r="P252" s="175">
        <v>4607109979136</v>
      </c>
      <c r="Q252" s="281"/>
      <c r="R252" s="484">
        <f t="shared" si="17"/>
        <v>22.57</v>
      </c>
      <c r="S252" s="294" t="s">
        <v>2054</v>
      </c>
      <c r="T252" s="320" t="s">
        <v>5711</v>
      </c>
    </row>
    <row r="253" spans="1:20" ht="30" customHeight="1" x14ac:dyDescent="0.2">
      <c r="A253" s="431">
        <v>236</v>
      </c>
      <c r="B253" s="620">
        <v>3300</v>
      </c>
      <c r="C253" s="433" t="s">
        <v>2055</v>
      </c>
      <c r="D253" s="434"/>
      <c r="E253" s="435" t="s">
        <v>738</v>
      </c>
      <c r="F253" s="436" t="s">
        <v>1412</v>
      </c>
      <c r="G253" s="437" t="str">
        <f t="shared" si="15"/>
        <v>фото</v>
      </c>
      <c r="H253" s="438"/>
      <c r="I253" s="439" t="s">
        <v>1413</v>
      </c>
      <c r="J253" s="440" t="s">
        <v>1312</v>
      </c>
      <c r="K253" s="441" t="s">
        <v>740</v>
      </c>
      <c r="L253" s="442">
        <v>10</v>
      </c>
      <c r="M253" s="443">
        <v>184.4</v>
      </c>
      <c r="N253" s="444"/>
      <c r="O253" s="482">
        <f t="shared" si="16"/>
        <v>0</v>
      </c>
      <c r="P253" s="445">
        <v>4607109951453</v>
      </c>
      <c r="Q253" s="450"/>
      <c r="R253" s="484">
        <f t="shared" si="17"/>
        <v>18.440000000000001</v>
      </c>
      <c r="S253" s="446" t="s">
        <v>2055</v>
      </c>
      <c r="T253" s="447" t="s">
        <v>5711</v>
      </c>
    </row>
    <row r="254" spans="1:20" x14ac:dyDescent="0.2">
      <c r="A254" s="431">
        <v>237</v>
      </c>
      <c r="B254" s="621"/>
      <c r="C254" s="276"/>
      <c r="D254" s="276"/>
      <c r="E254" s="242" t="s">
        <v>1451</v>
      </c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  <c r="Q254" s="273"/>
      <c r="R254" s="273"/>
      <c r="S254" s="273"/>
      <c r="T254" s="502"/>
    </row>
    <row r="255" spans="1:20" ht="31.5" customHeight="1" x14ac:dyDescent="0.2">
      <c r="A255" s="431">
        <v>238</v>
      </c>
      <c r="B255" s="614">
        <v>3242</v>
      </c>
      <c r="C255" s="473" t="s">
        <v>2056</v>
      </c>
      <c r="D255" s="474"/>
      <c r="E255" s="16" t="s">
        <v>738</v>
      </c>
      <c r="F255" s="476" t="s">
        <v>1452</v>
      </c>
      <c r="G255" s="477" t="str">
        <f t="shared" ref="G255:G295" si="18">HYPERLINK("http://www.gardenbulbs.ru/images/summer_CL/thumbnails/"&amp;C255&amp;".jpg","фото")</f>
        <v>фото</v>
      </c>
      <c r="H255" s="487"/>
      <c r="I255" s="493" t="s">
        <v>1453</v>
      </c>
      <c r="J255" s="10" t="s">
        <v>1295</v>
      </c>
      <c r="K255" s="488" t="s">
        <v>740</v>
      </c>
      <c r="L255" s="489">
        <v>10</v>
      </c>
      <c r="M255" s="480">
        <v>184.4</v>
      </c>
      <c r="N255" s="481"/>
      <c r="O255" s="482">
        <f t="shared" ref="O255:O295" si="19">IF(ISERROR(N255*M255),0,N255*M255)</f>
        <v>0</v>
      </c>
      <c r="P255" s="483">
        <v>4607109951446</v>
      </c>
      <c r="Q255" s="10"/>
      <c r="R255" s="484">
        <f t="shared" ref="R255:R295" si="20">ROUND(M255/L255,2)</f>
        <v>18.440000000000001</v>
      </c>
      <c r="S255" s="485" t="s">
        <v>2056</v>
      </c>
      <c r="T255" s="486" t="s">
        <v>5732</v>
      </c>
    </row>
    <row r="256" spans="1:20" ht="31.5" customHeight="1" x14ac:dyDescent="0.2">
      <c r="A256" s="431">
        <v>239</v>
      </c>
      <c r="B256" s="622">
        <v>1352</v>
      </c>
      <c r="C256" s="277" t="s">
        <v>2057</v>
      </c>
      <c r="D256" s="278"/>
      <c r="E256" s="31" t="s">
        <v>738</v>
      </c>
      <c r="F256" s="274" t="s">
        <v>1454</v>
      </c>
      <c r="G256" s="328" t="str">
        <f t="shared" si="18"/>
        <v>фото</v>
      </c>
      <c r="H256" s="197"/>
      <c r="I256" s="20" t="s">
        <v>1455</v>
      </c>
      <c r="J256" s="254" t="s">
        <v>1301</v>
      </c>
      <c r="K256" s="250" t="s">
        <v>740</v>
      </c>
      <c r="L256" s="21">
        <v>10</v>
      </c>
      <c r="M256" s="279">
        <v>184.4</v>
      </c>
      <c r="N256" s="280"/>
      <c r="O256" s="482">
        <f t="shared" si="19"/>
        <v>0</v>
      </c>
      <c r="P256" s="175">
        <v>4607109962640</v>
      </c>
      <c r="Q256" s="281"/>
      <c r="R256" s="484">
        <f t="shared" si="20"/>
        <v>18.440000000000001</v>
      </c>
      <c r="S256" s="294" t="s">
        <v>2057</v>
      </c>
      <c r="T256" s="320" t="s">
        <v>5732</v>
      </c>
    </row>
    <row r="257" spans="1:20" ht="53.25" customHeight="1" x14ac:dyDescent="0.2">
      <c r="A257" s="431">
        <v>240</v>
      </c>
      <c r="B257" s="615">
        <v>3258</v>
      </c>
      <c r="C257" s="277" t="s">
        <v>2058</v>
      </c>
      <c r="D257" s="278"/>
      <c r="E257" s="36" t="s">
        <v>738</v>
      </c>
      <c r="F257" s="274" t="s">
        <v>1458</v>
      </c>
      <c r="G257" s="328" t="str">
        <f t="shared" si="18"/>
        <v>фото</v>
      </c>
      <c r="H257" s="197"/>
      <c r="I257" s="15" t="s">
        <v>1459</v>
      </c>
      <c r="J257" s="254" t="s">
        <v>1295</v>
      </c>
      <c r="K257" s="37" t="s">
        <v>740</v>
      </c>
      <c r="L257" s="21">
        <v>10</v>
      </c>
      <c r="M257" s="279">
        <v>215.3</v>
      </c>
      <c r="N257" s="280"/>
      <c r="O257" s="482">
        <f t="shared" si="19"/>
        <v>0</v>
      </c>
      <c r="P257" s="175">
        <v>4607109951422</v>
      </c>
      <c r="Q257" s="254"/>
      <c r="R257" s="484">
        <f t="shared" si="20"/>
        <v>21.53</v>
      </c>
      <c r="S257" s="294" t="s">
        <v>2058</v>
      </c>
      <c r="T257" s="320" t="s">
        <v>5732</v>
      </c>
    </row>
    <row r="258" spans="1:20" ht="24" customHeight="1" x14ac:dyDescent="0.2">
      <c r="A258" s="431">
        <v>241</v>
      </c>
      <c r="B258" s="615">
        <v>3259</v>
      </c>
      <c r="C258" s="277" t="s">
        <v>2059</v>
      </c>
      <c r="D258" s="278"/>
      <c r="E258" s="31" t="s">
        <v>738</v>
      </c>
      <c r="F258" s="274" t="s">
        <v>1460</v>
      </c>
      <c r="G258" s="328" t="str">
        <f t="shared" si="18"/>
        <v>фото</v>
      </c>
      <c r="H258" s="197"/>
      <c r="I258" s="35" t="s">
        <v>793</v>
      </c>
      <c r="J258" s="254" t="s">
        <v>1301</v>
      </c>
      <c r="K258" s="250" t="s">
        <v>740</v>
      </c>
      <c r="L258" s="21">
        <v>10</v>
      </c>
      <c r="M258" s="279">
        <v>233.9</v>
      </c>
      <c r="N258" s="280"/>
      <c r="O258" s="482">
        <f t="shared" si="19"/>
        <v>0</v>
      </c>
      <c r="P258" s="175">
        <v>4607109951415</v>
      </c>
      <c r="Q258" s="281"/>
      <c r="R258" s="484">
        <f t="shared" si="20"/>
        <v>23.39</v>
      </c>
      <c r="S258" s="294" t="s">
        <v>2059</v>
      </c>
      <c r="T258" s="320" t="s">
        <v>5732</v>
      </c>
    </row>
    <row r="259" spans="1:20" ht="24" customHeight="1" x14ac:dyDescent="0.2">
      <c r="A259" s="431">
        <v>242</v>
      </c>
      <c r="B259" s="615">
        <v>6026</v>
      </c>
      <c r="C259" s="277" t="s">
        <v>3711</v>
      </c>
      <c r="D259" s="278"/>
      <c r="E259" s="31" t="s">
        <v>738</v>
      </c>
      <c r="F259" s="5" t="s">
        <v>3712</v>
      </c>
      <c r="G259" s="328" t="str">
        <f t="shared" si="18"/>
        <v>фото</v>
      </c>
      <c r="H259" s="197"/>
      <c r="I259" s="20" t="s">
        <v>3713</v>
      </c>
      <c r="J259" s="254" t="s">
        <v>1292</v>
      </c>
      <c r="K259" s="250" t="s">
        <v>740</v>
      </c>
      <c r="L259" s="21">
        <v>10</v>
      </c>
      <c r="M259" s="279">
        <v>246.3</v>
      </c>
      <c r="N259" s="280"/>
      <c r="O259" s="482">
        <f t="shared" si="19"/>
        <v>0</v>
      </c>
      <c r="P259" s="175">
        <v>4607109959510</v>
      </c>
      <c r="Q259" s="281"/>
      <c r="R259" s="484">
        <f t="shared" si="20"/>
        <v>24.63</v>
      </c>
      <c r="S259" s="294" t="s">
        <v>3711</v>
      </c>
      <c r="T259" s="320" t="s">
        <v>5732</v>
      </c>
    </row>
    <row r="260" spans="1:20" ht="24" customHeight="1" x14ac:dyDescent="0.2">
      <c r="A260" s="431">
        <v>243</v>
      </c>
      <c r="B260" s="615">
        <v>2949</v>
      </c>
      <c r="C260" s="277" t="s">
        <v>4272</v>
      </c>
      <c r="D260" s="278"/>
      <c r="E260" s="31" t="s">
        <v>738</v>
      </c>
      <c r="F260" s="274" t="s">
        <v>4571</v>
      </c>
      <c r="G260" s="328" t="str">
        <f t="shared" si="18"/>
        <v>фото</v>
      </c>
      <c r="H260" s="197"/>
      <c r="I260" s="20" t="s">
        <v>4755</v>
      </c>
      <c r="J260" s="254" t="s">
        <v>1301</v>
      </c>
      <c r="K260" s="250" t="s">
        <v>740</v>
      </c>
      <c r="L260" s="21">
        <v>10</v>
      </c>
      <c r="M260" s="279">
        <v>205</v>
      </c>
      <c r="N260" s="280"/>
      <c r="O260" s="482">
        <f t="shared" si="19"/>
        <v>0</v>
      </c>
      <c r="P260" s="175">
        <v>4607109985403</v>
      </c>
      <c r="Q260" s="281"/>
      <c r="R260" s="484">
        <f t="shared" si="20"/>
        <v>20.5</v>
      </c>
      <c r="S260" s="294" t="s">
        <v>4272</v>
      </c>
      <c r="T260" s="320" t="s">
        <v>5732</v>
      </c>
    </row>
    <row r="261" spans="1:20" ht="24" customHeight="1" x14ac:dyDescent="0.2">
      <c r="A261" s="431">
        <v>244</v>
      </c>
      <c r="B261" s="615">
        <v>3257</v>
      </c>
      <c r="C261" s="277" t="s">
        <v>2060</v>
      </c>
      <c r="D261" s="278"/>
      <c r="E261" s="31" t="s">
        <v>738</v>
      </c>
      <c r="F261" s="274" t="s">
        <v>1456</v>
      </c>
      <c r="G261" s="328" t="str">
        <f t="shared" si="18"/>
        <v>фото</v>
      </c>
      <c r="H261" s="197"/>
      <c r="I261" s="35" t="s">
        <v>1457</v>
      </c>
      <c r="J261" s="254" t="s">
        <v>1292</v>
      </c>
      <c r="K261" s="250" t="s">
        <v>740</v>
      </c>
      <c r="L261" s="21">
        <v>10</v>
      </c>
      <c r="M261" s="279">
        <v>167.9</v>
      </c>
      <c r="N261" s="280"/>
      <c r="O261" s="482">
        <f t="shared" si="19"/>
        <v>0</v>
      </c>
      <c r="P261" s="175">
        <v>4607109951408</v>
      </c>
      <c r="Q261" s="281"/>
      <c r="R261" s="484">
        <f t="shared" si="20"/>
        <v>16.79</v>
      </c>
      <c r="S261" s="294" t="s">
        <v>2060</v>
      </c>
      <c r="T261" s="320" t="s">
        <v>5732</v>
      </c>
    </row>
    <row r="262" spans="1:20" ht="24" customHeight="1" x14ac:dyDescent="0.2">
      <c r="A262" s="431">
        <v>245</v>
      </c>
      <c r="B262" s="615">
        <v>7429</v>
      </c>
      <c r="C262" s="277" t="s">
        <v>3137</v>
      </c>
      <c r="D262" s="278"/>
      <c r="E262" s="31" t="s">
        <v>738</v>
      </c>
      <c r="F262" s="274" t="s">
        <v>2061</v>
      </c>
      <c r="G262" s="328" t="str">
        <f t="shared" si="18"/>
        <v>фото</v>
      </c>
      <c r="H262" s="197"/>
      <c r="I262" s="20" t="s">
        <v>2062</v>
      </c>
      <c r="J262" s="254" t="s">
        <v>1301</v>
      </c>
      <c r="K262" s="250" t="s">
        <v>740</v>
      </c>
      <c r="L262" s="21">
        <v>10</v>
      </c>
      <c r="M262" s="279">
        <v>266.89999999999998</v>
      </c>
      <c r="N262" s="280"/>
      <c r="O262" s="482">
        <f t="shared" si="19"/>
        <v>0</v>
      </c>
      <c r="P262" s="175">
        <v>4607109939345</v>
      </c>
      <c r="Q262" s="281"/>
      <c r="R262" s="484">
        <f t="shared" si="20"/>
        <v>26.69</v>
      </c>
      <c r="S262" s="294" t="s">
        <v>3137</v>
      </c>
      <c r="T262" s="320" t="s">
        <v>5732</v>
      </c>
    </row>
    <row r="263" spans="1:20" ht="24" customHeight="1" x14ac:dyDescent="0.2">
      <c r="A263" s="431">
        <v>246</v>
      </c>
      <c r="B263" s="615">
        <v>2399</v>
      </c>
      <c r="C263" s="277" t="s">
        <v>2063</v>
      </c>
      <c r="D263" s="278"/>
      <c r="E263" s="31" t="s">
        <v>738</v>
      </c>
      <c r="F263" s="274" t="s">
        <v>1461</v>
      </c>
      <c r="G263" s="328" t="str">
        <f t="shared" si="18"/>
        <v>фото</v>
      </c>
      <c r="H263" s="197"/>
      <c r="I263" s="20" t="s">
        <v>1462</v>
      </c>
      <c r="J263" s="254" t="s">
        <v>1301</v>
      </c>
      <c r="K263" s="250" t="s">
        <v>740</v>
      </c>
      <c r="L263" s="21">
        <v>10</v>
      </c>
      <c r="M263" s="279">
        <v>194.7</v>
      </c>
      <c r="N263" s="280"/>
      <c r="O263" s="482">
        <f t="shared" si="19"/>
        <v>0</v>
      </c>
      <c r="P263" s="175">
        <v>4607109966624</v>
      </c>
      <c r="Q263" s="281"/>
      <c r="R263" s="484">
        <f t="shared" si="20"/>
        <v>19.47</v>
      </c>
      <c r="S263" s="294" t="s">
        <v>2063</v>
      </c>
      <c r="T263" s="320" t="s">
        <v>5732</v>
      </c>
    </row>
    <row r="264" spans="1:20" ht="24" customHeight="1" x14ac:dyDescent="0.2">
      <c r="A264" s="431">
        <v>247</v>
      </c>
      <c r="B264" s="615">
        <v>2447</v>
      </c>
      <c r="C264" s="277" t="s">
        <v>2064</v>
      </c>
      <c r="D264" s="278"/>
      <c r="E264" s="31" t="s">
        <v>738</v>
      </c>
      <c r="F264" s="274" t="s">
        <v>1492</v>
      </c>
      <c r="G264" s="328" t="str">
        <f t="shared" si="18"/>
        <v>фото</v>
      </c>
      <c r="H264" s="197"/>
      <c r="I264" s="20" t="s">
        <v>1493</v>
      </c>
      <c r="J264" s="254" t="s">
        <v>1301</v>
      </c>
      <c r="K264" s="250" t="s">
        <v>740</v>
      </c>
      <c r="L264" s="21">
        <v>10</v>
      </c>
      <c r="M264" s="279">
        <v>184.4</v>
      </c>
      <c r="N264" s="280"/>
      <c r="O264" s="482">
        <f t="shared" si="19"/>
        <v>0</v>
      </c>
      <c r="P264" s="175">
        <v>4607109966631</v>
      </c>
      <c r="Q264" s="281"/>
      <c r="R264" s="484">
        <f t="shared" si="20"/>
        <v>18.440000000000001</v>
      </c>
      <c r="S264" s="294" t="s">
        <v>2064</v>
      </c>
      <c r="T264" s="320" t="s">
        <v>5732</v>
      </c>
    </row>
    <row r="265" spans="1:20" ht="24" customHeight="1" x14ac:dyDescent="0.2">
      <c r="A265" s="431">
        <v>248</v>
      </c>
      <c r="B265" s="615">
        <v>1354</v>
      </c>
      <c r="C265" s="277" t="s">
        <v>2065</v>
      </c>
      <c r="D265" s="278"/>
      <c r="E265" s="31" t="s">
        <v>738</v>
      </c>
      <c r="F265" s="274" t="s">
        <v>1466</v>
      </c>
      <c r="G265" s="328" t="str">
        <f t="shared" si="18"/>
        <v>фото</v>
      </c>
      <c r="H265" s="197"/>
      <c r="I265" s="20" t="s">
        <v>1467</v>
      </c>
      <c r="J265" s="254" t="s">
        <v>1301</v>
      </c>
      <c r="K265" s="250" t="s">
        <v>740</v>
      </c>
      <c r="L265" s="21">
        <v>10</v>
      </c>
      <c r="M265" s="279">
        <v>205</v>
      </c>
      <c r="N265" s="280"/>
      <c r="O265" s="482">
        <f t="shared" si="19"/>
        <v>0</v>
      </c>
      <c r="P265" s="175">
        <v>4607109962947</v>
      </c>
      <c r="Q265" s="281"/>
      <c r="R265" s="484">
        <f t="shared" si="20"/>
        <v>20.5</v>
      </c>
      <c r="S265" s="294" t="s">
        <v>2065</v>
      </c>
      <c r="T265" s="320" t="s">
        <v>5732</v>
      </c>
    </row>
    <row r="266" spans="1:20" ht="25.5" x14ac:dyDescent="0.2">
      <c r="A266" s="431">
        <v>249</v>
      </c>
      <c r="B266" s="615">
        <v>2450</v>
      </c>
      <c r="C266" s="277" t="s">
        <v>2066</v>
      </c>
      <c r="D266" s="278"/>
      <c r="E266" s="31" t="s">
        <v>738</v>
      </c>
      <c r="F266" s="274" t="s">
        <v>1494</v>
      </c>
      <c r="G266" s="328" t="str">
        <f t="shared" si="18"/>
        <v>фото</v>
      </c>
      <c r="H266" s="197"/>
      <c r="I266" s="20" t="s">
        <v>1495</v>
      </c>
      <c r="J266" s="254" t="s">
        <v>1301</v>
      </c>
      <c r="K266" s="250" t="s">
        <v>740</v>
      </c>
      <c r="L266" s="21">
        <v>10</v>
      </c>
      <c r="M266" s="279">
        <v>165.8</v>
      </c>
      <c r="N266" s="280"/>
      <c r="O266" s="482">
        <f t="shared" si="19"/>
        <v>0</v>
      </c>
      <c r="P266" s="175">
        <v>4607109966648</v>
      </c>
      <c r="Q266" s="281"/>
      <c r="R266" s="484">
        <f t="shared" si="20"/>
        <v>16.579999999999998</v>
      </c>
      <c r="S266" s="294" t="s">
        <v>2066</v>
      </c>
      <c r="T266" s="320" t="s">
        <v>5732</v>
      </c>
    </row>
    <row r="267" spans="1:20" ht="25.5" x14ac:dyDescent="0.2">
      <c r="A267" s="431">
        <v>250</v>
      </c>
      <c r="B267" s="615">
        <v>3390</v>
      </c>
      <c r="C267" s="277" t="s">
        <v>2067</v>
      </c>
      <c r="D267" s="278"/>
      <c r="E267" s="31" t="s">
        <v>738</v>
      </c>
      <c r="F267" s="274" t="s">
        <v>1490</v>
      </c>
      <c r="G267" s="328" t="str">
        <f t="shared" si="18"/>
        <v>фото</v>
      </c>
      <c r="H267" s="197"/>
      <c r="I267" s="35" t="s">
        <v>1491</v>
      </c>
      <c r="J267" s="254" t="s">
        <v>1301</v>
      </c>
      <c r="K267" s="250" t="s">
        <v>740</v>
      </c>
      <c r="L267" s="21">
        <v>10</v>
      </c>
      <c r="M267" s="279">
        <v>277.2</v>
      </c>
      <c r="N267" s="280"/>
      <c r="O267" s="482">
        <f t="shared" si="19"/>
        <v>0</v>
      </c>
      <c r="P267" s="175">
        <v>4607109951385</v>
      </c>
      <c r="Q267" s="281"/>
      <c r="R267" s="484">
        <f t="shared" si="20"/>
        <v>27.72</v>
      </c>
      <c r="S267" s="294" t="s">
        <v>2067</v>
      </c>
      <c r="T267" s="320" t="s">
        <v>5732</v>
      </c>
    </row>
    <row r="268" spans="1:20" ht="25.5" x14ac:dyDescent="0.2">
      <c r="A268" s="431">
        <v>251</v>
      </c>
      <c r="B268" s="615">
        <v>7430</v>
      </c>
      <c r="C268" s="277" t="s">
        <v>3138</v>
      </c>
      <c r="D268" s="278"/>
      <c r="E268" s="31" t="s">
        <v>738</v>
      </c>
      <c r="F268" s="274" t="s">
        <v>2068</v>
      </c>
      <c r="G268" s="328" t="str">
        <f t="shared" si="18"/>
        <v>фото</v>
      </c>
      <c r="H268" s="197"/>
      <c r="I268" s="20" t="s">
        <v>2069</v>
      </c>
      <c r="J268" s="254" t="s">
        <v>1292</v>
      </c>
      <c r="K268" s="250" t="s">
        <v>740</v>
      </c>
      <c r="L268" s="21">
        <v>10</v>
      </c>
      <c r="M268" s="279">
        <v>236</v>
      </c>
      <c r="N268" s="280"/>
      <c r="O268" s="482">
        <f t="shared" si="19"/>
        <v>0</v>
      </c>
      <c r="P268" s="175">
        <v>4607109939338</v>
      </c>
      <c r="Q268" s="281"/>
      <c r="R268" s="484">
        <f t="shared" si="20"/>
        <v>23.6</v>
      </c>
      <c r="S268" s="294" t="s">
        <v>3138</v>
      </c>
      <c r="T268" s="320" t="s">
        <v>5732</v>
      </c>
    </row>
    <row r="269" spans="1:20" ht="25.5" x14ac:dyDescent="0.2">
      <c r="A269" s="431">
        <v>252</v>
      </c>
      <c r="B269" s="615">
        <v>11683</v>
      </c>
      <c r="C269" s="277" t="s">
        <v>6851</v>
      </c>
      <c r="D269" s="278"/>
      <c r="E269" s="514" t="s">
        <v>738</v>
      </c>
      <c r="F269" s="275" t="s">
        <v>6501</v>
      </c>
      <c r="G269" s="510" t="str">
        <f t="shared" si="18"/>
        <v>фото</v>
      </c>
      <c r="H269" s="511"/>
      <c r="I269" s="515" t="s">
        <v>6665</v>
      </c>
      <c r="J269" s="324" t="s">
        <v>1295</v>
      </c>
      <c r="K269" s="520" t="s">
        <v>740</v>
      </c>
      <c r="L269" s="21">
        <v>10</v>
      </c>
      <c r="M269" s="279">
        <v>194.7</v>
      </c>
      <c r="N269" s="280"/>
      <c r="O269" s="482">
        <f t="shared" si="19"/>
        <v>0</v>
      </c>
      <c r="P269" s="175">
        <v>4607109923764</v>
      </c>
      <c r="Q269" s="281" t="s">
        <v>6373</v>
      </c>
      <c r="R269" s="484">
        <f t="shared" si="20"/>
        <v>19.47</v>
      </c>
      <c r="S269" s="294" t="s">
        <v>6851</v>
      </c>
      <c r="T269" s="320" t="s">
        <v>5732</v>
      </c>
    </row>
    <row r="270" spans="1:20" ht="51" x14ac:dyDescent="0.2">
      <c r="A270" s="431">
        <v>253</v>
      </c>
      <c r="B270" s="615">
        <v>3386</v>
      </c>
      <c r="C270" s="277" t="s">
        <v>4923</v>
      </c>
      <c r="D270" s="278"/>
      <c r="E270" s="31" t="s">
        <v>738</v>
      </c>
      <c r="F270" s="274" t="s">
        <v>4572</v>
      </c>
      <c r="G270" s="328" t="str">
        <f t="shared" si="18"/>
        <v>фото</v>
      </c>
      <c r="H270" s="197"/>
      <c r="I270" s="20" t="s">
        <v>4756</v>
      </c>
      <c r="J270" s="254" t="s">
        <v>1295</v>
      </c>
      <c r="K270" s="250" t="s">
        <v>740</v>
      </c>
      <c r="L270" s="21">
        <v>10</v>
      </c>
      <c r="M270" s="279">
        <v>256.60000000000002</v>
      </c>
      <c r="N270" s="280"/>
      <c r="O270" s="482">
        <f t="shared" si="19"/>
        <v>0</v>
      </c>
      <c r="P270" s="175">
        <v>4607109951460</v>
      </c>
      <c r="Q270" s="281"/>
      <c r="R270" s="484">
        <f t="shared" si="20"/>
        <v>25.66</v>
      </c>
      <c r="S270" s="294" t="s">
        <v>4923</v>
      </c>
      <c r="T270" s="320" t="s">
        <v>5732</v>
      </c>
    </row>
    <row r="271" spans="1:20" ht="30" customHeight="1" x14ac:dyDescent="0.2">
      <c r="A271" s="431">
        <v>254</v>
      </c>
      <c r="B271" s="615">
        <v>7431</v>
      </c>
      <c r="C271" s="277" t="s">
        <v>3139</v>
      </c>
      <c r="D271" s="278"/>
      <c r="E271" s="31" t="s">
        <v>738</v>
      </c>
      <c r="F271" s="274" t="s">
        <v>2070</v>
      </c>
      <c r="G271" s="328" t="str">
        <f t="shared" si="18"/>
        <v>фото</v>
      </c>
      <c r="H271" s="197"/>
      <c r="I271" s="20" t="s">
        <v>2071</v>
      </c>
      <c r="J271" s="254" t="s">
        <v>1301</v>
      </c>
      <c r="K271" s="250" t="s">
        <v>740</v>
      </c>
      <c r="L271" s="21">
        <v>10</v>
      </c>
      <c r="M271" s="279">
        <v>188.5</v>
      </c>
      <c r="N271" s="280"/>
      <c r="O271" s="482">
        <f t="shared" si="19"/>
        <v>0</v>
      </c>
      <c r="P271" s="175">
        <v>4607109939321</v>
      </c>
      <c r="Q271" s="281"/>
      <c r="R271" s="484">
        <f t="shared" si="20"/>
        <v>18.850000000000001</v>
      </c>
      <c r="S271" s="294" t="s">
        <v>3139</v>
      </c>
      <c r="T271" s="320" t="s">
        <v>5732</v>
      </c>
    </row>
    <row r="272" spans="1:20" ht="30" customHeight="1" x14ac:dyDescent="0.2">
      <c r="A272" s="431">
        <v>255</v>
      </c>
      <c r="B272" s="615">
        <v>11682</v>
      </c>
      <c r="C272" s="277" t="s">
        <v>6852</v>
      </c>
      <c r="D272" s="278"/>
      <c r="E272" s="514" t="s">
        <v>738</v>
      </c>
      <c r="F272" s="275" t="s">
        <v>6502</v>
      </c>
      <c r="G272" s="510" t="str">
        <f t="shared" si="18"/>
        <v>фото</v>
      </c>
      <c r="H272" s="511"/>
      <c r="I272" s="515" t="s">
        <v>6666</v>
      </c>
      <c r="J272" s="324" t="s">
        <v>1295</v>
      </c>
      <c r="K272" s="520" t="s">
        <v>740</v>
      </c>
      <c r="L272" s="21">
        <v>10</v>
      </c>
      <c r="M272" s="279">
        <v>194.7</v>
      </c>
      <c r="N272" s="280"/>
      <c r="O272" s="482">
        <f t="shared" si="19"/>
        <v>0</v>
      </c>
      <c r="P272" s="175">
        <v>4607109923771</v>
      </c>
      <c r="Q272" s="281" t="s">
        <v>6373</v>
      </c>
      <c r="R272" s="484">
        <f t="shared" si="20"/>
        <v>19.47</v>
      </c>
      <c r="S272" s="294" t="s">
        <v>6852</v>
      </c>
      <c r="T272" s="320" t="s">
        <v>5732</v>
      </c>
    </row>
    <row r="273" spans="1:20" ht="30" customHeight="1" x14ac:dyDescent="0.2">
      <c r="A273" s="431">
        <v>256</v>
      </c>
      <c r="B273" s="615">
        <v>3288</v>
      </c>
      <c r="C273" s="277" t="s">
        <v>2072</v>
      </c>
      <c r="D273" s="278"/>
      <c r="E273" s="31" t="s">
        <v>738</v>
      </c>
      <c r="F273" s="274" t="s">
        <v>1463</v>
      </c>
      <c r="G273" s="328" t="str">
        <f t="shared" si="18"/>
        <v>фото</v>
      </c>
      <c r="H273" s="197"/>
      <c r="I273" s="35" t="s">
        <v>1464</v>
      </c>
      <c r="J273" s="254" t="s">
        <v>1301</v>
      </c>
      <c r="K273" s="250" t="s">
        <v>740</v>
      </c>
      <c r="L273" s="21">
        <v>10</v>
      </c>
      <c r="M273" s="279">
        <v>205</v>
      </c>
      <c r="N273" s="280"/>
      <c r="O273" s="482">
        <f t="shared" si="19"/>
        <v>0</v>
      </c>
      <c r="P273" s="175">
        <v>4607109951354</v>
      </c>
      <c r="Q273" s="281"/>
      <c r="R273" s="484">
        <f t="shared" si="20"/>
        <v>20.5</v>
      </c>
      <c r="S273" s="294" t="s">
        <v>2072</v>
      </c>
      <c r="T273" s="320" t="s">
        <v>5732</v>
      </c>
    </row>
    <row r="274" spans="1:20" ht="30" customHeight="1" x14ac:dyDescent="0.2">
      <c r="A274" s="431">
        <v>257</v>
      </c>
      <c r="B274" s="615">
        <v>6028</v>
      </c>
      <c r="C274" s="277" t="s">
        <v>3714</v>
      </c>
      <c r="D274" s="278"/>
      <c r="E274" s="31" t="s">
        <v>738</v>
      </c>
      <c r="F274" s="5" t="s">
        <v>3715</v>
      </c>
      <c r="G274" s="328" t="str">
        <f t="shared" si="18"/>
        <v>фото</v>
      </c>
      <c r="H274" s="197"/>
      <c r="I274" s="20" t="s">
        <v>3716</v>
      </c>
      <c r="J274" s="254" t="s">
        <v>1292</v>
      </c>
      <c r="K274" s="250" t="s">
        <v>740</v>
      </c>
      <c r="L274" s="21">
        <v>10</v>
      </c>
      <c r="M274" s="279">
        <v>174.1</v>
      </c>
      <c r="N274" s="280"/>
      <c r="O274" s="482">
        <f t="shared" si="19"/>
        <v>0</v>
      </c>
      <c r="P274" s="175">
        <v>4607109961810</v>
      </c>
      <c r="Q274" s="281"/>
      <c r="R274" s="484">
        <f t="shared" si="20"/>
        <v>17.41</v>
      </c>
      <c r="S274" s="294" t="s">
        <v>6853</v>
      </c>
      <c r="T274" s="320" t="s">
        <v>5732</v>
      </c>
    </row>
    <row r="275" spans="1:20" ht="30" customHeight="1" x14ac:dyDescent="0.2">
      <c r="A275" s="431">
        <v>258</v>
      </c>
      <c r="B275" s="615">
        <v>3318</v>
      </c>
      <c r="C275" s="277" t="s">
        <v>3140</v>
      </c>
      <c r="D275" s="278"/>
      <c r="E275" s="31" t="s">
        <v>738</v>
      </c>
      <c r="F275" s="274" t="s">
        <v>2967</v>
      </c>
      <c r="G275" s="328" t="str">
        <f t="shared" si="18"/>
        <v>фото</v>
      </c>
      <c r="H275" s="197"/>
      <c r="I275" s="35" t="s">
        <v>1468</v>
      </c>
      <c r="J275" s="254" t="s">
        <v>1301</v>
      </c>
      <c r="K275" s="250" t="s">
        <v>740</v>
      </c>
      <c r="L275" s="21">
        <v>10</v>
      </c>
      <c r="M275" s="279">
        <v>174.1</v>
      </c>
      <c r="N275" s="280"/>
      <c r="O275" s="482">
        <f t="shared" si="19"/>
        <v>0</v>
      </c>
      <c r="P275" s="175">
        <v>4607109951347</v>
      </c>
      <c r="Q275" s="281"/>
      <c r="R275" s="484">
        <f t="shared" si="20"/>
        <v>17.41</v>
      </c>
      <c r="S275" s="294" t="s">
        <v>3140</v>
      </c>
      <c r="T275" s="320" t="s">
        <v>5732</v>
      </c>
    </row>
    <row r="276" spans="1:20" ht="30" customHeight="1" x14ac:dyDescent="0.2">
      <c r="A276" s="431">
        <v>259</v>
      </c>
      <c r="B276" s="615">
        <v>2623</v>
      </c>
      <c r="C276" s="277" t="s">
        <v>3141</v>
      </c>
      <c r="D276" s="278"/>
      <c r="E276" s="31" t="s">
        <v>738</v>
      </c>
      <c r="F276" s="274" t="s">
        <v>1469</v>
      </c>
      <c r="G276" s="328" t="str">
        <f t="shared" si="18"/>
        <v>фото</v>
      </c>
      <c r="H276" s="197"/>
      <c r="I276" s="20" t="s">
        <v>1470</v>
      </c>
      <c r="J276" s="254" t="s">
        <v>1295</v>
      </c>
      <c r="K276" s="250" t="s">
        <v>740</v>
      </c>
      <c r="L276" s="21">
        <v>10</v>
      </c>
      <c r="M276" s="279">
        <v>163.80000000000001</v>
      </c>
      <c r="N276" s="280"/>
      <c r="O276" s="482">
        <f t="shared" si="19"/>
        <v>0</v>
      </c>
      <c r="P276" s="175">
        <v>4607109956557</v>
      </c>
      <c r="Q276" s="281"/>
      <c r="R276" s="484">
        <f t="shared" si="20"/>
        <v>16.38</v>
      </c>
      <c r="S276" s="294" t="s">
        <v>3141</v>
      </c>
      <c r="T276" s="320" t="s">
        <v>5732</v>
      </c>
    </row>
    <row r="277" spans="1:20" ht="30" customHeight="1" x14ac:dyDescent="0.2">
      <c r="A277" s="431">
        <v>260</v>
      </c>
      <c r="B277" s="615">
        <v>6029</v>
      </c>
      <c r="C277" s="277" t="s">
        <v>3717</v>
      </c>
      <c r="D277" s="278"/>
      <c r="E277" s="31" t="s">
        <v>738</v>
      </c>
      <c r="F277" s="5" t="s">
        <v>3718</v>
      </c>
      <c r="G277" s="328" t="str">
        <f t="shared" si="18"/>
        <v>фото</v>
      </c>
      <c r="H277" s="197"/>
      <c r="I277" s="20" t="s">
        <v>3719</v>
      </c>
      <c r="J277" s="254" t="s">
        <v>1292</v>
      </c>
      <c r="K277" s="250" t="s">
        <v>740</v>
      </c>
      <c r="L277" s="21">
        <v>10</v>
      </c>
      <c r="M277" s="279">
        <v>178.2</v>
      </c>
      <c r="N277" s="280"/>
      <c r="O277" s="482">
        <f t="shared" si="19"/>
        <v>0</v>
      </c>
      <c r="P277" s="175">
        <v>4607109947159</v>
      </c>
      <c r="Q277" s="281"/>
      <c r="R277" s="484">
        <f t="shared" si="20"/>
        <v>17.82</v>
      </c>
      <c r="S277" s="294" t="s">
        <v>3717</v>
      </c>
      <c r="T277" s="320" t="s">
        <v>5732</v>
      </c>
    </row>
    <row r="278" spans="1:20" ht="30" customHeight="1" x14ac:dyDescent="0.2">
      <c r="A278" s="431">
        <v>261</v>
      </c>
      <c r="B278" s="615">
        <v>3327</v>
      </c>
      <c r="C278" s="277" t="s">
        <v>2073</v>
      </c>
      <c r="D278" s="278"/>
      <c r="E278" s="31" t="s">
        <v>738</v>
      </c>
      <c r="F278" s="274" t="s">
        <v>1471</v>
      </c>
      <c r="G278" s="328" t="str">
        <f t="shared" si="18"/>
        <v>фото</v>
      </c>
      <c r="H278" s="197"/>
      <c r="I278" s="20" t="s">
        <v>1472</v>
      </c>
      <c r="J278" s="254" t="s">
        <v>1292</v>
      </c>
      <c r="K278" s="250" t="s">
        <v>740</v>
      </c>
      <c r="L278" s="21">
        <v>10</v>
      </c>
      <c r="M278" s="279">
        <v>184.4</v>
      </c>
      <c r="N278" s="280"/>
      <c r="O278" s="482">
        <f t="shared" si="19"/>
        <v>0</v>
      </c>
      <c r="P278" s="175">
        <v>4607109951323</v>
      </c>
      <c r="Q278" s="281"/>
      <c r="R278" s="484">
        <f t="shared" si="20"/>
        <v>18.440000000000001</v>
      </c>
      <c r="S278" s="294" t="s">
        <v>2073</v>
      </c>
      <c r="T278" s="320" t="s">
        <v>5732</v>
      </c>
    </row>
    <row r="279" spans="1:20" ht="30" customHeight="1" x14ac:dyDescent="0.2">
      <c r="A279" s="431">
        <v>262</v>
      </c>
      <c r="B279" s="615">
        <v>1357</v>
      </c>
      <c r="C279" s="277" t="s">
        <v>2074</v>
      </c>
      <c r="D279" s="278"/>
      <c r="E279" s="31" t="s">
        <v>738</v>
      </c>
      <c r="F279" s="274" t="s">
        <v>1475</v>
      </c>
      <c r="G279" s="328" t="str">
        <f t="shared" si="18"/>
        <v>фото</v>
      </c>
      <c r="H279" s="197"/>
      <c r="I279" s="20" t="s">
        <v>1476</v>
      </c>
      <c r="J279" s="254" t="s">
        <v>1301</v>
      </c>
      <c r="K279" s="250" t="s">
        <v>740</v>
      </c>
      <c r="L279" s="21">
        <v>10</v>
      </c>
      <c r="M279" s="279">
        <v>205</v>
      </c>
      <c r="N279" s="280"/>
      <c r="O279" s="482">
        <f t="shared" si="19"/>
        <v>0</v>
      </c>
      <c r="P279" s="175">
        <v>4607109963197</v>
      </c>
      <c r="Q279" s="281"/>
      <c r="R279" s="484">
        <f t="shared" si="20"/>
        <v>20.5</v>
      </c>
      <c r="S279" s="294" t="s">
        <v>2074</v>
      </c>
      <c r="T279" s="320" t="s">
        <v>5732</v>
      </c>
    </row>
    <row r="280" spans="1:20" ht="30" customHeight="1" x14ac:dyDescent="0.2">
      <c r="A280" s="431">
        <v>263</v>
      </c>
      <c r="B280" s="615">
        <v>2425</v>
      </c>
      <c r="C280" s="277" t="s">
        <v>2075</v>
      </c>
      <c r="D280" s="278"/>
      <c r="E280" s="31" t="s">
        <v>738</v>
      </c>
      <c r="F280" s="274" t="s">
        <v>1473</v>
      </c>
      <c r="G280" s="328" t="str">
        <f t="shared" si="18"/>
        <v>фото</v>
      </c>
      <c r="H280" s="197"/>
      <c r="I280" s="20" t="s">
        <v>1474</v>
      </c>
      <c r="J280" s="254" t="s">
        <v>1301</v>
      </c>
      <c r="K280" s="250" t="s">
        <v>740</v>
      </c>
      <c r="L280" s="21">
        <v>10</v>
      </c>
      <c r="M280" s="279">
        <v>174.1</v>
      </c>
      <c r="N280" s="280"/>
      <c r="O280" s="482">
        <f t="shared" si="19"/>
        <v>0</v>
      </c>
      <c r="P280" s="175">
        <v>4607109966679</v>
      </c>
      <c r="Q280" s="281"/>
      <c r="R280" s="484">
        <f t="shared" si="20"/>
        <v>17.41</v>
      </c>
      <c r="S280" s="294" t="s">
        <v>2075</v>
      </c>
      <c r="T280" s="320" t="s">
        <v>5732</v>
      </c>
    </row>
    <row r="281" spans="1:20" ht="30" customHeight="1" x14ac:dyDescent="0.2">
      <c r="A281" s="431">
        <v>264</v>
      </c>
      <c r="B281" s="615">
        <v>3355</v>
      </c>
      <c r="C281" s="277" t="s">
        <v>2076</v>
      </c>
      <c r="D281" s="278"/>
      <c r="E281" s="31" t="s">
        <v>738</v>
      </c>
      <c r="F281" s="274" t="s">
        <v>1478</v>
      </c>
      <c r="G281" s="328" t="str">
        <f t="shared" si="18"/>
        <v>фото</v>
      </c>
      <c r="H281" s="197"/>
      <c r="I281" s="35" t="s">
        <v>1479</v>
      </c>
      <c r="J281" s="254" t="s">
        <v>1292</v>
      </c>
      <c r="K281" s="250" t="s">
        <v>740</v>
      </c>
      <c r="L281" s="21">
        <v>10</v>
      </c>
      <c r="M281" s="279">
        <v>170</v>
      </c>
      <c r="N281" s="280"/>
      <c r="O281" s="482">
        <f t="shared" si="19"/>
        <v>0</v>
      </c>
      <c r="P281" s="175">
        <v>4607109951286</v>
      </c>
      <c r="Q281" s="281"/>
      <c r="R281" s="484">
        <f t="shared" si="20"/>
        <v>17</v>
      </c>
      <c r="S281" s="294" t="s">
        <v>2076</v>
      </c>
      <c r="T281" s="320" t="s">
        <v>5732</v>
      </c>
    </row>
    <row r="282" spans="1:20" ht="30" customHeight="1" x14ac:dyDescent="0.2">
      <c r="A282" s="431">
        <v>265</v>
      </c>
      <c r="B282" s="615">
        <v>6091</v>
      </c>
      <c r="C282" s="277" t="s">
        <v>6854</v>
      </c>
      <c r="D282" s="278"/>
      <c r="E282" s="31" t="s">
        <v>738</v>
      </c>
      <c r="F282" s="274" t="s">
        <v>5734</v>
      </c>
      <c r="G282" s="328" t="str">
        <f t="shared" si="18"/>
        <v>фото</v>
      </c>
      <c r="H282" s="197"/>
      <c r="I282" s="20" t="s">
        <v>5735</v>
      </c>
      <c r="J282" s="254" t="s">
        <v>1308</v>
      </c>
      <c r="K282" s="250" t="s">
        <v>740</v>
      </c>
      <c r="L282" s="21">
        <v>10</v>
      </c>
      <c r="M282" s="279">
        <v>184.4</v>
      </c>
      <c r="N282" s="280"/>
      <c r="O282" s="482">
        <f t="shared" si="19"/>
        <v>0</v>
      </c>
      <c r="P282" s="175">
        <v>4607109935125</v>
      </c>
      <c r="Q282" s="281"/>
      <c r="R282" s="484">
        <f t="shared" si="20"/>
        <v>18.440000000000001</v>
      </c>
      <c r="S282" s="294" t="s">
        <v>6854</v>
      </c>
      <c r="T282" s="320" t="s">
        <v>5732</v>
      </c>
    </row>
    <row r="283" spans="1:20" ht="30" customHeight="1" x14ac:dyDescent="0.2">
      <c r="A283" s="431">
        <v>266</v>
      </c>
      <c r="B283" s="615">
        <v>2428</v>
      </c>
      <c r="C283" s="277" t="s">
        <v>2077</v>
      </c>
      <c r="D283" s="278"/>
      <c r="E283" s="31" t="s">
        <v>738</v>
      </c>
      <c r="F283" s="274" t="s">
        <v>1477</v>
      </c>
      <c r="G283" s="328" t="str">
        <f t="shared" si="18"/>
        <v>фото</v>
      </c>
      <c r="H283" s="197"/>
      <c r="I283" s="20" t="s">
        <v>63</v>
      </c>
      <c r="J283" s="254" t="s">
        <v>1301</v>
      </c>
      <c r="K283" s="250" t="s">
        <v>740</v>
      </c>
      <c r="L283" s="21">
        <v>10</v>
      </c>
      <c r="M283" s="279">
        <v>184.4</v>
      </c>
      <c r="N283" s="280"/>
      <c r="O283" s="482">
        <f t="shared" si="19"/>
        <v>0</v>
      </c>
      <c r="P283" s="175">
        <v>4607109966686</v>
      </c>
      <c r="Q283" s="281"/>
      <c r="R283" s="484">
        <f t="shared" si="20"/>
        <v>18.440000000000001</v>
      </c>
      <c r="S283" s="294" t="s">
        <v>2077</v>
      </c>
      <c r="T283" s="320" t="s">
        <v>5732</v>
      </c>
    </row>
    <row r="284" spans="1:20" ht="30" customHeight="1" x14ac:dyDescent="0.2">
      <c r="A284" s="431">
        <v>267</v>
      </c>
      <c r="B284" s="615">
        <v>2632</v>
      </c>
      <c r="C284" s="277" t="s">
        <v>2078</v>
      </c>
      <c r="D284" s="278"/>
      <c r="E284" s="31" t="s">
        <v>738</v>
      </c>
      <c r="F284" s="274" t="s">
        <v>1481</v>
      </c>
      <c r="G284" s="328" t="str">
        <f t="shared" si="18"/>
        <v>фото</v>
      </c>
      <c r="H284" s="197"/>
      <c r="I284" s="20" t="s">
        <v>1479</v>
      </c>
      <c r="J284" s="254" t="s">
        <v>1301</v>
      </c>
      <c r="K284" s="250" t="s">
        <v>740</v>
      </c>
      <c r="L284" s="21">
        <v>10</v>
      </c>
      <c r="M284" s="279">
        <v>174.1</v>
      </c>
      <c r="N284" s="280"/>
      <c r="O284" s="482">
        <f t="shared" si="19"/>
        <v>0</v>
      </c>
      <c r="P284" s="175">
        <v>4607109956670</v>
      </c>
      <c r="Q284" s="281"/>
      <c r="R284" s="484">
        <f t="shared" si="20"/>
        <v>17.41</v>
      </c>
      <c r="S284" s="294" t="s">
        <v>2078</v>
      </c>
      <c r="T284" s="320" t="s">
        <v>5732</v>
      </c>
    </row>
    <row r="285" spans="1:20" ht="51" x14ac:dyDescent="0.2">
      <c r="A285" s="431">
        <v>268</v>
      </c>
      <c r="B285" s="615">
        <v>3310</v>
      </c>
      <c r="C285" s="277" t="s">
        <v>3142</v>
      </c>
      <c r="D285" s="278"/>
      <c r="E285" s="31" t="s">
        <v>738</v>
      </c>
      <c r="F285" s="274" t="s">
        <v>2079</v>
      </c>
      <c r="G285" s="328" t="str">
        <f t="shared" si="18"/>
        <v>фото</v>
      </c>
      <c r="H285" s="197"/>
      <c r="I285" s="20" t="s">
        <v>4757</v>
      </c>
      <c r="J285" s="254" t="s">
        <v>1301</v>
      </c>
      <c r="K285" s="250" t="s">
        <v>740</v>
      </c>
      <c r="L285" s="21">
        <v>10</v>
      </c>
      <c r="M285" s="279">
        <v>174.1</v>
      </c>
      <c r="N285" s="280"/>
      <c r="O285" s="482">
        <f t="shared" si="19"/>
        <v>0</v>
      </c>
      <c r="P285" s="175">
        <v>4607109950326</v>
      </c>
      <c r="Q285" s="324"/>
      <c r="R285" s="484">
        <f t="shared" si="20"/>
        <v>17.41</v>
      </c>
      <c r="S285" s="294" t="s">
        <v>3142</v>
      </c>
      <c r="T285" s="320" t="s">
        <v>5732</v>
      </c>
    </row>
    <row r="286" spans="1:20" ht="27" customHeight="1" x14ac:dyDescent="0.2">
      <c r="A286" s="431">
        <v>269</v>
      </c>
      <c r="B286" s="615">
        <v>3375</v>
      </c>
      <c r="C286" s="277" t="s">
        <v>2080</v>
      </c>
      <c r="D286" s="278"/>
      <c r="E286" s="31" t="s">
        <v>738</v>
      </c>
      <c r="F286" s="274" t="s">
        <v>1482</v>
      </c>
      <c r="G286" s="328" t="str">
        <f t="shared" si="18"/>
        <v>фото</v>
      </c>
      <c r="H286" s="197"/>
      <c r="I286" s="35" t="s">
        <v>1483</v>
      </c>
      <c r="J286" s="254" t="s">
        <v>1295</v>
      </c>
      <c r="K286" s="250" t="s">
        <v>740</v>
      </c>
      <c r="L286" s="21">
        <v>10</v>
      </c>
      <c r="M286" s="279">
        <v>184.4</v>
      </c>
      <c r="N286" s="280"/>
      <c r="O286" s="482">
        <f t="shared" si="19"/>
        <v>0</v>
      </c>
      <c r="P286" s="175">
        <v>4607109951255</v>
      </c>
      <c r="Q286" s="281"/>
      <c r="R286" s="484">
        <f t="shared" si="20"/>
        <v>18.440000000000001</v>
      </c>
      <c r="S286" s="294" t="s">
        <v>2080</v>
      </c>
      <c r="T286" s="320" t="s">
        <v>5732</v>
      </c>
    </row>
    <row r="287" spans="1:20" ht="27" customHeight="1" x14ac:dyDescent="0.2">
      <c r="A287" s="431">
        <v>270</v>
      </c>
      <c r="B287" s="615">
        <v>930</v>
      </c>
      <c r="C287" s="277" t="s">
        <v>2081</v>
      </c>
      <c r="D287" s="278"/>
      <c r="E287" s="31" t="s">
        <v>738</v>
      </c>
      <c r="F287" s="274" t="s">
        <v>1484</v>
      </c>
      <c r="G287" s="328" t="str">
        <f t="shared" si="18"/>
        <v>фото</v>
      </c>
      <c r="H287" s="197"/>
      <c r="I287" s="20" t="s">
        <v>1485</v>
      </c>
      <c r="J287" s="254" t="s">
        <v>1308</v>
      </c>
      <c r="K287" s="250" t="s">
        <v>740</v>
      </c>
      <c r="L287" s="21">
        <v>10</v>
      </c>
      <c r="M287" s="279">
        <v>225.7</v>
      </c>
      <c r="N287" s="280"/>
      <c r="O287" s="482">
        <f t="shared" si="19"/>
        <v>0</v>
      </c>
      <c r="P287" s="175">
        <v>4607109956700</v>
      </c>
      <c r="Q287" s="281"/>
      <c r="R287" s="484">
        <f t="shared" si="20"/>
        <v>22.57</v>
      </c>
      <c r="S287" s="294" t="s">
        <v>2081</v>
      </c>
      <c r="T287" s="320" t="s">
        <v>5732</v>
      </c>
    </row>
    <row r="288" spans="1:20" ht="27" customHeight="1" x14ac:dyDescent="0.2">
      <c r="A288" s="431">
        <v>271</v>
      </c>
      <c r="B288" s="615">
        <v>3378</v>
      </c>
      <c r="C288" s="277" t="s">
        <v>2082</v>
      </c>
      <c r="D288" s="278"/>
      <c r="E288" s="31" t="s">
        <v>738</v>
      </c>
      <c r="F288" s="274" t="s">
        <v>1486</v>
      </c>
      <c r="G288" s="328" t="str">
        <f t="shared" si="18"/>
        <v>фото</v>
      </c>
      <c r="H288" s="197"/>
      <c r="I288" s="35" t="s">
        <v>1487</v>
      </c>
      <c r="J288" s="254" t="s">
        <v>1295</v>
      </c>
      <c r="K288" s="250" t="s">
        <v>740</v>
      </c>
      <c r="L288" s="21">
        <v>8</v>
      </c>
      <c r="M288" s="279">
        <v>207.1</v>
      </c>
      <c r="N288" s="280"/>
      <c r="O288" s="482">
        <f t="shared" si="19"/>
        <v>0</v>
      </c>
      <c r="P288" s="175">
        <v>4607109951248</v>
      </c>
      <c r="Q288" s="281"/>
      <c r="R288" s="484">
        <f t="shared" si="20"/>
        <v>25.89</v>
      </c>
      <c r="S288" s="294" t="s">
        <v>2082</v>
      </c>
      <c r="T288" s="320" t="s">
        <v>5732</v>
      </c>
    </row>
    <row r="289" spans="1:20" ht="51" x14ac:dyDescent="0.2">
      <c r="A289" s="431">
        <v>272</v>
      </c>
      <c r="B289" s="615">
        <v>2930</v>
      </c>
      <c r="C289" s="277" t="s">
        <v>5733</v>
      </c>
      <c r="D289" s="278"/>
      <c r="E289" s="31" t="s">
        <v>738</v>
      </c>
      <c r="F289" s="274" t="s">
        <v>5736</v>
      </c>
      <c r="G289" s="328" t="str">
        <f t="shared" si="18"/>
        <v>фото</v>
      </c>
      <c r="H289" s="197"/>
      <c r="I289" s="20" t="s">
        <v>5737</v>
      </c>
      <c r="J289" s="254" t="s">
        <v>1301</v>
      </c>
      <c r="K289" s="250" t="s">
        <v>776</v>
      </c>
      <c r="L289" s="21">
        <v>5</v>
      </c>
      <c r="M289" s="279">
        <v>225.7</v>
      </c>
      <c r="N289" s="280"/>
      <c r="O289" s="482">
        <f t="shared" si="19"/>
        <v>0</v>
      </c>
      <c r="P289" s="175">
        <v>4607109979204</v>
      </c>
      <c r="Q289" s="281"/>
      <c r="R289" s="484">
        <f t="shared" si="20"/>
        <v>45.14</v>
      </c>
      <c r="S289" s="294" t="s">
        <v>5733</v>
      </c>
      <c r="T289" s="320" t="s">
        <v>5732</v>
      </c>
    </row>
    <row r="290" spans="1:20" ht="27" customHeight="1" x14ac:dyDescent="0.2">
      <c r="A290" s="431">
        <v>273</v>
      </c>
      <c r="B290" s="622">
        <v>1358</v>
      </c>
      <c r="C290" s="277" t="s">
        <v>2083</v>
      </c>
      <c r="D290" s="278"/>
      <c r="E290" s="31" t="s">
        <v>738</v>
      </c>
      <c r="F290" s="274" t="s">
        <v>1488</v>
      </c>
      <c r="G290" s="328" t="str">
        <f t="shared" si="18"/>
        <v>фото</v>
      </c>
      <c r="H290" s="197"/>
      <c r="I290" s="20" t="s">
        <v>416</v>
      </c>
      <c r="J290" s="254" t="s">
        <v>1301</v>
      </c>
      <c r="K290" s="250" t="s">
        <v>740</v>
      </c>
      <c r="L290" s="21">
        <v>10</v>
      </c>
      <c r="M290" s="279">
        <v>190.6</v>
      </c>
      <c r="N290" s="280"/>
      <c r="O290" s="482">
        <f t="shared" si="19"/>
        <v>0</v>
      </c>
      <c r="P290" s="175">
        <v>4607109963418</v>
      </c>
      <c r="Q290" s="281"/>
      <c r="R290" s="484">
        <f t="shared" si="20"/>
        <v>19.059999999999999</v>
      </c>
      <c r="S290" s="294" t="s">
        <v>2083</v>
      </c>
      <c r="T290" s="320" t="s">
        <v>5732</v>
      </c>
    </row>
    <row r="291" spans="1:20" ht="38.25" x14ac:dyDescent="0.2">
      <c r="A291" s="431">
        <v>274</v>
      </c>
      <c r="B291" s="615">
        <v>1458</v>
      </c>
      <c r="C291" s="277" t="s">
        <v>2084</v>
      </c>
      <c r="D291" s="278"/>
      <c r="E291" s="31" t="s">
        <v>738</v>
      </c>
      <c r="F291" s="274" t="s">
        <v>2968</v>
      </c>
      <c r="G291" s="328" t="str">
        <f t="shared" si="18"/>
        <v>фото</v>
      </c>
      <c r="H291" s="197"/>
      <c r="I291" s="20" t="s">
        <v>4758</v>
      </c>
      <c r="J291" s="254" t="s">
        <v>1295</v>
      </c>
      <c r="K291" s="250" t="s">
        <v>740</v>
      </c>
      <c r="L291" s="21">
        <v>10</v>
      </c>
      <c r="M291" s="279">
        <v>277.2</v>
      </c>
      <c r="N291" s="280"/>
      <c r="O291" s="482">
        <f t="shared" si="19"/>
        <v>0</v>
      </c>
      <c r="P291" s="175">
        <v>4607109985380</v>
      </c>
      <c r="Q291" s="281"/>
      <c r="R291" s="484">
        <f t="shared" si="20"/>
        <v>27.72</v>
      </c>
      <c r="S291" s="294" t="s">
        <v>2084</v>
      </c>
      <c r="T291" s="320" t="s">
        <v>5732</v>
      </c>
    </row>
    <row r="292" spans="1:20" ht="38.25" x14ac:dyDescent="0.2">
      <c r="A292" s="431">
        <v>275</v>
      </c>
      <c r="B292" s="615">
        <v>5812</v>
      </c>
      <c r="C292" s="277" t="s">
        <v>3823</v>
      </c>
      <c r="D292" s="278"/>
      <c r="E292" s="31" t="s">
        <v>738</v>
      </c>
      <c r="F292" s="274" t="s">
        <v>2989</v>
      </c>
      <c r="G292" s="328" t="str">
        <f t="shared" si="18"/>
        <v>фото</v>
      </c>
      <c r="H292" s="197"/>
      <c r="I292" s="20" t="s">
        <v>4759</v>
      </c>
      <c r="J292" s="254" t="s">
        <v>1295</v>
      </c>
      <c r="K292" s="250" t="s">
        <v>740</v>
      </c>
      <c r="L292" s="21">
        <v>10</v>
      </c>
      <c r="M292" s="279">
        <v>225.7</v>
      </c>
      <c r="N292" s="280"/>
      <c r="O292" s="482">
        <f t="shared" si="19"/>
        <v>0</v>
      </c>
      <c r="P292" s="175">
        <v>4607109935057</v>
      </c>
      <c r="Q292" s="324"/>
      <c r="R292" s="484">
        <f t="shared" si="20"/>
        <v>22.57</v>
      </c>
      <c r="S292" s="294" t="s">
        <v>3823</v>
      </c>
      <c r="T292" s="320" t="s">
        <v>5732</v>
      </c>
    </row>
    <row r="293" spans="1:20" ht="27.75" customHeight="1" x14ac:dyDescent="0.2">
      <c r="A293" s="431">
        <v>276</v>
      </c>
      <c r="B293" s="615">
        <v>3387</v>
      </c>
      <c r="C293" s="277" t="s">
        <v>2085</v>
      </c>
      <c r="D293" s="278"/>
      <c r="E293" s="31" t="s">
        <v>738</v>
      </c>
      <c r="F293" s="274" t="s">
        <v>1489</v>
      </c>
      <c r="G293" s="328" t="str">
        <f t="shared" si="18"/>
        <v>фото</v>
      </c>
      <c r="H293" s="197"/>
      <c r="I293" s="35" t="s">
        <v>416</v>
      </c>
      <c r="J293" s="254" t="s">
        <v>1292</v>
      </c>
      <c r="K293" s="250" t="s">
        <v>740</v>
      </c>
      <c r="L293" s="21">
        <v>10</v>
      </c>
      <c r="M293" s="279">
        <v>225.7</v>
      </c>
      <c r="N293" s="280"/>
      <c r="O293" s="482">
        <f t="shared" si="19"/>
        <v>0</v>
      </c>
      <c r="P293" s="175">
        <v>4607109951224</v>
      </c>
      <c r="Q293" s="281"/>
      <c r="R293" s="484">
        <f t="shared" si="20"/>
        <v>22.57</v>
      </c>
      <c r="S293" s="294" t="s">
        <v>2085</v>
      </c>
      <c r="T293" s="320" t="s">
        <v>5732</v>
      </c>
    </row>
    <row r="294" spans="1:20" ht="27.75" customHeight="1" x14ac:dyDescent="0.2">
      <c r="A294" s="431">
        <v>277</v>
      </c>
      <c r="B294" s="615">
        <v>2413</v>
      </c>
      <c r="C294" s="277" t="s">
        <v>2086</v>
      </c>
      <c r="D294" s="278"/>
      <c r="E294" s="31" t="s">
        <v>738</v>
      </c>
      <c r="F294" s="274" t="s">
        <v>1465</v>
      </c>
      <c r="G294" s="328" t="str">
        <f t="shared" si="18"/>
        <v>фото</v>
      </c>
      <c r="H294" s="197"/>
      <c r="I294" s="35" t="s">
        <v>790</v>
      </c>
      <c r="J294" s="254" t="s">
        <v>1301</v>
      </c>
      <c r="K294" s="250" t="s">
        <v>740</v>
      </c>
      <c r="L294" s="21">
        <v>10</v>
      </c>
      <c r="M294" s="279">
        <v>174.1</v>
      </c>
      <c r="N294" s="280"/>
      <c r="O294" s="482">
        <f t="shared" si="19"/>
        <v>0</v>
      </c>
      <c r="P294" s="175">
        <v>4607109966693</v>
      </c>
      <c r="Q294" s="281"/>
      <c r="R294" s="484">
        <f t="shared" si="20"/>
        <v>17.41</v>
      </c>
      <c r="S294" s="294" t="s">
        <v>2086</v>
      </c>
      <c r="T294" s="320" t="s">
        <v>5732</v>
      </c>
    </row>
    <row r="295" spans="1:20" ht="25.5" x14ac:dyDescent="0.2">
      <c r="A295" s="431">
        <v>278</v>
      </c>
      <c r="B295" s="620">
        <v>6064</v>
      </c>
      <c r="C295" s="433" t="s">
        <v>4924</v>
      </c>
      <c r="D295" s="434"/>
      <c r="E295" s="435" t="s">
        <v>738</v>
      </c>
      <c r="F295" s="436" t="s">
        <v>4573</v>
      </c>
      <c r="G295" s="437" t="str">
        <f t="shared" si="18"/>
        <v>фото</v>
      </c>
      <c r="H295" s="438"/>
      <c r="I295" s="439" t="s">
        <v>4760</v>
      </c>
      <c r="J295" s="440" t="s">
        <v>1295</v>
      </c>
      <c r="K295" s="441" t="s">
        <v>740</v>
      </c>
      <c r="L295" s="442">
        <v>10</v>
      </c>
      <c r="M295" s="443">
        <v>178.2</v>
      </c>
      <c r="N295" s="444"/>
      <c r="O295" s="482">
        <f t="shared" si="19"/>
        <v>0</v>
      </c>
      <c r="P295" s="445">
        <v>4607109935378</v>
      </c>
      <c r="Q295" s="440"/>
      <c r="R295" s="484">
        <f t="shared" si="20"/>
        <v>17.82</v>
      </c>
      <c r="S295" s="446" t="s">
        <v>4924</v>
      </c>
      <c r="T295" s="447" t="s">
        <v>5732</v>
      </c>
    </row>
    <row r="296" spans="1:20" x14ac:dyDescent="0.2">
      <c r="A296" s="431">
        <v>279</v>
      </c>
      <c r="B296" s="621"/>
      <c r="C296" s="276"/>
      <c r="D296" s="276"/>
      <c r="E296" s="242" t="s">
        <v>1496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501"/>
    </row>
    <row r="297" spans="1:20" ht="30" customHeight="1" x14ac:dyDescent="0.2">
      <c r="A297" s="431">
        <v>280</v>
      </c>
      <c r="B297" s="614">
        <v>3247</v>
      </c>
      <c r="C297" s="473" t="s">
        <v>2087</v>
      </c>
      <c r="D297" s="474"/>
      <c r="E297" s="16" t="s">
        <v>738</v>
      </c>
      <c r="F297" s="476" t="s">
        <v>1499</v>
      </c>
      <c r="G297" s="477" t="str">
        <f t="shared" ref="G297:G331" si="21">HYPERLINK("http://www.gardenbulbs.ru/images/summer_CL/thumbnails/"&amp;C297&amp;".jpg","фото")</f>
        <v>фото</v>
      </c>
      <c r="H297" s="487"/>
      <c r="I297" s="23" t="s">
        <v>1500</v>
      </c>
      <c r="J297" s="10" t="s">
        <v>1343</v>
      </c>
      <c r="K297" s="488" t="s">
        <v>740</v>
      </c>
      <c r="L297" s="489">
        <v>10</v>
      </c>
      <c r="M297" s="480">
        <v>174.1</v>
      </c>
      <c r="N297" s="481"/>
      <c r="O297" s="482">
        <f t="shared" ref="O297:O331" si="22">IF(ISERROR(N297*M297),0,N297*M297)</f>
        <v>0</v>
      </c>
      <c r="P297" s="483">
        <v>4607109951217</v>
      </c>
      <c r="Q297" s="10"/>
      <c r="R297" s="484">
        <f t="shared" ref="R297:R331" si="23">ROUND(M297/L297,2)</f>
        <v>17.41</v>
      </c>
      <c r="S297" s="485" t="s">
        <v>2087</v>
      </c>
      <c r="T297" s="486" t="s">
        <v>5738</v>
      </c>
    </row>
    <row r="298" spans="1:20" ht="25.5" x14ac:dyDescent="0.2">
      <c r="A298" s="431">
        <v>281</v>
      </c>
      <c r="B298" s="615">
        <v>1359</v>
      </c>
      <c r="C298" s="277" t="s">
        <v>2088</v>
      </c>
      <c r="D298" s="278"/>
      <c r="E298" s="31" t="s">
        <v>738</v>
      </c>
      <c r="F298" s="274" t="s">
        <v>1501</v>
      </c>
      <c r="G298" s="328" t="str">
        <f t="shared" si="21"/>
        <v>фото</v>
      </c>
      <c r="H298" s="197"/>
      <c r="I298" s="20" t="s">
        <v>4761</v>
      </c>
      <c r="J298" s="254" t="s">
        <v>1292</v>
      </c>
      <c r="K298" s="250" t="s">
        <v>740</v>
      </c>
      <c r="L298" s="21">
        <v>10</v>
      </c>
      <c r="M298" s="279">
        <v>236</v>
      </c>
      <c r="N298" s="280"/>
      <c r="O298" s="482">
        <f t="shared" si="22"/>
        <v>0</v>
      </c>
      <c r="P298" s="175">
        <v>4607109962688</v>
      </c>
      <c r="Q298" s="281"/>
      <c r="R298" s="484">
        <f t="shared" si="23"/>
        <v>23.6</v>
      </c>
      <c r="S298" s="294" t="s">
        <v>2088</v>
      </c>
      <c r="T298" s="320" t="s">
        <v>5738</v>
      </c>
    </row>
    <row r="299" spans="1:20" ht="15.75" x14ac:dyDescent="0.2">
      <c r="A299" s="431">
        <v>282</v>
      </c>
      <c r="B299" s="615">
        <v>2608</v>
      </c>
      <c r="C299" s="277" t="s">
        <v>2089</v>
      </c>
      <c r="D299" s="278"/>
      <c r="E299" s="31" t="s">
        <v>738</v>
      </c>
      <c r="F299" s="274" t="s">
        <v>1497</v>
      </c>
      <c r="G299" s="328" t="str">
        <f t="shared" si="21"/>
        <v>фото</v>
      </c>
      <c r="H299" s="197"/>
      <c r="I299" s="20" t="s">
        <v>1498</v>
      </c>
      <c r="J299" s="254" t="s">
        <v>1292</v>
      </c>
      <c r="K299" s="250" t="s">
        <v>740</v>
      </c>
      <c r="L299" s="21">
        <v>10</v>
      </c>
      <c r="M299" s="279">
        <v>200.9</v>
      </c>
      <c r="N299" s="280"/>
      <c r="O299" s="482">
        <f t="shared" si="22"/>
        <v>0</v>
      </c>
      <c r="P299" s="175">
        <v>4607109956335</v>
      </c>
      <c r="Q299" s="281"/>
      <c r="R299" s="484">
        <f t="shared" si="23"/>
        <v>20.09</v>
      </c>
      <c r="S299" s="294" t="s">
        <v>2089</v>
      </c>
      <c r="T299" s="320" t="s">
        <v>5738</v>
      </c>
    </row>
    <row r="300" spans="1:20" ht="30" customHeight="1" x14ac:dyDescent="0.2">
      <c r="A300" s="431">
        <v>283</v>
      </c>
      <c r="B300" s="615">
        <v>1399</v>
      </c>
      <c r="C300" s="277" t="s">
        <v>4925</v>
      </c>
      <c r="D300" s="278"/>
      <c r="E300" s="36" t="s">
        <v>738</v>
      </c>
      <c r="F300" s="274" t="s">
        <v>4574</v>
      </c>
      <c r="G300" s="328" t="str">
        <f t="shared" si="21"/>
        <v>фото</v>
      </c>
      <c r="H300" s="197"/>
      <c r="I300" s="15" t="s">
        <v>4762</v>
      </c>
      <c r="J300" s="254" t="s">
        <v>1343</v>
      </c>
      <c r="K300" s="37" t="s">
        <v>740</v>
      </c>
      <c r="L300" s="21">
        <v>9</v>
      </c>
      <c r="M300" s="279">
        <v>139</v>
      </c>
      <c r="N300" s="280"/>
      <c r="O300" s="482">
        <f t="shared" si="22"/>
        <v>0</v>
      </c>
      <c r="P300" s="175">
        <v>4607109950234</v>
      </c>
      <c r="Q300" s="254"/>
      <c r="R300" s="484">
        <f t="shared" si="23"/>
        <v>15.44</v>
      </c>
      <c r="S300" s="294" t="s">
        <v>4925</v>
      </c>
      <c r="T300" s="320" t="s">
        <v>5738</v>
      </c>
    </row>
    <row r="301" spans="1:20" ht="15.75" x14ac:dyDescent="0.2">
      <c r="A301" s="431">
        <v>284</v>
      </c>
      <c r="B301" s="615">
        <v>1360</v>
      </c>
      <c r="C301" s="277" t="s">
        <v>2090</v>
      </c>
      <c r="D301" s="278"/>
      <c r="E301" s="31" t="s">
        <v>738</v>
      </c>
      <c r="F301" s="274" t="s">
        <v>1517</v>
      </c>
      <c r="G301" s="328" t="str">
        <f t="shared" si="21"/>
        <v>фото</v>
      </c>
      <c r="H301" s="197"/>
      <c r="I301" s="20" t="s">
        <v>1518</v>
      </c>
      <c r="J301" s="254" t="s">
        <v>1292</v>
      </c>
      <c r="K301" s="250" t="s">
        <v>740</v>
      </c>
      <c r="L301" s="21">
        <v>10</v>
      </c>
      <c r="M301" s="279">
        <v>266.89999999999998</v>
      </c>
      <c r="N301" s="280"/>
      <c r="O301" s="482">
        <f t="shared" si="22"/>
        <v>0</v>
      </c>
      <c r="P301" s="175">
        <v>4607109962855</v>
      </c>
      <c r="Q301" s="281"/>
      <c r="R301" s="484">
        <f t="shared" si="23"/>
        <v>26.69</v>
      </c>
      <c r="S301" s="294" t="s">
        <v>2090</v>
      </c>
      <c r="T301" s="320" t="s">
        <v>5738</v>
      </c>
    </row>
    <row r="302" spans="1:20" ht="25.5" x14ac:dyDescent="0.2">
      <c r="A302" s="431">
        <v>285</v>
      </c>
      <c r="B302" s="615">
        <v>3377</v>
      </c>
      <c r="C302" s="277" t="s">
        <v>2091</v>
      </c>
      <c r="D302" s="278"/>
      <c r="E302" s="31" t="s">
        <v>738</v>
      </c>
      <c r="F302" s="274" t="s">
        <v>1528</v>
      </c>
      <c r="G302" s="328" t="str">
        <f t="shared" si="21"/>
        <v>фото</v>
      </c>
      <c r="H302" s="197"/>
      <c r="I302" s="20" t="s">
        <v>1529</v>
      </c>
      <c r="J302" s="254" t="s">
        <v>1326</v>
      </c>
      <c r="K302" s="250" t="s">
        <v>740</v>
      </c>
      <c r="L302" s="21">
        <v>10</v>
      </c>
      <c r="M302" s="279">
        <v>174.1</v>
      </c>
      <c r="N302" s="280"/>
      <c r="O302" s="482">
        <f t="shared" si="22"/>
        <v>0</v>
      </c>
      <c r="P302" s="175">
        <v>4607109951194</v>
      </c>
      <c r="Q302" s="281"/>
      <c r="R302" s="484">
        <f t="shared" si="23"/>
        <v>17.41</v>
      </c>
      <c r="S302" s="294" t="s">
        <v>2091</v>
      </c>
      <c r="T302" s="320" t="s">
        <v>5738</v>
      </c>
    </row>
    <row r="303" spans="1:20" ht="24" customHeight="1" x14ac:dyDescent="0.2">
      <c r="A303" s="431">
        <v>286</v>
      </c>
      <c r="B303" s="615">
        <v>1361</v>
      </c>
      <c r="C303" s="277" t="s">
        <v>2092</v>
      </c>
      <c r="D303" s="278"/>
      <c r="E303" s="31" t="s">
        <v>738</v>
      </c>
      <c r="F303" s="274" t="s">
        <v>1515</v>
      </c>
      <c r="G303" s="328" t="str">
        <f t="shared" si="21"/>
        <v>фото</v>
      </c>
      <c r="H303" s="197"/>
      <c r="I303" s="20" t="s">
        <v>1516</v>
      </c>
      <c r="J303" s="254" t="s">
        <v>1295</v>
      </c>
      <c r="K303" s="250" t="s">
        <v>740</v>
      </c>
      <c r="L303" s="21">
        <v>10</v>
      </c>
      <c r="M303" s="279">
        <v>225.7</v>
      </c>
      <c r="N303" s="280"/>
      <c r="O303" s="482">
        <f t="shared" si="22"/>
        <v>0</v>
      </c>
      <c r="P303" s="175">
        <v>4607109962954</v>
      </c>
      <c r="Q303" s="281"/>
      <c r="R303" s="484">
        <f t="shared" si="23"/>
        <v>22.57</v>
      </c>
      <c r="S303" s="294" t="s">
        <v>2092</v>
      </c>
      <c r="T303" s="320" t="s">
        <v>5738</v>
      </c>
    </row>
    <row r="304" spans="1:20" ht="24" customHeight="1" x14ac:dyDescent="0.2">
      <c r="A304" s="431">
        <v>287</v>
      </c>
      <c r="B304" s="615">
        <v>2406</v>
      </c>
      <c r="C304" s="277" t="s">
        <v>2093</v>
      </c>
      <c r="D304" s="278"/>
      <c r="E304" s="31" t="s">
        <v>738</v>
      </c>
      <c r="F304" s="274" t="s">
        <v>1507</v>
      </c>
      <c r="G304" s="328" t="str">
        <f t="shared" si="21"/>
        <v>фото</v>
      </c>
      <c r="H304" s="197"/>
      <c r="I304" s="20" t="s">
        <v>1508</v>
      </c>
      <c r="J304" s="254" t="s">
        <v>1295</v>
      </c>
      <c r="K304" s="250" t="s">
        <v>740</v>
      </c>
      <c r="L304" s="21">
        <v>10</v>
      </c>
      <c r="M304" s="279">
        <v>219.5</v>
      </c>
      <c r="N304" s="280"/>
      <c r="O304" s="482">
        <f t="shared" si="22"/>
        <v>0</v>
      </c>
      <c r="P304" s="175">
        <v>4607109966730</v>
      </c>
      <c r="Q304" s="281"/>
      <c r="R304" s="484">
        <f t="shared" si="23"/>
        <v>21.95</v>
      </c>
      <c r="S304" s="294" t="s">
        <v>2093</v>
      </c>
      <c r="T304" s="320" t="s">
        <v>5738</v>
      </c>
    </row>
    <row r="305" spans="1:20" ht="24" customHeight="1" x14ac:dyDescent="0.2">
      <c r="A305" s="431">
        <v>288</v>
      </c>
      <c r="B305" s="615">
        <v>2619</v>
      </c>
      <c r="C305" s="277" t="s">
        <v>3720</v>
      </c>
      <c r="D305" s="278"/>
      <c r="E305" s="31" t="s">
        <v>738</v>
      </c>
      <c r="F305" s="274" t="s">
        <v>1509</v>
      </c>
      <c r="G305" s="328" t="str">
        <f t="shared" si="21"/>
        <v>фото</v>
      </c>
      <c r="H305" s="197"/>
      <c r="I305" s="20" t="s">
        <v>1510</v>
      </c>
      <c r="J305" s="254" t="s">
        <v>1292</v>
      </c>
      <c r="K305" s="250" t="s">
        <v>740</v>
      </c>
      <c r="L305" s="21">
        <v>10</v>
      </c>
      <c r="M305" s="279">
        <v>184.4</v>
      </c>
      <c r="N305" s="280"/>
      <c r="O305" s="482">
        <f t="shared" si="22"/>
        <v>0</v>
      </c>
      <c r="P305" s="175">
        <v>4607109956465</v>
      </c>
      <c r="Q305" s="281"/>
      <c r="R305" s="484">
        <f t="shared" si="23"/>
        <v>18.440000000000001</v>
      </c>
      <c r="S305" s="294" t="s">
        <v>3720</v>
      </c>
      <c r="T305" s="320" t="s">
        <v>5738</v>
      </c>
    </row>
    <row r="306" spans="1:20" ht="89.25" x14ac:dyDescent="0.2">
      <c r="A306" s="431">
        <v>289</v>
      </c>
      <c r="B306" s="616">
        <v>2915</v>
      </c>
      <c r="C306" s="277" t="s">
        <v>2094</v>
      </c>
      <c r="D306" s="278"/>
      <c r="E306" s="17" t="s">
        <v>738</v>
      </c>
      <c r="F306" s="14" t="s">
        <v>1511</v>
      </c>
      <c r="G306" s="328" t="str">
        <f t="shared" si="21"/>
        <v>фото</v>
      </c>
      <c r="H306" s="197"/>
      <c r="I306" s="12" t="s">
        <v>4763</v>
      </c>
      <c r="J306" s="29" t="s">
        <v>1295</v>
      </c>
      <c r="K306" s="250" t="s">
        <v>740</v>
      </c>
      <c r="L306" s="21">
        <v>10</v>
      </c>
      <c r="M306" s="279">
        <v>266.89999999999998</v>
      </c>
      <c r="N306" s="280"/>
      <c r="O306" s="482">
        <f t="shared" si="22"/>
        <v>0</v>
      </c>
      <c r="P306" s="175">
        <v>4607109979150</v>
      </c>
      <c r="Q306" s="281"/>
      <c r="R306" s="484">
        <f t="shared" si="23"/>
        <v>26.69</v>
      </c>
      <c r="S306" s="294" t="s">
        <v>2094</v>
      </c>
      <c r="T306" s="320" t="s">
        <v>5738</v>
      </c>
    </row>
    <row r="307" spans="1:20" ht="24" customHeight="1" x14ac:dyDescent="0.2">
      <c r="A307" s="431">
        <v>290</v>
      </c>
      <c r="B307" s="615">
        <v>1362</v>
      </c>
      <c r="C307" s="277" t="s">
        <v>2095</v>
      </c>
      <c r="D307" s="278"/>
      <c r="E307" s="31" t="s">
        <v>738</v>
      </c>
      <c r="F307" s="274" t="s">
        <v>1537</v>
      </c>
      <c r="G307" s="328" t="str">
        <f t="shared" si="21"/>
        <v>фото</v>
      </c>
      <c r="H307" s="197"/>
      <c r="I307" s="20" t="s">
        <v>1347</v>
      </c>
      <c r="J307" s="254" t="s">
        <v>1292</v>
      </c>
      <c r="K307" s="250" t="s">
        <v>740</v>
      </c>
      <c r="L307" s="21">
        <v>10</v>
      </c>
      <c r="M307" s="279">
        <v>184.4</v>
      </c>
      <c r="N307" s="280"/>
      <c r="O307" s="482">
        <f t="shared" si="22"/>
        <v>0</v>
      </c>
      <c r="P307" s="175">
        <v>4607109963012</v>
      </c>
      <c r="Q307" s="281"/>
      <c r="R307" s="484">
        <f t="shared" si="23"/>
        <v>18.440000000000001</v>
      </c>
      <c r="S307" s="294" t="s">
        <v>2095</v>
      </c>
      <c r="T307" s="320" t="s">
        <v>5738</v>
      </c>
    </row>
    <row r="308" spans="1:20" ht="24" customHeight="1" x14ac:dyDescent="0.2">
      <c r="A308" s="431">
        <v>291</v>
      </c>
      <c r="B308" s="615">
        <v>6682</v>
      </c>
      <c r="C308" s="277" t="s">
        <v>2096</v>
      </c>
      <c r="D308" s="278"/>
      <c r="E308" s="17" t="s">
        <v>738</v>
      </c>
      <c r="F308" s="274" t="s">
        <v>194</v>
      </c>
      <c r="G308" s="328" t="str">
        <f t="shared" si="21"/>
        <v>фото</v>
      </c>
      <c r="H308" s="197"/>
      <c r="I308" s="20" t="s">
        <v>195</v>
      </c>
      <c r="J308" s="254" t="s">
        <v>1292</v>
      </c>
      <c r="K308" s="37" t="s">
        <v>740</v>
      </c>
      <c r="L308" s="8">
        <v>10</v>
      </c>
      <c r="M308" s="279">
        <v>318.5</v>
      </c>
      <c r="N308" s="280"/>
      <c r="O308" s="482">
        <f t="shared" si="22"/>
        <v>0</v>
      </c>
      <c r="P308" s="175">
        <v>4607109943267</v>
      </c>
      <c r="Q308" s="281"/>
      <c r="R308" s="484">
        <f t="shared" si="23"/>
        <v>31.85</v>
      </c>
      <c r="S308" s="294" t="s">
        <v>2096</v>
      </c>
      <c r="T308" s="320" t="s">
        <v>5738</v>
      </c>
    </row>
    <row r="309" spans="1:20" ht="25.5" x14ac:dyDescent="0.2">
      <c r="A309" s="431">
        <v>292</v>
      </c>
      <c r="B309" s="615">
        <v>3392</v>
      </c>
      <c r="C309" s="277" t="s">
        <v>2097</v>
      </c>
      <c r="D309" s="278"/>
      <c r="E309" s="31" t="s">
        <v>738</v>
      </c>
      <c r="F309" s="274" t="s">
        <v>1535</v>
      </c>
      <c r="G309" s="328" t="str">
        <f t="shared" si="21"/>
        <v>фото</v>
      </c>
      <c r="H309" s="197"/>
      <c r="I309" s="20" t="s">
        <v>1536</v>
      </c>
      <c r="J309" s="254" t="s">
        <v>1295</v>
      </c>
      <c r="K309" s="250" t="s">
        <v>740</v>
      </c>
      <c r="L309" s="21">
        <v>10</v>
      </c>
      <c r="M309" s="279">
        <v>271</v>
      </c>
      <c r="N309" s="280"/>
      <c r="O309" s="482">
        <f t="shared" si="22"/>
        <v>0</v>
      </c>
      <c r="P309" s="175">
        <v>4607109951187</v>
      </c>
      <c r="Q309" s="281"/>
      <c r="R309" s="484">
        <f t="shared" si="23"/>
        <v>27.1</v>
      </c>
      <c r="S309" s="294" t="s">
        <v>2097</v>
      </c>
      <c r="T309" s="320" t="s">
        <v>5738</v>
      </c>
    </row>
    <row r="310" spans="1:20" ht="15.75" x14ac:dyDescent="0.2">
      <c r="A310" s="431">
        <v>293</v>
      </c>
      <c r="B310" s="615">
        <v>3299</v>
      </c>
      <c r="C310" s="277" t="s">
        <v>2098</v>
      </c>
      <c r="D310" s="278"/>
      <c r="E310" s="31" t="s">
        <v>738</v>
      </c>
      <c r="F310" s="274" t="s">
        <v>1512</v>
      </c>
      <c r="G310" s="328" t="str">
        <f t="shared" si="21"/>
        <v>фото</v>
      </c>
      <c r="H310" s="197"/>
      <c r="I310" s="20" t="s">
        <v>1399</v>
      </c>
      <c r="J310" s="254" t="s">
        <v>1292</v>
      </c>
      <c r="K310" s="250" t="s">
        <v>740</v>
      </c>
      <c r="L310" s="21">
        <v>10</v>
      </c>
      <c r="M310" s="279">
        <v>236</v>
      </c>
      <c r="N310" s="280"/>
      <c r="O310" s="482">
        <f t="shared" si="22"/>
        <v>0</v>
      </c>
      <c r="P310" s="175">
        <v>4607109951170</v>
      </c>
      <c r="Q310" s="281"/>
      <c r="R310" s="484">
        <f t="shared" si="23"/>
        <v>23.6</v>
      </c>
      <c r="S310" s="294" t="s">
        <v>2098</v>
      </c>
      <c r="T310" s="320" t="s">
        <v>5738</v>
      </c>
    </row>
    <row r="311" spans="1:20" ht="63.75" x14ac:dyDescent="0.2">
      <c r="A311" s="431">
        <v>294</v>
      </c>
      <c r="B311" s="615">
        <v>6607</v>
      </c>
      <c r="C311" s="277" t="s">
        <v>3721</v>
      </c>
      <c r="D311" s="278"/>
      <c r="E311" s="31" t="s">
        <v>738</v>
      </c>
      <c r="F311" s="5" t="s">
        <v>3722</v>
      </c>
      <c r="G311" s="328" t="str">
        <f t="shared" si="21"/>
        <v>фото</v>
      </c>
      <c r="H311" s="197"/>
      <c r="I311" s="34" t="s">
        <v>4764</v>
      </c>
      <c r="J311" s="254" t="s">
        <v>1295</v>
      </c>
      <c r="K311" s="250" t="s">
        <v>740</v>
      </c>
      <c r="L311" s="21">
        <v>10</v>
      </c>
      <c r="M311" s="279">
        <v>215.3</v>
      </c>
      <c r="N311" s="280"/>
      <c r="O311" s="482">
        <f t="shared" si="22"/>
        <v>0</v>
      </c>
      <c r="P311" s="175">
        <v>4607109930441</v>
      </c>
      <c r="Q311" s="281"/>
      <c r="R311" s="484">
        <f t="shared" si="23"/>
        <v>21.53</v>
      </c>
      <c r="S311" s="294" t="s">
        <v>3721</v>
      </c>
      <c r="T311" s="320" t="s">
        <v>5738</v>
      </c>
    </row>
    <row r="312" spans="1:20" ht="22.5" customHeight="1" x14ac:dyDescent="0.2">
      <c r="A312" s="431">
        <v>295</v>
      </c>
      <c r="B312" s="615">
        <v>3269</v>
      </c>
      <c r="C312" s="277" t="s">
        <v>2099</v>
      </c>
      <c r="D312" s="278"/>
      <c r="E312" s="31" t="s">
        <v>738</v>
      </c>
      <c r="F312" s="274" t="s">
        <v>1505</v>
      </c>
      <c r="G312" s="328" t="str">
        <f t="shared" si="21"/>
        <v>фото</v>
      </c>
      <c r="H312" s="197"/>
      <c r="I312" s="20" t="s">
        <v>1506</v>
      </c>
      <c r="J312" s="254" t="s">
        <v>1292</v>
      </c>
      <c r="K312" s="250" t="s">
        <v>740</v>
      </c>
      <c r="L312" s="21">
        <v>10</v>
      </c>
      <c r="M312" s="279">
        <v>205</v>
      </c>
      <c r="N312" s="280"/>
      <c r="O312" s="482">
        <f t="shared" si="22"/>
        <v>0</v>
      </c>
      <c r="P312" s="175">
        <v>4607109951163</v>
      </c>
      <c r="Q312" s="281"/>
      <c r="R312" s="484">
        <f t="shared" si="23"/>
        <v>20.5</v>
      </c>
      <c r="S312" s="294" t="s">
        <v>6855</v>
      </c>
      <c r="T312" s="320" t="s">
        <v>5738</v>
      </c>
    </row>
    <row r="313" spans="1:20" ht="22.5" customHeight="1" x14ac:dyDescent="0.2">
      <c r="A313" s="431">
        <v>296</v>
      </c>
      <c r="B313" s="615">
        <v>1363</v>
      </c>
      <c r="C313" s="277" t="s">
        <v>2100</v>
      </c>
      <c r="D313" s="278"/>
      <c r="E313" s="31" t="s">
        <v>738</v>
      </c>
      <c r="F313" s="274" t="s">
        <v>1538</v>
      </c>
      <c r="G313" s="328" t="str">
        <f t="shared" si="21"/>
        <v>фото</v>
      </c>
      <c r="H313" s="197"/>
      <c r="I313" s="20" t="s">
        <v>1539</v>
      </c>
      <c r="J313" s="254" t="s">
        <v>1292</v>
      </c>
      <c r="K313" s="250" t="s">
        <v>740</v>
      </c>
      <c r="L313" s="21">
        <v>10</v>
      </c>
      <c r="M313" s="279">
        <v>205</v>
      </c>
      <c r="N313" s="280"/>
      <c r="O313" s="482">
        <f t="shared" si="22"/>
        <v>0</v>
      </c>
      <c r="P313" s="175">
        <v>4607109963104</v>
      </c>
      <c r="Q313" s="281"/>
      <c r="R313" s="484">
        <f t="shared" si="23"/>
        <v>20.5</v>
      </c>
      <c r="S313" s="294" t="s">
        <v>2100</v>
      </c>
      <c r="T313" s="320" t="s">
        <v>5738</v>
      </c>
    </row>
    <row r="314" spans="1:20" ht="22.5" customHeight="1" x14ac:dyDescent="0.2">
      <c r="A314" s="431">
        <v>297</v>
      </c>
      <c r="B314" s="615">
        <v>2626</v>
      </c>
      <c r="C314" s="277" t="s">
        <v>2101</v>
      </c>
      <c r="D314" s="278"/>
      <c r="E314" s="31" t="s">
        <v>738</v>
      </c>
      <c r="F314" s="274" t="s">
        <v>1519</v>
      </c>
      <c r="G314" s="328" t="str">
        <f t="shared" si="21"/>
        <v>фото</v>
      </c>
      <c r="H314" s="197"/>
      <c r="I314" s="20" t="s">
        <v>1520</v>
      </c>
      <c r="J314" s="254" t="s">
        <v>1292</v>
      </c>
      <c r="K314" s="250" t="s">
        <v>740</v>
      </c>
      <c r="L314" s="21">
        <v>10</v>
      </c>
      <c r="M314" s="279">
        <v>225.7</v>
      </c>
      <c r="N314" s="280"/>
      <c r="O314" s="482">
        <f t="shared" si="22"/>
        <v>0</v>
      </c>
      <c r="P314" s="175">
        <v>4607109956595</v>
      </c>
      <c r="Q314" s="281"/>
      <c r="R314" s="484">
        <f t="shared" si="23"/>
        <v>22.57</v>
      </c>
      <c r="S314" s="294" t="s">
        <v>2101</v>
      </c>
      <c r="T314" s="320" t="s">
        <v>5738</v>
      </c>
    </row>
    <row r="315" spans="1:20" ht="22.5" customHeight="1" x14ac:dyDescent="0.2">
      <c r="A315" s="431">
        <v>298</v>
      </c>
      <c r="B315" s="615">
        <v>2424</v>
      </c>
      <c r="C315" s="277" t="s">
        <v>2102</v>
      </c>
      <c r="D315" s="278"/>
      <c r="E315" s="31" t="s">
        <v>738</v>
      </c>
      <c r="F315" s="274" t="s">
        <v>1521</v>
      </c>
      <c r="G315" s="328" t="str">
        <f t="shared" si="21"/>
        <v>фото</v>
      </c>
      <c r="H315" s="197"/>
      <c r="I315" s="20" t="s">
        <v>1522</v>
      </c>
      <c r="J315" s="254" t="s">
        <v>1295</v>
      </c>
      <c r="K315" s="250" t="s">
        <v>740</v>
      </c>
      <c r="L315" s="21">
        <v>10</v>
      </c>
      <c r="M315" s="279">
        <v>266.89999999999998</v>
      </c>
      <c r="N315" s="280"/>
      <c r="O315" s="482">
        <f t="shared" si="22"/>
        <v>0</v>
      </c>
      <c r="P315" s="175">
        <v>4607109966754</v>
      </c>
      <c r="Q315" s="281"/>
      <c r="R315" s="484">
        <f t="shared" si="23"/>
        <v>26.69</v>
      </c>
      <c r="S315" s="294" t="s">
        <v>2102</v>
      </c>
      <c r="T315" s="320" t="s">
        <v>5738</v>
      </c>
    </row>
    <row r="316" spans="1:20" ht="25.5" x14ac:dyDescent="0.2">
      <c r="A316" s="431">
        <v>299</v>
      </c>
      <c r="B316" s="615">
        <v>7432</v>
      </c>
      <c r="C316" s="277" t="s">
        <v>3143</v>
      </c>
      <c r="D316" s="278"/>
      <c r="E316" s="31" t="s">
        <v>738</v>
      </c>
      <c r="F316" s="274" t="s">
        <v>2103</v>
      </c>
      <c r="G316" s="328" t="str">
        <f t="shared" si="21"/>
        <v>фото</v>
      </c>
      <c r="H316" s="197"/>
      <c r="I316" s="20" t="s">
        <v>2104</v>
      </c>
      <c r="J316" s="254" t="s">
        <v>2105</v>
      </c>
      <c r="K316" s="250" t="s">
        <v>740</v>
      </c>
      <c r="L316" s="21">
        <v>10</v>
      </c>
      <c r="M316" s="279">
        <v>211.2</v>
      </c>
      <c r="N316" s="280"/>
      <c r="O316" s="482">
        <f t="shared" si="22"/>
        <v>0</v>
      </c>
      <c r="P316" s="175">
        <v>4607109939314</v>
      </c>
      <c r="Q316" s="281"/>
      <c r="R316" s="484">
        <f t="shared" si="23"/>
        <v>21.12</v>
      </c>
      <c r="S316" s="294" t="s">
        <v>3143</v>
      </c>
      <c r="T316" s="320" t="s">
        <v>5738</v>
      </c>
    </row>
    <row r="317" spans="1:20" ht="25.5" x14ac:dyDescent="0.2">
      <c r="A317" s="431">
        <v>300</v>
      </c>
      <c r="B317" s="615">
        <v>7433</v>
      </c>
      <c r="C317" s="277" t="s">
        <v>3144</v>
      </c>
      <c r="D317" s="278"/>
      <c r="E317" s="31" t="s">
        <v>738</v>
      </c>
      <c r="F317" s="274" t="s">
        <v>2106</v>
      </c>
      <c r="G317" s="328" t="str">
        <f t="shared" si="21"/>
        <v>фото</v>
      </c>
      <c r="H317" s="197"/>
      <c r="I317" s="20" t="s">
        <v>2107</v>
      </c>
      <c r="J317" s="254" t="s">
        <v>1292</v>
      </c>
      <c r="K317" s="250" t="s">
        <v>740</v>
      </c>
      <c r="L317" s="21">
        <v>10</v>
      </c>
      <c r="M317" s="279">
        <v>256.60000000000002</v>
      </c>
      <c r="N317" s="280"/>
      <c r="O317" s="482">
        <f t="shared" si="22"/>
        <v>0</v>
      </c>
      <c r="P317" s="175">
        <v>4607109939307</v>
      </c>
      <c r="Q317" s="281"/>
      <c r="R317" s="484">
        <f t="shared" si="23"/>
        <v>25.66</v>
      </c>
      <c r="S317" s="294" t="s">
        <v>3144</v>
      </c>
      <c r="T317" s="320" t="s">
        <v>5738</v>
      </c>
    </row>
    <row r="318" spans="1:20" ht="21.75" customHeight="1" x14ac:dyDescent="0.2">
      <c r="A318" s="431">
        <v>301</v>
      </c>
      <c r="B318" s="615">
        <v>2437</v>
      </c>
      <c r="C318" s="277" t="s">
        <v>4926</v>
      </c>
      <c r="D318" s="278"/>
      <c r="E318" s="31" t="s">
        <v>738</v>
      </c>
      <c r="F318" s="274" t="s">
        <v>4575</v>
      </c>
      <c r="G318" s="328" t="str">
        <f t="shared" si="21"/>
        <v>фото</v>
      </c>
      <c r="H318" s="197"/>
      <c r="I318" s="20" t="s">
        <v>4765</v>
      </c>
      <c r="J318" s="254" t="s">
        <v>1301</v>
      </c>
      <c r="K318" s="250" t="s">
        <v>740</v>
      </c>
      <c r="L318" s="21">
        <v>10</v>
      </c>
      <c r="M318" s="279">
        <v>225.7</v>
      </c>
      <c r="N318" s="280"/>
      <c r="O318" s="482">
        <f t="shared" si="22"/>
        <v>0</v>
      </c>
      <c r="P318" s="175">
        <v>4607109967034</v>
      </c>
      <c r="Q318" s="281"/>
      <c r="R318" s="484">
        <f t="shared" si="23"/>
        <v>22.57</v>
      </c>
      <c r="S318" s="294" t="s">
        <v>4926</v>
      </c>
      <c r="T318" s="320" t="s">
        <v>5738</v>
      </c>
    </row>
    <row r="319" spans="1:20" ht="25.5" x14ac:dyDescent="0.2">
      <c r="A319" s="431">
        <v>302</v>
      </c>
      <c r="B319" s="615">
        <v>894</v>
      </c>
      <c r="C319" s="277" t="s">
        <v>2108</v>
      </c>
      <c r="D319" s="278"/>
      <c r="E319" s="31" t="s">
        <v>738</v>
      </c>
      <c r="F319" s="274" t="s">
        <v>1502</v>
      </c>
      <c r="G319" s="328" t="str">
        <f t="shared" si="21"/>
        <v>фото</v>
      </c>
      <c r="H319" s="197"/>
      <c r="I319" s="20" t="s">
        <v>1503</v>
      </c>
      <c r="J319" s="254" t="s">
        <v>1292</v>
      </c>
      <c r="K319" s="250" t="s">
        <v>740</v>
      </c>
      <c r="L319" s="21">
        <v>10</v>
      </c>
      <c r="M319" s="279">
        <v>184.4</v>
      </c>
      <c r="N319" s="280"/>
      <c r="O319" s="482">
        <f t="shared" si="22"/>
        <v>0</v>
      </c>
      <c r="P319" s="175">
        <v>4607109956373</v>
      </c>
      <c r="Q319" s="281"/>
      <c r="R319" s="484">
        <f t="shared" si="23"/>
        <v>18.440000000000001</v>
      </c>
      <c r="S319" s="294" t="s">
        <v>2108</v>
      </c>
      <c r="T319" s="320" t="s">
        <v>5738</v>
      </c>
    </row>
    <row r="320" spans="1:20" ht="26.25" customHeight="1" x14ac:dyDescent="0.2">
      <c r="A320" s="431">
        <v>303</v>
      </c>
      <c r="B320" s="615">
        <v>3361</v>
      </c>
      <c r="C320" s="277" t="s">
        <v>2109</v>
      </c>
      <c r="D320" s="278"/>
      <c r="E320" s="31" t="s">
        <v>738</v>
      </c>
      <c r="F320" s="274" t="s">
        <v>1523</v>
      </c>
      <c r="G320" s="328" t="str">
        <f t="shared" si="21"/>
        <v>фото</v>
      </c>
      <c r="H320" s="197"/>
      <c r="I320" s="20" t="s">
        <v>1345</v>
      </c>
      <c r="J320" s="254" t="s">
        <v>1292</v>
      </c>
      <c r="K320" s="250" t="s">
        <v>740</v>
      </c>
      <c r="L320" s="21">
        <v>10</v>
      </c>
      <c r="M320" s="279">
        <v>246.3</v>
      </c>
      <c r="N320" s="280"/>
      <c r="O320" s="482">
        <f t="shared" si="22"/>
        <v>0</v>
      </c>
      <c r="P320" s="175">
        <v>4607109951156</v>
      </c>
      <c r="Q320" s="281"/>
      <c r="R320" s="484">
        <f t="shared" si="23"/>
        <v>24.63</v>
      </c>
      <c r="S320" s="294" t="s">
        <v>2109</v>
      </c>
      <c r="T320" s="320" t="s">
        <v>5738</v>
      </c>
    </row>
    <row r="321" spans="1:20" ht="25.5" x14ac:dyDescent="0.2">
      <c r="A321" s="431">
        <v>304</v>
      </c>
      <c r="B321" s="615">
        <v>3309</v>
      </c>
      <c r="C321" s="277" t="s">
        <v>2110</v>
      </c>
      <c r="D321" s="278"/>
      <c r="E321" s="31" t="s">
        <v>738</v>
      </c>
      <c r="F321" s="274" t="s">
        <v>1513</v>
      </c>
      <c r="G321" s="328" t="str">
        <f t="shared" si="21"/>
        <v>фото</v>
      </c>
      <c r="H321" s="197"/>
      <c r="I321" s="20" t="s">
        <v>1514</v>
      </c>
      <c r="J321" s="254" t="s">
        <v>1326</v>
      </c>
      <c r="K321" s="250" t="s">
        <v>740</v>
      </c>
      <c r="L321" s="21">
        <v>10</v>
      </c>
      <c r="M321" s="279">
        <v>163.80000000000001</v>
      </c>
      <c r="N321" s="280"/>
      <c r="O321" s="482">
        <f t="shared" si="22"/>
        <v>0</v>
      </c>
      <c r="P321" s="175">
        <v>4607109951149</v>
      </c>
      <c r="Q321" s="281"/>
      <c r="R321" s="484">
        <f t="shared" si="23"/>
        <v>16.38</v>
      </c>
      <c r="S321" s="294" t="s">
        <v>2110</v>
      </c>
      <c r="T321" s="320" t="s">
        <v>5738</v>
      </c>
    </row>
    <row r="322" spans="1:20" ht="24" customHeight="1" x14ac:dyDescent="0.2">
      <c r="A322" s="431">
        <v>305</v>
      </c>
      <c r="B322" s="615">
        <v>3365</v>
      </c>
      <c r="C322" s="277" t="s">
        <v>2111</v>
      </c>
      <c r="D322" s="278"/>
      <c r="E322" s="31" t="s">
        <v>738</v>
      </c>
      <c r="F322" s="274" t="s">
        <v>1524</v>
      </c>
      <c r="G322" s="328" t="str">
        <f t="shared" si="21"/>
        <v>фото</v>
      </c>
      <c r="H322" s="197"/>
      <c r="I322" s="20" t="s">
        <v>1468</v>
      </c>
      <c r="J322" s="254" t="s">
        <v>1292</v>
      </c>
      <c r="K322" s="250" t="s">
        <v>740</v>
      </c>
      <c r="L322" s="21">
        <v>10</v>
      </c>
      <c r="M322" s="279">
        <v>236</v>
      </c>
      <c r="N322" s="280"/>
      <c r="O322" s="482">
        <f t="shared" si="22"/>
        <v>0</v>
      </c>
      <c r="P322" s="175">
        <v>4607109951132</v>
      </c>
      <c r="Q322" s="281"/>
      <c r="R322" s="484">
        <f t="shared" si="23"/>
        <v>23.6</v>
      </c>
      <c r="S322" s="294" t="s">
        <v>2111</v>
      </c>
      <c r="T322" s="320" t="s">
        <v>5738</v>
      </c>
    </row>
    <row r="323" spans="1:20" ht="22.5" customHeight="1" x14ac:dyDescent="0.2">
      <c r="A323" s="431">
        <v>306</v>
      </c>
      <c r="B323" s="615">
        <v>3376</v>
      </c>
      <c r="C323" s="277" t="s">
        <v>2112</v>
      </c>
      <c r="D323" s="278"/>
      <c r="E323" s="31" t="s">
        <v>738</v>
      </c>
      <c r="F323" s="274" t="s">
        <v>1526</v>
      </c>
      <c r="G323" s="328" t="str">
        <f t="shared" si="21"/>
        <v>фото</v>
      </c>
      <c r="H323" s="197"/>
      <c r="I323" s="20" t="s">
        <v>1527</v>
      </c>
      <c r="J323" s="254" t="s">
        <v>1295</v>
      </c>
      <c r="K323" s="250" t="s">
        <v>740</v>
      </c>
      <c r="L323" s="21">
        <v>10</v>
      </c>
      <c r="M323" s="279">
        <v>194.7</v>
      </c>
      <c r="N323" s="280"/>
      <c r="O323" s="482">
        <f t="shared" si="22"/>
        <v>0</v>
      </c>
      <c r="P323" s="175">
        <v>4607109951118</v>
      </c>
      <c r="Q323" s="281"/>
      <c r="R323" s="484">
        <f t="shared" si="23"/>
        <v>19.47</v>
      </c>
      <c r="S323" s="294" t="s">
        <v>2112</v>
      </c>
      <c r="T323" s="320" t="s">
        <v>5738</v>
      </c>
    </row>
    <row r="324" spans="1:20" ht="38.25" x14ac:dyDescent="0.2">
      <c r="A324" s="431">
        <v>307</v>
      </c>
      <c r="B324" s="615">
        <v>2635</v>
      </c>
      <c r="C324" s="277" t="s">
        <v>2113</v>
      </c>
      <c r="D324" s="278"/>
      <c r="E324" s="31" t="s">
        <v>738</v>
      </c>
      <c r="F324" s="274" t="s">
        <v>1525</v>
      </c>
      <c r="G324" s="328" t="str">
        <f t="shared" si="21"/>
        <v>фото</v>
      </c>
      <c r="H324" s="197"/>
      <c r="I324" s="20" t="s">
        <v>4766</v>
      </c>
      <c r="J324" s="254" t="s">
        <v>1292</v>
      </c>
      <c r="K324" s="250" t="s">
        <v>740</v>
      </c>
      <c r="L324" s="21">
        <v>10</v>
      </c>
      <c r="M324" s="279">
        <v>256.60000000000002</v>
      </c>
      <c r="N324" s="280"/>
      <c r="O324" s="482">
        <f t="shared" si="22"/>
        <v>0</v>
      </c>
      <c r="P324" s="175">
        <v>4607109956694</v>
      </c>
      <c r="Q324" s="281"/>
      <c r="R324" s="484">
        <f t="shared" si="23"/>
        <v>25.66</v>
      </c>
      <c r="S324" s="294" t="s">
        <v>2113</v>
      </c>
      <c r="T324" s="320" t="s">
        <v>5738</v>
      </c>
    </row>
    <row r="325" spans="1:20" ht="21" customHeight="1" x14ac:dyDescent="0.2">
      <c r="A325" s="431">
        <v>308</v>
      </c>
      <c r="B325" s="615">
        <v>3381</v>
      </c>
      <c r="C325" s="277" t="s">
        <v>2114</v>
      </c>
      <c r="D325" s="278"/>
      <c r="E325" s="31" t="s">
        <v>738</v>
      </c>
      <c r="F325" s="274" t="s">
        <v>1530</v>
      </c>
      <c r="G325" s="328" t="str">
        <f t="shared" si="21"/>
        <v>фото</v>
      </c>
      <c r="H325" s="197"/>
      <c r="I325" s="20" t="s">
        <v>1531</v>
      </c>
      <c r="J325" s="254" t="s">
        <v>1326</v>
      </c>
      <c r="K325" s="250" t="s">
        <v>740</v>
      </c>
      <c r="L325" s="21">
        <v>10</v>
      </c>
      <c r="M325" s="279">
        <v>163.80000000000001</v>
      </c>
      <c r="N325" s="280"/>
      <c r="O325" s="482">
        <f t="shared" si="22"/>
        <v>0</v>
      </c>
      <c r="P325" s="175">
        <v>4607109951101</v>
      </c>
      <c r="Q325" s="281"/>
      <c r="R325" s="484">
        <f t="shared" si="23"/>
        <v>16.38</v>
      </c>
      <c r="S325" s="294" t="s">
        <v>2114</v>
      </c>
      <c r="T325" s="320" t="s">
        <v>5738</v>
      </c>
    </row>
    <row r="326" spans="1:20" ht="21" customHeight="1" x14ac:dyDescent="0.2">
      <c r="A326" s="431">
        <v>309</v>
      </c>
      <c r="B326" s="615">
        <v>2438</v>
      </c>
      <c r="C326" s="277" t="s">
        <v>2115</v>
      </c>
      <c r="D326" s="278"/>
      <c r="E326" s="31" t="s">
        <v>738</v>
      </c>
      <c r="F326" s="274" t="s">
        <v>1533</v>
      </c>
      <c r="G326" s="328" t="str">
        <f t="shared" si="21"/>
        <v>фото</v>
      </c>
      <c r="H326" s="197"/>
      <c r="I326" s="20" t="s">
        <v>788</v>
      </c>
      <c r="J326" s="28" t="s">
        <v>1292</v>
      </c>
      <c r="K326" s="250" t="s">
        <v>740</v>
      </c>
      <c r="L326" s="21">
        <v>10</v>
      </c>
      <c r="M326" s="279">
        <v>236</v>
      </c>
      <c r="N326" s="280"/>
      <c r="O326" s="482">
        <f t="shared" si="22"/>
        <v>0</v>
      </c>
      <c r="P326" s="175">
        <v>4607109966778</v>
      </c>
      <c r="Q326" s="281"/>
      <c r="R326" s="484">
        <f t="shared" si="23"/>
        <v>23.6</v>
      </c>
      <c r="S326" s="294" t="s">
        <v>2115</v>
      </c>
      <c r="T326" s="320" t="s">
        <v>5738</v>
      </c>
    </row>
    <row r="327" spans="1:20" ht="25.5" x14ac:dyDescent="0.2">
      <c r="A327" s="431">
        <v>310</v>
      </c>
      <c r="B327" s="615">
        <v>3383</v>
      </c>
      <c r="C327" s="277" t="s">
        <v>2116</v>
      </c>
      <c r="D327" s="278"/>
      <c r="E327" s="31" t="s">
        <v>738</v>
      </c>
      <c r="F327" s="274" t="s">
        <v>1532</v>
      </c>
      <c r="G327" s="328" t="str">
        <f t="shared" si="21"/>
        <v>фото</v>
      </c>
      <c r="H327" s="197"/>
      <c r="I327" s="20" t="s">
        <v>3029</v>
      </c>
      <c r="J327" s="254" t="s">
        <v>1292</v>
      </c>
      <c r="K327" s="250" t="s">
        <v>740</v>
      </c>
      <c r="L327" s="21">
        <v>10</v>
      </c>
      <c r="M327" s="279">
        <v>194.7</v>
      </c>
      <c r="N327" s="280"/>
      <c r="O327" s="482">
        <f t="shared" si="22"/>
        <v>0</v>
      </c>
      <c r="P327" s="175">
        <v>4607109951095</v>
      </c>
      <c r="Q327" s="281"/>
      <c r="R327" s="484">
        <f t="shared" si="23"/>
        <v>19.47</v>
      </c>
      <c r="S327" s="294" t="s">
        <v>2116</v>
      </c>
      <c r="T327" s="320" t="s">
        <v>5738</v>
      </c>
    </row>
    <row r="328" spans="1:20" ht="24.75" customHeight="1" x14ac:dyDescent="0.2">
      <c r="A328" s="431">
        <v>311</v>
      </c>
      <c r="B328" s="615">
        <v>2637</v>
      </c>
      <c r="C328" s="277" t="s">
        <v>2117</v>
      </c>
      <c r="D328" s="278"/>
      <c r="E328" s="31" t="s">
        <v>738</v>
      </c>
      <c r="F328" s="274" t="s">
        <v>1534</v>
      </c>
      <c r="G328" s="328" t="str">
        <f t="shared" si="21"/>
        <v>фото</v>
      </c>
      <c r="H328" s="197"/>
      <c r="I328" s="20" t="s">
        <v>1387</v>
      </c>
      <c r="J328" s="28" t="s">
        <v>1292</v>
      </c>
      <c r="K328" s="250" t="s">
        <v>740</v>
      </c>
      <c r="L328" s="21">
        <v>10</v>
      </c>
      <c r="M328" s="279">
        <v>246.3</v>
      </c>
      <c r="N328" s="280"/>
      <c r="O328" s="482">
        <f t="shared" si="22"/>
        <v>0</v>
      </c>
      <c r="P328" s="175">
        <v>4607109956731</v>
      </c>
      <c r="Q328" s="281"/>
      <c r="R328" s="484">
        <f t="shared" si="23"/>
        <v>24.63</v>
      </c>
      <c r="S328" s="294" t="s">
        <v>2117</v>
      </c>
      <c r="T328" s="320" t="s">
        <v>5738</v>
      </c>
    </row>
    <row r="329" spans="1:20" ht="24.75" customHeight="1" x14ac:dyDescent="0.2">
      <c r="A329" s="431">
        <v>312</v>
      </c>
      <c r="B329" s="615">
        <v>1365</v>
      </c>
      <c r="C329" s="277" t="s">
        <v>2118</v>
      </c>
      <c r="D329" s="278"/>
      <c r="E329" s="31" t="s">
        <v>738</v>
      </c>
      <c r="F329" s="274" t="s">
        <v>1504</v>
      </c>
      <c r="G329" s="328" t="str">
        <f t="shared" si="21"/>
        <v>фото</v>
      </c>
      <c r="H329" s="197"/>
      <c r="I329" s="20" t="s">
        <v>416</v>
      </c>
      <c r="J329" s="254" t="s">
        <v>1292</v>
      </c>
      <c r="K329" s="250" t="s">
        <v>740</v>
      </c>
      <c r="L329" s="21">
        <v>10</v>
      </c>
      <c r="M329" s="279">
        <v>287.5</v>
      </c>
      <c r="N329" s="280"/>
      <c r="O329" s="482">
        <f t="shared" si="22"/>
        <v>0</v>
      </c>
      <c r="P329" s="175">
        <v>4607109963432</v>
      </c>
      <c r="Q329" s="281"/>
      <c r="R329" s="484">
        <f t="shared" si="23"/>
        <v>28.75</v>
      </c>
      <c r="S329" s="294" t="s">
        <v>2118</v>
      </c>
      <c r="T329" s="320" t="s">
        <v>5738</v>
      </c>
    </row>
    <row r="330" spans="1:20" ht="25.5" x14ac:dyDescent="0.2">
      <c r="A330" s="431">
        <v>313</v>
      </c>
      <c r="B330" s="616">
        <v>2878</v>
      </c>
      <c r="C330" s="277" t="s">
        <v>2320</v>
      </c>
      <c r="D330" s="278"/>
      <c r="E330" s="17" t="s">
        <v>738</v>
      </c>
      <c r="F330" s="14" t="s">
        <v>821</v>
      </c>
      <c r="G330" s="328" t="str">
        <f t="shared" si="21"/>
        <v>фото</v>
      </c>
      <c r="H330" s="197"/>
      <c r="I330" s="12" t="s">
        <v>4767</v>
      </c>
      <c r="J330" s="29" t="s">
        <v>822</v>
      </c>
      <c r="K330" s="37" t="s">
        <v>740</v>
      </c>
      <c r="L330" s="8">
        <v>10</v>
      </c>
      <c r="M330" s="279">
        <v>174.1</v>
      </c>
      <c r="N330" s="280"/>
      <c r="O330" s="482">
        <f t="shared" si="22"/>
        <v>0</v>
      </c>
      <c r="P330" s="175">
        <v>4607109979303</v>
      </c>
      <c r="Q330" s="281"/>
      <c r="R330" s="484">
        <f t="shared" si="23"/>
        <v>17.41</v>
      </c>
      <c r="S330" s="294" t="s">
        <v>2320</v>
      </c>
      <c r="T330" s="320" t="s">
        <v>5738</v>
      </c>
    </row>
    <row r="331" spans="1:20" ht="25.5" x14ac:dyDescent="0.2">
      <c r="A331" s="431">
        <v>314</v>
      </c>
      <c r="B331" s="620">
        <v>6608</v>
      </c>
      <c r="C331" s="433" t="s">
        <v>3723</v>
      </c>
      <c r="D331" s="434"/>
      <c r="E331" s="435" t="s">
        <v>738</v>
      </c>
      <c r="F331" s="448" t="s">
        <v>3724</v>
      </c>
      <c r="G331" s="437" t="str">
        <f t="shared" si="21"/>
        <v>фото</v>
      </c>
      <c r="H331" s="438"/>
      <c r="I331" s="439" t="s">
        <v>3725</v>
      </c>
      <c r="J331" s="440" t="s">
        <v>1295</v>
      </c>
      <c r="K331" s="441" t="s">
        <v>740</v>
      </c>
      <c r="L331" s="442">
        <v>10</v>
      </c>
      <c r="M331" s="443">
        <v>335</v>
      </c>
      <c r="N331" s="444"/>
      <c r="O331" s="482">
        <f t="shared" si="22"/>
        <v>0</v>
      </c>
      <c r="P331" s="445">
        <v>4607109930434</v>
      </c>
      <c r="Q331" s="440"/>
      <c r="R331" s="484">
        <f t="shared" si="23"/>
        <v>33.5</v>
      </c>
      <c r="S331" s="446" t="s">
        <v>3723</v>
      </c>
      <c r="T331" s="447" t="s">
        <v>5738</v>
      </c>
    </row>
    <row r="332" spans="1:20" x14ac:dyDescent="0.2">
      <c r="A332" s="431">
        <v>315</v>
      </c>
      <c r="B332" s="621"/>
      <c r="C332" s="276"/>
      <c r="D332" s="276"/>
      <c r="E332" s="242" t="s">
        <v>1540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501"/>
    </row>
    <row r="333" spans="1:20" ht="25.5" x14ac:dyDescent="0.2">
      <c r="A333" s="431">
        <v>316</v>
      </c>
      <c r="B333" s="614">
        <v>1366</v>
      </c>
      <c r="C333" s="473" t="s">
        <v>2119</v>
      </c>
      <c r="D333" s="474"/>
      <c r="E333" s="16" t="s">
        <v>738</v>
      </c>
      <c r="F333" s="476" t="s">
        <v>1541</v>
      </c>
      <c r="G333" s="477" t="str">
        <f t="shared" ref="G333:G364" si="24">HYPERLINK("http://www.gardenbulbs.ru/images/summer_CL/thumbnails/"&amp;C333&amp;".jpg","фото")</f>
        <v>фото</v>
      </c>
      <c r="H333" s="487"/>
      <c r="I333" s="23" t="s">
        <v>1542</v>
      </c>
      <c r="J333" s="10" t="s">
        <v>1340</v>
      </c>
      <c r="K333" s="488" t="s">
        <v>740</v>
      </c>
      <c r="L333" s="489">
        <v>10</v>
      </c>
      <c r="M333" s="480">
        <v>215.3</v>
      </c>
      <c r="N333" s="481"/>
      <c r="O333" s="482">
        <f t="shared" ref="O333:O396" si="25">IF(ISERROR(N333*M333),0,N333*M333)</f>
        <v>0</v>
      </c>
      <c r="P333" s="483">
        <v>4607109951088</v>
      </c>
      <c r="Q333" s="10"/>
      <c r="R333" s="484">
        <f t="shared" ref="R333:R396" si="26">ROUND(M333/L333,2)</f>
        <v>21.53</v>
      </c>
      <c r="S333" s="485" t="s">
        <v>2119</v>
      </c>
      <c r="T333" s="486" t="s">
        <v>5739</v>
      </c>
    </row>
    <row r="334" spans="1:20" ht="25.5" x14ac:dyDescent="0.2">
      <c r="A334" s="431">
        <v>317</v>
      </c>
      <c r="B334" s="615">
        <v>2610</v>
      </c>
      <c r="C334" s="277" t="s">
        <v>2120</v>
      </c>
      <c r="D334" s="278"/>
      <c r="E334" s="31" t="s">
        <v>738</v>
      </c>
      <c r="F334" s="274" t="s">
        <v>1543</v>
      </c>
      <c r="G334" s="328" t="str">
        <f t="shared" si="24"/>
        <v>фото</v>
      </c>
      <c r="H334" s="197"/>
      <c r="I334" s="20" t="s">
        <v>4768</v>
      </c>
      <c r="J334" s="254" t="s">
        <v>1295</v>
      </c>
      <c r="K334" s="250" t="s">
        <v>740</v>
      </c>
      <c r="L334" s="21">
        <v>10</v>
      </c>
      <c r="M334" s="279">
        <v>256.60000000000002</v>
      </c>
      <c r="N334" s="280"/>
      <c r="O334" s="482">
        <f t="shared" si="25"/>
        <v>0</v>
      </c>
      <c r="P334" s="175">
        <v>4607109956366</v>
      </c>
      <c r="Q334" s="281"/>
      <c r="R334" s="484">
        <f t="shared" si="26"/>
        <v>25.66</v>
      </c>
      <c r="S334" s="294" t="s">
        <v>2120</v>
      </c>
      <c r="T334" s="320" t="s">
        <v>5739</v>
      </c>
    </row>
    <row r="335" spans="1:20" ht="25.5" x14ac:dyDescent="0.2">
      <c r="A335" s="431">
        <v>318</v>
      </c>
      <c r="B335" s="615">
        <v>3253</v>
      </c>
      <c r="C335" s="277" t="s">
        <v>2121</v>
      </c>
      <c r="D335" s="278"/>
      <c r="E335" s="31" t="s">
        <v>738</v>
      </c>
      <c r="F335" s="274" t="s">
        <v>1544</v>
      </c>
      <c r="G335" s="328" t="str">
        <f t="shared" si="24"/>
        <v>фото</v>
      </c>
      <c r="H335" s="197"/>
      <c r="I335" s="20" t="s">
        <v>1545</v>
      </c>
      <c r="J335" s="254" t="s">
        <v>1312</v>
      </c>
      <c r="K335" s="250" t="s">
        <v>740</v>
      </c>
      <c r="L335" s="21">
        <v>10</v>
      </c>
      <c r="M335" s="279">
        <v>339.1</v>
      </c>
      <c r="N335" s="280"/>
      <c r="O335" s="482">
        <f t="shared" si="25"/>
        <v>0</v>
      </c>
      <c r="P335" s="175">
        <v>4607109951071</v>
      </c>
      <c r="Q335" s="281"/>
      <c r="R335" s="484">
        <f t="shared" si="26"/>
        <v>33.909999999999997</v>
      </c>
      <c r="S335" s="294" t="s">
        <v>2121</v>
      </c>
      <c r="T335" s="320" t="s">
        <v>5739</v>
      </c>
    </row>
    <row r="336" spans="1:20" ht="53.25" customHeight="1" x14ac:dyDescent="0.2">
      <c r="A336" s="431">
        <v>319</v>
      </c>
      <c r="B336" s="615">
        <v>7435</v>
      </c>
      <c r="C336" s="277" t="s">
        <v>3145</v>
      </c>
      <c r="D336" s="278" t="s">
        <v>3146</v>
      </c>
      <c r="E336" s="36" t="s">
        <v>738</v>
      </c>
      <c r="F336" s="274" t="s">
        <v>2122</v>
      </c>
      <c r="G336" s="328" t="str">
        <f t="shared" si="24"/>
        <v>фото</v>
      </c>
      <c r="H336" s="328" t="str">
        <f>HYPERLINK("http://www.gardenbulbs.ru/images/summer_CL/thumbnails/"&amp;D336&amp;".jpg","фото")</f>
        <v>фото</v>
      </c>
      <c r="I336" s="15" t="s">
        <v>2123</v>
      </c>
      <c r="J336" s="254" t="s">
        <v>1312</v>
      </c>
      <c r="K336" s="37" t="s">
        <v>740</v>
      </c>
      <c r="L336" s="21">
        <v>10</v>
      </c>
      <c r="M336" s="279">
        <v>231.8</v>
      </c>
      <c r="N336" s="280"/>
      <c r="O336" s="482">
        <f t="shared" si="25"/>
        <v>0</v>
      </c>
      <c r="P336" s="175">
        <v>4607109939284</v>
      </c>
      <c r="Q336" s="254"/>
      <c r="R336" s="484">
        <f t="shared" si="26"/>
        <v>23.18</v>
      </c>
      <c r="S336" s="294" t="s">
        <v>3726</v>
      </c>
      <c r="T336" s="320" t="s">
        <v>5739</v>
      </c>
    </row>
    <row r="337" spans="1:20" ht="25.5" x14ac:dyDescent="0.2">
      <c r="A337" s="431">
        <v>320</v>
      </c>
      <c r="B337" s="616">
        <v>75</v>
      </c>
      <c r="C337" s="277" t="s">
        <v>3727</v>
      </c>
      <c r="D337" s="278"/>
      <c r="E337" s="17" t="s">
        <v>738</v>
      </c>
      <c r="F337" s="14" t="s">
        <v>1553</v>
      </c>
      <c r="G337" s="328" t="str">
        <f t="shared" si="24"/>
        <v>фото</v>
      </c>
      <c r="H337" s="197"/>
      <c r="I337" s="27" t="s">
        <v>4769</v>
      </c>
      <c r="J337" s="29" t="s">
        <v>1295</v>
      </c>
      <c r="K337" s="250" t="s">
        <v>740</v>
      </c>
      <c r="L337" s="8">
        <v>10</v>
      </c>
      <c r="M337" s="279">
        <v>297.89999999999998</v>
      </c>
      <c r="N337" s="280"/>
      <c r="O337" s="482">
        <f t="shared" si="25"/>
        <v>0</v>
      </c>
      <c r="P337" s="175">
        <v>4607109979167</v>
      </c>
      <c r="Q337" s="281"/>
      <c r="R337" s="484">
        <f t="shared" si="26"/>
        <v>29.79</v>
      </c>
      <c r="S337" s="294" t="s">
        <v>3727</v>
      </c>
      <c r="T337" s="320" t="s">
        <v>5739</v>
      </c>
    </row>
    <row r="338" spans="1:20" ht="27" customHeight="1" x14ac:dyDescent="0.2">
      <c r="A338" s="431">
        <v>321</v>
      </c>
      <c r="B338" s="615">
        <v>2393</v>
      </c>
      <c r="C338" s="277" t="s">
        <v>2124</v>
      </c>
      <c r="D338" s="278"/>
      <c r="E338" s="31" t="s">
        <v>738</v>
      </c>
      <c r="F338" s="274" t="s">
        <v>1546</v>
      </c>
      <c r="G338" s="328" t="str">
        <f t="shared" si="24"/>
        <v>фото</v>
      </c>
      <c r="H338" s="197"/>
      <c r="I338" s="3" t="s">
        <v>4770</v>
      </c>
      <c r="J338" s="254" t="s">
        <v>1295</v>
      </c>
      <c r="K338" s="250" t="s">
        <v>740</v>
      </c>
      <c r="L338" s="21">
        <v>10</v>
      </c>
      <c r="M338" s="279">
        <v>318.5</v>
      </c>
      <c r="N338" s="280"/>
      <c r="O338" s="482">
        <f t="shared" si="25"/>
        <v>0</v>
      </c>
      <c r="P338" s="175">
        <v>4607109966785</v>
      </c>
      <c r="Q338" s="281"/>
      <c r="R338" s="484">
        <f t="shared" si="26"/>
        <v>31.85</v>
      </c>
      <c r="S338" s="294" t="s">
        <v>2124</v>
      </c>
      <c r="T338" s="320" t="s">
        <v>5739</v>
      </c>
    </row>
    <row r="339" spans="1:20" ht="27" customHeight="1" x14ac:dyDescent="0.2">
      <c r="A339" s="431">
        <v>322</v>
      </c>
      <c r="B339" s="615">
        <v>2611</v>
      </c>
      <c r="C339" s="277" t="s">
        <v>2125</v>
      </c>
      <c r="D339" s="278"/>
      <c r="E339" s="31" t="s">
        <v>738</v>
      </c>
      <c r="F339" s="274" t="s">
        <v>1547</v>
      </c>
      <c r="G339" s="328" t="str">
        <f t="shared" si="24"/>
        <v>фото</v>
      </c>
      <c r="H339" s="197"/>
      <c r="I339" s="20" t="s">
        <v>1548</v>
      </c>
      <c r="J339" s="254" t="s">
        <v>1301</v>
      </c>
      <c r="K339" s="250" t="s">
        <v>740</v>
      </c>
      <c r="L339" s="21">
        <v>10</v>
      </c>
      <c r="M339" s="279">
        <v>236</v>
      </c>
      <c r="N339" s="280"/>
      <c r="O339" s="482">
        <f t="shared" si="25"/>
        <v>0</v>
      </c>
      <c r="P339" s="175">
        <v>4607109962749</v>
      </c>
      <c r="Q339" s="281"/>
      <c r="R339" s="484">
        <f t="shared" si="26"/>
        <v>23.6</v>
      </c>
      <c r="S339" s="294" t="s">
        <v>2125</v>
      </c>
      <c r="T339" s="320" t="s">
        <v>5739</v>
      </c>
    </row>
    <row r="340" spans="1:20" ht="27" customHeight="1" x14ac:dyDescent="0.2">
      <c r="A340" s="431">
        <v>323</v>
      </c>
      <c r="B340" s="615">
        <v>2396</v>
      </c>
      <c r="C340" s="277" t="s">
        <v>2126</v>
      </c>
      <c r="D340" s="278"/>
      <c r="E340" s="31" t="s">
        <v>738</v>
      </c>
      <c r="F340" s="274" t="s">
        <v>1549</v>
      </c>
      <c r="G340" s="328" t="str">
        <f t="shared" si="24"/>
        <v>фото</v>
      </c>
      <c r="H340" s="328"/>
      <c r="I340" s="20" t="s">
        <v>1550</v>
      </c>
      <c r="J340" s="254" t="s">
        <v>1301</v>
      </c>
      <c r="K340" s="250" t="s">
        <v>740</v>
      </c>
      <c r="L340" s="21">
        <v>7</v>
      </c>
      <c r="M340" s="279">
        <v>269</v>
      </c>
      <c r="N340" s="280"/>
      <c r="O340" s="482">
        <f t="shared" si="25"/>
        <v>0</v>
      </c>
      <c r="P340" s="175">
        <v>4607109966792</v>
      </c>
      <c r="Q340" s="281"/>
      <c r="R340" s="484">
        <f t="shared" si="26"/>
        <v>38.43</v>
      </c>
      <c r="S340" s="294" t="s">
        <v>2126</v>
      </c>
      <c r="T340" s="320" t="s">
        <v>5739</v>
      </c>
    </row>
    <row r="341" spans="1:20" ht="27" customHeight="1" x14ac:dyDescent="0.2">
      <c r="A341" s="431">
        <v>324</v>
      </c>
      <c r="B341" s="615">
        <v>2397</v>
      </c>
      <c r="C341" s="277" t="s">
        <v>2127</v>
      </c>
      <c r="D341" s="278"/>
      <c r="E341" s="31" t="s">
        <v>738</v>
      </c>
      <c r="F341" s="274" t="s">
        <v>1551</v>
      </c>
      <c r="G341" s="328" t="str">
        <f t="shared" si="24"/>
        <v>фото</v>
      </c>
      <c r="H341" s="197"/>
      <c r="I341" s="20" t="s">
        <v>1552</v>
      </c>
      <c r="J341" s="254" t="s">
        <v>1295</v>
      </c>
      <c r="K341" s="250" t="s">
        <v>740</v>
      </c>
      <c r="L341" s="21">
        <v>10</v>
      </c>
      <c r="M341" s="279">
        <v>200.9</v>
      </c>
      <c r="N341" s="280"/>
      <c r="O341" s="482">
        <f t="shared" si="25"/>
        <v>0</v>
      </c>
      <c r="P341" s="175">
        <v>4607109966808</v>
      </c>
      <c r="Q341" s="281"/>
      <c r="R341" s="484">
        <f t="shared" si="26"/>
        <v>20.09</v>
      </c>
      <c r="S341" s="294" t="s">
        <v>2127</v>
      </c>
      <c r="T341" s="320" t="s">
        <v>5739</v>
      </c>
    </row>
    <row r="342" spans="1:20" ht="27" customHeight="1" x14ac:dyDescent="0.2">
      <c r="A342" s="431">
        <v>325</v>
      </c>
      <c r="B342" s="615">
        <v>2838</v>
      </c>
      <c r="C342" s="277" t="s">
        <v>2128</v>
      </c>
      <c r="D342" s="278"/>
      <c r="E342" s="31" t="s">
        <v>738</v>
      </c>
      <c r="F342" s="274" t="s">
        <v>1554</v>
      </c>
      <c r="G342" s="328" t="str">
        <f t="shared" si="24"/>
        <v>фото</v>
      </c>
      <c r="H342" s="197"/>
      <c r="I342" s="20" t="s">
        <v>1555</v>
      </c>
      <c r="J342" s="254" t="s">
        <v>1295</v>
      </c>
      <c r="K342" s="250" t="s">
        <v>740</v>
      </c>
      <c r="L342" s="8">
        <v>10</v>
      </c>
      <c r="M342" s="279">
        <v>225.7</v>
      </c>
      <c r="N342" s="280"/>
      <c r="O342" s="482">
        <f t="shared" si="25"/>
        <v>0</v>
      </c>
      <c r="P342" s="175">
        <v>4607109985359</v>
      </c>
      <c r="Q342" s="281"/>
      <c r="R342" s="484">
        <f t="shared" si="26"/>
        <v>22.57</v>
      </c>
      <c r="S342" s="294" t="s">
        <v>2128</v>
      </c>
      <c r="T342" s="320" t="s">
        <v>5739</v>
      </c>
    </row>
    <row r="343" spans="1:20" ht="27" customHeight="1" x14ac:dyDescent="0.2">
      <c r="A343" s="431">
        <v>326</v>
      </c>
      <c r="B343" s="615">
        <v>6671</v>
      </c>
      <c r="C343" s="277" t="s">
        <v>2129</v>
      </c>
      <c r="D343" s="278"/>
      <c r="E343" s="17" t="s">
        <v>738</v>
      </c>
      <c r="F343" s="274" t="s">
        <v>197</v>
      </c>
      <c r="G343" s="328" t="str">
        <f t="shared" si="24"/>
        <v>фото</v>
      </c>
      <c r="H343" s="197"/>
      <c r="I343" s="20" t="s">
        <v>198</v>
      </c>
      <c r="J343" s="254" t="s">
        <v>1292</v>
      </c>
      <c r="K343" s="37" t="s">
        <v>740</v>
      </c>
      <c r="L343" s="8">
        <v>10</v>
      </c>
      <c r="M343" s="279">
        <v>244.2</v>
      </c>
      <c r="N343" s="280"/>
      <c r="O343" s="482">
        <f t="shared" si="25"/>
        <v>0</v>
      </c>
      <c r="P343" s="175">
        <v>4607109943151</v>
      </c>
      <c r="Q343" s="281"/>
      <c r="R343" s="484">
        <f t="shared" si="26"/>
        <v>24.42</v>
      </c>
      <c r="S343" s="294" t="s">
        <v>2129</v>
      </c>
      <c r="T343" s="320" t="s">
        <v>5739</v>
      </c>
    </row>
    <row r="344" spans="1:20" ht="27" customHeight="1" x14ac:dyDescent="0.2">
      <c r="A344" s="431">
        <v>327</v>
      </c>
      <c r="B344" s="615">
        <v>6716</v>
      </c>
      <c r="C344" s="277" t="s">
        <v>4927</v>
      </c>
      <c r="D344" s="278"/>
      <c r="E344" s="31" t="s">
        <v>738</v>
      </c>
      <c r="F344" s="274" t="s">
        <v>4576</v>
      </c>
      <c r="G344" s="328" t="str">
        <f t="shared" si="24"/>
        <v>фото</v>
      </c>
      <c r="H344" s="197"/>
      <c r="I344" s="20" t="s">
        <v>95</v>
      </c>
      <c r="J344" s="254" t="s">
        <v>1292</v>
      </c>
      <c r="K344" s="250" t="s">
        <v>740</v>
      </c>
      <c r="L344" s="21">
        <v>10</v>
      </c>
      <c r="M344" s="279">
        <v>194.7</v>
      </c>
      <c r="N344" s="280"/>
      <c r="O344" s="482">
        <f t="shared" si="25"/>
        <v>0</v>
      </c>
      <c r="P344" s="175">
        <v>4607109943601</v>
      </c>
      <c r="Q344" s="281"/>
      <c r="R344" s="484">
        <f t="shared" si="26"/>
        <v>19.47</v>
      </c>
      <c r="S344" s="294" t="s">
        <v>4927</v>
      </c>
      <c r="T344" s="320" t="s">
        <v>5739</v>
      </c>
    </row>
    <row r="345" spans="1:20" ht="27" customHeight="1" x14ac:dyDescent="0.2">
      <c r="A345" s="431">
        <v>328</v>
      </c>
      <c r="B345" s="616">
        <v>76</v>
      </c>
      <c r="C345" s="277" t="s">
        <v>2130</v>
      </c>
      <c r="D345" s="278"/>
      <c r="E345" s="17" t="s">
        <v>738</v>
      </c>
      <c r="F345" s="14" t="s">
        <v>1574</v>
      </c>
      <c r="G345" s="328" t="str">
        <f t="shared" si="24"/>
        <v>фото</v>
      </c>
      <c r="H345" s="197"/>
      <c r="I345" s="20" t="s">
        <v>4771</v>
      </c>
      <c r="J345" s="29" t="s">
        <v>1295</v>
      </c>
      <c r="K345" s="37" t="s">
        <v>740</v>
      </c>
      <c r="L345" s="8">
        <v>10</v>
      </c>
      <c r="M345" s="279">
        <v>250.4</v>
      </c>
      <c r="N345" s="280"/>
      <c r="O345" s="482">
        <f t="shared" si="25"/>
        <v>0</v>
      </c>
      <c r="P345" s="175">
        <v>4607109979181</v>
      </c>
      <c r="Q345" s="281"/>
      <c r="R345" s="484">
        <f t="shared" si="26"/>
        <v>25.04</v>
      </c>
      <c r="S345" s="294" t="s">
        <v>2130</v>
      </c>
      <c r="T345" s="320" t="s">
        <v>5739</v>
      </c>
    </row>
    <row r="346" spans="1:20" ht="27" customHeight="1" x14ac:dyDescent="0.2">
      <c r="A346" s="431">
        <v>329</v>
      </c>
      <c r="B346" s="615">
        <v>1367</v>
      </c>
      <c r="C346" s="277" t="s">
        <v>2131</v>
      </c>
      <c r="D346" s="278"/>
      <c r="E346" s="31" t="s">
        <v>738</v>
      </c>
      <c r="F346" s="274" t="s">
        <v>1570</v>
      </c>
      <c r="G346" s="328" t="str">
        <f t="shared" si="24"/>
        <v>фото</v>
      </c>
      <c r="H346" s="197"/>
      <c r="I346" s="20" t="s">
        <v>1571</v>
      </c>
      <c r="J346" s="254" t="s">
        <v>1301</v>
      </c>
      <c r="K346" s="250" t="s">
        <v>740</v>
      </c>
      <c r="L346" s="21">
        <v>10</v>
      </c>
      <c r="M346" s="279">
        <v>203</v>
      </c>
      <c r="N346" s="280"/>
      <c r="O346" s="482">
        <f t="shared" si="25"/>
        <v>0</v>
      </c>
      <c r="P346" s="175">
        <v>4607109962848</v>
      </c>
      <c r="Q346" s="281"/>
      <c r="R346" s="484">
        <f t="shared" si="26"/>
        <v>20.3</v>
      </c>
      <c r="S346" s="294" t="s">
        <v>2131</v>
      </c>
      <c r="T346" s="320" t="s">
        <v>5739</v>
      </c>
    </row>
    <row r="347" spans="1:20" ht="27" customHeight="1" x14ac:dyDescent="0.2">
      <c r="A347" s="431">
        <v>330</v>
      </c>
      <c r="B347" s="615">
        <v>905</v>
      </c>
      <c r="C347" s="277" t="s">
        <v>2132</v>
      </c>
      <c r="D347" s="278"/>
      <c r="E347" s="31" t="s">
        <v>738</v>
      </c>
      <c r="F347" s="274" t="s">
        <v>1572</v>
      </c>
      <c r="G347" s="328" t="str">
        <f t="shared" si="24"/>
        <v>фото</v>
      </c>
      <c r="H347" s="197"/>
      <c r="I347" s="20" t="s">
        <v>1573</v>
      </c>
      <c r="J347" s="254" t="s">
        <v>1301</v>
      </c>
      <c r="K347" s="250" t="s">
        <v>740</v>
      </c>
      <c r="L347" s="21">
        <v>10</v>
      </c>
      <c r="M347" s="279">
        <v>277.2</v>
      </c>
      <c r="N347" s="280"/>
      <c r="O347" s="482">
        <f t="shared" si="25"/>
        <v>0</v>
      </c>
      <c r="P347" s="175">
        <v>4607109956496</v>
      </c>
      <c r="Q347" s="324"/>
      <c r="R347" s="484">
        <f t="shared" si="26"/>
        <v>27.72</v>
      </c>
      <c r="S347" s="294" t="s">
        <v>2132</v>
      </c>
      <c r="T347" s="320" t="s">
        <v>5739</v>
      </c>
    </row>
    <row r="348" spans="1:20" ht="27" customHeight="1" x14ac:dyDescent="0.2">
      <c r="A348" s="431">
        <v>331</v>
      </c>
      <c r="B348" s="615">
        <v>11686</v>
      </c>
      <c r="C348" s="277" t="s">
        <v>6856</v>
      </c>
      <c r="D348" s="278"/>
      <c r="E348" s="514" t="s">
        <v>738</v>
      </c>
      <c r="F348" s="275" t="s">
        <v>6503</v>
      </c>
      <c r="G348" s="510" t="str">
        <f t="shared" si="24"/>
        <v>фото</v>
      </c>
      <c r="H348" s="511"/>
      <c r="I348" s="521" t="s">
        <v>6667</v>
      </c>
      <c r="J348" s="324" t="s">
        <v>1292</v>
      </c>
      <c r="K348" s="520" t="s">
        <v>740</v>
      </c>
      <c r="L348" s="21">
        <v>10</v>
      </c>
      <c r="M348" s="279">
        <v>192.7</v>
      </c>
      <c r="N348" s="280"/>
      <c r="O348" s="482">
        <f t="shared" si="25"/>
        <v>0</v>
      </c>
      <c r="P348" s="175">
        <v>4607109923733</v>
      </c>
      <c r="Q348" s="281" t="s">
        <v>6373</v>
      </c>
      <c r="R348" s="484">
        <f t="shared" si="26"/>
        <v>19.27</v>
      </c>
      <c r="S348" s="294" t="s">
        <v>6856</v>
      </c>
      <c r="T348" s="320" t="s">
        <v>5739</v>
      </c>
    </row>
    <row r="349" spans="1:20" ht="27" customHeight="1" x14ac:dyDescent="0.2">
      <c r="A349" s="431">
        <v>332</v>
      </c>
      <c r="B349" s="615">
        <v>6675</v>
      </c>
      <c r="C349" s="277" t="s">
        <v>2133</v>
      </c>
      <c r="D349" s="278"/>
      <c r="E349" s="17" t="s">
        <v>738</v>
      </c>
      <c r="F349" s="274" t="s">
        <v>199</v>
      </c>
      <c r="G349" s="328" t="str">
        <f t="shared" si="24"/>
        <v>фото</v>
      </c>
      <c r="H349" s="197"/>
      <c r="I349" s="20" t="s">
        <v>793</v>
      </c>
      <c r="J349" s="254" t="s">
        <v>1292</v>
      </c>
      <c r="K349" s="37" t="s">
        <v>740</v>
      </c>
      <c r="L349" s="8">
        <v>10</v>
      </c>
      <c r="M349" s="279">
        <v>153.5</v>
      </c>
      <c r="N349" s="280"/>
      <c r="O349" s="482">
        <f t="shared" si="25"/>
        <v>0</v>
      </c>
      <c r="P349" s="175">
        <v>4607109943199</v>
      </c>
      <c r="Q349" s="281"/>
      <c r="R349" s="484">
        <f t="shared" si="26"/>
        <v>15.35</v>
      </c>
      <c r="S349" s="294" t="s">
        <v>2133</v>
      </c>
      <c r="T349" s="320" t="s">
        <v>5739</v>
      </c>
    </row>
    <row r="350" spans="1:20" ht="38.25" x14ac:dyDescent="0.2">
      <c r="A350" s="431">
        <v>333</v>
      </c>
      <c r="B350" s="615">
        <v>2416</v>
      </c>
      <c r="C350" s="277" t="s">
        <v>2134</v>
      </c>
      <c r="D350" s="278"/>
      <c r="E350" s="31" t="s">
        <v>738</v>
      </c>
      <c r="F350" s="274" t="s">
        <v>1575</v>
      </c>
      <c r="G350" s="328" t="str">
        <f t="shared" si="24"/>
        <v>фото</v>
      </c>
      <c r="H350" s="197"/>
      <c r="I350" s="20" t="s">
        <v>4772</v>
      </c>
      <c r="J350" s="254" t="s">
        <v>1301</v>
      </c>
      <c r="K350" s="250" t="s">
        <v>740</v>
      </c>
      <c r="L350" s="21">
        <v>10</v>
      </c>
      <c r="M350" s="279">
        <v>297.89999999999998</v>
      </c>
      <c r="N350" s="280"/>
      <c r="O350" s="482">
        <f t="shared" si="25"/>
        <v>0</v>
      </c>
      <c r="P350" s="175">
        <v>4607109966822</v>
      </c>
      <c r="Q350" s="281"/>
      <c r="R350" s="484">
        <f t="shared" si="26"/>
        <v>29.79</v>
      </c>
      <c r="S350" s="294" t="s">
        <v>2134</v>
      </c>
      <c r="T350" s="320" t="s">
        <v>5739</v>
      </c>
    </row>
    <row r="351" spans="1:20" ht="25.5" x14ac:dyDescent="0.2">
      <c r="A351" s="431">
        <v>334</v>
      </c>
      <c r="B351" s="615">
        <v>2418</v>
      </c>
      <c r="C351" s="277" t="s">
        <v>2135</v>
      </c>
      <c r="D351" s="278"/>
      <c r="E351" s="31" t="s">
        <v>738</v>
      </c>
      <c r="F351" s="274" t="s">
        <v>1577</v>
      </c>
      <c r="G351" s="328" t="str">
        <f t="shared" si="24"/>
        <v>фото</v>
      </c>
      <c r="H351" s="197"/>
      <c r="I351" s="20" t="s">
        <v>4773</v>
      </c>
      <c r="J351" s="254" t="s">
        <v>1301</v>
      </c>
      <c r="K351" s="250" t="s">
        <v>740</v>
      </c>
      <c r="L351" s="21">
        <v>10</v>
      </c>
      <c r="M351" s="279">
        <v>328.8</v>
      </c>
      <c r="N351" s="280"/>
      <c r="O351" s="482">
        <f t="shared" si="25"/>
        <v>0</v>
      </c>
      <c r="P351" s="175">
        <v>4607109966839</v>
      </c>
      <c r="Q351" s="281"/>
      <c r="R351" s="484">
        <f t="shared" si="26"/>
        <v>32.880000000000003</v>
      </c>
      <c r="S351" s="294" t="s">
        <v>2135</v>
      </c>
      <c r="T351" s="320" t="s">
        <v>5739</v>
      </c>
    </row>
    <row r="352" spans="1:20" ht="27.75" customHeight="1" x14ac:dyDescent="0.2">
      <c r="A352" s="431">
        <v>335</v>
      </c>
      <c r="B352" s="615">
        <v>1368</v>
      </c>
      <c r="C352" s="277" t="s">
        <v>2136</v>
      </c>
      <c r="D352" s="278"/>
      <c r="E352" s="31" t="s">
        <v>738</v>
      </c>
      <c r="F352" s="274" t="s">
        <v>1576</v>
      </c>
      <c r="G352" s="328" t="str">
        <f t="shared" si="24"/>
        <v>фото</v>
      </c>
      <c r="H352" s="197"/>
      <c r="I352" s="20" t="s">
        <v>1391</v>
      </c>
      <c r="J352" s="254" t="s">
        <v>1301</v>
      </c>
      <c r="K352" s="250" t="s">
        <v>740</v>
      </c>
      <c r="L352" s="21">
        <v>10</v>
      </c>
      <c r="M352" s="279">
        <v>225.7</v>
      </c>
      <c r="N352" s="280"/>
      <c r="O352" s="482">
        <f t="shared" si="25"/>
        <v>0</v>
      </c>
      <c r="P352" s="175">
        <v>4607109962985</v>
      </c>
      <c r="Q352" s="281"/>
      <c r="R352" s="484">
        <f t="shared" si="26"/>
        <v>22.57</v>
      </c>
      <c r="S352" s="294" t="s">
        <v>2136</v>
      </c>
      <c r="T352" s="320" t="s">
        <v>5739</v>
      </c>
    </row>
    <row r="353" spans="1:20" ht="25.5" x14ac:dyDescent="0.2">
      <c r="A353" s="431">
        <v>336</v>
      </c>
      <c r="B353" s="615">
        <v>2405</v>
      </c>
      <c r="C353" s="277" t="s">
        <v>2137</v>
      </c>
      <c r="D353" s="278"/>
      <c r="E353" s="31" t="s">
        <v>738</v>
      </c>
      <c r="F353" s="274" t="s">
        <v>1563</v>
      </c>
      <c r="G353" s="328" t="str">
        <f t="shared" si="24"/>
        <v>фото</v>
      </c>
      <c r="H353" s="197"/>
      <c r="I353" s="20" t="s">
        <v>1564</v>
      </c>
      <c r="J353" s="254" t="s">
        <v>1301</v>
      </c>
      <c r="K353" s="250" t="s">
        <v>740</v>
      </c>
      <c r="L353" s="21">
        <v>10</v>
      </c>
      <c r="M353" s="279">
        <v>194.7</v>
      </c>
      <c r="N353" s="280"/>
      <c r="O353" s="482">
        <f t="shared" si="25"/>
        <v>0</v>
      </c>
      <c r="P353" s="175">
        <v>4607109966846</v>
      </c>
      <c r="Q353" s="281"/>
      <c r="R353" s="484">
        <f t="shared" si="26"/>
        <v>19.47</v>
      </c>
      <c r="S353" s="294" t="s">
        <v>2137</v>
      </c>
      <c r="T353" s="320" t="s">
        <v>5739</v>
      </c>
    </row>
    <row r="354" spans="1:20" ht="25.5" customHeight="1" x14ac:dyDescent="0.2">
      <c r="A354" s="431">
        <v>337</v>
      </c>
      <c r="B354" s="615">
        <v>2409</v>
      </c>
      <c r="C354" s="277" t="s">
        <v>2138</v>
      </c>
      <c r="D354" s="278"/>
      <c r="E354" s="31" t="s">
        <v>738</v>
      </c>
      <c r="F354" s="274" t="s">
        <v>1566</v>
      </c>
      <c r="G354" s="328" t="str">
        <f t="shared" si="24"/>
        <v>фото</v>
      </c>
      <c r="H354" s="197"/>
      <c r="I354" s="20" t="s">
        <v>1567</v>
      </c>
      <c r="J354" s="254" t="s">
        <v>1301</v>
      </c>
      <c r="K354" s="250" t="s">
        <v>740</v>
      </c>
      <c r="L354" s="21">
        <v>10</v>
      </c>
      <c r="M354" s="279">
        <v>205</v>
      </c>
      <c r="N354" s="280"/>
      <c r="O354" s="482">
        <f t="shared" si="25"/>
        <v>0</v>
      </c>
      <c r="P354" s="175">
        <v>4607109966853</v>
      </c>
      <c r="Q354" s="281"/>
      <c r="R354" s="484">
        <f t="shared" si="26"/>
        <v>20.5</v>
      </c>
      <c r="S354" s="294" t="s">
        <v>2138</v>
      </c>
      <c r="T354" s="320" t="s">
        <v>5739</v>
      </c>
    </row>
    <row r="355" spans="1:20" ht="25.5" customHeight="1" x14ac:dyDescent="0.2">
      <c r="A355" s="431">
        <v>338</v>
      </c>
      <c r="B355" s="615">
        <v>3287</v>
      </c>
      <c r="C355" s="277" t="s">
        <v>2139</v>
      </c>
      <c r="D355" s="278"/>
      <c r="E355" s="31" t="s">
        <v>738</v>
      </c>
      <c r="F355" s="274" t="s">
        <v>1562</v>
      </c>
      <c r="G355" s="328" t="str">
        <f t="shared" si="24"/>
        <v>фото</v>
      </c>
      <c r="H355" s="197"/>
      <c r="I355" s="20" t="s">
        <v>416</v>
      </c>
      <c r="J355" s="254" t="s">
        <v>1295</v>
      </c>
      <c r="K355" s="250" t="s">
        <v>740</v>
      </c>
      <c r="L355" s="21">
        <v>10</v>
      </c>
      <c r="M355" s="279">
        <v>215.3</v>
      </c>
      <c r="N355" s="280"/>
      <c r="O355" s="482">
        <f t="shared" si="25"/>
        <v>0</v>
      </c>
      <c r="P355" s="175">
        <v>4607109951033</v>
      </c>
      <c r="Q355" s="281"/>
      <c r="R355" s="484">
        <f t="shared" si="26"/>
        <v>21.53</v>
      </c>
      <c r="S355" s="294" t="s">
        <v>2139</v>
      </c>
      <c r="T355" s="320" t="s">
        <v>5739</v>
      </c>
    </row>
    <row r="356" spans="1:20" ht="51" x14ac:dyDescent="0.2">
      <c r="A356" s="431">
        <v>339</v>
      </c>
      <c r="B356" s="615">
        <v>11684</v>
      </c>
      <c r="C356" s="277" t="s">
        <v>6857</v>
      </c>
      <c r="D356" s="278"/>
      <c r="E356" s="514" t="s">
        <v>738</v>
      </c>
      <c r="F356" s="275" t="s">
        <v>6504</v>
      </c>
      <c r="G356" s="510" t="str">
        <f t="shared" si="24"/>
        <v>фото</v>
      </c>
      <c r="H356" s="511"/>
      <c r="I356" s="521" t="s">
        <v>6668</v>
      </c>
      <c r="J356" s="324" t="s">
        <v>1292</v>
      </c>
      <c r="K356" s="520" t="s">
        <v>740</v>
      </c>
      <c r="L356" s="21">
        <v>10</v>
      </c>
      <c r="M356" s="279">
        <v>211.2</v>
      </c>
      <c r="N356" s="280"/>
      <c r="O356" s="482">
        <f t="shared" si="25"/>
        <v>0</v>
      </c>
      <c r="P356" s="175">
        <v>4607109923757</v>
      </c>
      <c r="Q356" s="281" t="s">
        <v>6373</v>
      </c>
      <c r="R356" s="484">
        <f t="shared" si="26"/>
        <v>21.12</v>
      </c>
      <c r="S356" s="294" t="s">
        <v>6857</v>
      </c>
      <c r="T356" s="320" t="s">
        <v>5739</v>
      </c>
    </row>
    <row r="357" spans="1:20" ht="29.25" customHeight="1" x14ac:dyDescent="0.2">
      <c r="A357" s="431">
        <v>340</v>
      </c>
      <c r="B357" s="615">
        <v>2440</v>
      </c>
      <c r="C357" s="277" t="s">
        <v>2140</v>
      </c>
      <c r="D357" s="278"/>
      <c r="E357" s="31" t="s">
        <v>738</v>
      </c>
      <c r="F357" s="274" t="s">
        <v>1598</v>
      </c>
      <c r="G357" s="328" t="str">
        <f t="shared" si="24"/>
        <v>фото</v>
      </c>
      <c r="H357" s="197"/>
      <c r="I357" s="1" t="s">
        <v>1599</v>
      </c>
      <c r="J357" s="254" t="s">
        <v>1301</v>
      </c>
      <c r="K357" s="250" t="s">
        <v>740</v>
      </c>
      <c r="L357" s="21">
        <v>10</v>
      </c>
      <c r="M357" s="279">
        <v>205</v>
      </c>
      <c r="N357" s="280"/>
      <c r="O357" s="482">
        <f t="shared" si="25"/>
        <v>0</v>
      </c>
      <c r="P357" s="175">
        <v>4607109966877</v>
      </c>
      <c r="Q357" s="281"/>
      <c r="R357" s="484">
        <f t="shared" si="26"/>
        <v>20.5</v>
      </c>
      <c r="S357" s="294" t="s">
        <v>2140</v>
      </c>
      <c r="T357" s="320" t="s">
        <v>5739</v>
      </c>
    </row>
    <row r="358" spans="1:20" ht="29.25" customHeight="1" x14ac:dyDescent="0.2">
      <c r="A358" s="431">
        <v>341</v>
      </c>
      <c r="B358" s="615">
        <v>3400</v>
      </c>
      <c r="C358" s="277" t="s">
        <v>2141</v>
      </c>
      <c r="D358" s="278"/>
      <c r="E358" s="31" t="s">
        <v>738</v>
      </c>
      <c r="F358" s="274" t="s">
        <v>1604</v>
      </c>
      <c r="G358" s="328" t="str">
        <f t="shared" si="24"/>
        <v>фото</v>
      </c>
      <c r="H358" s="197"/>
      <c r="I358" s="20" t="s">
        <v>1605</v>
      </c>
      <c r="J358" s="254" t="s">
        <v>1292</v>
      </c>
      <c r="K358" s="250" t="s">
        <v>740</v>
      </c>
      <c r="L358" s="21">
        <v>10</v>
      </c>
      <c r="M358" s="279">
        <v>184.4</v>
      </c>
      <c r="N358" s="280"/>
      <c r="O358" s="482">
        <f t="shared" si="25"/>
        <v>0</v>
      </c>
      <c r="P358" s="175">
        <v>4607109951026</v>
      </c>
      <c r="Q358" s="281"/>
      <c r="R358" s="484">
        <f t="shared" si="26"/>
        <v>18.440000000000001</v>
      </c>
      <c r="S358" s="294" t="s">
        <v>2141</v>
      </c>
      <c r="T358" s="320" t="s">
        <v>5739</v>
      </c>
    </row>
    <row r="359" spans="1:20" ht="29.25" customHeight="1" x14ac:dyDescent="0.2">
      <c r="A359" s="431">
        <v>342</v>
      </c>
      <c r="B359" s="615">
        <v>3391</v>
      </c>
      <c r="C359" s="277" t="s">
        <v>2142</v>
      </c>
      <c r="D359" s="278"/>
      <c r="E359" s="31" t="s">
        <v>738</v>
      </c>
      <c r="F359" s="274" t="s">
        <v>1600</v>
      </c>
      <c r="G359" s="328" t="str">
        <f t="shared" si="24"/>
        <v>фото</v>
      </c>
      <c r="H359" s="197"/>
      <c r="I359" s="20" t="s">
        <v>1601</v>
      </c>
      <c r="J359" s="254" t="s">
        <v>1295</v>
      </c>
      <c r="K359" s="250" t="s">
        <v>740</v>
      </c>
      <c r="L359" s="21">
        <v>10</v>
      </c>
      <c r="M359" s="279">
        <v>163.80000000000001</v>
      </c>
      <c r="N359" s="280"/>
      <c r="O359" s="482">
        <f t="shared" si="25"/>
        <v>0</v>
      </c>
      <c r="P359" s="175">
        <v>4607109951019</v>
      </c>
      <c r="Q359" s="281"/>
      <c r="R359" s="484">
        <f t="shared" si="26"/>
        <v>16.38</v>
      </c>
      <c r="S359" s="294" t="s">
        <v>2142</v>
      </c>
      <c r="T359" s="320" t="s">
        <v>5739</v>
      </c>
    </row>
    <row r="360" spans="1:20" ht="25.5" x14ac:dyDescent="0.2">
      <c r="A360" s="431">
        <v>343</v>
      </c>
      <c r="B360" s="615">
        <v>11689</v>
      </c>
      <c r="C360" s="277" t="s">
        <v>6858</v>
      </c>
      <c r="D360" s="278"/>
      <c r="E360" s="514" t="s">
        <v>738</v>
      </c>
      <c r="F360" s="275" t="s">
        <v>6505</v>
      </c>
      <c r="G360" s="510" t="str">
        <f t="shared" si="24"/>
        <v>фото</v>
      </c>
      <c r="H360" s="510"/>
      <c r="I360" s="515" t="s">
        <v>6669</v>
      </c>
      <c r="J360" s="324" t="s">
        <v>1292</v>
      </c>
      <c r="K360" s="520" t="s">
        <v>740</v>
      </c>
      <c r="L360" s="21">
        <v>10</v>
      </c>
      <c r="M360" s="279">
        <v>225.7</v>
      </c>
      <c r="N360" s="280"/>
      <c r="O360" s="482">
        <f t="shared" si="25"/>
        <v>0</v>
      </c>
      <c r="P360" s="175">
        <v>4607109923702</v>
      </c>
      <c r="Q360" s="324" t="s">
        <v>6373</v>
      </c>
      <c r="R360" s="484">
        <f t="shared" si="26"/>
        <v>22.57</v>
      </c>
      <c r="S360" s="294" t="s">
        <v>6858</v>
      </c>
      <c r="T360" s="320" t="s">
        <v>5739</v>
      </c>
    </row>
    <row r="361" spans="1:20" ht="25.5" x14ac:dyDescent="0.2">
      <c r="A361" s="431">
        <v>344</v>
      </c>
      <c r="B361" s="615">
        <v>7436</v>
      </c>
      <c r="C361" s="277" t="s">
        <v>5740</v>
      </c>
      <c r="D361" s="278"/>
      <c r="E361" s="31" t="s">
        <v>738</v>
      </c>
      <c r="F361" s="274" t="s">
        <v>2143</v>
      </c>
      <c r="G361" s="328" t="str">
        <f t="shared" si="24"/>
        <v>фото</v>
      </c>
      <c r="H361" s="197"/>
      <c r="I361" s="20" t="s">
        <v>2144</v>
      </c>
      <c r="J361" s="254" t="s">
        <v>2105</v>
      </c>
      <c r="K361" s="250" t="s">
        <v>740</v>
      </c>
      <c r="L361" s="21">
        <v>10</v>
      </c>
      <c r="M361" s="279">
        <v>227.7</v>
      </c>
      <c r="N361" s="280"/>
      <c r="O361" s="482">
        <f t="shared" si="25"/>
        <v>0</v>
      </c>
      <c r="P361" s="175">
        <v>4607109939277</v>
      </c>
      <c r="Q361" s="281"/>
      <c r="R361" s="484">
        <f t="shared" si="26"/>
        <v>22.77</v>
      </c>
      <c r="S361" s="294" t="s">
        <v>5740</v>
      </c>
      <c r="T361" s="320" t="s">
        <v>5739</v>
      </c>
    </row>
    <row r="362" spans="1:20" ht="76.5" x14ac:dyDescent="0.2">
      <c r="A362" s="431">
        <v>345</v>
      </c>
      <c r="B362" s="615">
        <v>1968</v>
      </c>
      <c r="C362" s="277" t="s">
        <v>4928</v>
      </c>
      <c r="D362" s="278"/>
      <c r="E362" s="31" t="s">
        <v>738</v>
      </c>
      <c r="F362" s="274" t="s">
        <v>4577</v>
      </c>
      <c r="G362" s="328" t="str">
        <f t="shared" si="24"/>
        <v>фото</v>
      </c>
      <c r="H362" s="197"/>
      <c r="I362" s="20" t="s">
        <v>4774</v>
      </c>
      <c r="J362" s="254" t="s">
        <v>1292</v>
      </c>
      <c r="K362" s="250" t="s">
        <v>740</v>
      </c>
      <c r="L362" s="21">
        <v>10</v>
      </c>
      <c r="M362" s="279">
        <v>194.7</v>
      </c>
      <c r="N362" s="280"/>
      <c r="O362" s="482">
        <f t="shared" si="25"/>
        <v>0</v>
      </c>
      <c r="P362" s="175">
        <v>4607109985762</v>
      </c>
      <c r="Q362" s="281"/>
      <c r="R362" s="484">
        <f t="shared" si="26"/>
        <v>19.47</v>
      </c>
      <c r="S362" s="294" t="s">
        <v>4928</v>
      </c>
      <c r="T362" s="320" t="s">
        <v>5739</v>
      </c>
    </row>
    <row r="363" spans="1:20" ht="29.25" customHeight="1" x14ac:dyDescent="0.2">
      <c r="A363" s="431">
        <v>346</v>
      </c>
      <c r="B363" s="615">
        <v>3398</v>
      </c>
      <c r="C363" s="277" t="s">
        <v>2145</v>
      </c>
      <c r="D363" s="278"/>
      <c r="E363" s="31" t="s">
        <v>738</v>
      </c>
      <c r="F363" s="274" t="s">
        <v>1602</v>
      </c>
      <c r="G363" s="328" t="str">
        <f t="shared" si="24"/>
        <v>фото</v>
      </c>
      <c r="H363" s="197"/>
      <c r="I363" s="20" t="s">
        <v>1603</v>
      </c>
      <c r="J363" s="254" t="s">
        <v>1292</v>
      </c>
      <c r="K363" s="250" t="s">
        <v>740</v>
      </c>
      <c r="L363" s="21">
        <v>10</v>
      </c>
      <c r="M363" s="279">
        <v>153.5</v>
      </c>
      <c r="N363" s="280"/>
      <c r="O363" s="482">
        <f t="shared" si="25"/>
        <v>0</v>
      </c>
      <c r="P363" s="175">
        <v>4607109950999</v>
      </c>
      <c r="Q363" s="281"/>
      <c r="R363" s="484">
        <f t="shared" si="26"/>
        <v>15.35</v>
      </c>
      <c r="S363" s="294" t="s">
        <v>2145</v>
      </c>
      <c r="T363" s="320" t="s">
        <v>5739</v>
      </c>
    </row>
    <row r="364" spans="1:20" ht="25.5" x14ac:dyDescent="0.2">
      <c r="A364" s="431">
        <v>347</v>
      </c>
      <c r="B364" s="615">
        <v>7437</v>
      </c>
      <c r="C364" s="277" t="s">
        <v>3147</v>
      </c>
      <c r="D364" s="278" t="s">
        <v>3148</v>
      </c>
      <c r="E364" s="31" t="s">
        <v>738</v>
      </c>
      <c r="F364" s="274" t="s">
        <v>2146</v>
      </c>
      <c r="G364" s="328" t="str">
        <f t="shared" si="24"/>
        <v>фото</v>
      </c>
      <c r="H364" s="328" t="str">
        <f>HYPERLINK("http://www.gardenbulbs.ru/images/summer_CL/thumbnails/"&amp;D364&amp;".jpg","фото")</f>
        <v>фото</v>
      </c>
      <c r="I364" s="20" t="s">
        <v>2147</v>
      </c>
      <c r="J364" s="254" t="s">
        <v>1292</v>
      </c>
      <c r="K364" s="37" t="s">
        <v>776</v>
      </c>
      <c r="L364" s="21">
        <v>10</v>
      </c>
      <c r="M364" s="279">
        <v>308.2</v>
      </c>
      <c r="N364" s="280"/>
      <c r="O364" s="482">
        <f t="shared" si="25"/>
        <v>0</v>
      </c>
      <c r="P364" s="175">
        <v>4607109939260</v>
      </c>
      <c r="Q364" s="281"/>
      <c r="R364" s="484">
        <f t="shared" si="26"/>
        <v>30.82</v>
      </c>
      <c r="S364" s="294" t="s">
        <v>3728</v>
      </c>
      <c r="T364" s="320" t="s">
        <v>5739</v>
      </c>
    </row>
    <row r="365" spans="1:20" ht="22.5" customHeight="1" x14ac:dyDescent="0.2">
      <c r="A365" s="431">
        <v>348</v>
      </c>
      <c r="B365" s="615">
        <v>2602</v>
      </c>
      <c r="C365" s="277" t="s">
        <v>4929</v>
      </c>
      <c r="D365" s="278"/>
      <c r="E365" s="31" t="s">
        <v>738</v>
      </c>
      <c r="F365" s="274" t="s">
        <v>5741</v>
      </c>
      <c r="G365" s="328" t="str">
        <f t="shared" ref="G365:G396" si="27">HYPERLINK("http://www.gardenbulbs.ru/images/summer_CL/thumbnails/"&amp;C365&amp;".jpg","фото")</f>
        <v>фото</v>
      </c>
      <c r="H365" s="197"/>
      <c r="I365" s="20" t="s">
        <v>4775</v>
      </c>
      <c r="J365" s="254" t="s">
        <v>1292</v>
      </c>
      <c r="K365" s="37" t="s">
        <v>776</v>
      </c>
      <c r="L365" s="21">
        <v>10</v>
      </c>
      <c r="M365" s="279">
        <v>277.2</v>
      </c>
      <c r="N365" s="280"/>
      <c r="O365" s="482">
        <f t="shared" si="25"/>
        <v>0</v>
      </c>
      <c r="P365" s="175">
        <v>4607109985755</v>
      </c>
      <c r="Q365" s="281"/>
      <c r="R365" s="484">
        <f t="shared" si="26"/>
        <v>27.72</v>
      </c>
      <c r="S365" s="294" t="s">
        <v>4929</v>
      </c>
      <c r="T365" s="320" t="s">
        <v>5739</v>
      </c>
    </row>
    <row r="366" spans="1:20" ht="22.5" customHeight="1" x14ac:dyDescent="0.2">
      <c r="A366" s="431">
        <v>349</v>
      </c>
      <c r="B366" s="615">
        <v>11685</v>
      </c>
      <c r="C366" s="277" t="s">
        <v>6859</v>
      </c>
      <c r="D366" s="278"/>
      <c r="E366" s="514" t="s">
        <v>738</v>
      </c>
      <c r="F366" s="275" t="s">
        <v>6506</v>
      </c>
      <c r="G366" s="510" t="str">
        <f t="shared" si="27"/>
        <v>фото</v>
      </c>
      <c r="H366" s="511"/>
      <c r="I366" s="521" t="s">
        <v>6670</v>
      </c>
      <c r="J366" s="324" t="s">
        <v>1292</v>
      </c>
      <c r="K366" s="520" t="s">
        <v>740</v>
      </c>
      <c r="L366" s="21">
        <v>10</v>
      </c>
      <c r="M366" s="279">
        <v>297.89999999999998</v>
      </c>
      <c r="N366" s="280"/>
      <c r="O366" s="482">
        <f t="shared" si="25"/>
        <v>0</v>
      </c>
      <c r="P366" s="175">
        <v>4607109923740</v>
      </c>
      <c r="Q366" s="281" t="s">
        <v>6373</v>
      </c>
      <c r="R366" s="484">
        <f t="shared" si="26"/>
        <v>29.79</v>
      </c>
      <c r="S366" s="294" t="s">
        <v>6859</v>
      </c>
      <c r="T366" s="320" t="s">
        <v>5739</v>
      </c>
    </row>
    <row r="367" spans="1:20" ht="22.5" customHeight="1" x14ac:dyDescent="0.2">
      <c r="A367" s="431">
        <v>350</v>
      </c>
      <c r="B367" s="616">
        <v>2923</v>
      </c>
      <c r="C367" s="277" t="s">
        <v>2148</v>
      </c>
      <c r="D367" s="278"/>
      <c r="E367" s="17" t="s">
        <v>738</v>
      </c>
      <c r="F367" s="14" t="s">
        <v>1561</v>
      </c>
      <c r="G367" s="328" t="str">
        <f t="shared" si="27"/>
        <v>фото</v>
      </c>
      <c r="H367" s="328"/>
      <c r="I367" s="27" t="s">
        <v>63</v>
      </c>
      <c r="J367" s="29" t="s">
        <v>1295</v>
      </c>
      <c r="K367" s="250" t="s">
        <v>740</v>
      </c>
      <c r="L367" s="8">
        <v>10</v>
      </c>
      <c r="M367" s="279">
        <v>205</v>
      </c>
      <c r="N367" s="280"/>
      <c r="O367" s="482">
        <f t="shared" si="25"/>
        <v>0</v>
      </c>
      <c r="P367" s="175">
        <v>4607109979174</v>
      </c>
      <c r="Q367" s="281"/>
      <c r="R367" s="484">
        <f t="shared" si="26"/>
        <v>20.5</v>
      </c>
      <c r="S367" s="294" t="s">
        <v>2148</v>
      </c>
      <c r="T367" s="320" t="s">
        <v>5739</v>
      </c>
    </row>
    <row r="368" spans="1:20" ht="38.25" x14ac:dyDescent="0.2">
      <c r="A368" s="431">
        <v>351</v>
      </c>
      <c r="B368" s="615">
        <v>889</v>
      </c>
      <c r="C368" s="277" t="s">
        <v>6860</v>
      </c>
      <c r="D368" s="278" t="s">
        <v>4931</v>
      </c>
      <c r="E368" s="514" t="s">
        <v>738</v>
      </c>
      <c r="F368" s="275" t="s">
        <v>6507</v>
      </c>
      <c r="G368" s="510" t="str">
        <f t="shared" si="27"/>
        <v>фото</v>
      </c>
      <c r="H368" s="511" t="str">
        <f>HYPERLINK("http://www.gardenbulbs.ru/images/summer_CL/thumbnails/"&amp;D368&amp;".jpg","фото")</f>
        <v>фото</v>
      </c>
      <c r="I368" s="515" t="s">
        <v>4783</v>
      </c>
      <c r="J368" s="324" t="s">
        <v>1292</v>
      </c>
      <c r="K368" s="520" t="s">
        <v>740</v>
      </c>
      <c r="L368" s="21">
        <v>8</v>
      </c>
      <c r="M368" s="279">
        <v>256.60000000000002</v>
      </c>
      <c r="N368" s="280"/>
      <c r="O368" s="482">
        <f t="shared" si="25"/>
        <v>0</v>
      </c>
      <c r="P368" s="175">
        <v>4607109956755</v>
      </c>
      <c r="Q368" s="281" t="s">
        <v>6373</v>
      </c>
      <c r="R368" s="484">
        <f t="shared" si="26"/>
        <v>32.08</v>
      </c>
      <c r="S368" s="294" t="s">
        <v>6860</v>
      </c>
      <c r="T368" s="320" t="s">
        <v>5739</v>
      </c>
    </row>
    <row r="369" spans="1:20" ht="24.75" customHeight="1" x14ac:dyDescent="0.2">
      <c r="A369" s="431">
        <v>352</v>
      </c>
      <c r="B369" s="615">
        <v>1369</v>
      </c>
      <c r="C369" s="277" t="s">
        <v>2149</v>
      </c>
      <c r="D369" s="278"/>
      <c r="E369" s="31" t="s">
        <v>738</v>
      </c>
      <c r="F369" s="274" t="s">
        <v>1606</v>
      </c>
      <c r="G369" s="328" t="str">
        <f t="shared" si="27"/>
        <v>фото</v>
      </c>
      <c r="H369" s="197"/>
      <c r="I369" s="20" t="s">
        <v>416</v>
      </c>
      <c r="J369" s="254" t="s">
        <v>1301</v>
      </c>
      <c r="K369" s="250" t="s">
        <v>740</v>
      </c>
      <c r="L369" s="21">
        <v>10</v>
      </c>
      <c r="M369" s="279">
        <v>196.8</v>
      </c>
      <c r="N369" s="280"/>
      <c r="O369" s="482">
        <f t="shared" si="25"/>
        <v>0</v>
      </c>
      <c r="P369" s="175">
        <v>4607109963135</v>
      </c>
      <c r="Q369" s="281"/>
      <c r="R369" s="484">
        <f t="shared" si="26"/>
        <v>19.68</v>
      </c>
      <c r="S369" s="294" t="s">
        <v>2149</v>
      </c>
      <c r="T369" s="320" t="s">
        <v>5739</v>
      </c>
    </row>
    <row r="370" spans="1:20" ht="25.5" x14ac:dyDescent="0.2">
      <c r="A370" s="431">
        <v>353</v>
      </c>
      <c r="B370" s="615">
        <v>2446</v>
      </c>
      <c r="C370" s="277" t="s">
        <v>2150</v>
      </c>
      <c r="D370" s="278"/>
      <c r="E370" s="31" t="s">
        <v>738</v>
      </c>
      <c r="F370" s="274" t="s">
        <v>1607</v>
      </c>
      <c r="G370" s="328" t="str">
        <f t="shared" si="27"/>
        <v>фото</v>
      </c>
      <c r="H370" s="197"/>
      <c r="I370" s="20" t="s">
        <v>4776</v>
      </c>
      <c r="J370" s="254" t="s">
        <v>1301</v>
      </c>
      <c r="K370" s="250" t="s">
        <v>740</v>
      </c>
      <c r="L370" s="21">
        <v>10</v>
      </c>
      <c r="M370" s="279">
        <v>236</v>
      </c>
      <c r="N370" s="280"/>
      <c r="O370" s="482">
        <f t="shared" si="25"/>
        <v>0</v>
      </c>
      <c r="P370" s="175">
        <v>4607109966907</v>
      </c>
      <c r="Q370" s="281"/>
      <c r="R370" s="484">
        <f t="shared" si="26"/>
        <v>23.6</v>
      </c>
      <c r="S370" s="294" t="s">
        <v>2150</v>
      </c>
      <c r="T370" s="320" t="s">
        <v>5739</v>
      </c>
    </row>
    <row r="371" spans="1:20" ht="25.5" x14ac:dyDescent="0.2">
      <c r="A371" s="431">
        <v>354</v>
      </c>
      <c r="B371" s="615">
        <v>6067</v>
      </c>
      <c r="C371" s="277" t="s">
        <v>3729</v>
      </c>
      <c r="D371" s="278"/>
      <c r="E371" s="31" t="s">
        <v>738</v>
      </c>
      <c r="F371" s="274" t="s">
        <v>2969</v>
      </c>
      <c r="G371" s="328" t="str">
        <f t="shared" si="27"/>
        <v>фото</v>
      </c>
      <c r="H371" s="197"/>
      <c r="I371" s="20" t="s">
        <v>3030</v>
      </c>
      <c r="J371" s="254" t="s">
        <v>1295</v>
      </c>
      <c r="K371" s="250" t="s">
        <v>740</v>
      </c>
      <c r="L371" s="21">
        <v>10</v>
      </c>
      <c r="M371" s="279">
        <v>163.80000000000001</v>
      </c>
      <c r="N371" s="280"/>
      <c r="O371" s="482">
        <f t="shared" si="25"/>
        <v>0</v>
      </c>
      <c r="P371" s="175">
        <v>4607109935347</v>
      </c>
      <c r="Q371" s="281"/>
      <c r="R371" s="484">
        <f t="shared" si="26"/>
        <v>16.38</v>
      </c>
      <c r="S371" s="294" t="s">
        <v>6861</v>
      </c>
      <c r="T371" s="320" t="s">
        <v>5739</v>
      </c>
    </row>
    <row r="372" spans="1:20" ht="27" customHeight="1" x14ac:dyDescent="0.2">
      <c r="A372" s="431">
        <v>355</v>
      </c>
      <c r="B372" s="615">
        <v>7438</v>
      </c>
      <c r="C372" s="277" t="s">
        <v>6862</v>
      </c>
      <c r="D372" s="278"/>
      <c r="E372" s="514" t="s">
        <v>738</v>
      </c>
      <c r="F372" s="275" t="s">
        <v>6508</v>
      </c>
      <c r="G372" s="510" t="str">
        <f t="shared" si="27"/>
        <v>фото</v>
      </c>
      <c r="H372" s="511"/>
      <c r="I372" s="515" t="s">
        <v>6671</v>
      </c>
      <c r="J372" s="324" t="s">
        <v>1295</v>
      </c>
      <c r="K372" s="520" t="s">
        <v>740</v>
      </c>
      <c r="L372" s="21">
        <v>10</v>
      </c>
      <c r="M372" s="279">
        <v>266.89999999999998</v>
      </c>
      <c r="N372" s="280"/>
      <c r="O372" s="482">
        <f t="shared" si="25"/>
        <v>0</v>
      </c>
      <c r="P372" s="175">
        <v>4607109939253</v>
      </c>
      <c r="Q372" s="281" t="s">
        <v>6373</v>
      </c>
      <c r="R372" s="484">
        <f t="shared" si="26"/>
        <v>26.69</v>
      </c>
      <c r="S372" s="294" t="s">
        <v>6862</v>
      </c>
      <c r="T372" s="320" t="s">
        <v>5739</v>
      </c>
    </row>
    <row r="373" spans="1:20" ht="27" customHeight="1" x14ac:dyDescent="0.2">
      <c r="A373" s="431">
        <v>356</v>
      </c>
      <c r="B373" s="615">
        <v>3303</v>
      </c>
      <c r="C373" s="277" t="s">
        <v>2151</v>
      </c>
      <c r="D373" s="278"/>
      <c r="E373" s="31" t="s">
        <v>738</v>
      </c>
      <c r="F373" s="274" t="s">
        <v>1568</v>
      </c>
      <c r="G373" s="328" t="str">
        <f t="shared" si="27"/>
        <v>фото</v>
      </c>
      <c r="H373" s="197"/>
      <c r="I373" s="20" t="s">
        <v>1569</v>
      </c>
      <c r="J373" s="254" t="s">
        <v>1292</v>
      </c>
      <c r="K373" s="250" t="s">
        <v>740</v>
      </c>
      <c r="L373" s="21">
        <v>10</v>
      </c>
      <c r="M373" s="279">
        <v>205</v>
      </c>
      <c r="N373" s="280"/>
      <c r="O373" s="482">
        <f t="shared" si="25"/>
        <v>0</v>
      </c>
      <c r="P373" s="175">
        <v>4607109950968</v>
      </c>
      <c r="Q373" s="281"/>
      <c r="R373" s="484">
        <f t="shared" si="26"/>
        <v>20.5</v>
      </c>
      <c r="S373" s="294" t="s">
        <v>2151</v>
      </c>
      <c r="T373" s="320" t="s">
        <v>5739</v>
      </c>
    </row>
    <row r="374" spans="1:20" ht="25.5" x14ac:dyDescent="0.2">
      <c r="A374" s="431">
        <v>357</v>
      </c>
      <c r="B374" s="615">
        <v>3291</v>
      </c>
      <c r="C374" s="277" t="s">
        <v>2152</v>
      </c>
      <c r="D374" s="278"/>
      <c r="E374" s="31" t="s">
        <v>738</v>
      </c>
      <c r="F374" s="274" t="s">
        <v>1565</v>
      </c>
      <c r="G374" s="328" t="str">
        <f t="shared" si="27"/>
        <v>фото</v>
      </c>
      <c r="H374" s="197"/>
      <c r="I374" s="20" t="s">
        <v>4777</v>
      </c>
      <c r="J374" s="254" t="s">
        <v>1295</v>
      </c>
      <c r="K374" s="250" t="s">
        <v>740</v>
      </c>
      <c r="L374" s="21">
        <v>10</v>
      </c>
      <c r="M374" s="279">
        <v>246.3</v>
      </c>
      <c r="N374" s="280"/>
      <c r="O374" s="482">
        <f t="shared" si="25"/>
        <v>0</v>
      </c>
      <c r="P374" s="175">
        <v>4607109950951</v>
      </c>
      <c r="Q374" s="281"/>
      <c r="R374" s="484">
        <f t="shared" si="26"/>
        <v>24.63</v>
      </c>
      <c r="S374" s="294" t="s">
        <v>2152</v>
      </c>
      <c r="T374" s="320" t="s">
        <v>5739</v>
      </c>
    </row>
    <row r="375" spans="1:20" ht="22.5" customHeight="1" x14ac:dyDescent="0.2">
      <c r="A375" s="431">
        <v>358</v>
      </c>
      <c r="B375" s="615">
        <v>7439</v>
      </c>
      <c r="C375" s="277" t="s">
        <v>3149</v>
      </c>
      <c r="D375" s="278"/>
      <c r="E375" s="31" t="s">
        <v>738</v>
      </c>
      <c r="F375" s="274" t="s">
        <v>2153</v>
      </c>
      <c r="G375" s="328" t="str">
        <f t="shared" si="27"/>
        <v>фото</v>
      </c>
      <c r="H375" s="197"/>
      <c r="I375" s="20" t="s">
        <v>4778</v>
      </c>
      <c r="J375" s="254" t="s">
        <v>1292</v>
      </c>
      <c r="K375" s="250" t="s">
        <v>740</v>
      </c>
      <c r="L375" s="21">
        <v>10</v>
      </c>
      <c r="M375" s="279">
        <v>213.3</v>
      </c>
      <c r="N375" s="280"/>
      <c r="O375" s="482">
        <f t="shared" si="25"/>
        <v>0</v>
      </c>
      <c r="P375" s="175">
        <v>4607109939246</v>
      </c>
      <c r="Q375" s="281"/>
      <c r="R375" s="484">
        <f t="shared" si="26"/>
        <v>21.33</v>
      </c>
      <c r="S375" s="294" t="s">
        <v>3149</v>
      </c>
      <c r="T375" s="320" t="s">
        <v>5739</v>
      </c>
    </row>
    <row r="376" spans="1:20" ht="22.5" customHeight="1" x14ac:dyDescent="0.2">
      <c r="A376" s="431">
        <v>359</v>
      </c>
      <c r="B376" s="615">
        <v>923</v>
      </c>
      <c r="C376" s="277" t="s">
        <v>2154</v>
      </c>
      <c r="D376" s="278"/>
      <c r="E376" s="31" t="s">
        <v>738</v>
      </c>
      <c r="F376" s="274" t="s">
        <v>1578</v>
      </c>
      <c r="G376" s="328" t="str">
        <f t="shared" si="27"/>
        <v>фото</v>
      </c>
      <c r="H376" s="197"/>
      <c r="I376" s="20" t="s">
        <v>1579</v>
      </c>
      <c r="J376" s="254" t="s">
        <v>1301</v>
      </c>
      <c r="K376" s="250" t="s">
        <v>740</v>
      </c>
      <c r="L376" s="21">
        <v>10</v>
      </c>
      <c r="M376" s="279">
        <v>194.7</v>
      </c>
      <c r="N376" s="280"/>
      <c r="O376" s="482">
        <f t="shared" si="25"/>
        <v>0</v>
      </c>
      <c r="P376" s="175">
        <v>4607109956540</v>
      </c>
      <c r="Q376" s="281"/>
      <c r="R376" s="484">
        <f t="shared" si="26"/>
        <v>19.47</v>
      </c>
      <c r="S376" s="294" t="s">
        <v>2154</v>
      </c>
      <c r="T376" s="320" t="s">
        <v>5739</v>
      </c>
    </row>
    <row r="377" spans="1:20" ht="25.5" x14ac:dyDescent="0.2">
      <c r="A377" s="431">
        <v>360</v>
      </c>
      <c r="B377" s="615">
        <v>6712</v>
      </c>
      <c r="C377" s="277" t="s">
        <v>4930</v>
      </c>
      <c r="D377" s="278"/>
      <c r="E377" s="31" t="s">
        <v>738</v>
      </c>
      <c r="F377" s="274" t="s">
        <v>4578</v>
      </c>
      <c r="G377" s="328" t="str">
        <f t="shared" si="27"/>
        <v>фото</v>
      </c>
      <c r="H377" s="197"/>
      <c r="I377" s="20" t="s">
        <v>4779</v>
      </c>
      <c r="J377" s="254" t="s">
        <v>1292</v>
      </c>
      <c r="K377" s="250" t="s">
        <v>776</v>
      </c>
      <c r="L377" s="21">
        <v>10</v>
      </c>
      <c r="M377" s="279">
        <v>277.2</v>
      </c>
      <c r="N377" s="280"/>
      <c r="O377" s="482">
        <f t="shared" si="25"/>
        <v>0</v>
      </c>
      <c r="P377" s="175">
        <v>4607109943564</v>
      </c>
      <c r="Q377" s="281"/>
      <c r="R377" s="484">
        <f t="shared" si="26"/>
        <v>27.72</v>
      </c>
      <c r="S377" s="294" t="s">
        <v>4930</v>
      </c>
      <c r="T377" s="320" t="s">
        <v>5739</v>
      </c>
    </row>
    <row r="378" spans="1:20" ht="25.5" x14ac:dyDescent="0.2">
      <c r="A378" s="431">
        <v>361</v>
      </c>
      <c r="B378" s="615">
        <v>11687</v>
      </c>
      <c r="C378" s="277" t="s">
        <v>6863</v>
      </c>
      <c r="D378" s="278"/>
      <c r="E378" s="514" t="s">
        <v>738</v>
      </c>
      <c r="F378" s="275" t="s">
        <v>6509</v>
      </c>
      <c r="G378" s="510" t="str">
        <f t="shared" si="27"/>
        <v>фото</v>
      </c>
      <c r="H378" s="511"/>
      <c r="I378" s="515" t="s">
        <v>6672</v>
      </c>
      <c r="J378" s="324" t="s">
        <v>1292</v>
      </c>
      <c r="K378" s="520" t="s">
        <v>740</v>
      </c>
      <c r="L378" s="21">
        <v>8</v>
      </c>
      <c r="M378" s="279">
        <v>248.3</v>
      </c>
      <c r="N378" s="280"/>
      <c r="O378" s="482">
        <f t="shared" si="25"/>
        <v>0</v>
      </c>
      <c r="P378" s="175">
        <v>4607109923726</v>
      </c>
      <c r="Q378" s="281" t="s">
        <v>6373</v>
      </c>
      <c r="R378" s="484">
        <f t="shared" si="26"/>
        <v>31.04</v>
      </c>
      <c r="S378" s="294" t="s">
        <v>6863</v>
      </c>
      <c r="T378" s="320" t="s">
        <v>5739</v>
      </c>
    </row>
    <row r="379" spans="1:20" ht="38.25" x14ac:dyDescent="0.2">
      <c r="A379" s="431">
        <v>362</v>
      </c>
      <c r="B379" s="615">
        <v>2752</v>
      </c>
      <c r="C379" s="277" t="s">
        <v>2155</v>
      </c>
      <c r="D379" s="278"/>
      <c r="E379" s="31" t="s">
        <v>738</v>
      </c>
      <c r="F379" s="274" t="s">
        <v>1580</v>
      </c>
      <c r="G379" s="328" t="str">
        <f t="shared" si="27"/>
        <v>фото</v>
      </c>
      <c r="H379" s="197"/>
      <c r="I379" s="20" t="s">
        <v>4780</v>
      </c>
      <c r="J379" s="254" t="s">
        <v>1301</v>
      </c>
      <c r="K379" s="250" t="s">
        <v>740</v>
      </c>
      <c r="L379" s="21">
        <v>8</v>
      </c>
      <c r="M379" s="279">
        <v>273.10000000000002</v>
      </c>
      <c r="N379" s="280"/>
      <c r="O379" s="482">
        <f t="shared" si="25"/>
        <v>0</v>
      </c>
      <c r="P379" s="175">
        <v>4607109967539</v>
      </c>
      <c r="Q379" s="281"/>
      <c r="R379" s="484">
        <f t="shared" si="26"/>
        <v>34.14</v>
      </c>
      <c r="S379" s="294" t="s">
        <v>2155</v>
      </c>
      <c r="T379" s="320" t="s">
        <v>5739</v>
      </c>
    </row>
    <row r="380" spans="1:20" ht="29.25" customHeight="1" x14ac:dyDescent="0.2">
      <c r="A380" s="431">
        <v>363</v>
      </c>
      <c r="B380" s="615">
        <v>3324</v>
      </c>
      <c r="C380" s="277" t="s">
        <v>2156</v>
      </c>
      <c r="D380" s="278"/>
      <c r="E380" s="31" t="s">
        <v>738</v>
      </c>
      <c r="F380" s="274" t="s">
        <v>1581</v>
      </c>
      <c r="G380" s="328" t="str">
        <f t="shared" si="27"/>
        <v>фото</v>
      </c>
      <c r="H380" s="197"/>
      <c r="I380" s="20" t="s">
        <v>782</v>
      </c>
      <c r="J380" s="254" t="s">
        <v>1292</v>
      </c>
      <c r="K380" s="250" t="s">
        <v>740</v>
      </c>
      <c r="L380" s="21">
        <v>10</v>
      </c>
      <c r="M380" s="279">
        <v>217.4</v>
      </c>
      <c r="N380" s="280"/>
      <c r="O380" s="482">
        <f t="shared" si="25"/>
        <v>0</v>
      </c>
      <c r="P380" s="175">
        <v>4607109950944</v>
      </c>
      <c r="Q380" s="281"/>
      <c r="R380" s="484">
        <f t="shared" si="26"/>
        <v>21.74</v>
      </c>
      <c r="S380" s="294" t="s">
        <v>2156</v>
      </c>
      <c r="T380" s="320" t="s">
        <v>5739</v>
      </c>
    </row>
    <row r="381" spans="1:20" ht="25.5" x14ac:dyDescent="0.2">
      <c r="A381" s="431">
        <v>364</v>
      </c>
      <c r="B381" s="615">
        <v>7440</v>
      </c>
      <c r="C381" s="277" t="s">
        <v>3150</v>
      </c>
      <c r="D381" s="278"/>
      <c r="E381" s="31" t="s">
        <v>738</v>
      </c>
      <c r="F381" s="274" t="s">
        <v>2157</v>
      </c>
      <c r="G381" s="328" t="str">
        <f t="shared" si="27"/>
        <v>фото</v>
      </c>
      <c r="H381" s="197"/>
      <c r="I381" s="20" t="s">
        <v>2158</v>
      </c>
      <c r="J381" s="254" t="s">
        <v>1295</v>
      </c>
      <c r="K381" s="250" t="s">
        <v>740</v>
      </c>
      <c r="L381" s="21">
        <v>10</v>
      </c>
      <c r="M381" s="279">
        <v>205</v>
      </c>
      <c r="N381" s="280"/>
      <c r="O381" s="482">
        <f t="shared" si="25"/>
        <v>0</v>
      </c>
      <c r="P381" s="175">
        <v>4607109939239</v>
      </c>
      <c r="Q381" s="281"/>
      <c r="R381" s="484">
        <f t="shared" si="26"/>
        <v>20.5</v>
      </c>
      <c r="S381" s="294" t="s">
        <v>3150</v>
      </c>
      <c r="T381" s="320" t="s">
        <v>5739</v>
      </c>
    </row>
    <row r="382" spans="1:20" ht="29.25" customHeight="1" x14ac:dyDescent="0.2">
      <c r="A382" s="431">
        <v>365</v>
      </c>
      <c r="B382" s="615">
        <v>1370</v>
      </c>
      <c r="C382" s="277" t="s">
        <v>2159</v>
      </c>
      <c r="D382" s="278"/>
      <c r="E382" s="31" t="s">
        <v>738</v>
      </c>
      <c r="F382" s="274" t="s">
        <v>1582</v>
      </c>
      <c r="G382" s="328" t="str">
        <f t="shared" si="27"/>
        <v>фото</v>
      </c>
      <c r="H382" s="197"/>
      <c r="I382" s="20" t="s">
        <v>1347</v>
      </c>
      <c r="J382" s="254" t="s">
        <v>1301</v>
      </c>
      <c r="K382" s="250" t="s">
        <v>740</v>
      </c>
      <c r="L382" s="21">
        <v>10</v>
      </c>
      <c r="M382" s="279">
        <v>205</v>
      </c>
      <c r="N382" s="280"/>
      <c r="O382" s="482">
        <f t="shared" si="25"/>
        <v>0</v>
      </c>
      <c r="P382" s="175">
        <v>4607109963180</v>
      </c>
      <c r="Q382" s="324"/>
      <c r="R382" s="484">
        <f t="shared" si="26"/>
        <v>20.5</v>
      </c>
      <c r="S382" s="294" t="s">
        <v>2159</v>
      </c>
      <c r="T382" s="320" t="s">
        <v>5739</v>
      </c>
    </row>
    <row r="383" spans="1:20" ht="29.25" customHeight="1" x14ac:dyDescent="0.2">
      <c r="A383" s="431">
        <v>366</v>
      </c>
      <c r="B383" s="615">
        <v>2429</v>
      </c>
      <c r="C383" s="277" t="s">
        <v>5742</v>
      </c>
      <c r="D383" s="278"/>
      <c r="E383" s="31" t="s">
        <v>738</v>
      </c>
      <c r="F383" s="274" t="s">
        <v>5743</v>
      </c>
      <c r="G383" s="328" t="str">
        <f t="shared" si="27"/>
        <v>фото</v>
      </c>
      <c r="H383" s="197"/>
      <c r="I383" s="20" t="s">
        <v>5744</v>
      </c>
      <c r="J383" s="254" t="s">
        <v>1292</v>
      </c>
      <c r="K383" s="250" t="s">
        <v>740</v>
      </c>
      <c r="L383" s="21">
        <v>10</v>
      </c>
      <c r="M383" s="279">
        <v>215.3</v>
      </c>
      <c r="N383" s="280"/>
      <c r="O383" s="482">
        <f t="shared" si="25"/>
        <v>0</v>
      </c>
      <c r="P383" s="175">
        <v>4607109966457</v>
      </c>
      <c r="Q383" s="281"/>
      <c r="R383" s="484">
        <f t="shared" si="26"/>
        <v>21.53</v>
      </c>
      <c r="S383" s="294" t="s">
        <v>5742</v>
      </c>
      <c r="T383" s="320" t="s">
        <v>5739</v>
      </c>
    </row>
    <row r="384" spans="1:20" ht="29.25" customHeight="1" x14ac:dyDescent="0.2">
      <c r="A384" s="431">
        <v>367</v>
      </c>
      <c r="B384" s="615">
        <v>1264</v>
      </c>
      <c r="C384" s="277" t="s">
        <v>2160</v>
      </c>
      <c r="D384" s="278"/>
      <c r="E384" s="31" t="s">
        <v>738</v>
      </c>
      <c r="F384" s="274" t="s">
        <v>1583</v>
      </c>
      <c r="G384" s="328" t="str">
        <f t="shared" si="27"/>
        <v>фото</v>
      </c>
      <c r="H384" s="197"/>
      <c r="I384" s="20" t="s">
        <v>4781</v>
      </c>
      <c r="J384" s="254" t="s">
        <v>1292</v>
      </c>
      <c r="K384" s="250" t="s">
        <v>740</v>
      </c>
      <c r="L384" s="21">
        <v>10</v>
      </c>
      <c r="M384" s="279">
        <v>266.89999999999998</v>
      </c>
      <c r="N384" s="280"/>
      <c r="O384" s="482">
        <f t="shared" si="25"/>
        <v>0</v>
      </c>
      <c r="P384" s="175">
        <v>4607109985571</v>
      </c>
      <c r="Q384" s="324"/>
      <c r="R384" s="484">
        <f t="shared" si="26"/>
        <v>26.69</v>
      </c>
      <c r="S384" s="294" t="s">
        <v>2160</v>
      </c>
      <c r="T384" s="320" t="s">
        <v>5739</v>
      </c>
    </row>
    <row r="385" spans="1:20" ht="29.25" customHeight="1" x14ac:dyDescent="0.2">
      <c r="A385" s="431">
        <v>368</v>
      </c>
      <c r="B385" s="615">
        <v>7441</v>
      </c>
      <c r="C385" s="277" t="s">
        <v>3151</v>
      </c>
      <c r="D385" s="278"/>
      <c r="E385" s="31" t="s">
        <v>738</v>
      </c>
      <c r="F385" s="274" t="s">
        <v>2161</v>
      </c>
      <c r="G385" s="328" t="str">
        <f t="shared" si="27"/>
        <v>фото</v>
      </c>
      <c r="H385" s="197"/>
      <c r="I385" s="20" t="s">
        <v>2162</v>
      </c>
      <c r="J385" s="254" t="s">
        <v>1292</v>
      </c>
      <c r="K385" s="250" t="s">
        <v>740</v>
      </c>
      <c r="L385" s="21">
        <v>10</v>
      </c>
      <c r="M385" s="279">
        <v>211.2</v>
      </c>
      <c r="N385" s="280"/>
      <c r="O385" s="482">
        <f t="shared" si="25"/>
        <v>0</v>
      </c>
      <c r="P385" s="175">
        <v>4607109939222</v>
      </c>
      <c r="Q385" s="281"/>
      <c r="R385" s="484">
        <f t="shared" si="26"/>
        <v>21.12</v>
      </c>
      <c r="S385" s="294" t="s">
        <v>3151</v>
      </c>
      <c r="T385" s="320" t="s">
        <v>5739</v>
      </c>
    </row>
    <row r="386" spans="1:20" ht="29.25" customHeight="1" x14ac:dyDescent="0.2">
      <c r="A386" s="431">
        <v>369</v>
      </c>
      <c r="B386" s="615">
        <v>2630</v>
      </c>
      <c r="C386" s="277" t="s">
        <v>2163</v>
      </c>
      <c r="D386" s="278"/>
      <c r="E386" s="31" t="s">
        <v>738</v>
      </c>
      <c r="F386" s="274" t="s">
        <v>1584</v>
      </c>
      <c r="G386" s="328" t="str">
        <f t="shared" si="27"/>
        <v>фото</v>
      </c>
      <c r="H386" s="197"/>
      <c r="I386" s="20" t="s">
        <v>94</v>
      </c>
      <c r="J386" s="254" t="s">
        <v>1301</v>
      </c>
      <c r="K386" s="250" t="s">
        <v>740</v>
      </c>
      <c r="L386" s="21">
        <v>10</v>
      </c>
      <c r="M386" s="279">
        <v>211.2</v>
      </c>
      <c r="N386" s="280"/>
      <c r="O386" s="482">
        <f t="shared" si="25"/>
        <v>0</v>
      </c>
      <c r="P386" s="175">
        <v>4607109956649</v>
      </c>
      <c r="Q386" s="281"/>
      <c r="R386" s="484">
        <f t="shared" si="26"/>
        <v>21.12</v>
      </c>
      <c r="S386" s="294" t="s">
        <v>2163</v>
      </c>
      <c r="T386" s="320" t="s">
        <v>5739</v>
      </c>
    </row>
    <row r="387" spans="1:20" ht="38.25" x14ac:dyDescent="0.2">
      <c r="A387" s="431">
        <v>370</v>
      </c>
      <c r="B387" s="615">
        <v>6609</v>
      </c>
      <c r="C387" s="277" t="s">
        <v>3730</v>
      </c>
      <c r="D387" s="278"/>
      <c r="E387" s="31" t="s">
        <v>738</v>
      </c>
      <c r="F387" s="5" t="s">
        <v>3731</v>
      </c>
      <c r="G387" s="328" t="str">
        <f t="shared" si="27"/>
        <v>фото</v>
      </c>
      <c r="H387" s="197"/>
      <c r="I387" s="20" t="s">
        <v>5745</v>
      </c>
      <c r="J387" s="254" t="s">
        <v>1292</v>
      </c>
      <c r="K387" s="250" t="s">
        <v>740</v>
      </c>
      <c r="L387" s="21">
        <v>8</v>
      </c>
      <c r="M387" s="279">
        <v>228.5</v>
      </c>
      <c r="N387" s="280"/>
      <c r="O387" s="482">
        <f t="shared" si="25"/>
        <v>0</v>
      </c>
      <c r="P387" s="175">
        <v>4607109930427</v>
      </c>
      <c r="Q387" s="281"/>
      <c r="R387" s="484">
        <f t="shared" si="26"/>
        <v>28.56</v>
      </c>
      <c r="S387" s="294" t="s">
        <v>3730</v>
      </c>
      <c r="T387" s="320" t="s">
        <v>5739</v>
      </c>
    </row>
    <row r="388" spans="1:20" ht="22.5" customHeight="1" x14ac:dyDescent="0.2">
      <c r="A388" s="431">
        <v>371</v>
      </c>
      <c r="B388" s="615">
        <v>6702</v>
      </c>
      <c r="C388" s="277" t="s">
        <v>2164</v>
      </c>
      <c r="D388" s="278"/>
      <c r="E388" s="17" t="s">
        <v>738</v>
      </c>
      <c r="F388" s="274" t="s">
        <v>200</v>
      </c>
      <c r="G388" s="328" t="str">
        <f t="shared" si="27"/>
        <v>фото</v>
      </c>
      <c r="H388" s="197"/>
      <c r="I388" s="20" t="s">
        <v>201</v>
      </c>
      <c r="J388" s="254" t="s">
        <v>1292</v>
      </c>
      <c r="K388" s="37" t="s">
        <v>740</v>
      </c>
      <c r="L388" s="8">
        <v>10</v>
      </c>
      <c r="M388" s="279">
        <v>205</v>
      </c>
      <c r="N388" s="280"/>
      <c r="O388" s="482">
        <f t="shared" si="25"/>
        <v>0</v>
      </c>
      <c r="P388" s="175">
        <v>4607109943465</v>
      </c>
      <c r="Q388" s="281"/>
      <c r="R388" s="484">
        <f t="shared" si="26"/>
        <v>20.5</v>
      </c>
      <c r="S388" s="294" t="s">
        <v>2164</v>
      </c>
      <c r="T388" s="320" t="s">
        <v>5739</v>
      </c>
    </row>
    <row r="389" spans="1:20" ht="24.75" customHeight="1" x14ac:dyDescent="0.2">
      <c r="A389" s="431">
        <v>372</v>
      </c>
      <c r="B389" s="616">
        <v>1759</v>
      </c>
      <c r="C389" s="277" t="s">
        <v>2165</v>
      </c>
      <c r="D389" s="278"/>
      <c r="E389" s="17" t="s">
        <v>738</v>
      </c>
      <c r="F389" s="14" t="s">
        <v>1595</v>
      </c>
      <c r="G389" s="328" t="str">
        <f t="shared" si="27"/>
        <v>фото</v>
      </c>
      <c r="H389" s="197"/>
      <c r="I389" s="27" t="s">
        <v>416</v>
      </c>
      <c r="J389" s="29" t="s">
        <v>1295</v>
      </c>
      <c r="K389" s="37" t="s">
        <v>740</v>
      </c>
      <c r="L389" s="8">
        <v>10</v>
      </c>
      <c r="M389" s="279">
        <v>246.3</v>
      </c>
      <c r="N389" s="280"/>
      <c r="O389" s="482">
        <f t="shared" si="25"/>
        <v>0</v>
      </c>
      <c r="P389" s="175">
        <v>4607109979198</v>
      </c>
      <c r="Q389" s="281"/>
      <c r="R389" s="484">
        <f t="shared" si="26"/>
        <v>24.63</v>
      </c>
      <c r="S389" s="294" t="s">
        <v>2165</v>
      </c>
      <c r="T389" s="320" t="s">
        <v>5739</v>
      </c>
    </row>
    <row r="390" spans="1:20" ht="25.5" x14ac:dyDescent="0.2">
      <c r="A390" s="431">
        <v>373</v>
      </c>
      <c r="B390" s="615">
        <v>3345</v>
      </c>
      <c r="C390" s="277" t="s">
        <v>2166</v>
      </c>
      <c r="D390" s="278"/>
      <c r="E390" s="31" t="s">
        <v>738</v>
      </c>
      <c r="F390" s="274" t="s">
        <v>1585</v>
      </c>
      <c r="G390" s="328" t="str">
        <f t="shared" si="27"/>
        <v>фото</v>
      </c>
      <c r="H390" s="197"/>
      <c r="I390" s="20" t="s">
        <v>4782</v>
      </c>
      <c r="J390" s="254" t="s">
        <v>1295</v>
      </c>
      <c r="K390" s="37" t="s">
        <v>740</v>
      </c>
      <c r="L390" s="21">
        <v>10</v>
      </c>
      <c r="M390" s="279">
        <v>236</v>
      </c>
      <c r="N390" s="280"/>
      <c r="O390" s="482">
        <f t="shared" si="25"/>
        <v>0</v>
      </c>
      <c r="P390" s="175">
        <v>4607109950920</v>
      </c>
      <c r="Q390" s="281"/>
      <c r="R390" s="484">
        <f t="shared" si="26"/>
        <v>23.6</v>
      </c>
      <c r="S390" s="294" t="s">
        <v>2166</v>
      </c>
      <c r="T390" s="320" t="s">
        <v>5739</v>
      </c>
    </row>
    <row r="391" spans="1:20" ht="30" customHeight="1" x14ac:dyDescent="0.2">
      <c r="A391" s="431">
        <v>374</v>
      </c>
      <c r="B391" s="615">
        <v>2426</v>
      </c>
      <c r="C391" s="277" t="s">
        <v>2167</v>
      </c>
      <c r="D391" s="278"/>
      <c r="E391" s="31" t="s">
        <v>738</v>
      </c>
      <c r="F391" s="274" t="s">
        <v>1588</v>
      </c>
      <c r="G391" s="328" t="str">
        <f t="shared" si="27"/>
        <v>фото</v>
      </c>
      <c r="H391" s="197"/>
      <c r="I391" s="20" t="s">
        <v>1589</v>
      </c>
      <c r="J391" s="254" t="s">
        <v>1301</v>
      </c>
      <c r="K391" s="250" t="s">
        <v>740</v>
      </c>
      <c r="L391" s="21">
        <v>10</v>
      </c>
      <c r="M391" s="279">
        <v>190.6</v>
      </c>
      <c r="N391" s="280"/>
      <c r="O391" s="482">
        <f t="shared" si="25"/>
        <v>0</v>
      </c>
      <c r="P391" s="175">
        <v>4607109966921</v>
      </c>
      <c r="Q391" s="281"/>
      <c r="R391" s="484">
        <f t="shared" si="26"/>
        <v>19.059999999999999</v>
      </c>
      <c r="S391" s="294" t="s">
        <v>2167</v>
      </c>
      <c r="T391" s="320" t="s">
        <v>5739</v>
      </c>
    </row>
    <row r="392" spans="1:20" ht="38.25" x14ac:dyDescent="0.2">
      <c r="A392" s="431">
        <v>375</v>
      </c>
      <c r="B392" s="615">
        <v>11688</v>
      </c>
      <c r="C392" s="277" t="s">
        <v>6864</v>
      </c>
      <c r="D392" s="278"/>
      <c r="E392" s="514" t="s">
        <v>738</v>
      </c>
      <c r="F392" s="275" t="s">
        <v>6510</v>
      </c>
      <c r="G392" s="510" t="str">
        <f t="shared" si="27"/>
        <v>фото</v>
      </c>
      <c r="H392" s="511"/>
      <c r="I392" s="515" t="s">
        <v>6673</v>
      </c>
      <c r="J392" s="324" t="s">
        <v>1292</v>
      </c>
      <c r="K392" s="520" t="s">
        <v>776</v>
      </c>
      <c r="L392" s="21">
        <v>8</v>
      </c>
      <c r="M392" s="279">
        <v>253.3</v>
      </c>
      <c r="N392" s="280"/>
      <c r="O392" s="482">
        <f t="shared" si="25"/>
        <v>0</v>
      </c>
      <c r="P392" s="175">
        <v>4607109923719</v>
      </c>
      <c r="Q392" s="281" t="s">
        <v>6373</v>
      </c>
      <c r="R392" s="484">
        <f t="shared" si="26"/>
        <v>31.66</v>
      </c>
      <c r="S392" s="294" t="s">
        <v>6864</v>
      </c>
      <c r="T392" s="320" t="s">
        <v>5739</v>
      </c>
    </row>
    <row r="393" spans="1:20" ht="21.75" customHeight="1" x14ac:dyDescent="0.2">
      <c r="A393" s="431">
        <v>376</v>
      </c>
      <c r="B393" s="615">
        <v>6707</v>
      </c>
      <c r="C393" s="277" t="s">
        <v>2168</v>
      </c>
      <c r="D393" s="278"/>
      <c r="E393" s="17" t="s">
        <v>738</v>
      </c>
      <c r="F393" s="274" t="s">
        <v>202</v>
      </c>
      <c r="G393" s="328" t="str">
        <f t="shared" si="27"/>
        <v>фото</v>
      </c>
      <c r="H393" s="197"/>
      <c r="I393" s="20" t="s">
        <v>203</v>
      </c>
      <c r="J393" s="254" t="s">
        <v>1292</v>
      </c>
      <c r="K393" s="250" t="s">
        <v>740</v>
      </c>
      <c r="L393" s="8">
        <v>10</v>
      </c>
      <c r="M393" s="279">
        <v>240.1</v>
      </c>
      <c r="N393" s="280"/>
      <c r="O393" s="482">
        <f t="shared" si="25"/>
        <v>0</v>
      </c>
      <c r="P393" s="175">
        <v>4607109943519</v>
      </c>
      <c r="Q393" s="281"/>
      <c r="R393" s="484">
        <f t="shared" si="26"/>
        <v>24.01</v>
      </c>
      <c r="S393" s="294" t="s">
        <v>2168</v>
      </c>
      <c r="T393" s="320" t="s">
        <v>5739</v>
      </c>
    </row>
    <row r="394" spans="1:20" ht="21.75" customHeight="1" x14ac:dyDescent="0.2">
      <c r="A394" s="431">
        <v>377</v>
      </c>
      <c r="B394" s="615">
        <v>3364</v>
      </c>
      <c r="C394" s="277" t="s">
        <v>2169</v>
      </c>
      <c r="D394" s="278"/>
      <c r="E394" s="31" t="s">
        <v>738</v>
      </c>
      <c r="F394" s="274" t="s">
        <v>1590</v>
      </c>
      <c r="G394" s="328" t="str">
        <f t="shared" si="27"/>
        <v>фото</v>
      </c>
      <c r="H394" s="197"/>
      <c r="I394" s="20" t="s">
        <v>1591</v>
      </c>
      <c r="J394" s="254" t="s">
        <v>1295</v>
      </c>
      <c r="K394" s="250" t="s">
        <v>740</v>
      </c>
      <c r="L394" s="21">
        <v>10</v>
      </c>
      <c r="M394" s="279">
        <v>184.4</v>
      </c>
      <c r="N394" s="280"/>
      <c r="O394" s="482">
        <f t="shared" si="25"/>
        <v>0</v>
      </c>
      <c r="P394" s="175">
        <v>4607109950890</v>
      </c>
      <c r="Q394" s="281"/>
      <c r="R394" s="484">
        <f t="shared" si="26"/>
        <v>18.440000000000001</v>
      </c>
      <c r="S394" s="294" t="s">
        <v>2169</v>
      </c>
      <c r="T394" s="320" t="s">
        <v>5739</v>
      </c>
    </row>
    <row r="395" spans="1:20" ht="21.75" customHeight="1" x14ac:dyDescent="0.2">
      <c r="A395" s="431">
        <v>378</v>
      </c>
      <c r="B395" s="615">
        <v>3374</v>
      </c>
      <c r="C395" s="277" t="s">
        <v>2170</v>
      </c>
      <c r="D395" s="278"/>
      <c r="E395" s="31" t="s">
        <v>738</v>
      </c>
      <c r="F395" s="274" t="s">
        <v>1593</v>
      </c>
      <c r="G395" s="328" t="str">
        <f t="shared" si="27"/>
        <v>фото</v>
      </c>
      <c r="H395" s="197"/>
      <c r="I395" s="20" t="s">
        <v>1594</v>
      </c>
      <c r="J395" s="254" t="s">
        <v>1295</v>
      </c>
      <c r="K395" s="250" t="s">
        <v>740</v>
      </c>
      <c r="L395" s="21">
        <v>10</v>
      </c>
      <c r="M395" s="279">
        <v>225.7</v>
      </c>
      <c r="N395" s="280"/>
      <c r="O395" s="482">
        <f t="shared" si="25"/>
        <v>0</v>
      </c>
      <c r="P395" s="175">
        <v>4607109950883</v>
      </c>
      <c r="Q395" s="281"/>
      <c r="R395" s="484">
        <f t="shared" si="26"/>
        <v>22.57</v>
      </c>
      <c r="S395" s="294" t="s">
        <v>2170</v>
      </c>
      <c r="T395" s="320" t="s">
        <v>5739</v>
      </c>
    </row>
    <row r="396" spans="1:20" ht="21.75" customHeight="1" x14ac:dyDescent="0.2">
      <c r="A396" s="431">
        <v>379</v>
      </c>
      <c r="B396" s="615">
        <v>2435</v>
      </c>
      <c r="C396" s="277" t="s">
        <v>2171</v>
      </c>
      <c r="D396" s="278"/>
      <c r="E396" s="31" t="s">
        <v>738</v>
      </c>
      <c r="F396" s="274" t="s">
        <v>1596</v>
      </c>
      <c r="G396" s="328" t="str">
        <f t="shared" si="27"/>
        <v>фото</v>
      </c>
      <c r="H396" s="197"/>
      <c r="I396" s="20" t="s">
        <v>705</v>
      </c>
      <c r="J396" s="254" t="s">
        <v>1301</v>
      </c>
      <c r="K396" s="250" t="s">
        <v>740</v>
      </c>
      <c r="L396" s="21">
        <v>10</v>
      </c>
      <c r="M396" s="279">
        <v>190.6</v>
      </c>
      <c r="N396" s="280"/>
      <c r="O396" s="482">
        <f t="shared" si="25"/>
        <v>0</v>
      </c>
      <c r="P396" s="175">
        <v>4607109966945</v>
      </c>
      <c r="Q396" s="281"/>
      <c r="R396" s="484">
        <f t="shared" si="26"/>
        <v>19.059999999999999</v>
      </c>
      <c r="S396" s="294" t="s">
        <v>2171</v>
      </c>
      <c r="T396" s="320" t="s">
        <v>5739</v>
      </c>
    </row>
    <row r="397" spans="1:20" ht="21.75" customHeight="1" x14ac:dyDescent="0.2">
      <c r="A397" s="431">
        <v>380</v>
      </c>
      <c r="B397" s="615">
        <v>7442</v>
      </c>
      <c r="C397" s="277" t="s">
        <v>3152</v>
      </c>
      <c r="D397" s="278"/>
      <c r="E397" s="31" t="s">
        <v>738</v>
      </c>
      <c r="F397" s="274" t="s">
        <v>2172</v>
      </c>
      <c r="G397" s="328" t="str">
        <f t="shared" ref="G397:G405" si="28">HYPERLINK("http://www.gardenbulbs.ru/images/summer_CL/thumbnails/"&amp;C397&amp;".jpg","фото")</f>
        <v>фото</v>
      </c>
      <c r="H397" s="197"/>
      <c r="I397" s="20" t="s">
        <v>3733</v>
      </c>
      <c r="J397" s="254" t="s">
        <v>1295</v>
      </c>
      <c r="K397" s="250" t="s">
        <v>740</v>
      </c>
      <c r="L397" s="21">
        <v>10</v>
      </c>
      <c r="M397" s="279">
        <v>174.1</v>
      </c>
      <c r="N397" s="280"/>
      <c r="O397" s="482">
        <f t="shared" ref="O397:O405" si="29">IF(ISERROR(N397*M397),0,N397*M397)</f>
        <v>0</v>
      </c>
      <c r="P397" s="175">
        <v>4607109939215</v>
      </c>
      <c r="Q397" s="281"/>
      <c r="R397" s="484">
        <f t="shared" ref="R397:R405" si="30">ROUND(M397/L397,2)</f>
        <v>17.41</v>
      </c>
      <c r="S397" s="294" t="s">
        <v>3152</v>
      </c>
      <c r="T397" s="320" t="s">
        <v>5739</v>
      </c>
    </row>
    <row r="398" spans="1:20" ht="25.5" x14ac:dyDescent="0.2">
      <c r="A398" s="431">
        <v>381</v>
      </c>
      <c r="B398" s="615">
        <v>2433</v>
      </c>
      <c r="C398" s="277" t="s">
        <v>4932</v>
      </c>
      <c r="D398" s="278"/>
      <c r="E398" s="31" t="s">
        <v>738</v>
      </c>
      <c r="F398" s="274" t="s">
        <v>4579</v>
      </c>
      <c r="G398" s="328" t="str">
        <f t="shared" si="28"/>
        <v>фото</v>
      </c>
      <c r="H398" s="197"/>
      <c r="I398" s="20" t="s">
        <v>4784</v>
      </c>
      <c r="J398" s="254" t="s">
        <v>1292</v>
      </c>
      <c r="K398" s="250" t="s">
        <v>740</v>
      </c>
      <c r="L398" s="21">
        <v>10</v>
      </c>
      <c r="M398" s="279">
        <v>328.8</v>
      </c>
      <c r="N398" s="280"/>
      <c r="O398" s="482">
        <f t="shared" si="29"/>
        <v>0</v>
      </c>
      <c r="P398" s="175">
        <v>4607109967010</v>
      </c>
      <c r="Q398" s="281"/>
      <c r="R398" s="484">
        <f t="shared" si="30"/>
        <v>32.880000000000003</v>
      </c>
      <c r="S398" s="294" t="s">
        <v>4932</v>
      </c>
      <c r="T398" s="320" t="s">
        <v>5739</v>
      </c>
    </row>
    <row r="399" spans="1:20" ht="25.5" x14ac:dyDescent="0.2">
      <c r="A399" s="431">
        <v>382</v>
      </c>
      <c r="B399" s="615">
        <v>3382</v>
      </c>
      <c r="C399" s="277" t="s">
        <v>2173</v>
      </c>
      <c r="D399" s="278"/>
      <c r="E399" s="31" t="s">
        <v>738</v>
      </c>
      <c r="F399" s="274" t="s">
        <v>1597</v>
      </c>
      <c r="G399" s="328" t="str">
        <f t="shared" si="28"/>
        <v>фото</v>
      </c>
      <c r="H399" s="197"/>
      <c r="I399" s="20" t="s">
        <v>4785</v>
      </c>
      <c r="J399" s="254" t="s">
        <v>1295</v>
      </c>
      <c r="K399" s="250" t="s">
        <v>776</v>
      </c>
      <c r="L399" s="21">
        <v>10</v>
      </c>
      <c r="M399" s="279">
        <v>194.7</v>
      </c>
      <c r="N399" s="280"/>
      <c r="O399" s="482">
        <f t="shared" si="29"/>
        <v>0</v>
      </c>
      <c r="P399" s="175">
        <v>4607109950876</v>
      </c>
      <c r="Q399" s="324"/>
      <c r="R399" s="484">
        <f t="shared" si="30"/>
        <v>19.47</v>
      </c>
      <c r="S399" s="294" t="s">
        <v>2173</v>
      </c>
      <c r="T399" s="320" t="s">
        <v>5739</v>
      </c>
    </row>
    <row r="400" spans="1:20" ht="25.5" x14ac:dyDescent="0.2">
      <c r="A400" s="431">
        <v>383</v>
      </c>
      <c r="B400" s="615">
        <v>3266</v>
      </c>
      <c r="C400" s="277" t="s">
        <v>2174</v>
      </c>
      <c r="D400" s="278"/>
      <c r="E400" s="31" t="s">
        <v>738</v>
      </c>
      <c r="F400" s="274" t="s">
        <v>1556</v>
      </c>
      <c r="G400" s="328" t="str">
        <f t="shared" si="28"/>
        <v>фото</v>
      </c>
      <c r="H400" s="197"/>
      <c r="I400" s="20" t="s">
        <v>4786</v>
      </c>
      <c r="J400" s="254" t="s">
        <v>1292</v>
      </c>
      <c r="K400" s="250" t="s">
        <v>740</v>
      </c>
      <c r="L400" s="21">
        <v>10</v>
      </c>
      <c r="M400" s="279">
        <v>266.89999999999998</v>
      </c>
      <c r="N400" s="280"/>
      <c r="O400" s="482">
        <f t="shared" si="29"/>
        <v>0</v>
      </c>
      <c r="P400" s="175">
        <v>4607109950869</v>
      </c>
      <c r="Q400" s="324"/>
      <c r="R400" s="484">
        <f t="shared" si="30"/>
        <v>26.69</v>
      </c>
      <c r="S400" s="294" t="s">
        <v>2174</v>
      </c>
      <c r="T400" s="320" t="s">
        <v>5739</v>
      </c>
    </row>
    <row r="401" spans="1:20" ht="25.5" x14ac:dyDescent="0.2">
      <c r="A401" s="431">
        <v>384</v>
      </c>
      <c r="B401" s="615">
        <v>6719</v>
      </c>
      <c r="C401" s="277" t="s">
        <v>2175</v>
      </c>
      <c r="D401" s="278"/>
      <c r="E401" s="17" t="s">
        <v>738</v>
      </c>
      <c r="F401" s="274" t="s">
        <v>6511</v>
      </c>
      <c r="G401" s="328" t="str">
        <f t="shared" si="28"/>
        <v>фото</v>
      </c>
      <c r="H401" s="197"/>
      <c r="I401" s="20" t="s">
        <v>196</v>
      </c>
      <c r="J401" s="254" t="s">
        <v>1292</v>
      </c>
      <c r="K401" s="250" t="s">
        <v>740</v>
      </c>
      <c r="L401" s="8">
        <v>10</v>
      </c>
      <c r="M401" s="279">
        <v>211.2</v>
      </c>
      <c r="N401" s="280"/>
      <c r="O401" s="482">
        <f t="shared" si="29"/>
        <v>0</v>
      </c>
      <c r="P401" s="175">
        <v>4607109943632</v>
      </c>
      <c r="Q401" s="281"/>
      <c r="R401" s="484">
        <f t="shared" si="30"/>
        <v>21.12</v>
      </c>
      <c r="S401" s="294" t="s">
        <v>2175</v>
      </c>
      <c r="T401" s="320" t="s">
        <v>5739</v>
      </c>
    </row>
    <row r="402" spans="1:20" ht="38.25" x14ac:dyDescent="0.2">
      <c r="A402" s="431">
        <v>385</v>
      </c>
      <c r="B402" s="615">
        <v>2341</v>
      </c>
      <c r="C402" s="277" t="s">
        <v>2176</v>
      </c>
      <c r="D402" s="278"/>
      <c r="E402" s="31" t="s">
        <v>738</v>
      </c>
      <c r="F402" s="274" t="s">
        <v>1559</v>
      </c>
      <c r="G402" s="328" t="str">
        <f t="shared" si="28"/>
        <v>фото</v>
      </c>
      <c r="H402" s="197"/>
      <c r="I402" s="20" t="s">
        <v>1560</v>
      </c>
      <c r="J402" s="254" t="s">
        <v>1301</v>
      </c>
      <c r="K402" s="250" t="s">
        <v>740</v>
      </c>
      <c r="L402" s="21">
        <v>10</v>
      </c>
      <c r="M402" s="279">
        <v>266.89999999999998</v>
      </c>
      <c r="N402" s="280"/>
      <c r="O402" s="482">
        <f t="shared" si="29"/>
        <v>0</v>
      </c>
      <c r="P402" s="175">
        <v>4607109985410</v>
      </c>
      <c r="Q402" s="281"/>
      <c r="R402" s="484">
        <f t="shared" si="30"/>
        <v>26.69</v>
      </c>
      <c r="S402" s="294" t="s">
        <v>2176</v>
      </c>
      <c r="T402" s="320" t="s">
        <v>5739</v>
      </c>
    </row>
    <row r="403" spans="1:20" ht="25.5" customHeight="1" x14ac:dyDescent="0.2">
      <c r="A403" s="431">
        <v>386</v>
      </c>
      <c r="B403" s="615">
        <v>3267</v>
      </c>
      <c r="C403" s="277" t="s">
        <v>2177</v>
      </c>
      <c r="D403" s="278"/>
      <c r="E403" s="31" t="s">
        <v>738</v>
      </c>
      <c r="F403" s="274" t="s">
        <v>1558</v>
      </c>
      <c r="G403" s="328" t="str">
        <f t="shared" si="28"/>
        <v>фото</v>
      </c>
      <c r="H403" s="197"/>
      <c r="I403" s="20" t="s">
        <v>4787</v>
      </c>
      <c r="J403" s="254" t="s">
        <v>1295</v>
      </c>
      <c r="K403" s="250" t="s">
        <v>740</v>
      </c>
      <c r="L403" s="21">
        <v>10</v>
      </c>
      <c r="M403" s="279">
        <v>225.7</v>
      </c>
      <c r="N403" s="280"/>
      <c r="O403" s="482">
        <f t="shared" si="29"/>
        <v>0</v>
      </c>
      <c r="P403" s="175">
        <v>4607109950852</v>
      </c>
      <c r="Q403" s="281"/>
      <c r="R403" s="484">
        <f t="shared" si="30"/>
        <v>22.57</v>
      </c>
      <c r="S403" s="294" t="s">
        <v>2177</v>
      </c>
      <c r="T403" s="320" t="s">
        <v>5739</v>
      </c>
    </row>
    <row r="404" spans="1:20" ht="25.5" customHeight="1" x14ac:dyDescent="0.2">
      <c r="A404" s="431">
        <v>387</v>
      </c>
      <c r="B404" s="615">
        <v>2219</v>
      </c>
      <c r="C404" s="277" t="s">
        <v>2178</v>
      </c>
      <c r="D404" s="278"/>
      <c r="E404" s="31" t="s">
        <v>738</v>
      </c>
      <c r="F404" s="274" t="s">
        <v>1557</v>
      </c>
      <c r="G404" s="328" t="str">
        <f t="shared" si="28"/>
        <v>фото</v>
      </c>
      <c r="H404" s="197"/>
      <c r="I404" s="20" t="s">
        <v>4788</v>
      </c>
      <c r="J404" s="254" t="s">
        <v>1292</v>
      </c>
      <c r="K404" s="250" t="s">
        <v>740</v>
      </c>
      <c r="L404" s="21">
        <v>10</v>
      </c>
      <c r="M404" s="279">
        <v>246.3</v>
      </c>
      <c r="N404" s="280"/>
      <c r="O404" s="482">
        <f t="shared" si="29"/>
        <v>0</v>
      </c>
      <c r="P404" s="175">
        <v>4607109985366</v>
      </c>
      <c r="Q404" s="281"/>
      <c r="R404" s="484">
        <f t="shared" si="30"/>
        <v>24.63</v>
      </c>
      <c r="S404" s="294" t="s">
        <v>2178</v>
      </c>
      <c r="T404" s="320" t="s">
        <v>5739</v>
      </c>
    </row>
    <row r="405" spans="1:20" ht="25.5" x14ac:dyDescent="0.2">
      <c r="A405" s="431">
        <v>388</v>
      </c>
      <c r="B405" s="620">
        <v>6032</v>
      </c>
      <c r="C405" s="433" t="s">
        <v>3734</v>
      </c>
      <c r="D405" s="434"/>
      <c r="E405" s="435" t="s">
        <v>738</v>
      </c>
      <c r="F405" s="448" t="s">
        <v>3735</v>
      </c>
      <c r="G405" s="437" t="str">
        <f t="shared" si="28"/>
        <v>фото</v>
      </c>
      <c r="H405" s="438"/>
      <c r="I405" s="439" t="s">
        <v>4789</v>
      </c>
      <c r="J405" s="440" t="s">
        <v>1292</v>
      </c>
      <c r="K405" s="441" t="s">
        <v>740</v>
      </c>
      <c r="L405" s="442">
        <v>10</v>
      </c>
      <c r="M405" s="443">
        <v>308.2</v>
      </c>
      <c r="N405" s="444"/>
      <c r="O405" s="482">
        <f t="shared" si="29"/>
        <v>0</v>
      </c>
      <c r="P405" s="445">
        <v>4607109931127</v>
      </c>
      <c r="Q405" s="440"/>
      <c r="R405" s="484">
        <f t="shared" si="30"/>
        <v>30.82</v>
      </c>
      <c r="S405" s="446" t="s">
        <v>3734</v>
      </c>
      <c r="T405" s="447" t="s">
        <v>5739</v>
      </c>
    </row>
    <row r="406" spans="1:20" x14ac:dyDescent="0.2">
      <c r="A406" s="431">
        <v>389</v>
      </c>
      <c r="B406" s="621"/>
      <c r="C406" s="276"/>
      <c r="D406" s="276"/>
      <c r="E406" s="242" t="s">
        <v>1608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501"/>
    </row>
    <row r="407" spans="1:20" ht="25.5" x14ac:dyDescent="0.2">
      <c r="A407" s="431">
        <v>390</v>
      </c>
      <c r="B407" s="614">
        <v>3409</v>
      </c>
      <c r="C407" s="473" t="s">
        <v>2179</v>
      </c>
      <c r="D407" s="474"/>
      <c r="E407" s="16" t="s">
        <v>738</v>
      </c>
      <c r="F407" s="476" t="s">
        <v>1638</v>
      </c>
      <c r="G407" s="477" t="str">
        <f t="shared" ref="G407:G440" si="31">HYPERLINK("http://www.gardenbulbs.ru/images/summer_CL/thumbnails/"&amp;C407&amp;".jpg","фото")</f>
        <v>фото</v>
      </c>
      <c r="H407" s="487"/>
      <c r="I407" s="23" t="s">
        <v>1639</v>
      </c>
      <c r="J407" s="494" t="s">
        <v>1301</v>
      </c>
      <c r="K407" s="488" t="s">
        <v>740</v>
      </c>
      <c r="L407" s="489">
        <v>10</v>
      </c>
      <c r="M407" s="480">
        <v>318.5</v>
      </c>
      <c r="N407" s="481"/>
      <c r="O407" s="482">
        <f t="shared" ref="O407:O440" si="32">IF(ISERROR(N407*M407),0,N407*M407)</f>
        <v>0</v>
      </c>
      <c r="P407" s="483">
        <v>4607109950845</v>
      </c>
      <c r="Q407" s="10"/>
      <c r="R407" s="484">
        <f t="shared" ref="R407:R440" si="33">ROUND(M407/L407,2)</f>
        <v>31.85</v>
      </c>
      <c r="S407" s="485" t="s">
        <v>2179</v>
      </c>
      <c r="T407" s="486" t="s">
        <v>5746</v>
      </c>
    </row>
    <row r="408" spans="1:20" ht="53.25" customHeight="1" x14ac:dyDescent="0.2">
      <c r="A408" s="431">
        <v>391</v>
      </c>
      <c r="B408" s="615">
        <v>6070</v>
      </c>
      <c r="C408" s="277" t="s">
        <v>3736</v>
      </c>
      <c r="D408" s="278" t="s">
        <v>3737</v>
      </c>
      <c r="E408" s="36" t="s">
        <v>738</v>
      </c>
      <c r="F408" s="274" t="s">
        <v>2970</v>
      </c>
      <c r="G408" s="328" t="str">
        <f t="shared" si="31"/>
        <v>фото</v>
      </c>
      <c r="H408" s="328" t="str">
        <f>HYPERLINK("http://www.gardenbulbs.ru/images/summer_CL/thumbnails/"&amp;D408&amp;".jpg","фото")</f>
        <v>фото</v>
      </c>
      <c r="I408" s="15" t="s">
        <v>3738</v>
      </c>
      <c r="J408" s="254" t="s">
        <v>1301</v>
      </c>
      <c r="K408" s="37" t="s">
        <v>740</v>
      </c>
      <c r="L408" s="21">
        <v>10</v>
      </c>
      <c r="M408" s="279">
        <v>266.89999999999998</v>
      </c>
      <c r="N408" s="280"/>
      <c r="O408" s="482">
        <f t="shared" si="32"/>
        <v>0</v>
      </c>
      <c r="P408" s="175">
        <v>4607109935316</v>
      </c>
      <c r="Q408" s="254"/>
      <c r="R408" s="484">
        <f t="shared" si="33"/>
        <v>26.69</v>
      </c>
      <c r="S408" s="294" t="s">
        <v>3739</v>
      </c>
      <c r="T408" s="320" t="s">
        <v>5746</v>
      </c>
    </row>
    <row r="409" spans="1:20" ht="24" customHeight="1" x14ac:dyDescent="0.2">
      <c r="A409" s="431">
        <v>392</v>
      </c>
      <c r="B409" s="615">
        <v>1371</v>
      </c>
      <c r="C409" s="277" t="s">
        <v>2180</v>
      </c>
      <c r="D409" s="278"/>
      <c r="E409" s="31" t="s">
        <v>738</v>
      </c>
      <c r="F409" s="274" t="s">
        <v>1609</v>
      </c>
      <c r="G409" s="328" t="str">
        <f t="shared" si="31"/>
        <v>фото</v>
      </c>
      <c r="H409" s="197"/>
      <c r="I409" s="20" t="s">
        <v>1610</v>
      </c>
      <c r="J409" s="254" t="s">
        <v>1301</v>
      </c>
      <c r="K409" s="250" t="s">
        <v>740</v>
      </c>
      <c r="L409" s="21">
        <v>10</v>
      </c>
      <c r="M409" s="279">
        <v>221.5</v>
      </c>
      <c r="N409" s="280"/>
      <c r="O409" s="482">
        <f t="shared" si="32"/>
        <v>0</v>
      </c>
      <c r="P409" s="175">
        <v>4607109962701</v>
      </c>
      <c r="Q409" s="281"/>
      <c r="R409" s="484">
        <f t="shared" si="33"/>
        <v>22.15</v>
      </c>
      <c r="S409" s="294" t="s">
        <v>2180</v>
      </c>
      <c r="T409" s="320" t="s">
        <v>5746</v>
      </c>
    </row>
    <row r="410" spans="1:20" ht="24" customHeight="1" x14ac:dyDescent="0.2">
      <c r="A410" s="431">
        <v>393</v>
      </c>
      <c r="B410" s="615">
        <v>3263</v>
      </c>
      <c r="C410" s="277" t="s">
        <v>2181</v>
      </c>
      <c r="D410" s="278"/>
      <c r="E410" s="31" t="s">
        <v>738</v>
      </c>
      <c r="F410" s="274" t="s">
        <v>1616</v>
      </c>
      <c r="G410" s="328" t="str">
        <f t="shared" si="31"/>
        <v>фото</v>
      </c>
      <c r="H410" s="328"/>
      <c r="I410" s="20" t="s">
        <v>1617</v>
      </c>
      <c r="J410" s="28" t="s">
        <v>1295</v>
      </c>
      <c r="K410" s="250" t="s">
        <v>740</v>
      </c>
      <c r="L410" s="21">
        <v>10</v>
      </c>
      <c r="M410" s="279">
        <v>236</v>
      </c>
      <c r="N410" s="280"/>
      <c r="O410" s="482">
        <f t="shared" si="32"/>
        <v>0</v>
      </c>
      <c r="P410" s="175">
        <v>4607109950838</v>
      </c>
      <c r="Q410" s="281"/>
      <c r="R410" s="484">
        <f t="shared" si="33"/>
        <v>23.6</v>
      </c>
      <c r="S410" s="294" t="s">
        <v>2181</v>
      </c>
      <c r="T410" s="320" t="s">
        <v>5746</v>
      </c>
    </row>
    <row r="411" spans="1:20" ht="24" customHeight="1" x14ac:dyDescent="0.2">
      <c r="A411" s="431">
        <v>394</v>
      </c>
      <c r="B411" s="617">
        <v>1372</v>
      </c>
      <c r="C411" s="277" t="s">
        <v>2182</v>
      </c>
      <c r="D411" s="278"/>
      <c r="E411" s="31" t="s">
        <v>738</v>
      </c>
      <c r="F411" s="274" t="s">
        <v>1611</v>
      </c>
      <c r="G411" s="328" t="str">
        <f t="shared" si="31"/>
        <v>фото</v>
      </c>
      <c r="H411" s="197"/>
      <c r="I411" s="20" t="s">
        <v>1612</v>
      </c>
      <c r="J411" s="254" t="s">
        <v>1301</v>
      </c>
      <c r="K411" s="250" t="s">
        <v>740</v>
      </c>
      <c r="L411" s="21">
        <v>10</v>
      </c>
      <c r="M411" s="279">
        <v>205</v>
      </c>
      <c r="N411" s="280"/>
      <c r="O411" s="482">
        <f t="shared" si="32"/>
        <v>0</v>
      </c>
      <c r="P411" s="175">
        <v>4607109962763</v>
      </c>
      <c r="Q411" s="281"/>
      <c r="R411" s="484">
        <f t="shared" si="33"/>
        <v>20.5</v>
      </c>
      <c r="S411" s="294" t="s">
        <v>2182</v>
      </c>
      <c r="T411" s="320" t="s">
        <v>5746</v>
      </c>
    </row>
    <row r="412" spans="1:20" ht="24" customHeight="1" x14ac:dyDescent="0.2">
      <c r="A412" s="431">
        <v>395</v>
      </c>
      <c r="B412" s="615">
        <v>1373</v>
      </c>
      <c r="C412" s="277" t="s">
        <v>2183</v>
      </c>
      <c r="D412" s="278"/>
      <c r="E412" s="31" t="s">
        <v>738</v>
      </c>
      <c r="F412" s="274" t="s">
        <v>1613</v>
      </c>
      <c r="G412" s="328" t="str">
        <f t="shared" si="31"/>
        <v>фото</v>
      </c>
      <c r="H412" s="197"/>
      <c r="I412" s="20" t="s">
        <v>778</v>
      </c>
      <c r="J412" s="254" t="s">
        <v>1301</v>
      </c>
      <c r="K412" s="250" t="s">
        <v>740</v>
      </c>
      <c r="L412" s="21">
        <v>10</v>
      </c>
      <c r="M412" s="279">
        <v>260.7</v>
      </c>
      <c r="N412" s="280"/>
      <c r="O412" s="482">
        <f t="shared" si="32"/>
        <v>0</v>
      </c>
      <c r="P412" s="175">
        <v>4607109962800</v>
      </c>
      <c r="Q412" s="281"/>
      <c r="R412" s="484">
        <f t="shared" si="33"/>
        <v>26.07</v>
      </c>
      <c r="S412" s="294" t="s">
        <v>2183</v>
      </c>
      <c r="T412" s="320" t="s">
        <v>5746</v>
      </c>
    </row>
    <row r="413" spans="1:20" ht="24" customHeight="1" x14ac:dyDescent="0.2">
      <c r="A413" s="431">
        <v>396</v>
      </c>
      <c r="B413" s="615">
        <v>2398</v>
      </c>
      <c r="C413" s="277" t="s">
        <v>2184</v>
      </c>
      <c r="D413" s="278"/>
      <c r="E413" s="31" t="s">
        <v>738</v>
      </c>
      <c r="F413" s="274" t="s">
        <v>1614</v>
      </c>
      <c r="G413" s="328" t="str">
        <f t="shared" si="31"/>
        <v>фото</v>
      </c>
      <c r="H413" s="197"/>
      <c r="I413" s="20" t="s">
        <v>1615</v>
      </c>
      <c r="J413" s="254" t="s">
        <v>1301</v>
      </c>
      <c r="K413" s="250" t="s">
        <v>740</v>
      </c>
      <c r="L413" s="21">
        <v>10</v>
      </c>
      <c r="M413" s="279">
        <v>246.3</v>
      </c>
      <c r="N413" s="280"/>
      <c r="O413" s="482">
        <f t="shared" si="32"/>
        <v>0</v>
      </c>
      <c r="P413" s="175">
        <v>4607109966952</v>
      </c>
      <c r="Q413" s="281"/>
      <c r="R413" s="484">
        <f t="shared" si="33"/>
        <v>24.63</v>
      </c>
      <c r="S413" s="294" t="s">
        <v>2184</v>
      </c>
      <c r="T413" s="320" t="s">
        <v>5746</v>
      </c>
    </row>
    <row r="414" spans="1:20" ht="24" customHeight="1" x14ac:dyDescent="0.2">
      <c r="A414" s="431">
        <v>397</v>
      </c>
      <c r="B414" s="617">
        <v>1374</v>
      </c>
      <c r="C414" s="277" t="s">
        <v>2185</v>
      </c>
      <c r="D414" s="278"/>
      <c r="E414" s="31" t="s">
        <v>738</v>
      </c>
      <c r="F414" s="274" t="s">
        <v>1618</v>
      </c>
      <c r="G414" s="328" t="str">
        <f t="shared" si="31"/>
        <v>фото</v>
      </c>
      <c r="H414" s="197"/>
      <c r="I414" s="20" t="s">
        <v>1619</v>
      </c>
      <c r="J414" s="28" t="s">
        <v>1295</v>
      </c>
      <c r="K414" s="250" t="s">
        <v>740</v>
      </c>
      <c r="L414" s="21">
        <v>10</v>
      </c>
      <c r="M414" s="279">
        <v>225.7</v>
      </c>
      <c r="N414" s="280"/>
      <c r="O414" s="482">
        <f t="shared" si="32"/>
        <v>0</v>
      </c>
      <c r="P414" s="175">
        <v>4607109962824</v>
      </c>
      <c r="Q414" s="281"/>
      <c r="R414" s="484">
        <f t="shared" si="33"/>
        <v>22.57</v>
      </c>
      <c r="S414" s="294" t="s">
        <v>2185</v>
      </c>
      <c r="T414" s="320" t="s">
        <v>5746</v>
      </c>
    </row>
    <row r="415" spans="1:20" ht="25.5" x14ac:dyDescent="0.2">
      <c r="A415" s="431">
        <v>398</v>
      </c>
      <c r="B415" s="615">
        <v>11691</v>
      </c>
      <c r="C415" s="277" t="s">
        <v>6865</v>
      </c>
      <c r="D415" s="278"/>
      <c r="E415" s="514" t="s">
        <v>738</v>
      </c>
      <c r="F415" s="275" t="s">
        <v>6512</v>
      </c>
      <c r="G415" s="510" t="str">
        <f t="shared" si="31"/>
        <v>фото</v>
      </c>
      <c r="H415" s="511"/>
      <c r="I415" s="515" t="s">
        <v>6674</v>
      </c>
      <c r="J415" s="324" t="s">
        <v>1295</v>
      </c>
      <c r="K415" s="513" t="s">
        <v>740</v>
      </c>
      <c r="L415" s="21">
        <v>8</v>
      </c>
      <c r="M415" s="279">
        <v>243.4</v>
      </c>
      <c r="N415" s="280"/>
      <c r="O415" s="482">
        <f t="shared" si="32"/>
        <v>0</v>
      </c>
      <c r="P415" s="175">
        <v>4607109923689</v>
      </c>
      <c r="Q415" s="281" t="s">
        <v>6373</v>
      </c>
      <c r="R415" s="484">
        <f t="shared" si="33"/>
        <v>30.43</v>
      </c>
      <c r="S415" s="294" t="s">
        <v>6865</v>
      </c>
      <c r="T415" s="320" t="s">
        <v>5746</v>
      </c>
    </row>
    <row r="416" spans="1:20" ht="25.5" x14ac:dyDescent="0.2">
      <c r="A416" s="431">
        <v>399</v>
      </c>
      <c r="B416" s="615">
        <v>1520</v>
      </c>
      <c r="C416" s="277" t="s">
        <v>2186</v>
      </c>
      <c r="D416" s="278"/>
      <c r="E416" s="31" t="s">
        <v>738</v>
      </c>
      <c r="F416" s="274" t="s">
        <v>1625</v>
      </c>
      <c r="G416" s="328" t="str">
        <f t="shared" si="31"/>
        <v>фото</v>
      </c>
      <c r="H416" s="197"/>
      <c r="I416" s="20" t="s">
        <v>4790</v>
      </c>
      <c r="J416" s="28" t="s">
        <v>1301</v>
      </c>
      <c r="K416" s="250" t="s">
        <v>781</v>
      </c>
      <c r="L416" s="21">
        <v>5</v>
      </c>
      <c r="M416" s="279">
        <v>251.4</v>
      </c>
      <c r="N416" s="280"/>
      <c r="O416" s="482">
        <f t="shared" si="32"/>
        <v>0</v>
      </c>
      <c r="P416" s="175">
        <v>4607109985472</v>
      </c>
      <c r="Q416" s="281"/>
      <c r="R416" s="484">
        <f t="shared" si="33"/>
        <v>50.28</v>
      </c>
      <c r="S416" s="294" t="s">
        <v>6866</v>
      </c>
      <c r="T416" s="320" t="s">
        <v>5746</v>
      </c>
    </row>
    <row r="417" spans="1:20" ht="38.25" x14ac:dyDescent="0.2">
      <c r="A417" s="431">
        <v>400</v>
      </c>
      <c r="B417" s="615">
        <v>1237</v>
      </c>
      <c r="C417" s="277" t="s">
        <v>4933</v>
      </c>
      <c r="D417" s="278"/>
      <c r="E417" s="31" t="s">
        <v>738</v>
      </c>
      <c r="F417" s="274" t="s">
        <v>4580</v>
      </c>
      <c r="G417" s="328" t="str">
        <f t="shared" si="31"/>
        <v>фото</v>
      </c>
      <c r="H417" s="197"/>
      <c r="I417" s="20" t="s">
        <v>4791</v>
      </c>
      <c r="J417" s="254" t="s">
        <v>1292</v>
      </c>
      <c r="K417" s="250" t="s">
        <v>740</v>
      </c>
      <c r="L417" s="21">
        <v>10</v>
      </c>
      <c r="M417" s="279">
        <v>297.89999999999998</v>
      </c>
      <c r="N417" s="280"/>
      <c r="O417" s="482">
        <f t="shared" si="32"/>
        <v>0</v>
      </c>
      <c r="P417" s="175">
        <v>4607109985700</v>
      </c>
      <c r="Q417" s="281"/>
      <c r="R417" s="484">
        <f t="shared" si="33"/>
        <v>29.79</v>
      </c>
      <c r="S417" s="294" t="s">
        <v>4933</v>
      </c>
      <c r="T417" s="320" t="s">
        <v>5746</v>
      </c>
    </row>
    <row r="418" spans="1:20" ht="24" customHeight="1" x14ac:dyDescent="0.2">
      <c r="A418" s="431">
        <v>401</v>
      </c>
      <c r="B418" s="615">
        <v>6071</v>
      </c>
      <c r="C418" s="277" t="s">
        <v>3740</v>
      </c>
      <c r="D418" s="278"/>
      <c r="E418" s="31" t="s">
        <v>738</v>
      </c>
      <c r="F418" s="274" t="s">
        <v>2971</v>
      </c>
      <c r="G418" s="328" t="str">
        <f t="shared" si="31"/>
        <v>фото</v>
      </c>
      <c r="H418" s="197"/>
      <c r="I418" s="20" t="s">
        <v>3031</v>
      </c>
      <c r="J418" s="28" t="s">
        <v>1301</v>
      </c>
      <c r="K418" s="250" t="s">
        <v>740</v>
      </c>
      <c r="L418" s="21">
        <v>10</v>
      </c>
      <c r="M418" s="279">
        <v>260.7</v>
      </c>
      <c r="N418" s="280"/>
      <c r="O418" s="482">
        <f t="shared" si="32"/>
        <v>0</v>
      </c>
      <c r="P418" s="175">
        <v>4607109935309</v>
      </c>
      <c r="Q418" s="281"/>
      <c r="R418" s="484">
        <f t="shared" si="33"/>
        <v>26.07</v>
      </c>
      <c r="S418" s="294" t="s">
        <v>3740</v>
      </c>
      <c r="T418" s="320" t="s">
        <v>5746</v>
      </c>
    </row>
    <row r="419" spans="1:20" ht="24" customHeight="1" x14ac:dyDescent="0.2">
      <c r="A419" s="431">
        <v>402</v>
      </c>
      <c r="B419" s="615">
        <v>3292</v>
      </c>
      <c r="C419" s="277" t="s">
        <v>2187</v>
      </c>
      <c r="D419" s="278"/>
      <c r="E419" s="31" t="s">
        <v>738</v>
      </c>
      <c r="F419" s="274" t="s">
        <v>1620</v>
      </c>
      <c r="G419" s="328" t="str">
        <f t="shared" si="31"/>
        <v>фото</v>
      </c>
      <c r="H419" s="197"/>
      <c r="I419" s="20" t="s">
        <v>1621</v>
      </c>
      <c r="J419" s="28" t="s">
        <v>1301</v>
      </c>
      <c r="K419" s="250" t="s">
        <v>740</v>
      </c>
      <c r="L419" s="21">
        <v>10</v>
      </c>
      <c r="M419" s="279">
        <v>215.3</v>
      </c>
      <c r="N419" s="280"/>
      <c r="O419" s="482">
        <f t="shared" si="32"/>
        <v>0</v>
      </c>
      <c r="P419" s="175">
        <v>4607109950821</v>
      </c>
      <c r="Q419" s="281"/>
      <c r="R419" s="484">
        <f t="shared" si="33"/>
        <v>21.53</v>
      </c>
      <c r="S419" s="294" t="s">
        <v>2187</v>
      </c>
      <c r="T419" s="320" t="s">
        <v>5746</v>
      </c>
    </row>
    <row r="420" spans="1:20" ht="24" customHeight="1" x14ac:dyDescent="0.2">
      <c r="A420" s="431">
        <v>403</v>
      </c>
      <c r="B420" s="615">
        <v>3297</v>
      </c>
      <c r="C420" s="277" t="s">
        <v>2188</v>
      </c>
      <c r="D420" s="278"/>
      <c r="E420" s="31" t="s">
        <v>738</v>
      </c>
      <c r="F420" s="274" t="s">
        <v>1622</v>
      </c>
      <c r="G420" s="328" t="str">
        <f t="shared" si="31"/>
        <v>фото</v>
      </c>
      <c r="H420" s="197"/>
      <c r="I420" s="20" t="s">
        <v>1623</v>
      </c>
      <c r="J420" s="28" t="s">
        <v>1301</v>
      </c>
      <c r="K420" s="250" t="s">
        <v>740</v>
      </c>
      <c r="L420" s="21">
        <v>10</v>
      </c>
      <c r="M420" s="279">
        <v>287.5</v>
      </c>
      <c r="N420" s="280"/>
      <c r="O420" s="482">
        <f t="shared" si="32"/>
        <v>0</v>
      </c>
      <c r="P420" s="175">
        <v>4607109950814</v>
      </c>
      <c r="Q420" s="281"/>
      <c r="R420" s="484">
        <f t="shared" si="33"/>
        <v>28.75</v>
      </c>
      <c r="S420" s="294" t="s">
        <v>2188</v>
      </c>
      <c r="T420" s="320" t="s">
        <v>5746</v>
      </c>
    </row>
    <row r="421" spans="1:20" ht="25.5" x14ac:dyDescent="0.2">
      <c r="A421" s="431">
        <v>404</v>
      </c>
      <c r="B421" s="615">
        <v>1375</v>
      </c>
      <c r="C421" s="277" t="s">
        <v>2189</v>
      </c>
      <c r="D421" s="278"/>
      <c r="E421" s="31" t="s">
        <v>738</v>
      </c>
      <c r="F421" s="274" t="s">
        <v>1640</v>
      </c>
      <c r="G421" s="328" t="str">
        <f t="shared" si="31"/>
        <v>фото</v>
      </c>
      <c r="H421" s="197"/>
      <c r="I421" s="1" t="s">
        <v>1641</v>
      </c>
      <c r="J421" s="28" t="s">
        <v>1295</v>
      </c>
      <c r="K421" s="250" t="s">
        <v>740</v>
      </c>
      <c r="L421" s="21">
        <v>10</v>
      </c>
      <c r="M421" s="279">
        <v>266.89999999999998</v>
      </c>
      <c r="N421" s="280"/>
      <c r="O421" s="482">
        <f t="shared" si="32"/>
        <v>0</v>
      </c>
      <c r="P421" s="175">
        <v>4607109963005</v>
      </c>
      <c r="Q421" s="281"/>
      <c r="R421" s="484">
        <f t="shared" si="33"/>
        <v>26.69</v>
      </c>
      <c r="S421" s="294" t="s">
        <v>6867</v>
      </c>
      <c r="T421" s="320" t="s">
        <v>5746</v>
      </c>
    </row>
    <row r="422" spans="1:20" ht="24.75" customHeight="1" x14ac:dyDescent="0.2">
      <c r="A422" s="431">
        <v>405</v>
      </c>
      <c r="B422" s="615">
        <v>1376</v>
      </c>
      <c r="C422" s="277" t="s">
        <v>2190</v>
      </c>
      <c r="D422" s="278"/>
      <c r="E422" s="31" t="s">
        <v>738</v>
      </c>
      <c r="F422" s="274" t="s">
        <v>1636</v>
      </c>
      <c r="G422" s="328" t="str">
        <f t="shared" si="31"/>
        <v>фото</v>
      </c>
      <c r="H422" s="197"/>
      <c r="I422" s="20" t="s">
        <v>1637</v>
      </c>
      <c r="J422" s="28" t="s">
        <v>1295</v>
      </c>
      <c r="K422" s="250" t="s">
        <v>740</v>
      </c>
      <c r="L422" s="21">
        <v>10</v>
      </c>
      <c r="M422" s="279">
        <v>240.1</v>
      </c>
      <c r="N422" s="280"/>
      <c r="O422" s="482">
        <f t="shared" si="32"/>
        <v>0</v>
      </c>
      <c r="P422" s="175">
        <v>4607109963029</v>
      </c>
      <c r="Q422" s="281"/>
      <c r="R422" s="484">
        <f t="shared" si="33"/>
        <v>24.01</v>
      </c>
      <c r="S422" s="294" t="s">
        <v>2190</v>
      </c>
      <c r="T422" s="320" t="s">
        <v>5746</v>
      </c>
    </row>
    <row r="423" spans="1:20" ht="24.75" customHeight="1" x14ac:dyDescent="0.2">
      <c r="A423" s="431">
        <v>406</v>
      </c>
      <c r="B423" s="615">
        <v>7443</v>
      </c>
      <c r="C423" s="277" t="s">
        <v>3153</v>
      </c>
      <c r="D423" s="278" t="s">
        <v>3154</v>
      </c>
      <c r="E423" s="31" t="s">
        <v>738</v>
      </c>
      <c r="F423" s="274" t="s">
        <v>2191</v>
      </c>
      <c r="G423" s="328" t="str">
        <f t="shared" si="31"/>
        <v>фото</v>
      </c>
      <c r="H423" s="328" t="str">
        <f>HYPERLINK("http://www.gardenbulbs.ru/images/summer_CL/thumbnails/"&amp;D423&amp;".jpg","фото")</f>
        <v>фото</v>
      </c>
      <c r="I423" s="20" t="s">
        <v>2192</v>
      </c>
      <c r="J423" s="254" t="s">
        <v>1295</v>
      </c>
      <c r="K423" s="250" t="s">
        <v>740</v>
      </c>
      <c r="L423" s="21">
        <v>10</v>
      </c>
      <c r="M423" s="279">
        <v>174.1</v>
      </c>
      <c r="N423" s="280"/>
      <c r="O423" s="482">
        <f t="shared" si="32"/>
        <v>0</v>
      </c>
      <c r="P423" s="175">
        <v>4607109939208</v>
      </c>
      <c r="Q423" s="281"/>
      <c r="R423" s="484">
        <f t="shared" si="33"/>
        <v>17.41</v>
      </c>
      <c r="S423" s="294" t="s">
        <v>3741</v>
      </c>
      <c r="T423" s="320" t="s">
        <v>5746</v>
      </c>
    </row>
    <row r="424" spans="1:20" ht="24.75" customHeight="1" x14ac:dyDescent="0.2">
      <c r="A424" s="431">
        <v>407</v>
      </c>
      <c r="B424" s="615">
        <v>3320</v>
      </c>
      <c r="C424" s="277" t="s">
        <v>2193</v>
      </c>
      <c r="D424" s="278"/>
      <c r="E424" s="31" t="s">
        <v>738</v>
      </c>
      <c r="F424" s="274" t="s">
        <v>1626</v>
      </c>
      <c r="G424" s="328" t="str">
        <f t="shared" si="31"/>
        <v>фото</v>
      </c>
      <c r="H424" s="328"/>
      <c r="I424" s="20" t="s">
        <v>1627</v>
      </c>
      <c r="J424" s="28" t="s">
        <v>1295</v>
      </c>
      <c r="K424" s="250" t="s">
        <v>740</v>
      </c>
      <c r="L424" s="21">
        <v>10</v>
      </c>
      <c r="M424" s="279">
        <v>200.9</v>
      </c>
      <c r="N424" s="280"/>
      <c r="O424" s="482">
        <f t="shared" si="32"/>
        <v>0</v>
      </c>
      <c r="P424" s="175">
        <v>4607109950784</v>
      </c>
      <c r="Q424" s="281"/>
      <c r="R424" s="484">
        <f t="shared" si="33"/>
        <v>20.09</v>
      </c>
      <c r="S424" s="294" t="s">
        <v>2193</v>
      </c>
      <c r="T424" s="320" t="s">
        <v>5746</v>
      </c>
    </row>
    <row r="425" spans="1:20" ht="38.25" x14ac:dyDescent="0.2">
      <c r="A425" s="431">
        <v>408</v>
      </c>
      <c r="B425" s="615">
        <v>7446</v>
      </c>
      <c r="C425" s="277" t="s">
        <v>3155</v>
      </c>
      <c r="D425" s="278"/>
      <c r="E425" s="31" t="s">
        <v>738</v>
      </c>
      <c r="F425" s="274" t="s">
        <v>2194</v>
      </c>
      <c r="G425" s="328" t="str">
        <f t="shared" si="31"/>
        <v>фото</v>
      </c>
      <c r="H425" s="197"/>
      <c r="I425" s="20" t="s">
        <v>2195</v>
      </c>
      <c r="J425" s="254" t="s">
        <v>1295</v>
      </c>
      <c r="K425" s="37" t="s">
        <v>740</v>
      </c>
      <c r="L425" s="21">
        <v>10</v>
      </c>
      <c r="M425" s="279">
        <v>236</v>
      </c>
      <c r="N425" s="280"/>
      <c r="O425" s="482">
        <f t="shared" si="32"/>
        <v>0</v>
      </c>
      <c r="P425" s="175">
        <v>4607109939178</v>
      </c>
      <c r="Q425" s="281"/>
      <c r="R425" s="484">
        <f t="shared" si="33"/>
        <v>23.6</v>
      </c>
      <c r="S425" s="294" t="s">
        <v>3155</v>
      </c>
      <c r="T425" s="320" t="s">
        <v>5746</v>
      </c>
    </row>
    <row r="426" spans="1:20" ht="38.25" x14ac:dyDescent="0.2">
      <c r="A426" s="431">
        <v>409</v>
      </c>
      <c r="B426" s="615">
        <v>6072</v>
      </c>
      <c r="C426" s="277" t="s">
        <v>3742</v>
      </c>
      <c r="D426" s="278"/>
      <c r="E426" s="17" t="s">
        <v>738</v>
      </c>
      <c r="F426" s="14" t="s">
        <v>2972</v>
      </c>
      <c r="G426" s="328" t="str">
        <f t="shared" si="31"/>
        <v>фото</v>
      </c>
      <c r="H426" s="197"/>
      <c r="I426" s="26" t="s">
        <v>3032</v>
      </c>
      <c r="J426" s="29" t="s">
        <v>1295</v>
      </c>
      <c r="K426" s="250" t="s">
        <v>740</v>
      </c>
      <c r="L426" s="8">
        <v>5</v>
      </c>
      <c r="M426" s="279">
        <v>200.9</v>
      </c>
      <c r="N426" s="280"/>
      <c r="O426" s="482">
        <f t="shared" si="32"/>
        <v>0</v>
      </c>
      <c r="P426" s="175">
        <v>4607109935293</v>
      </c>
      <c r="Q426" s="281"/>
      <c r="R426" s="484">
        <f t="shared" si="33"/>
        <v>40.18</v>
      </c>
      <c r="S426" s="294" t="s">
        <v>3742</v>
      </c>
      <c r="T426" s="320" t="s">
        <v>5746</v>
      </c>
    </row>
    <row r="427" spans="1:20" ht="27.75" customHeight="1" x14ac:dyDescent="0.2">
      <c r="A427" s="431">
        <v>410</v>
      </c>
      <c r="B427" s="615">
        <v>1290</v>
      </c>
      <c r="C427" s="277" t="s">
        <v>2196</v>
      </c>
      <c r="D427" s="278"/>
      <c r="E427" s="31" t="s">
        <v>738</v>
      </c>
      <c r="F427" s="274" t="s">
        <v>1628</v>
      </c>
      <c r="G427" s="328" t="str">
        <f t="shared" si="31"/>
        <v>фото</v>
      </c>
      <c r="H427" s="197"/>
      <c r="I427" s="20" t="s">
        <v>1391</v>
      </c>
      <c r="J427" s="28" t="s">
        <v>1301</v>
      </c>
      <c r="K427" s="37" t="s">
        <v>740</v>
      </c>
      <c r="L427" s="21">
        <v>8</v>
      </c>
      <c r="M427" s="279">
        <v>215.3</v>
      </c>
      <c r="N427" s="280"/>
      <c r="O427" s="482">
        <f t="shared" si="32"/>
        <v>0</v>
      </c>
      <c r="P427" s="175">
        <v>4607109985649</v>
      </c>
      <c r="Q427" s="281"/>
      <c r="R427" s="484">
        <f t="shared" si="33"/>
        <v>26.91</v>
      </c>
      <c r="S427" s="294" t="s">
        <v>2196</v>
      </c>
      <c r="T427" s="320" t="s">
        <v>5746</v>
      </c>
    </row>
    <row r="428" spans="1:20" ht="38.25" x14ac:dyDescent="0.2">
      <c r="A428" s="431">
        <v>411</v>
      </c>
      <c r="B428" s="615">
        <v>7447</v>
      </c>
      <c r="C428" s="277" t="s">
        <v>3156</v>
      </c>
      <c r="D428" s="278"/>
      <c r="E428" s="31" t="s">
        <v>738</v>
      </c>
      <c r="F428" s="274" t="s">
        <v>2197</v>
      </c>
      <c r="G428" s="328" t="str">
        <f t="shared" si="31"/>
        <v>фото</v>
      </c>
      <c r="H428" s="197"/>
      <c r="I428" s="20" t="s">
        <v>2198</v>
      </c>
      <c r="J428" s="254" t="s">
        <v>1292</v>
      </c>
      <c r="K428" s="37" t="s">
        <v>740</v>
      </c>
      <c r="L428" s="21">
        <v>10</v>
      </c>
      <c r="M428" s="279">
        <v>246.3</v>
      </c>
      <c r="N428" s="280"/>
      <c r="O428" s="482">
        <f t="shared" si="32"/>
        <v>0</v>
      </c>
      <c r="P428" s="175">
        <v>4607109939161</v>
      </c>
      <c r="Q428" s="281"/>
      <c r="R428" s="484">
        <f t="shared" si="33"/>
        <v>24.63</v>
      </c>
      <c r="S428" s="294" t="s">
        <v>3156</v>
      </c>
      <c r="T428" s="320" t="s">
        <v>5746</v>
      </c>
    </row>
    <row r="429" spans="1:20" ht="30" customHeight="1" x14ac:dyDescent="0.2">
      <c r="A429" s="431">
        <v>412</v>
      </c>
      <c r="B429" s="615">
        <v>7448</v>
      </c>
      <c r="C429" s="277" t="s">
        <v>3157</v>
      </c>
      <c r="D429" s="278"/>
      <c r="E429" s="31" t="s">
        <v>738</v>
      </c>
      <c r="F429" s="274" t="s">
        <v>2199</v>
      </c>
      <c r="G429" s="328" t="str">
        <f t="shared" si="31"/>
        <v>фото</v>
      </c>
      <c r="H429" s="197"/>
      <c r="I429" s="20" t="s">
        <v>2200</v>
      </c>
      <c r="J429" s="254" t="s">
        <v>1292</v>
      </c>
      <c r="K429" s="37" t="s">
        <v>740</v>
      </c>
      <c r="L429" s="21">
        <v>10</v>
      </c>
      <c r="M429" s="279">
        <v>227.7</v>
      </c>
      <c r="N429" s="280"/>
      <c r="O429" s="482">
        <f t="shared" si="32"/>
        <v>0</v>
      </c>
      <c r="P429" s="175">
        <v>4607109939154</v>
      </c>
      <c r="Q429" s="281"/>
      <c r="R429" s="484">
        <f t="shared" si="33"/>
        <v>22.77</v>
      </c>
      <c r="S429" s="294" t="s">
        <v>6868</v>
      </c>
      <c r="T429" s="320" t="s">
        <v>5746</v>
      </c>
    </row>
    <row r="430" spans="1:20" ht="25.5" x14ac:dyDescent="0.2">
      <c r="A430" s="431">
        <v>413</v>
      </c>
      <c r="B430" s="616">
        <v>2933</v>
      </c>
      <c r="C430" s="277" t="s">
        <v>3158</v>
      </c>
      <c r="D430" s="278"/>
      <c r="E430" s="17" t="s">
        <v>738</v>
      </c>
      <c r="F430" s="14" t="s">
        <v>4581</v>
      </c>
      <c r="G430" s="328" t="str">
        <f t="shared" si="31"/>
        <v>фото</v>
      </c>
      <c r="H430" s="197"/>
      <c r="I430" s="27" t="s">
        <v>1624</v>
      </c>
      <c r="J430" s="29" t="s">
        <v>1295</v>
      </c>
      <c r="K430" s="37" t="s">
        <v>740</v>
      </c>
      <c r="L430" s="8">
        <v>10</v>
      </c>
      <c r="M430" s="279">
        <v>236</v>
      </c>
      <c r="N430" s="280"/>
      <c r="O430" s="482">
        <f t="shared" si="32"/>
        <v>0</v>
      </c>
      <c r="P430" s="175">
        <v>4607109979228</v>
      </c>
      <c r="Q430" s="281"/>
      <c r="R430" s="484">
        <f t="shared" si="33"/>
        <v>23.6</v>
      </c>
      <c r="S430" s="294" t="s">
        <v>3158</v>
      </c>
      <c r="T430" s="320" t="s">
        <v>5746</v>
      </c>
    </row>
    <row r="431" spans="1:20" ht="25.5" customHeight="1" x14ac:dyDescent="0.2">
      <c r="A431" s="431">
        <v>414</v>
      </c>
      <c r="B431" s="615">
        <v>2430</v>
      </c>
      <c r="C431" s="277" t="s">
        <v>2201</v>
      </c>
      <c r="D431" s="278"/>
      <c r="E431" s="31" t="s">
        <v>738</v>
      </c>
      <c r="F431" s="274" t="s">
        <v>1629</v>
      </c>
      <c r="G431" s="328" t="str">
        <f t="shared" si="31"/>
        <v>фото</v>
      </c>
      <c r="H431" s="197"/>
      <c r="I431" s="20" t="s">
        <v>1630</v>
      </c>
      <c r="J431" s="28" t="s">
        <v>1295</v>
      </c>
      <c r="K431" s="37" t="s">
        <v>740</v>
      </c>
      <c r="L431" s="21">
        <v>10</v>
      </c>
      <c r="M431" s="279">
        <v>194.7</v>
      </c>
      <c r="N431" s="280"/>
      <c r="O431" s="482">
        <f t="shared" si="32"/>
        <v>0</v>
      </c>
      <c r="P431" s="175">
        <v>4607109966969</v>
      </c>
      <c r="Q431" s="281"/>
      <c r="R431" s="484">
        <f t="shared" si="33"/>
        <v>19.47</v>
      </c>
      <c r="S431" s="294" t="s">
        <v>2201</v>
      </c>
      <c r="T431" s="320" t="s">
        <v>5746</v>
      </c>
    </row>
    <row r="432" spans="1:20" ht="38.25" x14ac:dyDescent="0.2">
      <c r="A432" s="431">
        <v>415</v>
      </c>
      <c r="B432" s="615">
        <v>11692</v>
      </c>
      <c r="C432" s="277" t="s">
        <v>7139</v>
      </c>
      <c r="D432" s="278" t="s">
        <v>7140</v>
      </c>
      <c r="E432" s="514" t="s">
        <v>738</v>
      </c>
      <c r="F432" s="275" t="s">
        <v>6513</v>
      </c>
      <c r="G432" s="510" t="str">
        <f t="shared" si="31"/>
        <v>фото</v>
      </c>
      <c r="H432" s="510" t="str">
        <f>HYPERLINK("http://www.gardenbulbs.ru/images/summer_CL/thumbnails/"&amp;D432&amp;".jpg","фото")</f>
        <v>фото</v>
      </c>
      <c r="I432" s="515" t="s">
        <v>6675</v>
      </c>
      <c r="J432" s="324" t="s">
        <v>1295</v>
      </c>
      <c r="K432" s="513" t="s">
        <v>740</v>
      </c>
      <c r="L432" s="21">
        <v>8</v>
      </c>
      <c r="M432" s="279">
        <v>245</v>
      </c>
      <c r="N432" s="280"/>
      <c r="O432" s="482">
        <f t="shared" si="32"/>
        <v>0</v>
      </c>
      <c r="P432" s="175">
        <v>4607109923672</v>
      </c>
      <c r="Q432" s="281" t="s">
        <v>6373</v>
      </c>
      <c r="R432" s="484">
        <f t="shared" si="33"/>
        <v>30.63</v>
      </c>
      <c r="S432" s="294" t="s">
        <v>6869</v>
      </c>
      <c r="T432" s="320" t="s">
        <v>5746</v>
      </c>
    </row>
    <row r="433" spans="1:20" ht="25.5" x14ac:dyDescent="0.2">
      <c r="A433" s="431">
        <v>416</v>
      </c>
      <c r="B433" s="615">
        <v>11694</v>
      </c>
      <c r="C433" s="277" t="s">
        <v>6870</v>
      </c>
      <c r="D433" s="278"/>
      <c r="E433" s="514" t="s">
        <v>738</v>
      </c>
      <c r="F433" s="275" t="s">
        <v>6514</v>
      </c>
      <c r="G433" s="510" t="str">
        <f t="shared" si="31"/>
        <v>фото</v>
      </c>
      <c r="H433" s="511"/>
      <c r="I433" s="515" t="s">
        <v>6676</v>
      </c>
      <c r="J433" s="324" t="s">
        <v>1295</v>
      </c>
      <c r="K433" s="513" t="s">
        <v>740</v>
      </c>
      <c r="L433" s="21">
        <v>10</v>
      </c>
      <c r="M433" s="279">
        <v>242.2</v>
      </c>
      <c r="N433" s="280"/>
      <c r="O433" s="482">
        <f t="shared" si="32"/>
        <v>0</v>
      </c>
      <c r="P433" s="175">
        <v>4607109923658</v>
      </c>
      <c r="Q433" s="281" t="s">
        <v>6373</v>
      </c>
      <c r="R433" s="484">
        <f t="shared" si="33"/>
        <v>24.22</v>
      </c>
      <c r="S433" s="294" t="s">
        <v>6870</v>
      </c>
      <c r="T433" s="320" t="s">
        <v>5746</v>
      </c>
    </row>
    <row r="434" spans="1:20" ht="38.25" x14ac:dyDescent="0.2">
      <c r="A434" s="431">
        <v>417</v>
      </c>
      <c r="B434" s="615">
        <v>11693</v>
      </c>
      <c r="C434" s="277" t="s">
        <v>6871</v>
      </c>
      <c r="D434" s="278"/>
      <c r="E434" s="514" t="s">
        <v>738</v>
      </c>
      <c r="F434" s="275" t="s">
        <v>6515</v>
      </c>
      <c r="G434" s="510" t="str">
        <f t="shared" si="31"/>
        <v>фото</v>
      </c>
      <c r="H434" s="511"/>
      <c r="I434" s="515" t="s">
        <v>6677</v>
      </c>
      <c r="J434" s="324" t="s">
        <v>1292</v>
      </c>
      <c r="K434" s="513" t="s">
        <v>740</v>
      </c>
      <c r="L434" s="21">
        <v>10</v>
      </c>
      <c r="M434" s="279">
        <v>205</v>
      </c>
      <c r="N434" s="280"/>
      <c r="O434" s="482">
        <f t="shared" si="32"/>
        <v>0</v>
      </c>
      <c r="P434" s="175">
        <v>4607109923665</v>
      </c>
      <c r="Q434" s="281" t="s">
        <v>6373</v>
      </c>
      <c r="R434" s="484">
        <f t="shared" si="33"/>
        <v>20.5</v>
      </c>
      <c r="S434" s="294" t="s">
        <v>6871</v>
      </c>
      <c r="T434" s="320" t="s">
        <v>5746</v>
      </c>
    </row>
    <row r="435" spans="1:20" ht="22.5" customHeight="1" x14ac:dyDescent="0.2">
      <c r="A435" s="431">
        <v>418</v>
      </c>
      <c r="B435" s="615">
        <v>1377</v>
      </c>
      <c r="C435" s="277" t="s">
        <v>2202</v>
      </c>
      <c r="D435" s="278"/>
      <c r="E435" s="31" t="s">
        <v>738</v>
      </c>
      <c r="F435" s="274" t="s">
        <v>1631</v>
      </c>
      <c r="G435" s="328" t="str">
        <f t="shared" si="31"/>
        <v>фото</v>
      </c>
      <c r="H435" s="197"/>
      <c r="I435" s="20" t="s">
        <v>1632</v>
      </c>
      <c r="J435" s="28" t="s">
        <v>1295</v>
      </c>
      <c r="K435" s="250" t="s">
        <v>740</v>
      </c>
      <c r="L435" s="21">
        <v>10</v>
      </c>
      <c r="M435" s="279">
        <v>246.3</v>
      </c>
      <c r="N435" s="280"/>
      <c r="O435" s="482">
        <f t="shared" si="32"/>
        <v>0</v>
      </c>
      <c r="P435" s="175">
        <v>4607109963401</v>
      </c>
      <c r="Q435" s="281"/>
      <c r="R435" s="484">
        <f t="shared" si="33"/>
        <v>24.63</v>
      </c>
      <c r="S435" s="294" t="s">
        <v>2202</v>
      </c>
      <c r="T435" s="320" t="s">
        <v>5746</v>
      </c>
    </row>
    <row r="436" spans="1:20" ht="22.5" customHeight="1" x14ac:dyDescent="0.2">
      <c r="A436" s="431">
        <v>419</v>
      </c>
      <c r="B436" s="615">
        <v>3379</v>
      </c>
      <c r="C436" s="277" t="s">
        <v>2203</v>
      </c>
      <c r="D436" s="278"/>
      <c r="E436" s="31" t="s">
        <v>738</v>
      </c>
      <c r="F436" s="274" t="s">
        <v>1633</v>
      </c>
      <c r="G436" s="328" t="str">
        <f t="shared" si="31"/>
        <v>фото</v>
      </c>
      <c r="H436" s="197"/>
      <c r="I436" s="20" t="s">
        <v>1634</v>
      </c>
      <c r="J436" s="28" t="s">
        <v>1301</v>
      </c>
      <c r="K436" s="250" t="s">
        <v>740</v>
      </c>
      <c r="L436" s="21">
        <v>10</v>
      </c>
      <c r="M436" s="279">
        <v>225.7</v>
      </c>
      <c r="N436" s="280"/>
      <c r="O436" s="482">
        <f t="shared" si="32"/>
        <v>0</v>
      </c>
      <c r="P436" s="175">
        <v>4607109950760</v>
      </c>
      <c r="Q436" s="281"/>
      <c r="R436" s="484">
        <f t="shared" si="33"/>
        <v>22.57</v>
      </c>
      <c r="S436" s="294" t="s">
        <v>2203</v>
      </c>
      <c r="T436" s="320" t="s">
        <v>5746</v>
      </c>
    </row>
    <row r="437" spans="1:20" ht="22.5" customHeight="1" x14ac:dyDescent="0.2">
      <c r="A437" s="431">
        <v>420</v>
      </c>
      <c r="B437" s="615">
        <v>6720</v>
      </c>
      <c r="C437" s="277" t="s">
        <v>2204</v>
      </c>
      <c r="D437" s="278" t="s">
        <v>2205</v>
      </c>
      <c r="E437" s="17" t="s">
        <v>738</v>
      </c>
      <c r="F437" s="274" t="s">
        <v>204</v>
      </c>
      <c r="G437" s="328" t="str">
        <f t="shared" si="31"/>
        <v>фото</v>
      </c>
      <c r="H437" s="328" t="str">
        <f>HYPERLINK("http://www.gardenbulbs.ru/images/summer_CL/thumbnails/"&amp;D437&amp;".jpg","фото")</f>
        <v>фото</v>
      </c>
      <c r="I437" s="20" t="s">
        <v>205</v>
      </c>
      <c r="J437" s="254" t="s">
        <v>1301</v>
      </c>
      <c r="K437" s="37" t="s">
        <v>740</v>
      </c>
      <c r="L437" s="8">
        <v>10</v>
      </c>
      <c r="M437" s="279">
        <v>246.3</v>
      </c>
      <c r="N437" s="280"/>
      <c r="O437" s="482">
        <f t="shared" si="32"/>
        <v>0</v>
      </c>
      <c r="P437" s="175">
        <v>4607109943649</v>
      </c>
      <c r="Q437" s="281"/>
      <c r="R437" s="484">
        <f t="shared" si="33"/>
        <v>24.63</v>
      </c>
      <c r="S437" s="294" t="s">
        <v>6872</v>
      </c>
      <c r="T437" s="320" t="s">
        <v>5746</v>
      </c>
    </row>
    <row r="438" spans="1:20" ht="25.5" x14ac:dyDescent="0.2">
      <c r="A438" s="431">
        <v>421</v>
      </c>
      <c r="B438" s="615">
        <v>11690</v>
      </c>
      <c r="C438" s="277" t="s">
        <v>6873</v>
      </c>
      <c r="D438" s="278" t="s">
        <v>7141</v>
      </c>
      <c r="E438" s="514" t="s">
        <v>738</v>
      </c>
      <c r="F438" s="275" t="s">
        <v>6516</v>
      </c>
      <c r="G438" s="510" t="str">
        <f t="shared" si="31"/>
        <v>фото</v>
      </c>
      <c r="H438" s="510" t="str">
        <f>HYPERLINK("http://www.gardenbulbs.ru/images/summer_CL/thumbnails/"&amp;D438&amp;".jpg","фото")</f>
        <v>фото</v>
      </c>
      <c r="I438" s="515" t="s">
        <v>6678</v>
      </c>
      <c r="J438" s="324" t="s">
        <v>1295</v>
      </c>
      <c r="K438" s="513" t="s">
        <v>740</v>
      </c>
      <c r="L438" s="21">
        <v>7</v>
      </c>
      <c r="M438" s="279">
        <v>240.1</v>
      </c>
      <c r="N438" s="280"/>
      <c r="O438" s="482">
        <f t="shared" si="32"/>
        <v>0</v>
      </c>
      <c r="P438" s="175">
        <v>4607109923696</v>
      </c>
      <c r="Q438" s="281" t="s">
        <v>6373</v>
      </c>
      <c r="R438" s="484">
        <f t="shared" si="33"/>
        <v>34.299999999999997</v>
      </c>
      <c r="S438" s="294" t="s">
        <v>6873</v>
      </c>
      <c r="T438" s="320" t="s">
        <v>5746</v>
      </c>
    </row>
    <row r="439" spans="1:20" ht="27" customHeight="1" x14ac:dyDescent="0.2">
      <c r="A439" s="431">
        <v>422</v>
      </c>
      <c r="B439" s="615">
        <v>3385</v>
      </c>
      <c r="C439" s="277" t="s">
        <v>2206</v>
      </c>
      <c r="D439" s="278"/>
      <c r="E439" s="31" t="s">
        <v>738</v>
      </c>
      <c r="F439" s="274" t="s">
        <v>1635</v>
      </c>
      <c r="G439" s="328" t="str">
        <f t="shared" si="31"/>
        <v>фото</v>
      </c>
      <c r="H439" s="328"/>
      <c r="I439" s="20" t="s">
        <v>1483</v>
      </c>
      <c r="J439" s="28" t="s">
        <v>1292</v>
      </c>
      <c r="K439" s="37" t="s">
        <v>740</v>
      </c>
      <c r="L439" s="21">
        <v>10</v>
      </c>
      <c r="M439" s="279">
        <v>236</v>
      </c>
      <c r="N439" s="280"/>
      <c r="O439" s="482">
        <f t="shared" si="32"/>
        <v>0</v>
      </c>
      <c r="P439" s="175">
        <v>4607109950753</v>
      </c>
      <c r="Q439" s="281"/>
      <c r="R439" s="484">
        <f t="shared" si="33"/>
        <v>23.6</v>
      </c>
      <c r="S439" s="294" t="s">
        <v>2206</v>
      </c>
      <c r="T439" s="320" t="s">
        <v>5746</v>
      </c>
    </row>
    <row r="440" spans="1:20" ht="38.25" x14ac:dyDescent="0.2">
      <c r="A440" s="431">
        <v>423</v>
      </c>
      <c r="B440" s="620">
        <v>2621</v>
      </c>
      <c r="C440" s="433" t="s">
        <v>4934</v>
      </c>
      <c r="D440" s="434"/>
      <c r="E440" s="435" t="s">
        <v>738</v>
      </c>
      <c r="F440" s="436" t="s">
        <v>4582</v>
      </c>
      <c r="G440" s="437" t="str">
        <f t="shared" si="31"/>
        <v>фото</v>
      </c>
      <c r="H440" s="438"/>
      <c r="I440" s="439" t="s">
        <v>4792</v>
      </c>
      <c r="J440" s="440" t="s">
        <v>1292</v>
      </c>
      <c r="K440" s="441" t="s">
        <v>740</v>
      </c>
      <c r="L440" s="442">
        <v>10</v>
      </c>
      <c r="M440" s="443">
        <v>277.2</v>
      </c>
      <c r="N440" s="444"/>
      <c r="O440" s="482">
        <f t="shared" si="32"/>
        <v>0</v>
      </c>
      <c r="P440" s="445">
        <v>4607109956502</v>
      </c>
      <c r="Q440" s="440"/>
      <c r="R440" s="484">
        <f t="shared" si="33"/>
        <v>27.72</v>
      </c>
      <c r="S440" s="446" t="s">
        <v>4934</v>
      </c>
      <c r="T440" s="447" t="s">
        <v>5746</v>
      </c>
    </row>
    <row r="441" spans="1:20" x14ac:dyDescent="0.2">
      <c r="A441" s="431">
        <v>424</v>
      </c>
      <c r="B441" s="621"/>
      <c r="C441" s="276"/>
      <c r="D441" s="276"/>
      <c r="E441" s="242" t="s">
        <v>1642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501"/>
    </row>
    <row r="442" spans="1:20" ht="25.5" x14ac:dyDescent="0.2">
      <c r="A442" s="431">
        <v>425</v>
      </c>
      <c r="B442" s="614">
        <v>3255</v>
      </c>
      <c r="C442" s="473" t="s">
        <v>3159</v>
      </c>
      <c r="D442" s="474"/>
      <c r="E442" s="16" t="s">
        <v>738</v>
      </c>
      <c r="F442" s="476" t="s">
        <v>1643</v>
      </c>
      <c r="G442" s="477" t="str">
        <f t="shared" ref="G442:G450" si="34">HYPERLINK("http://www.gardenbulbs.ru/images/summer_CL/thumbnails/"&amp;C442&amp;".jpg","фото")</f>
        <v>фото</v>
      </c>
      <c r="H442" s="487"/>
      <c r="I442" s="23" t="s">
        <v>1644</v>
      </c>
      <c r="J442" s="10" t="s">
        <v>1292</v>
      </c>
      <c r="K442" s="478" t="s">
        <v>740</v>
      </c>
      <c r="L442" s="489">
        <v>10</v>
      </c>
      <c r="M442" s="480">
        <v>211.2</v>
      </c>
      <c r="N442" s="481"/>
      <c r="O442" s="482">
        <f t="shared" ref="O442:O450" si="35">IF(ISERROR(N442*M442),0,N442*M442)</f>
        <v>0</v>
      </c>
      <c r="P442" s="483">
        <v>4607109950739</v>
      </c>
      <c r="Q442" s="10"/>
      <c r="R442" s="484">
        <f t="shared" ref="R442:R450" si="36">ROUND(M442/L442,2)</f>
        <v>21.12</v>
      </c>
      <c r="S442" s="485" t="s">
        <v>3159</v>
      </c>
      <c r="T442" s="486" t="s">
        <v>5747</v>
      </c>
    </row>
    <row r="443" spans="1:20" ht="53.25" customHeight="1" x14ac:dyDescent="0.2">
      <c r="A443" s="431">
        <v>426</v>
      </c>
      <c r="B443" s="615">
        <v>1378</v>
      </c>
      <c r="C443" s="277" t="s">
        <v>2207</v>
      </c>
      <c r="D443" s="278"/>
      <c r="E443" s="36" t="s">
        <v>738</v>
      </c>
      <c r="F443" s="274" t="s">
        <v>1655</v>
      </c>
      <c r="G443" s="328" t="str">
        <f t="shared" si="34"/>
        <v>фото</v>
      </c>
      <c r="H443" s="197"/>
      <c r="I443" s="15" t="s">
        <v>1656</v>
      </c>
      <c r="J443" s="254" t="s">
        <v>1292</v>
      </c>
      <c r="K443" s="37" t="s">
        <v>740</v>
      </c>
      <c r="L443" s="21">
        <v>10</v>
      </c>
      <c r="M443" s="279">
        <v>240.1</v>
      </c>
      <c r="N443" s="280"/>
      <c r="O443" s="482">
        <f t="shared" si="35"/>
        <v>0</v>
      </c>
      <c r="P443" s="175">
        <v>4607109962909</v>
      </c>
      <c r="Q443" s="254"/>
      <c r="R443" s="484">
        <f t="shared" si="36"/>
        <v>24.01</v>
      </c>
      <c r="S443" s="294" t="s">
        <v>2207</v>
      </c>
      <c r="T443" s="320" t="s">
        <v>5747</v>
      </c>
    </row>
    <row r="444" spans="1:20" ht="76.5" x14ac:dyDescent="0.2">
      <c r="A444" s="431">
        <v>427</v>
      </c>
      <c r="B444" s="615">
        <v>3358</v>
      </c>
      <c r="C444" s="277" t="s">
        <v>4935</v>
      </c>
      <c r="D444" s="278"/>
      <c r="E444" s="31" t="s">
        <v>738</v>
      </c>
      <c r="F444" s="274" t="s">
        <v>4583</v>
      </c>
      <c r="G444" s="328" t="str">
        <f t="shared" si="34"/>
        <v>фото</v>
      </c>
      <c r="H444" s="197"/>
      <c r="I444" s="20" t="s">
        <v>4793</v>
      </c>
      <c r="J444" s="254" t="s">
        <v>2223</v>
      </c>
      <c r="K444" s="250" t="s">
        <v>740</v>
      </c>
      <c r="L444" s="21">
        <v>10</v>
      </c>
      <c r="M444" s="279">
        <v>174.1</v>
      </c>
      <c r="N444" s="280"/>
      <c r="O444" s="482">
        <f t="shared" si="35"/>
        <v>0</v>
      </c>
      <c r="P444" s="175">
        <v>4607109950333</v>
      </c>
      <c r="Q444" s="281"/>
      <c r="R444" s="484">
        <f t="shared" si="36"/>
        <v>17.41</v>
      </c>
      <c r="S444" s="294" t="s">
        <v>4935</v>
      </c>
      <c r="T444" s="320" t="s">
        <v>5747</v>
      </c>
    </row>
    <row r="445" spans="1:20" ht="30.75" customHeight="1" x14ac:dyDescent="0.2">
      <c r="A445" s="431">
        <v>428</v>
      </c>
      <c r="B445" s="615">
        <v>3414</v>
      </c>
      <c r="C445" s="277" t="s">
        <v>2208</v>
      </c>
      <c r="D445" s="278"/>
      <c r="E445" s="31" t="s">
        <v>738</v>
      </c>
      <c r="F445" s="274" t="s">
        <v>1657</v>
      </c>
      <c r="G445" s="328" t="str">
        <f t="shared" si="34"/>
        <v>фото</v>
      </c>
      <c r="H445" s="197"/>
      <c r="I445" s="20" t="s">
        <v>1658</v>
      </c>
      <c r="J445" s="254" t="s">
        <v>1292</v>
      </c>
      <c r="K445" s="250" t="s">
        <v>740</v>
      </c>
      <c r="L445" s="21">
        <v>10</v>
      </c>
      <c r="M445" s="279">
        <v>260.7</v>
      </c>
      <c r="N445" s="280"/>
      <c r="O445" s="482">
        <f t="shared" si="35"/>
        <v>0</v>
      </c>
      <c r="P445" s="175">
        <v>4607109950722</v>
      </c>
      <c r="Q445" s="281"/>
      <c r="R445" s="484">
        <f t="shared" si="36"/>
        <v>26.07</v>
      </c>
      <c r="S445" s="294" t="s">
        <v>2208</v>
      </c>
      <c r="T445" s="320" t="s">
        <v>5747</v>
      </c>
    </row>
    <row r="446" spans="1:20" ht="25.5" x14ac:dyDescent="0.2">
      <c r="A446" s="431">
        <v>429</v>
      </c>
      <c r="B446" s="615">
        <v>3273</v>
      </c>
      <c r="C446" s="277" t="s">
        <v>3160</v>
      </c>
      <c r="D446" s="278"/>
      <c r="E446" s="31" t="s">
        <v>738</v>
      </c>
      <c r="F446" s="274" t="s">
        <v>1647</v>
      </c>
      <c r="G446" s="328" t="str">
        <f t="shared" si="34"/>
        <v>фото</v>
      </c>
      <c r="H446" s="197"/>
      <c r="I446" s="20" t="s">
        <v>1648</v>
      </c>
      <c r="J446" s="254" t="s">
        <v>1292</v>
      </c>
      <c r="K446" s="250" t="s">
        <v>740</v>
      </c>
      <c r="L446" s="21">
        <v>10</v>
      </c>
      <c r="M446" s="279">
        <v>225.7</v>
      </c>
      <c r="N446" s="280"/>
      <c r="O446" s="482">
        <f t="shared" si="35"/>
        <v>0</v>
      </c>
      <c r="P446" s="175">
        <v>4607109950715</v>
      </c>
      <c r="Q446" s="281"/>
      <c r="R446" s="484">
        <f t="shared" si="36"/>
        <v>22.57</v>
      </c>
      <c r="S446" s="294" t="s">
        <v>3160</v>
      </c>
      <c r="T446" s="320" t="s">
        <v>5747</v>
      </c>
    </row>
    <row r="447" spans="1:20" ht="26.25" customHeight="1" x14ac:dyDescent="0.2">
      <c r="A447" s="431">
        <v>430</v>
      </c>
      <c r="B447" s="615">
        <v>1380</v>
      </c>
      <c r="C447" s="277" t="s">
        <v>2209</v>
      </c>
      <c r="D447" s="278"/>
      <c r="E447" s="31" t="s">
        <v>738</v>
      </c>
      <c r="F447" s="274" t="s">
        <v>1651</v>
      </c>
      <c r="G447" s="328" t="str">
        <f t="shared" si="34"/>
        <v>фото</v>
      </c>
      <c r="H447" s="197"/>
      <c r="I447" s="20" t="s">
        <v>1652</v>
      </c>
      <c r="J447" s="254" t="s">
        <v>1312</v>
      </c>
      <c r="K447" s="250" t="s">
        <v>740</v>
      </c>
      <c r="L447" s="21">
        <v>10</v>
      </c>
      <c r="M447" s="279">
        <v>194.7</v>
      </c>
      <c r="N447" s="280"/>
      <c r="O447" s="482">
        <f t="shared" si="35"/>
        <v>0</v>
      </c>
      <c r="P447" s="175">
        <v>4607109963098</v>
      </c>
      <c r="Q447" s="281"/>
      <c r="R447" s="484">
        <f t="shared" si="36"/>
        <v>19.47</v>
      </c>
      <c r="S447" s="294" t="s">
        <v>2209</v>
      </c>
      <c r="T447" s="320" t="s">
        <v>5747</v>
      </c>
    </row>
    <row r="448" spans="1:20" ht="38.25" x14ac:dyDescent="0.2">
      <c r="A448" s="431">
        <v>431</v>
      </c>
      <c r="B448" s="615">
        <v>3275</v>
      </c>
      <c r="C448" s="277" t="s">
        <v>2210</v>
      </c>
      <c r="D448" s="278"/>
      <c r="E448" s="31" t="s">
        <v>738</v>
      </c>
      <c r="F448" s="274" t="s">
        <v>1649</v>
      </c>
      <c r="G448" s="328" t="str">
        <f t="shared" si="34"/>
        <v>фото</v>
      </c>
      <c r="H448" s="197"/>
      <c r="I448" s="20" t="s">
        <v>1650</v>
      </c>
      <c r="J448" s="254" t="s">
        <v>1292</v>
      </c>
      <c r="K448" s="250" t="s">
        <v>740</v>
      </c>
      <c r="L448" s="21">
        <v>8</v>
      </c>
      <c r="M448" s="279">
        <v>198.8</v>
      </c>
      <c r="N448" s="280"/>
      <c r="O448" s="482">
        <f t="shared" si="35"/>
        <v>0</v>
      </c>
      <c r="P448" s="175">
        <v>4607109950692</v>
      </c>
      <c r="Q448" s="281"/>
      <c r="R448" s="484">
        <f t="shared" si="36"/>
        <v>24.85</v>
      </c>
      <c r="S448" s="294" t="s">
        <v>2210</v>
      </c>
      <c r="T448" s="320" t="s">
        <v>5747</v>
      </c>
    </row>
    <row r="449" spans="1:20" ht="27.75" customHeight="1" x14ac:dyDescent="0.2">
      <c r="A449" s="431">
        <v>432</v>
      </c>
      <c r="B449" s="615">
        <v>3343</v>
      </c>
      <c r="C449" s="277" t="s">
        <v>2211</v>
      </c>
      <c r="D449" s="278"/>
      <c r="E449" s="31" t="s">
        <v>738</v>
      </c>
      <c r="F449" s="274" t="s">
        <v>1653</v>
      </c>
      <c r="G449" s="328" t="str">
        <f t="shared" si="34"/>
        <v>фото</v>
      </c>
      <c r="H449" s="197"/>
      <c r="I449" s="20" t="s">
        <v>1654</v>
      </c>
      <c r="J449" s="254" t="s">
        <v>1292</v>
      </c>
      <c r="K449" s="250" t="s">
        <v>776</v>
      </c>
      <c r="L449" s="21">
        <v>10</v>
      </c>
      <c r="M449" s="279">
        <v>225.7</v>
      </c>
      <c r="N449" s="280"/>
      <c r="O449" s="482">
        <f t="shared" si="35"/>
        <v>0</v>
      </c>
      <c r="P449" s="175">
        <v>4607109950685</v>
      </c>
      <c r="Q449" s="281"/>
      <c r="R449" s="484">
        <f t="shared" si="36"/>
        <v>22.57</v>
      </c>
      <c r="S449" s="294" t="s">
        <v>2211</v>
      </c>
      <c r="T449" s="320" t="s">
        <v>5747</v>
      </c>
    </row>
    <row r="450" spans="1:20" ht="25.5" x14ac:dyDescent="0.2">
      <c r="A450" s="431">
        <v>433</v>
      </c>
      <c r="B450" s="620">
        <v>3268</v>
      </c>
      <c r="C450" s="433" t="s">
        <v>2212</v>
      </c>
      <c r="D450" s="434"/>
      <c r="E450" s="435" t="s">
        <v>738</v>
      </c>
      <c r="F450" s="436" t="s">
        <v>1645</v>
      </c>
      <c r="G450" s="437" t="str">
        <f t="shared" si="34"/>
        <v>фото</v>
      </c>
      <c r="H450" s="438"/>
      <c r="I450" s="439" t="s">
        <v>1646</v>
      </c>
      <c r="J450" s="440" t="s">
        <v>1292</v>
      </c>
      <c r="K450" s="441" t="s">
        <v>740</v>
      </c>
      <c r="L450" s="442">
        <v>10</v>
      </c>
      <c r="M450" s="443">
        <v>174.1</v>
      </c>
      <c r="N450" s="444"/>
      <c r="O450" s="482">
        <f t="shared" si="35"/>
        <v>0</v>
      </c>
      <c r="P450" s="445">
        <v>4607109950678</v>
      </c>
      <c r="Q450" s="440"/>
      <c r="R450" s="484">
        <f t="shared" si="36"/>
        <v>17.41</v>
      </c>
      <c r="S450" s="446" t="s">
        <v>2212</v>
      </c>
      <c r="T450" s="447" t="s">
        <v>5747</v>
      </c>
    </row>
    <row r="451" spans="1:20" x14ac:dyDescent="0.2">
      <c r="A451" s="431">
        <v>434</v>
      </c>
      <c r="B451" s="623"/>
      <c r="C451" s="245"/>
      <c r="D451" s="245"/>
      <c r="E451" s="242" t="s">
        <v>6476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501"/>
    </row>
    <row r="452" spans="1:20" ht="25.5" x14ac:dyDescent="0.2">
      <c r="A452" s="431">
        <v>435</v>
      </c>
      <c r="B452" s="614">
        <v>11697</v>
      </c>
      <c r="C452" s="473" t="s">
        <v>6874</v>
      </c>
      <c r="D452" s="474"/>
      <c r="E452" s="522" t="s">
        <v>738</v>
      </c>
      <c r="F452" s="523" t="s">
        <v>6517</v>
      </c>
      <c r="G452" s="524" t="str">
        <f t="shared" ref="G452:G462" si="37">HYPERLINK("http://www.gardenbulbs.ru/images/summer_CL/thumbnails/"&amp;C452&amp;".jpg","фото")</f>
        <v>фото</v>
      </c>
      <c r="H452" s="525"/>
      <c r="I452" s="526" t="s">
        <v>6679</v>
      </c>
      <c r="J452" s="492" t="s">
        <v>1295</v>
      </c>
      <c r="K452" s="527" t="s">
        <v>6818</v>
      </c>
      <c r="L452" s="489">
        <v>10</v>
      </c>
      <c r="M452" s="480">
        <v>236</v>
      </c>
      <c r="N452" s="481"/>
      <c r="O452" s="482">
        <f t="shared" ref="O452:O462" si="38">IF(ISERROR(N452*M452),0,N452*M452)</f>
        <v>0</v>
      </c>
      <c r="P452" s="483">
        <v>4607109923627</v>
      </c>
      <c r="Q452" s="10" t="s">
        <v>6373</v>
      </c>
      <c r="R452" s="484">
        <f t="shared" ref="R452:R462" si="39">ROUND(M452/L452,2)</f>
        <v>23.6</v>
      </c>
      <c r="S452" s="485" t="s">
        <v>6874</v>
      </c>
      <c r="T452" s="486" t="s">
        <v>5748</v>
      </c>
    </row>
    <row r="453" spans="1:20" ht="25.5" x14ac:dyDescent="0.2">
      <c r="A453" s="431">
        <v>436</v>
      </c>
      <c r="B453" s="615">
        <v>11702</v>
      </c>
      <c r="C453" s="277" t="s">
        <v>6875</v>
      </c>
      <c r="D453" s="278"/>
      <c r="E453" s="514" t="s">
        <v>738</v>
      </c>
      <c r="F453" s="275" t="s">
        <v>6518</v>
      </c>
      <c r="G453" s="510" t="str">
        <f t="shared" si="37"/>
        <v>фото</v>
      </c>
      <c r="H453" s="511"/>
      <c r="I453" s="515" t="s">
        <v>6680</v>
      </c>
      <c r="J453" s="324" t="s">
        <v>1295</v>
      </c>
      <c r="K453" s="520" t="s">
        <v>6818</v>
      </c>
      <c r="L453" s="21">
        <v>10</v>
      </c>
      <c r="M453" s="279">
        <v>236</v>
      </c>
      <c r="N453" s="280"/>
      <c r="O453" s="482">
        <f t="shared" si="38"/>
        <v>0</v>
      </c>
      <c r="P453" s="175">
        <v>4607109923573</v>
      </c>
      <c r="Q453" s="281" t="s">
        <v>6373</v>
      </c>
      <c r="R453" s="484">
        <f t="shared" si="39"/>
        <v>23.6</v>
      </c>
      <c r="S453" s="294" t="s">
        <v>6875</v>
      </c>
      <c r="T453" s="320" t="s">
        <v>5748</v>
      </c>
    </row>
    <row r="454" spans="1:20" ht="15.75" x14ac:dyDescent="0.2">
      <c r="A454" s="431">
        <v>437</v>
      </c>
      <c r="B454" s="615">
        <v>11717</v>
      </c>
      <c r="C454" s="277" t="s">
        <v>2218</v>
      </c>
      <c r="D454" s="278"/>
      <c r="E454" s="514" t="s">
        <v>738</v>
      </c>
      <c r="F454" s="275" t="s">
        <v>6519</v>
      </c>
      <c r="G454" s="510" t="str">
        <f t="shared" si="37"/>
        <v>фото</v>
      </c>
      <c r="H454" s="511"/>
      <c r="I454" s="515" t="s">
        <v>6681</v>
      </c>
      <c r="J454" s="324" t="s">
        <v>1301</v>
      </c>
      <c r="K454" s="520" t="s">
        <v>6818</v>
      </c>
      <c r="L454" s="21">
        <v>10</v>
      </c>
      <c r="M454" s="279">
        <v>256.60000000000002</v>
      </c>
      <c r="N454" s="280"/>
      <c r="O454" s="482">
        <f t="shared" si="38"/>
        <v>0</v>
      </c>
      <c r="P454" s="175">
        <v>4607109923429</v>
      </c>
      <c r="Q454" s="281" t="s">
        <v>6373</v>
      </c>
      <c r="R454" s="484">
        <f t="shared" si="39"/>
        <v>25.66</v>
      </c>
      <c r="S454" s="294" t="s">
        <v>2218</v>
      </c>
      <c r="T454" s="320" t="s">
        <v>5748</v>
      </c>
    </row>
    <row r="455" spans="1:20" ht="25.5" x14ac:dyDescent="0.2">
      <c r="A455" s="431">
        <v>438</v>
      </c>
      <c r="B455" s="615">
        <v>11706</v>
      </c>
      <c r="C455" s="277" t="s">
        <v>6876</v>
      </c>
      <c r="D455" s="278"/>
      <c r="E455" s="514" t="s">
        <v>738</v>
      </c>
      <c r="F455" s="275" t="s">
        <v>6520</v>
      </c>
      <c r="G455" s="510" t="str">
        <f t="shared" si="37"/>
        <v>фото</v>
      </c>
      <c r="H455" s="511"/>
      <c r="I455" s="515" t="s">
        <v>6682</v>
      </c>
      <c r="J455" s="324" t="s">
        <v>1292</v>
      </c>
      <c r="K455" s="520" t="s">
        <v>6818</v>
      </c>
      <c r="L455" s="21">
        <v>10</v>
      </c>
      <c r="M455" s="279">
        <v>256.60000000000002</v>
      </c>
      <c r="N455" s="280"/>
      <c r="O455" s="482">
        <f t="shared" si="38"/>
        <v>0</v>
      </c>
      <c r="P455" s="175">
        <v>4607109923535</v>
      </c>
      <c r="Q455" s="281" t="s">
        <v>6373</v>
      </c>
      <c r="R455" s="484">
        <f t="shared" si="39"/>
        <v>25.66</v>
      </c>
      <c r="S455" s="294" t="s">
        <v>6876</v>
      </c>
      <c r="T455" s="320" t="s">
        <v>5748</v>
      </c>
    </row>
    <row r="456" spans="1:20" ht="25.5" x14ac:dyDescent="0.2">
      <c r="A456" s="431">
        <v>439</v>
      </c>
      <c r="B456" s="615">
        <v>11707</v>
      </c>
      <c r="C456" s="277" t="s">
        <v>6877</v>
      </c>
      <c r="D456" s="278"/>
      <c r="E456" s="514" t="s">
        <v>738</v>
      </c>
      <c r="F456" s="275" t="s">
        <v>6521</v>
      </c>
      <c r="G456" s="510" t="str">
        <f t="shared" si="37"/>
        <v>фото</v>
      </c>
      <c r="H456" s="511"/>
      <c r="I456" s="515" t="s">
        <v>6683</v>
      </c>
      <c r="J456" s="324" t="s">
        <v>1295</v>
      </c>
      <c r="K456" s="520" t="s">
        <v>6818</v>
      </c>
      <c r="L456" s="21">
        <v>10</v>
      </c>
      <c r="M456" s="279">
        <v>236</v>
      </c>
      <c r="N456" s="280"/>
      <c r="O456" s="482">
        <f t="shared" si="38"/>
        <v>0</v>
      </c>
      <c r="P456" s="175">
        <v>4607109923528</v>
      </c>
      <c r="Q456" s="281" t="s">
        <v>6373</v>
      </c>
      <c r="R456" s="484">
        <f t="shared" si="39"/>
        <v>23.6</v>
      </c>
      <c r="S456" s="294" t="s">
        <v>6877</v>
      </c>
      <c r="T456" s="320" t="s">
        <v>5748</v>
      </c>
    </row>
    <row r="457" spans="1:20" ht="25.5" x14ac:dyDescent="0.2">
      <c r="A457" s="431">
        <v>440</v>
      </c>
      <c r="B457" s="615">
        <v>11708</v>
      </c>
      <c r="C457" s="277" t="s">
        <v>3753</v>
      </c>
      <c r="D457" s="278"/>
      <c r="E457" s="514" t="s">
        <v>738</v>
      </c>
      <c r="F457" s="275" t="s">
        <v>6522</v>
      </c>
      <c r="G457" s="510" t="str">
        <f t="shared" si="37"/>
        <v>фото</v>
      </c>
      <c r="H457" s="511"/>
      <c r="I457" s="515" t="s">
        <v>6684</v>
      </c>
      <c r="J457" s="324" t="s">
        <v>1301</v>
      </c>
      <c r="K457" s="520" t="s">
        <v>6818</v>
      </c>
      <c r="L457" s="21">
        <v>10</v>
      </c>
      <c r="M457" s="279">
        <v>236</v>
      </c>
      <c r="N457" s="280"/>
      <c r="O457" s="482">
        <f t="shared" si="38"/>
        <v>0</v>
      </c>
      <c r="P457" s="175">
        <v>4607109923511</v>
      </c>
      <c r="Q457" s="281" t="s">
        <v>6373</v>
      </c>
      <c r="R457" s="484">
        <f t="shared" si="39"/>
        <v>23.6</v>
      </c>
      <c r="S457" s="294" t="s">
        <v>3753</v>
      </c>
      <c r="T457" s="320" t="s">
        <v>5748</v>
      </c>
    </row>
    <row r="458" spans="1:20" ht="53.25" customHeight="1" x14ac:dyDescent="0.2">
      <c r="A458" s="431">
        <v>441</v>
      </c>
      <c r="B458" s="615">
        <v>11712</v>
      </c>
      <c r="C458" s="277" t="s">
        <v>3812</v>
      </c>
      <c r="D458" s="278"/>
      <c r="E458" s="509" t="s">
        <v>738</v>
      </c>
      <c r="F458" s="275" t="s">
        <v>6523</v>
      </c>
      <c r="G458" s="510" t="str">
        <f t="shared" si="37"/>
        <v>фото</v>
      </c>
      <c r="H458" s="511"/>
      <c r="I458" s="512" t="s">
        <v>6685</v>
      </c>
      <c r="J458" s="324" t="s">
        <v>1301</v>
      </c>
      <c r="K458" s="513" t="s">
        <v>6818</v>
      </c>
      <c r="L458" s="21">
        <v>10</v>
      </c>
      <c r="M458" s="279">
        <v>236</v>
      </c>
      <c r="N458" s="280"/>
      <c r="O458" s="482">
        <f t="shared" si="38"/>
        <v>0</v>
      </c>
      <c r="P458" s="175">
        <v>4607109923474</v>
      </c>
      <c r="Q458" s="254" t="s">
        <v>6373</v>
      </c>
      <c r="R458" s="484">
        <f t="shared" si="39"/>
        <v>23.6</v>
      </c>
      <c r="S458" s="294" t="s">
        <v>3812</v>
      </c>
      <c r="T458" s="320" t="s">
        <v>5780</v>
      </c>
    </row>
    <row r="459" spans="1:20" ht="15.75" x14ac:dyDescent="0.2">
      <c r="A459" s="431">
        <v>442</v>
      </c>
      <c r="B459" s="615">
        <v>11710</v>
      </c>
      <c r="C459" s="277" t="s">
        <v>3813</v>
      </c>
      <c r="D459" s="278"/>
      <c r="E459" s="514" t="s">
        <v>738</v>
      </c>
      <c r="F459" s="275" t="s">
        <v>6524</v>
      </c>
      <c r="G459" s="510" t="str">
        <f t="shared" si="37"/>
        <v>фото</v>
      </c>
      <c r="H459" s="511"/>
      <c r="I459" s="515" t="s">
        <v>6686</v>
      </c>
      <c r="J459" s="324" t="s">
        <v>1301</v>
      </c>
      <c r="K459" s="520" t="s">
        <v>6818</v>
      </c>
      <c r="L459" s="21">
        <v>10</v>
      </c>
      <c r="M459" s="279">
        <v>236</v>
      </c>
      <c r="N459" s="280"/>
      <c r="O459" s="482">
        <f t="shared" si="38"/>
        <v>0</v>
      </c>
      <c r="P459" s="175">
        <v>4607109923498</v>
      </c>
      <c r="Q459" s="281" t="s">
        <v>6373</v>
      </c>
      <c r="R459" s="484">
        <f t="shared" si="39"/>
        <v>23.6</v>
      </c>
      <c r="S459" s="294" t="s">
        <v>3813</v>
      </c>
      <c r="T459" s="320" t="s">
        <v>5780</v>
      </c>
    </row>
    <row r="460" spans="1:20" ht="15.75" x14ac:dyDescent="0.2">
      <c r="A460" s="431">
        <v>443</v>
      </c>
      <c r="B460" s="615">
        <v>11711</v>
      </c>
      <c r="C460" s="277" t="s">
        <v>3814</v>
      </c>
      <c r="D460" s="278"/>
      <c r="E460" s="514" t="s">
        <v>738</v>
      </c>
      <c r="F460" s="275" t="s">
        <v>6525</v>
      </c>
      <c r="G460" s="510" t="str">
        <f t="shared" si="37"/>
        <v>фото</v>
      </c>
      <c r="H460" s="511"/>
      <c r="I460" s="515" t="s">
        <v>195</v>
      </c>
      <c r="J460" s="324" t="s">
        <v>1301</v>
      </c>
      <c r="K460" s="520" t="s">
        <v>6818</v>
      </c>
      <c r="L460" s="21">
        <v>10</v>
      </c>
      <c r="M460" s="279">
        <v>236</v>
      </c>
      <c r="N460" s="280"/>
      <c r="O460" s="482">
        <f t="shared" si="38"/>
        <v>0</v>
      </c>
      <c r="P460" s="175">
        <v>4607109923481</v>
      </c>
      <c r="Q460" s="281" t="s">
        <v>6373</v>
      </c>
      <c r="R460" s="484">
        <f t="shared" si="39"/>
        <v>23.6</v>
      </c>
      <c r="S460" s="294" t="s">
        <v>3814</v>
      </c>
      <c r="T460" s="320" t="s">
        <v>5780</v>
      </c>
    </row>
    <row r="461" spans="1:20" ht="15.75" x14ac:dyDescent="0.2">
      <c r="A461" s="431">
        <v>444</v>
      </c>
      <c r="B461" s="615">
        <v>11713</v>
      </c>
      <c r="C461" s="277" t="s">
        <v>5005</v>
      </c>
      <c r="D461" s="278"/>
      <c r="E461" s="514" t="s">
        <v>738</v>
      </c>
      <c r="F461" s="275" t="s">
        <v>6526</v>
      </c>
      <c r="G461" s="510" t="str">
        <f t="shared" si="37"/>
        <v>фото</v>
      </c>
      <c r="H461" s="510"/>
      <c r="I461" s="515" t="s">
        <v>6687</v>
      </c>
      <c r="J461" s="324" t="s">
        <v>1301</v>
      </c>
      <c r="K461" s="520" t="s">
        <v>6818</v>
      </c>
      <c r="L461" s="21">
        <v>10</v>
      </c>
      <c r="M461" s="279">
        <v>266.89999999999998</v>
      </c>
      <c r="N461" s="280"/>
      <c r="O461" s="482">
        <f t="shared" si="38"/>
        <v>0</v>
      </c>
      <c r="P461" s="175">
        <v>4607109923467</v>
      </c>
      <c r="Q461" s="281" t="s">
        <v>6373</v>
      </c>
      <c r="R461" s="484">
        <f t="shared" si="39"/>
        <v>26.69</v>
      </c>
      <c r="S461" s="294" t="s">
        <v>5005</v>
      </c>
      <c r="T461" s="320" t="s">
        <v>5780</v>
      </c>
    </row>
    <row r="462" spans="1:20" ht="25.5" x14ac:dyDescent="0.2">
      <c r="A462" s="431">
        <v>445</v>
      </c>
      <c r="B462" s="620">
        <v>11714</v>
      </c>
      <c r="C462" s="433" t="s">
        <v>6878</v>
      </c>
      <c r="D462" s="434"/>
      <c r="E462" s="528" t="s">
        <v>738</v>
      </c>
      <c r="F462" s="529" t="s">
        <v>6527</v>
      </c>
      <c r="G462" s="530" t="str">
        <f t="shared" si="37"/>
        <v>фото</v>
      </c>
      <c r="H462" s="531"/>
      <c r="I462" s="532" t="s">
        <v>6688</v>
      </c>
      <c r="J462" s="450" t="s">
        <v>1295</v>
      </c>
      <c r="K462" s="533" t="s">
        <v>6818</v>
      </c>
      <c r="L462" s="442">
        <v>10</v>
      </c>
      <c r="M462" s="443">
        <v>266.89999999999998</v>
      </c>
      <c r="N462" s="444"/>
      <c r="O462" s="482">
        <f t="shared" si="38"/>
        <v>0</v>
      </c>
      <c r="P462" s="445">
        <v>4607109923450</v>
      </c>
      <c r="Q462" s="440" t="s">
        <v>6373</v>
      </c>
      <c r="R462" s="484">
        <f t="shared" si="39"/>
        <v>26.69</v>
      </c>
      <c r="S462" s="446" t="s">
        <v>6878</v>
      </c>
      <c r="T462" s="447" t="s">
        <v>5748</v>
      </c>
    </row>
    <row r="463" spans="1:20" x14ac:dyDescent="0.2">
      <c r="A463" s="431">
        <v>446</v>
      </c>
      <c r="B463" s="623"/>
      <c r="C463" s="245"/>
      <c r="D463" s="245"/>
      <c r="E463" s="242" t="s">
        <v>1659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501"/>
    </row>
    <row r="464" spans="1:20" ht="30" customHeight="1" x14ac:dyDescent="0.2">
      <c r="A464" s="431">
        <v>447</v>
      </c>
      <c r="B464" s="614">
        <v>11695</v>
      </c>
      <c r="C464" s="473" t="s">
        <v>6879</v>
      </c>
      <c r="D464" s="474"/>
      <c r="E464" s="522" t="s">
        <v>738</v>
      </c>
      <c r="F464" s="523" t="s">
        <v>6528</v>
      </c>
      <c r="G464" s="524" t="str">
        <f t="shared" ref="G464:G499" si="40">HYPERLINK("http://www.gardenbulbs.ru/images/summer_CL/thumbnails/"&amp;C464&amp;".jpg","фото")</f>
        <v>фото</v>
      </c>
      <c r="H464" s="525"/>
      <c r="I464" s="526" t="s">
        <v>6689</v>
      </c>
      <c r="J464" s="492" t="s">
        <v>1308</v>
      </c>
      <c r="K464" s="527" t="s">
        <v>740</v>
      </c>
      <c r="L464" s="489">
        <v>10</v>
      </c>
      <c r="M464" s="480">
        <v>198.8</v>
      </c>
      <c r="N464" s="481"/>
      <c r="O464" s="482">
        <f t="shared" ref="O464:O499" si="41">IF(ISERROR(N464*M464),0,N464*M464)</f>
        <v>0</v>
      </c>
      <c r="P464" s="483">
        <v>4607109923641</v>
      </c>
      <c r="Q464" s="492" t="s">
        <v>6373</v>
      </c>
      <c r="R464" s="484">
        <f t="shared" ref="R464:R499" si="42">ROUND(M464/L464,2)</f>
        <v>19.88</v>
      </c>
      <c r="S464" s="485" t="s">
        <v>6879</v>
      </c>
      <c r="T464" s="486" t="s">
        <v>5748</v>
      </c>
    </row>
    <row r="465" spans="1:20" ht="30" customHeight="1" x14ac:dyDescent="0.2">
      <c r="A465" s="431">
        <v>448</v>
      </c>
      <c r="B465" s="615">
        <v>11696</v>
      </c>
      <c r="C465" s="277" t="s">
        <v>6874</v>
      </c>
      <c r="D465" s="278"/>
      <c r="E465" s="514" t="s">
        <v>738</v>
      </c>
      <c r="F465" s="275" t="s">
        <v>6529</v>
      </c>
      <c r="G465" s="510" t="str">
        <f t="shared" si="40"/>
        <v>фото</v>
      </c>
      <c r="H465" s="511"/>
      <c r="I465" s="515" t="s">
        <v>6690</v>
      </c>
      <c r="J465" s="324" t="s">
        <v>1295</v>
      </c>
      <c r="K465" s="520" t="s">
        <v>740</v>
      </c>
      <c r="L465" s="21">
        <v>10</v>
      </c>
      <c r="M465" s="279">
        <v>174.1</v>
      </c>
      <c r="N465" s="280"/>
      <c r="O465" s="482">
        <f t="shared" si="41"/>
        <v>0</v>
      </c>
      <c r="P465" s="175">
        <v>4607109923634</v>
      </c>
      <c r="Q465" s="281" t="s">
        <v>6373</v>
      </c>
      <c r="R465" s="484">
        <f t="shared" si="42"/>
        <v>17.41</v>
      </c>
      <c r="S465" s="294" t="s">
        <v>6874</v>
      </c>
      <c r="T465" s="320" t="s">
        <v>5748</v>
      </c>
    </row>
    <row r="466" spans="1:20" ht="30" customHeight="1" x14ac:dyDescent="0.2">
      <c r="A466" s="431">
        <v>449</v>
      </c>
      <c r="B466" s="615">
        <v>3248</v>
      </c>
      <c r="C466" s="277" t="s">
        <v>2213</v>
      </c>
      <c r="D466" s="278"/>
      <c r="E466" s="31" t="s">
        <v>738</v>
      </c>
      <c r="F466" s="274" t="s">
        <v>1660</v>
      </c>
      <c r="G466" s="328" t="str">
        <f t="shared" si="40"/>
        <v>фото</v>
      </c>
      <c r="H466" s="197"/>
      <c r="I466" s="20" t="s">
        <v>1661</v>
      </c>
      <c r="J466" s="28" t="s">
        <v>1301</v>
      </c>
      <c r="K466" s="250" t="s">
        <v>740</v>
      </c>
      <c r="L466" s="21">
        <v>10</v>
      </c>
      <c r="M466" s="279">
        <v>147.30000000000001</v>
      </c>
      <c r="N466" s="280"/>
      <c r="O466" s="482">
        <f t="shared" si="41"/>
        <v>0</v>
      </c>
      <c r="P466" s="175">
        <v>4607109950661</v>
      </c>
      <c r="Q466" s="281"/>
      <c r="R466" s="484">
        <f t="shared" si="42"/>
        <v>14.73</v>
      </c>
      <c r="S466" s="294" t="s">
        <v>2213</v>
      </c>
      <c r="T466" s="320" t="s">
        <v>5748</v>
      </c>
    </row>
    <row r="467" spans="1:20" ht="30" customHeight="1" x14ac:dyDescent="0.2">
      <c r="A467" s="431">
        <v>450</v>
      </c>
      <c r="B467" s="615">
        <v>6033</v>
      </c>
      <c r="C467" s="277" t="s">
        <v>3743</v>
      </c>
      <c r="D467" s="278"/>
      <c r="E467" s="31" t="s">
        <v>738</v>
      </c>
      <c r="F467" s="5" t="s">
        <v>3744</v>
      </c>
      <c r="G467" s="328" t="str">
        <f t="shared" si="40"/>
        <v>фото</v>
      </c>
      <c r="H467" s="197"/>
      <c r="I467" s="20" t="s">
        <v>3745</v>
      </c>
      <c r="J467" s="254" t="s">
        <v>1292</v>
      </c>
      <c r="K467" s="250" t="s">
        <v>740</v>
      </c>
      <c r="L467" s="21">
        <v>10</v>
      </c>
      <c r="M467" s="279">
        <v>159.6</v>
      </c>
      <c r="N467" s="280"/>
      <c r="O467" s="482">
        <f t="shared" si="41"/>
        <v>0</v>
      </c>
      <c r="P467" s="175">
        <v>4607109931110</v>
      </c>
      <c r="Q467" s="281"/>
      <c r="R467" s="484">
        <f t="shared" si="42"/>
        <v>15.96</v>
      </c>
      <c r="S467" s="294" t="s">
        <v>3743</v>
      </c>
      <c r="T467" s="320" t="s">
        <v>5748</v>
      </c>
    </row>
    <row r="468" spans="1:20" ht="38.25" x14ac:dyDescent="0.2">
      <c r="A468" s="431">
        <v>451</v>
      </c>
      <c r="B468" s="615">
        <v>6667</v>
      </c>
      <c r="C468" s="277" t="s">
        <v>2214</v>
      </c>
      <c r="D468" s="278" t="s">
        <v>2215</v>
      </c>
      <c r="E468" s="17" t="s">
        <v>738</v>
      </c>
      <c r="F468" s="274" t="s">
        <v>206</v>
      </c>
      <c r="G468" s="328" t="str">
        <f t="shared" si="40"/>
        <v>фото</v>
      </c>
      <c r="H468" s="328" t="str">
        <f>HYPERLINK("http://www.gardenbulbs.ru/images/summer_CL/thumbnails/"&amp;D468&amp;".jpg","фото")</f>
        <v>фото</v>
      </c>
      <c r="I468" s="20" t="s">
        <v>207</v>
      </c>
      <c r="J468" s="254" t="s">
        <v>1295</v>
      </c>
      <c r="K468" s="37" t="s">
        <v>740</v>
      </c>
      <c r="L468" s="8">
        <v>10</v>
      </c>
      <c r="M468" s="279">
        <v>213.3</v>
      </c>
      <c r="N468" s="280"/>
      <c r="O468" s="482">
        <f t="shared" si="41"/>
        <v>0</v>
      </c>
      <c r="P468" s="175">
        <v>4607109943113</v>
      </c>
      <c r="Q468" s="281"/>
      <c r="R468" s="484">
        <f t="shared" si="42"/>
        <v>21.33</v>
      </c>
      <c r="S468" s="294" t="s">
        <v>3746</v>
      </c>
      <c r="T468" s="320" t="s">
        <v>5748</v>
      </c>
    </row>
    <row r="469" spans="1:20" ht="32.25" customHeight="1" x14ac:dyDescent="0.2">
      <c r="A469" s="431">
        <v>452</v>
      </c>
      <c r="B469" s="615">
        <v>11698</v>
      </c>
      <c r="C469" s="277" t="s">
        <v>6880</v>
      </c>
      <c r="D469" s="278"/>
      <c r="E469" s="514" t="s">
        <v>738</v>
      </c>
      <c r="F469" s="275" t="s">
        <v>6530</v>
      </c>
      <c r="G469" s="510" t="str">
        <f t="shared" si="40"/>
        <v>фото</v>
      </c>
      <c r="H469" s="511"/>
      <c r="I469" s="515" t="s">
        <v>444</v>
      </c>
      <c r="J469" s="324" t="s">
        <v>1301</v>
      </c>
      <c r="K469" s="520" t="s">
        <v>740</v>
      </c>
      <c r="L469" s="21">
        <v>10</v>
      </c>
      <c r="M469" s="279">
        <v>174.1</v>
      </c>
      <c r="N469" s="280"/>
      <c r="O469" s="482">
        <f t="shared" si="41"/>
        <v>0</v>
      </c>
      <c r="P469" s="175">
        <v>4607109923610</v>
      </c>
      <c r="Q469" s="281" t="s">
        <v>6373</v>
      </c>
      <c r="R469" s="484">
        <f t="shared" si="42"/>
        <v>17.41</v>
      </c>
      <c r="S469" s="294" t="s">
        <v>6880</v>
      </c>
      <c r="T469" s="320" t="s">
        <v>5748</v>
      </c>
    </row>
    <row r="470" spans="1:20" ht="32.25" customHeight="1" x14ac:dyDescent="0.2">
      <c r="A470" s="431">
        <v>453</v>
      </c>
      <c r="B470" s="615">
        <v>6034</v>
      </c>
      <c r="C470" s="277" t="s">
        <v>3747</v>
      </c>
      <c r="D470" s="278"/>
      <c r="E470" s="31" t="s">
        <v>738</v>
      </c>
      <c r="F470" s="5" t="s">
        <v>3748</v>
      </c>
      <c r="G470" s="328" t="str">
        <f t="shared" si="40"/>
        <v>фото</v>
      </c>
      <c r="H470" s="197"/>
      <c r="I470" s="20" t="s">
        <v>5749</v>
      </c>
      <c r="J470" s="254" t="s">
        <v>1292</v>
      </c>
      <c r="K470" s="250" t="s">
        <v>740</v>
      </c>
      <c r="L470" s="21">
        <v>10</v>
      </c>
      <c r="M470" s="279">
        <v>194.7</v>
      </c>
      <c r="N470" s="280"/>
      <c r="O470" s="482">
        <f t="shared" si="41"/>
        <v>0</v>
      </c>
      <c r="P470" s="175">
        <v>4607109931103</v>
      </c>
      <c r="Q470" s="281"/>
      <c r="R470" s="484">
        <f t="shared" si="42"/>
        <v>19.47</v>
      </c>
      <c r="S470" s="294" t="s">
        <v>3747</v>
      </c>
      <c r="T470" s="320" t="s">
        <v>5748</v>
      </c>
    </row>
    <row r="471" spans="1:20" ht="25.5" x14ac:dyDescent="0.2">
      <c r="A471" s="431">
        <v>454</v>
      </c>
      <c r="B471" s="615">
        <v>854</v>
      </c>
      <c r="C471" s="277" t="s">
        <v>5750</v>
      </c>
      <c r="D471" s="278"/>
      <c r="E471" s="31" t="s">
        <v>738</v>
      </c>
      <c r="F471" s="274" t="s">
        <v>5751</v>
      </c>
      <c r="G471" s="328" t="str">
        <f t="shared" si="40"/>
        <v>фото</v>
      </c>
      <c r="H471" s="197"/>
      <c r="I471" s="20" t="s">
        <v>5752</v>
      </c>
      <c r="J471" s="254" t="s">
        <v>1308</v>
      </c>
      <c r="K471" s="250" t="s">
        <v>740</v>
      </c>
      <c r="L471" s="21">
        <v>10</v>
      </c>
      <c r="M471" s="279">
        <v>153.5</v>
      </c>
      <c r="N471" s="280"/>
      <c r="O471" s="482">
        <f t="shared" si="41"/>
        <v>0</v>
      </c>
      <c r="P471" s="175">
        <v>4607109963357</v>
      </c>
      <c r="Q471" s="281"/>
      <c r="R471" s="484">
        <f t="shared" si="42"/>
        <v>15.35</v>
      </c>
      <c r="S471" s="294" t="s">
        <v>5750</v>
      </c>
      <c r="T471" s="320" t="s">
        <v>5748</v>
      </c>
    </row>
    <row r="472" spans="1:20" ht="38.25" x14ac:dyDescent="0.2">
      <c r="A472" s="431">
        <v>455</v>
      </c>
      <c r="B472" s="615">
        <v>3359</v>
      </c>
      <c r="C472" s="277" t="s">
        <v>4936</v>
      </c>
      <c r="D472" s="278"/>
      <c r="E472" s="31" t="s">
        <v>738</v>
      </c>
      <c r="F472" s="274" t="s">
        <v>4584</v>
      </c>
      <c r="G472" s="328" t="str">
        <f t="shared" si="40"/>
        <v>фото</v>
      </c>
      <c r="H472" s="197"/>
      <c r="I472" s="20" t="s">
        <v>4794</v>
      </c>
      <c r="J472" s="254" t="s">
        <v>1301</v>
      </c>
      <c r="K472" s="250" t="s">
        <v>740</v>
      </c>
      <c r="L472" s="21">
        <v>10</v>
      </c>
      <c r="M472" s="279">
        <v>246.3</v>
      </c>
      <c r="N472" s="280"/>
      <c r="O472" s="482">
        <f t="shared" si="41"/>
        <v>0</v>
      </c>
      <c r="P472" s="175">
        <v>4607109951279</v>
      </c>
      <c r="Q472" s="281"/>
      <c r="R472" s="484">
        <f t="shared" si="42"/>
        <v>24.63</v>
      </c>
      <c r="S472" s="294" t="s">
        <v>4936</v>
      </c>
      <c r="T472" s="320" t="s">
        <v>5748</v>
      </c>
    </row>
    <row r="473" spans="1:20" ht="25.5" x14ac:dyDescent="0.2">
      <c r="A473" s="431">
        <v>456</v>
      </c>
      <c r="B473" s="615">
        <v>11701</v>
      </c>
      <c r="C473" s="277" t="s">
        <v>6875</v>
      </c>
      <c r="D473" s="278"/>
      <c r="E473" s="514" t="s">
        <v>738</v>
      </c>
      <c r="F473" s="275" t="s">
        <v>6531</v>
      </c>
      <c r="G473" s="510" t="str">
        <f t="shared" si="40"/>
        <v>фото</v>
      </c>
      <c r="H473" s="511"/>
      <c r="I473" s="515" t="s">
        <v>6680</v>
      </c>
      <c r="J473" s="324" t="s">
        <v>1295</v>
      </c>
      <c r="K473" s="520" t="s">
        <v>740</v>
      </c>
      <c r="L473" s="21">
        <v>10</v>
      </c>
      <c r="M473" s="279">
        <v>170</v>
      </c>
      <c r="N473" s="280"/>
      <c r="O473" s="482">
        <f t="shared" si="41"/>
        <v>0</v>
      </c>
      <c r="P473" s="175">
        <v>4607109923580</v>
      </c>
      <c r="Q473" s="324" t="s">
        <v>6373</v>
      </c>
      <c r="R473" s="484">
        <f t="shared" si="42"/>
        <v>17</v>
      </c>
      <c r="S473" s="294" t="s">
        <v>6875</v>
      </c>
      <c r="T473" s="320" t="s">
        <v>5748</v>
      </c>
    </row>
    <row r="474" spans="1:20" ht="25.5" x14ac:dyDescent="0.2">
      <c r="A474" s="431">
        <v>457</v>
      </c>
      <c r="B474" s="615">
        <v>11716</v>
      </c>
      <c r="C474" s="277" t="s">
        <v>6881</v>
      </c>
      <c r="D474" s="278"/>
      <c r="E474" s="514" t="s">
        <v>738</v>
      </c>
      <c r="F474" s="275" t="s">
        <v>6532</v>
      </c>
      <c r="G474" s="510" t="str">
        <f t="shared" si="40"/>
        <v>фото</v>
      </c>
      <c r="H474" s="511"/>
      <c r="I474" s="515" t="s">
        <v>6691</v>
      </c>
      <c r="J474" s="324" t="s">
        <v>1301</v>
      </c>
      <c r="K474" s="520" t="s">
        <v>740</v>
      </c>
      <c r="L474" s="21">
        <v>10</v>
      </c>
      <c r="M474" s="279">
        <v>215.3</v>
      </c>
      <c r="N474" s="280"/>
      <c r="O474" s="482">
        <f t="shared" si="41"/>
        <v>0</v>
      </c>
      <c r="P474" s="175">
        <v>4607109923436</v>
      </c>
      <c r="Q474" s="324" t="s">
        <v>6373</v>
      </c>
      <c r="R474" s="484">
        <f t="shared" si="42"/>
        <v>21.53</v>
      </c>
      <c r="S474" s="294" t="s">
        <v>6881</v>
      </c>
      <c r="T474" s="320" t="s">
        <v>5748</v>
      </c>
    </row>
    <row r="475" spans="1:20" ht="25.5" x14ac:dyDescent="0.2">
      <c r="A475" s="431">
        <v>458</v>
      </c>
      <c r="B475" s="615">
        <v>3270</v>
      </c>
      <c r="C475" s="277" t="s">
        <v>2216</v>
      </c>
      <c r="D475" s="278"/>
      <c r="E475" s="31" t="s">
        <v>738</v>
      </c>
      <c r="F475" s="274" t="s">
        <v>1662</v>
      </c>
      <c r="G475" s="328" t="str">
        <f t="shared" si="40"/>
        <v>фото</v>
      </c>
      <c r="H475" s="197"/>
      <c r="I475" s="20" t="s">
        <v>1663</v>
      </c>
      <c r="J475" s="28" t="s">
        <v>1295</v>
      </c>
      <c r="K475" s="250" t="s">
        <v>740</v>
      </c>
      <c r="L475" s="21">
        <v>10</v>
      </c>
      <c r="M475" s="279">
        <v>180.3</v>
      </c>
      <c r="N475" s="280"/>
      <c r="O475" s="482">
        <f t="shared" si="41"/>
        <v>0</v>
      </c>
      <c r="P475" s="175">
        <v>4607109950654</v>
      </c>
      <c r="Q475" s="324"/>
      <c r="R475" s="484">
        <f t="shared" si="42"/>
        <v>18.03</v>
      </c>
      <c r="S475" s="294" t="s">
        <v>2216</v>
      </c>
      <c r="T475" s="320" t="s">
        <v>5748</v>
      </c>
    </row>
    <row r="476" spans="1:20" ht="24.75" customHeight="1" x14ac:dyDescent="0.2">
      <c r="A476" s="431">
        <v>459</v>
      </c>
      <c r="B476" s="615">
        <v>3274</v>
      </c>
      <c r="C476" s="277" t="s">
        <v>2217</v>
      </c>
      <c r="D476" s="278"/>
      <c r="E476" s="31" t="s">
        <v>738</v>
      </c>
      <c r="F476" s="274" t="s">
        <v>1664</v>
      </c>
      <c r="G476" s="328" t="str">
        <f t="shared" si="40"/>
        <v>фото</v>
      </c>
      <c r="H476" s="197"/>
      <c r="I476" s="20" t="s">
        <v>1665</v>
      </c>
      <c r="J476" s="28" t="s">
        <v>1295</v>
      </c>
      <c r="K476" s="250" t="s">
        <v>740</v>
      </c>
      <c r="L476" s="21">
        <v>10</v>
      </c>
      <c r="M476" s="279">
        <v>180.3</v>
      </c>
      <c r="N476" s="280"/>
      <c r="O476" s="482">
        <f t="shared" si="41"/>
        <v>0</v>
      </c>
      <c r="P476" s="175">
        <v>4607109950647</v>
      </c>
      <c r="Q476" s="324"/>
      <c r="R476" s="484">
        <f t="shared" si="42"/>
        <v>18.03</v>
      </c>
      <c r="S476" s="294" t="s">
        <v>2217</v>
      </c>
      <c r="T476" s="320" t="s">
        <v>5748</v>
      </c>
    </row>
    <row r="477" spans="1:20" ht="24.75" customHeight="1" x14ac:dyDescent="0.2">
      <c r="A477" s="431">
        <v>460</v>
      </c>
      <c r="B477" s="615">
        <v>3404</v>
      </c>
      <c r="C477" s="277" t="s">
        <v>2218</v>
      </c>
      <c r="D477" s="278"/>
      <c r="E477" s="31" t="s">
        <v>738</v>
      </c>
      <c r="F477" s="274" t="s">
        <v>1669</v>
      </c>
      <c r="G477" s="328" t="str">
        <f t="shared" si="40"/>
        <v>фото</v>
      </c>
      <c r="H477" s="197"/>
      <c r="I477" s="20" t="s">
        <v>416</v>
      </c>
      <c r="J477" s="28" t="s">
        <v>1301</v>
      </c>
      <c r="K477" s="250" t="s">
        <v>740</v>
      </c>
      <c r="L477" s="21">
        <v>10</v>
      </c>
      <c r="M477" s="279">
        <v>194.7</v>
      </c>
      <c r="N477" s="280"/>
      <c r="O477" s="482">
        <f t="shared" si="41"/>
        <v>0</v>
      </c>
      <c r="P477" s="175">
        <v>4607109950630</v>
      </c>
      <c r="Q477" s="324"/>
      <c r="R477" s="484">
        <f t="shared" si="42"/>
        <v>19.47</v>
      </c>
      <c r="S477" s="294" t="s">
        <v>2218</v>
      </c>
      <c r="T477" s="320" t="s">
        <v>5748</v>
      </c>
    </row>
    <row r="478" spans="1:20" ht="24.75" customHeight="1" x14ac:dyDescent="0.2">
      <c r="A478" s="431">
        <v>461</v>
      </c>
      <c r="B478" s="615">
        <v>11700</v>
      </c>
      <c r="C478" s="277" t="s">
        <v>6882</v>
      </c>
      <c r="D478" s="278"/>
      <c r="E478" s="514" t="s">
        <v>738</v>
      </c>
      <c r="F478" s="275" t="s">
        <v>6533</v>
      </c>
      <c r="G478" s="510" t="str">
        <f t="shared" si="40"/>
        <v>фото</v>
      </c>
      <c r="H478" s="511"/>
      <c r="I478" s="515" t="s">
        <v>6692</v>
      </c>
      <c r="J478" s="324" t="s">
        <v>2223</v>
      </c>
      <c r="K478" s="520" t="s">
        <v>740</v>
      </c>
      <c r="L478" s="21">
        <v>10</v>
      </c>
      <c r="M478" s="279">
        <v>170</v>
      </c>
      <c r="N478" s="280"/>
      <c r="O478" s="482">
        <f t="shared" si="41"/>
        <v>0</v>
      </c>
      <c r="P478" s="175">
        <v>4607109923597</v>
      </c>
      <c r="Q478" s="324" t="s">
        <v>6373</v>
      </c>
      <c r="R478" s="484">
        <f t="shared" si="42"/>
        <v>17</v>
      </c>
      <c r="S478" s="294" t="s">
        <v>6882</v>
      </c>
      <c r="T478" s="320" t="s">
        <v>5748</v>
      </c>
    </row>
    <row r="479" spans="1:20" ht="25.5" x14ac:dyDescent="0.2">
      <c r="A479" s="431">
        <v>462</v>
      </c>
      <c r="B479" s="615">
        <v>3357</v>
      </c>
      <c r="C479" s="277" t="s">
        <v>4937</v>
      </c>
      <c r="D479" s="278"/>
      <c r="E479" s="31" t="s">
        <v>738</v>
      </c>
      <c r="F479" s="274" t="s">
        <v>4585</v>
      </c>
      <c r="G479" s="328" t="str">
        <f t="shared" si="40"/>
        <v>фото</v>
      </c>
      <c r="H479" s="197"/>
      <c r="I479" s="20" t="s">
        <v>4795</v>
      </c>
      <c r="J479" s="254" t="s">
        <v>1308</v>
      </c>
      <c r="K479" s="250" t="s">
        <v>740</v>
      </c>
      <c r="L479" s="21">
        <v>10</v>
      </c>
      <c r="M479" s="279">
        <v>178.2</v>
      </c>
      <c r="N479" s="280"/>
      <c r="O479" s="482">
        <f t="shared" si="41"/>
        <v>0</v>
      </c>
      <c r="P479" s="175">
        <v>4607109950340</v>
      </c>
      <c r="Q479" s="324"/>
      <c r="R479" s="484">
        <f t="shared" si="42"/>
        <v>17.82</v>
      </c>
      <c r="S479" s="294" t="s">
        <v>4937</v>
      </c>
      <c r="T479" s="320" t="s">
        <v>5748</v>
      </c>
    </row>
    <row r="480" spans="1:20" ht="38.25" x14ac:dyDescent="0.2">
      <c r="A480" s="431">
        <v>463</v>
      </c>
      <c r="B480" s="615">
        <v>6035</v>
      </c>
      <c r="C480" s="277" t="s">
        <v>3749</v>
      </c>
      <c r="D480" s="278"/>
      <c r="E480" s="31" t="s">
        <v>738</v>
      </c>
      <c r="F480" s="5" t="s">
        <v>3750</v>
      </c>
      <c r="G480" s="328" t="str">
        <f t="shared" si="40"/>
        <v>фото</v>
      </c>
      <c r="H480" s="197"/>
      <c r="I480" s="20" t="s">
        <v>3751</v>
      </c>
      <c r="J480" s="254" t="s">
        <v>1292</v>
      </c>
      <c r="K480" s="250" t="s">
        <v>740</v>
      </c>
      <c r="L480" s="21">
        <v>10</v>
      </c>
      <c r="M480" s="279">
        <v>159.6</v>
      </c>
      <c r="N480" s="280"/>
      <c r="O480" s="482">
        <f t="shared" si="41"/>
        <v>0</v>
      </c>
      <c r="P480" s="175">
        <v>4607109931097</v>
      </c>
      <c r="Q480" s="281"/>
      <c r="R480" s="484">
        <f t="shared" si="42"/>
        <v>15.96</v>
      </c>
      <c r="S480" s="294" t="s">
        <v>3749</v>
      </c>
      <c r="T480" s="320" t="s">
        <v>5748</v>
      </c>
    </row>
    <row r="481" spans="1:20" ht="25.5" x14ac:dyDescent="0.2">
      <c r="A481" s="431">
        <v>464</v>
      </c>
      <c r="B481" s="615">
        <v>6074</v>
      </c>
      <c r="C481" s="277" t="s">
        <v>3752</v>
      </c>
      <c r="D481" s="278"/>
      <c r="E481" s="31" t="s">
        <v>738</v>
      </c>
      <c r="F481" s="274" t="s">
        <v>2973</v>
      </c>
      <c r="G481" s="328" t="str">
        <f t="shared" si="40"/>
        <v>фото</v>
      </c>
      <c r="H481" s="197"/>
      <c r="I481" s="20" t="s">
        <v>3033</v>
      </c>
      <c r="J481" s="254" t="s">
        <v>2223</v>
      </c>
      <c r="K481" s="250" t="s">
        <v>740</v>
      </c>
      <c r="L481" s="21">
        <v>10</v>
      </c>
      <c r="M481" s="279">
        <v>161.69999999999999</v>
      </c>
      <c r="N481" s="280"/>
      <c r="O481" s="482">
        <f t="shared" si="41"/>
        <v>0</v>
      </c>
      <c r="P481" s="175">
        <v>4607109935279</v>
      </c>
      <c r="Q481" s="281"/>
      <c r="R481" s="484">
        <f t="shared" si="42"/>
        <v>16.170000000000002</v>
      </c>
      <c r="S481" s="294" t="s">
        <v>3752</v>
      </c>
      <c r="T481" s="320" t="s">
        <v>5748</v>
      </c>
    </row>
    <row r="482" spans="1:20" ht="25.5" x14ac:dyDescent="0.2">
      <c r="A482" s="431">
        <v>465</v>
      </c>
      <c r="B482" s="615">
        <v>6058</v>
      </c>
      <c r="C482" s="277" t="s">
        <v>5753</v>
      </c>
      <c r="D482" s="278"/>
      <c r="E482" s="31" t="s">
        <v>738</v>
      </c>
      <c r="F482" s="274" t="s">
        <v>5754</v>
      </c>
      <c r="G482" s="328" t="str">
        <f t="shared" si="40"/>
        <v>фото</v>
      </c>
      <c r="H482" s="197"/>
      <c r="I482" s="20" t="s">
        <v>5755</v>
      </c>
      <c r="J482" s="254" t="s">
        <v>1295</v>
      </c>
      <c r="K482" s="250" t="s">
        <v>740</v>
      </c>
      <c r="L482" s="21">
        <v>10</v>
      </c>
      <c r="M482" s="279">
        <v>132.80000000000001</v>
      </c>
      <c r="N482" s="280"/>
      <c r="O482" s="482">
        <f t="shared" si="41"/>
        <v>0</v>
      </c>
      <c r="P482" s="175">
        <v>4607109935439</v>
      </c>
      <c r="Q482" s="281"/>
      <c r="R482" s="484">
        <f t="shared" si="42"/>
        <v>13.28</v>
      </c>
      <c r="S482" s="294" t="s">
        <v>5753</v>
      </c>
      <c r="T482" s="320" t="s">
        <v>5748</v>
      </c>
    </row>
    <row r="483" spans="1:20" ht="25.5" x14ac:dyDescent="0.2">
      <c r="A483" s="431">
        <v>466</v>
      </c>
      <c r="B483" s="615">
        <v>6089</v>
      </c>
      <c r="C483" s="277" t="s">
        <v>5756</v>
      </c>
      <c r="D483" s="278"/>
      <c r="E483" s="31" t="s">
        <v>738</v>
      </c>
      <c r="F483" s="274" t="s">
        <v>5757</v>
      </c>
      <c r="G483" s="328" t="str">
        <f t="shared" si="40"/>
        <v>фото</v>
      </c>
      <c r="H483" s="197"/>
      <c r="I483" s="20" t="s">
        <v>5758</v>
      </c>
      <c r="J483" s="254" t="s">
        <v>1308</v>
      </c>
      <c r="K483" s="250" t="s">
        <v>740</v>
      </c>
      <c r="L483" s="21">
        <v>10</v>
      </c>
      <c r="M483" s="279">
        <v>215.3</v>
      </c>
      <c r="N483" s="280"/>
      <c r="O483" s="482">
        <f t="shared" si="41"/>
        <v>0</v>
      </c>
      <c r="P483" s="175">
        <v>4607109935149</v>
      </c>
      <c r="Q483" s="281"/>
      <c r="R483" s="484">
        <f t="shared" si="42"/>
        <v>21.53</v>
      </c>
      <c r="S483" s="294" t="s">
        <v>6883</v>
      </c>
      <c r="T483" s="320" t="s">
        <v>5748</v>
      </c>
    </row>
    <row r="484" spans="1:20" ht="25.5" x14ac:dyDescent="0.2">
      <c r="A484" s="431">
        <v>467</v>
      </c>
      <c r="B484" s="615">
        <v>2931</v>
      </c>
      <c r="C484" s="277" t="s">
        <v>5759</v>
      </c>
      <c r="D484" s="278"/>
      <c r="E484" s="31" t="s">
        <v>738</v>
      </c>
      <c r="F484" s="274" t="s">
        <v>5760</v>
      </c>
      <c r="G484" s="328" t="str">
        <f t="shared" si="40"/>
        <v>фото</v>
      </c>
      <c r="H484" s="197"/>
      <c r="I484" s="20" t="s">
        <v>5761</v>
      </c>
      <c r="J484" s="254" t="s">
        <v>1308</v>
      </c>
      <c r="K484" s="250" t="s">
        <v>740</v>
      </c>
      <c r="L484" s="21">
        <v>10</v>
      </c>
      <c r="M484" s="279">
        <v>215.3</v>
      </c>
      <c r="N484" s="280"/>
      <c r="O484" s="482">
        <f t="shared" si="41"/>
        <v>0</v>
      </c>
      <c r="P484" s="175">
        <v>4607109979235</v>
      </c>
      <c r="Q484" s="281"/>
      <c r="R484" s="484">
        <f t="shared" si="42"/>
        <v>21.53</v>
      </c>
      <c r="S484" s="294" t="s">
        <v>6884</v>
      </c>
      <c r="T484" s="320" t="s">
        <v>5748</v>
      </c>
    </row>
    <row r="485" spans="1:20" ht="25.5" x14ac:dyDescent="0.2">
      <c r="A485" s="431">
        <v>468</v>
      </c>
      <c r="B485" s="615">
        <v>2431</v>
      </c>
      <c r="C485" s="277" t="s">
        <v>5762</v>
      </c>
      <c r="D485" s="278"/>
      <c r="E485" s="31" t="s">
        <v>738</v>
      </c>
      <c r="F485" s="274" t="s">
        <v>5763</v>
      </c>
      <c r="G485" s="328" t="str">
        <f t="shared" si="40"/>
        <v>фото</v>
      </c>
      <c r="H485" s="197"/>
      <c r="I485" s="20" t="s">
        <v>5764</v>
      </c>
      <c r="J485" s="254" t="s">
        <v>1308</v>
      </c>
      <c r="K485" s="250" t="s">
        <v>740</v>
      </c>
      <c r="L485" s="21">
        <v>10</v>
      </c>
      <c r="M485" s="279">
        <v>215.3</v>
      </c>
      <c r="N485" s="280"/>
      <c r="O485" s="482">
        <f t="shared" si="41"/>
        <v>0</v>
      </c>
      <c r="P485" s="175">
        <v>4607109966761</v>
      </c>
      <c r="Q485" s="281"/>
      <c r="R485" s="484">
        <f t="shared" si="42"/>
        <v>21.53</v>
      </c>
      <c r="S485" s="294" t="s">
        <v>6885</v>
      </c>
      <c r="T485" s="320" t="s">
        <v>5748</v>
      </c>
    </row>
    <row r="486" spans="1:20" ht="53.25" customHeight="1" x14ac:dyDescent="0.2">
      <c r="A486" s="431">
        <v>469</v>
      </c>
      <c r="B486" s="615">
        <v>7464</v>
      </c>
      <c r="C486" s="277" t="s">
        <v>5765</v>
      </c>
      <c r="D486" s="278"/>
      <c r="E486" s="36" t="s">
        <v>738</v>
      </c>
      <c r="F486" s="274" t="s">
        <v>5766</v>
      </c>
      <c r="G486" s="328" t="str">
        <f t="shared" si="40"/>
        <v>фото</v>
      </c>
      <c r="H486" s="197"/>
      <c r="I486" s="15" t="s">
        <v>5767</v>
      </c>
      <c r="J486" s="254" t="s">
        <v>1308</v>
      </c>
      <c r="K486" s="37" t="s">
        <v>740</v>
      </c>
      <c r="L486" s="21">
        <v>10</v>
      </c>
      <c r="M486" s="279">
        <v>215.3</v>
      </c>
      <c r="N486" s="280"/>
      <c r="O486" s="482">
        <f t="shared" si="41"/>
        <v>0</v>
      </c>
      <c r="P486" s="175">
        <v>4607109938997</v>
      </c>
      <c r="Q486" s="254"/>
      <c r="R486" s="484">
        <f t="shared" si="42"/>
        <v>21.53</v>
      </c>
      <c r="S486" s="294" t="s">
        <v>6886</v>
      </c>
      <c r="T486" s="320" t="s">
        <v>5748</v>
      </c>
    </row>
    <row r="487" spans="1:20" ht="24" customHeight="1" x14ac:dyDescent="0.2">
      <c r="A487" s="431">
        <v>470</v>
      </c>
      <c r="B487" s="615">
        <v>7396</v>
      </c>
      <c r="C487" s="277" t="s">
        <v>5768</v>
      </c>
      <c r="D487" s="278"/>
      <c r="E487" s="31" t="s">
        <v>738</v>
      </c>
      <c r="F487" s="274" t="s">
        <v>5769</v>
      </c>
      <c r="G487" s="328" t="str">
        <f t="shared" si="40"/>
        <v>фото</v>
      </c>
      <c r="H487" s="197"/>
      <c r="I487" s="20" t="s">
        <v>5770</v>
      </c>
      <c r="J487" s="254" t="s">
        <v>1308</v>
      </c>
      <c r="K487" s="250" t="s">
        <v>740</v>
      </c>
      <c r="L487" s="21">
        <v>10</v>
      </c>
      <c r="M487" s="279">
        <v>215.3</v>
      </c>
      <c r="N487" s="280"/>
      <c r="O487" s="482">
        <f t="shared" si="41"/>
        <v>0</v>
      </c>
      <c r="P487" s="175">
        <v>4607109939673</v>
      </c>
      <c r="Q487" s="281"/>
      <c r="R487" s="484">
        <f t="shared" si="42"/>
        <v>21.53</v>
      </c>
      <c r="S487" s="294" t="s">
        <v>6887</v>
      </c>
      <c r="T487" s="320" t="s">
        <v>5748</v>
      </c>
    </row>
    <row r="488" spans="1:20" ht="30" customHeight="1" x14ac:dyDescent="0.2">
      <c r="A488" s="431">
        <v>471</v>
      </c>
      <c r="B488" s="615">
        <v>3338</v>
      </c>
      <c r="C488" s="277" t="s">
        <v>5771</v>
      </c>
      <c r="D488" s="278"/>
      <c r="E488" s="31" t="s">
        <v>738</v>
      </c>
      <c r="F488" s="274" t="s">
        <v>5772</v>
      </c>
      <c r="G488" s="328" t="str">
        <f t="shared" si="40"/>
        <v>фото</v>
      </c>
      <c r="H488" s="197"/>
      <c r="I488" s="20" t="s">
        <v>5773</v>
      </c>
      <c r="J488" s="254" t="s">
        <v>1308</v>
      </c>
      <c r="K488" s="250" t="s">
        <v>740</v>
      </c>
      <c r="L488" s="21">
        <v>10</v>
      </c>
      <c r="M488" s="279">
        <v>215.3</v>
      </c>
      <c r="N488" s="280"/>
      <c r="O488" s="482">
        <f t="shared" si="41"/>
        <v>0</v>
      </c>
      <c r="P488" s="175">
        <v>4607109950371</v>
      </c>
      <c r="Q488" s="281"/>
      <c r="R488" s="484">
        <f t="shared" si="42"/>
        <v>21.53</v>
      </c>
      <c r="S488" s="294" t="s">
        <v>5771</v>
      </c>
      <c r="T488" s="320" t="s">
        <v>5748</v>
      </c>
    </row>
    <row r="489" spans="1:20" ht="25.5" x14ac:dyDescent="0.2">
      <c r="A489" s="431">
        <v>472</v>
      </c>
      <c r="B489" s="615">
        <v>6036</v>
      </c>
      <c r="C489" s="277" t="s">
        <v>3753</v>
      </c>
      <c r="D489" s="278"/>
      <c r="E489" s="31" t="s">
        <v>738</v>
      </c>
      <c r="F489" s="5" t="s">
        <v>3754</v>
      </c>
      <c r="G489" s="328" t="str">
        <f t="shared" si="40"/>
        <v>фото</v>
      </c>
      <c r="H489" s="197"/>
      <c r="I489" s="20" t="s">
        <v>3755</v>
      </c>
      <c r="J489" s="254" t="s">
        <v>1301</v>
      </c>
      <c r="K489" s="250" t="s">
        <v>740</v>
      </c>
      <c r="L489" s="21">
        <v>10</v>
      </c>
      <c r="M489" s="279">
        <v>159.6</v>
      </c>
      <c r="N489" s="280"/>
      <c r="O489" s="482">
        <f t="shared" si="41"/>
        <v>0</v>
      </c>
      <c r="P489" s="175">
        <v>4607109931080</v>
      </c>
      <c r="Q489" s="281"/>
      <c r="R489" s="484">
        <f t="shared" si="42"/>
        <v>15.96</v>
      </c>
      <c r="S489" s="294" t="s">
        <v>3753</v>
      </c>
      <c r="T489" s="320" t="s">
        <v>5748</v>
      </c>
    </row>
    <row r="490" spans="1:20" ht="24" customHeight="1" x14ac:dyDescent="0.2">
      <c r="A490" s="431">
        <v>473</v>
      </c>
      <c r="B490" s="615">
        <v>1911</v>
      </c>
      <c r="C490" s="277" t="s">
        <v>3161</v>
      </c>
      <c r="D490" s="278"/>
      <c r="E490" s="31" t="s">
        <v>738</v>
      </c>
      <c r="F490" s="274" t="s">
        <v>2974</v>
      </c>
      <c r="G490" s="328" t="str">
        <f t="shared" si="40"/>
        <v>фото</v>
      </c>
      <c r="H490" s="197"/>
      <c r="I490" s="20" t="s">
        <v>3034</v>
      </c>
      <c r="J490" s="254" t="s">
        <v>1295</v>
      </c>
      <c r="K490" s="250" t="s">
        <v>740</v>
      </c>
      <c r="L490" s="21">
        <v>10</v>
      </c>
      <c r="M490" s="279">
        <v>246.3</v>
      </c>
      <c r="N490" s="280"/>
      <c r="O490" s="482">
        <f t="shared" si="41"/>
        <v>0</v>
      </c>
      <c r="P490" s="175">
        <v>4607109985717</v>
      </c>
      <c r="Q490" s="281"/>
      <c r="R490" s="484">
        <f t="shared" si="42"/>
        <v>24.63</v>
      </c>
      <c r="S490" s="294" t="s">
        <v>3161</v>
      </c>
      <c r="T490" s="320" t="s">
        <v>5748</v>
      </c>
    </row>
    <row r="491" spans="1:20" ht="38.25" x14ac:dyDescent="0.2">
      <c r="A491" s="431">
        <v>474</v>
      </c>
      <c r="B491" s="615">
        <v>6075</v>
      </c>
      <c r="C491" s="277" t="s">
        <v>3756</v>
      </c>
      <c r="D491" s="278"/>
      <c r="E491" s="31" t="s">
        <v>738</v>
      </c>
      <c r="F491" s="274" t="s">
        <v>2975</v>
      </c>
      <c r="G491" s="328" t="str">
        <f t="shared" si="40"/>
        <v>фото</v>
      </c>
      <c r="H491" s="197"/>
      <c r="I491" s="20" t="s">
        <v>4796</v>
      </c>
      <c r="J491" s="254" t="s">
        <v>2223</v>
      </c>
      <c r="K491" s="250" t="s">
        <v>740</v>
      </c>
      <c r="L491" s="21">
        <v>10</v>
      </c>
      <c r="M491" s="279">
        <v>174.1</v>
      </c>
      <c r="N491" s="280"/>
      <c r="O491" s="482">
        <f t="shared" si="41"/>
        <v>0</v>
      </c>
      <c r="P491" s="175">
        <v>4607109935262</v>
      </c>
      <c r="Q491" s="281"/>
      <c r="R491" s="484">
        <f t="shared" si="42"/>
        <v>17.41</v>
      </c>
      <c r="S491" s="294" t="s">
        <v>3756</v>
      </c>
      <c r="T491" s="320" t="s">
        <v>5748</v>
      </c>
    </row>
    <row r="492" spans="1:20" ht="24.75" customHeight="1" x14ac:dyDescent="0.2">
      <c r="A492" s="431">
        <v>475</v>
      </c>
      <c r="B492" s="615">
        <v>11703</v>
      </c>
      <c r="C492" s="277" t="s">
        <v>6888</v>
      </c>
      <c r="D492" s="278"/>
      <c r="E492" s="514" t="s">
        <v>738</v>
      </c>
      <c r="F492" s="275" t="s">
        <v>6534</v>
      </c>
      <c r="G492" s="510" t="str">
        <f t="shared" si="40"/>
        <v>фото</v>
      </c>
      <c r="H492" s="511"/>
      <c r="I492" s="515" t="s">
        <v>444</v>
      </c>
      <c r="J492" s="324" t="s">
        <v>1308</v>
      </c>
      <c r="K492" s="520" t="s">
        <v>740</v>
      </c>
      <c r="L492" s="21">
        <v>10</v>
      </c>
      <c r="M492" s="279">
        <v>157.6</v>
      </c>
      <c r="N492" s="280"/>
      <c r="O492" s="482">
        <f t="shared" si="41"/>
        <v>0</v>
      </c>
      <c r="P492" s="175">
        <v>4607109923566</v>
      </c>
      <c r="Q492" s="281" t="s">
        <v>6373</v>
      </c>
      <c r="R492" s="484">
        <f t="shared" si="42"/>
        <v>15.76</v>
      </c>
      <c r="S492" s="294" t="s">
        <v>6888</v>
      </c>
      <c r="T492" s="320" t="s">
        <v>5748</v>
      </c>
    </row>
    <row r="493" spans="1:20" ht="53.25" customHeight="1" x14ac:dyDescent="0.2">
      <c r="A493" s="431">
        <v>476</v>
      </c>
      <c r="B493" s="615">
        <v>11704</v>
      </c>
      <c r="C493" s="277" t="s">
        <v>6889</v>
      </c>
      <c r="D493" s="278"/>
      <c r="E493" s="509" t="s">
        <v>738</v>
      </c>
      <c r="F493" s="275" t="s">
        <v>6535</v>
      </c>
      <c r="G493" s="510" t="str">
        <f t="shared" si="40"/>
        <v>фото</v>
      </c>
      <c r="H493" s="511"/>
      <c r="I493" s="512" t="s">
        <v>881</v>
      </c>
      <c r="J493" s="324" t="s">
        <v>1308</v>
      </c>
      <c r="K493" s="513" t="s">
        <v>740</v>
      </c>
      <c r="L493" s="21">
        <v>10</v>
      </c>
      <c r="M493" s="279">
        <v>157.6</v>
      </c>
      <c r="N493" s="280"/>
      <c r="O493" s="482">
        <f t="shared" si="41"/>
        <v>0</v>
      </c>
      <c r="P493" s="175">
        <v>4607109923559</v>
      </c>
      <c r="Q493" s="254" t="s">
        <v>6373</v>
      </c>
      <c r="R493" s="484">
        <f t="shared" si="42"/>
        <v>15.76</v>
      </c>
      <c r="S493" s="294" t="s">
        <v>6889</v>
      </c>
      <c r="T493" s="320" t="s">
        <v>5748</v>
      </c>
    </row>
    <row r="494" spans="1:20" ht="24.75" customHeight="1" x14ac:dyDescent="0.2">
      <c r="A494" s="431">
        <v>477</v>
      </c>
      <c r="B494" s="615">
        <v>11705</v>
      </c>
      <c r="C494" s="277" t="s">
        <v>6890</v>
      </c>
      <c r="D494" s="278"/>
      <c r="E494" s="514" t="s">
        <v>738</v>
      </c>
      <c r="F494" s="275" t="s">
        <v>6536</v>
      </c>
      <c r="G494" s="510" t="str">
        <f t="shared" si="40"/>
        <v>фото</v>
      </c>
      <c r="H494" s="511"/>
      <c r="I494" s="515" t="s">
        <v>6693</v>
      </c>
      <c r="J494" s="324" t="s">
        <v>1308</v>
      </c>
      <c r="K494" s="520" t="s">
        <v>740</v>
      </c>
      <c r="L494" s="21">
        <v>10</v>
      </c>
      <c r="M494" s="279">
        <v>157.6</v>
      </c>
      <c r="N494" s="280"/>
      <c r="O494" s="482">
        <f t="shared" si="41"/>
        <v>0</v>
      </c>
      <c r="P494" s="175">
        <v>4607109923542</v>
      </c>
      <c r="Q494" s="281" t="s">
        <v>6373</v>
      </c>
      <c r="R494" s="484">
        <f t="shared" si="42"/>
        <v>15.76</v>
      </c>
      <c r="S494" s="294" t="s">
        <v>6890</v>
      </c>
      <c r="T494" s="320" t="s">
        <v>5748</v>
      </c>
    </row>
    <row r="495" spans="1:20" ht="24.75" customHeight="1" x14ac:dyDescent="0.2">
      <c r="A495" s="431">
        <v>478</v>
      </c>
      <c r="B495" s="615">
        <v>11709</v>
      </c>
      <c r="C495" s="277" t="s">
        <v>6891</v>
      </c>
      <c r="D495" s="278"/>
      <c r="E495" s="514" t="s">
        <v>738</v>
      </c>
      <c r="F495" s="275" t="s">
        <v>6537</v>
      </c>
      <c r="G495" s="510" t="str">
        <f t="shared" si="40"/>
        <v>фото</v>
      </c>
      <c r="H495" s="511"/>
      <c r="I495" s="515" t="s">
        <v>6694</v>
      </c>
      <c r="J495" s="324" t="s">
        <v>1308</v>
      </c>
      <c r="K495" s="520" t="s">
        <v>740</v>
      </c>
      <c r="L495" s="21">
        <v>10</v>
      </c>
      <c r="M495" s="279">
        <v>157.6</v>
      </c>
      <c r="N495" s="280"/>
      <c r="O495" s="482">
        <f t="shared" si="41"/>
        <v>0</v>
      </c>
      <c r="P495" s="175">
        <v>4607109923504</v>
      </c>
      <c r="Q495" s="281" t="s">
        <v>6373</v>
      </c>
      <c r="R495" s="484">
        <f t="shared" si="42"/>
        <v>15.76</v>
      </c>
      <c r="S495" s="294" t="s">
        <v>6891</v>
      </c>
      <c r="T495" s="320" t="s">
        <v>5748</v>
      </c>
    </row>
    <row r="496" spans="1:20" ht="24.75" customHeight="1" x14ac:dyDescent="0.2">
      <c r="A496" s="431">
        <v>479</v>
      </c>
      <c r="B496" s="615">
        <v>11699</v>
      </c>
      <c r="C496" s="277" t="s">
        <v>6892</v>
      </c>
      <c r="D496" s="278"/>
      <c r="E496" s="514" t="s">
        <v>738</v>
      </c>
      <c r="F496" s="275" t="s">
        <v>6538</v>
      </c>
      <c r="G496" s="510" t="str">
        <f t="shared" si="40"/>
        <v>фото</v>
      </c>
      <c r="H496" s="511"/>
      <c r="I496" s="515" t="s">
        <v>6695</v>
      </c>
      <c r="J496" s="324" t="s">
        <v>1308</v>
      </c>
      <c r="K496" s="520" t="s">
        <v>740</v>
      </c>
      <c r="L496" s="21">
        <v>8</v>
      </c>
      <c r="M496" s="279">
        <v>121.3</v>
      </c>
      <c r="N496" s="280"/>
      <c r="O496" s="482">
        <f t="shared" si="41"/>
        <v>0</v>
      </c>
      <c r="P496" s="175">
        <v>4607109923603</v>
      </c>
      <c r="Q496" s="281" t="s">
        <v>6373</v>
      </c>
      <c r="R496" s="484">
        <f t="shared" si="42"/>
        <v>15.16</v>
      </c>
      <c r="S496" s="294" t="s">
        <v>6892</v>
      </c>
      <c r="T496" s="320" t="s">
        <v>5748</v>
      </c>
    </row>
    <row r="497" spans="1:20" ht="24.75" customHeight="1" x14ac:dyDescent="0.2">
      <c r="A497" s="431">
        <v>480</v>
      </c>
      <c r="B497" s="615">
        <v>3389</v>
      </c>
      <c r="C497" s="277" t="s">
        <v>2220</v>
      </c>
      <c r="D497" s="278"/>
      <c r="E497" s="31" t="s">
        <v>738</v>
      </c>
      <c r="F497" s="274" t="s">
        <v>1668</v>
      </c>
      <c r="G497" s="328" t="str">
        <f t="shared" si="40"/>
        <v>фото</v>
      </c>
      <c r="H497" s="197"/>
      <c r="I497" s="20" t="s">
        <v>1587</v>
      </c>
      <c r="J497" s="28" t="s">
        <v>1295</v>
      </c>
      <c r="K497" s="250" t="s">
        <v>740</v>
      </c>
      <c r="L497" s="21">
        <v>10</v>
      </c>
      <c r="M497" s="279">
        <v>188.5</v>
      </c>
      <c r="N497" s="280"/>
      <c r="O497" s="482">
        <f t="shared" si="41"/>
        <v>0</v>
      </c>
      <c r="P497" s="175">
        <v>4607109950616</v>
      </c>
      <c r="Q497" s="281"/>
      <c r="R497" s="484">
        <f t="shared" si="42"/>
        <v>18.850000000000001</v>
      </c>
      <c r="S497" s="294" t="s">
        <v>2220</v>
      </c>
      <c r="T497" s="320" t="s">
        <v>5748</v>
      </c>
    </row>
    <row r="498" spans="1:20" ht="24.75" customHeight="1" x14ac:dyDescent="0.2">
      <c r="A498" s="431">
        <v>481</v>
      </c>
      <c r="B498" s="615">
        <v>11715</v>
      </c>
      <c r="C498" s="277" t="s">
        <v>6878</v>
      </c>
      <c r="D498" s="278"/>
      <c r="E498" s="514" t="s">
        <v>738</v>
      </c>
      <c r="F498" s="275" t="s">
        <v>6539</v>
      </c>
      <c r="G498" s="510" t="str">
        <f t="shared" si="40"/>
        <v>фото</v>
      </c>
      <c r="H498" s="511"/>
      <c r="I498" s="515" t="s">
        <v>6696</v>
      </c>
      <c r="J498" s="324" t="s">
        <v>1295</v>
      </c>
      <c r="K498" s="520" t="s">
        <v>740</v>
      </c>
      <c r="L498" s="21">
        <v>10</v>
      </c>
      <c r="M498" s="279">
        <v>161.69999999999999</v>
      </c>
      <c r="N498" s="280"/>
      <c r="O498" s="482">
        <f t="shared" si="41"/>
        <v>0</v>
      </c>
      <c r="P498" s="175">
        <v>4607109923443</v>
      </c>
      <c r="Q498" s="281" t="s">
        <v>6373</v>
      </c>
      <c r="R498" s="484">
        <f t="shared" si="42"/>
        <v>16.170000000000002</v>
      </c>
      <c r="S498" s="294" t="s">
        <v>6878</v>
      </c>
      <c r="T498" s="320" t="s">
        <v>5748</v>
      </c>
    </row>
    <row r="499" spans="1:20" ht="25.5" x14ac:dyDescent="0.2">
      <c r="A499" s="431">
        <v>482</v>
      </c>
      <c r="B499" s="620">
        <v>6076</v>
      </c>
      <c r="C499" s="433" t="s">
        <v>3757</v>
      </c>
      <c r="D499" s="434"/>
      <c r="E499" s="435" t="s">
        <v>738</v>
      </c>
      <c r="F499" s="436" t="s">
        <v>2976</v>
      </c>
      <c r="G499" s="437" t="str">
        <f t="shared" si="40"/>
        <v>фото</v>
      </c>
      <c r="H499" s="438"/>
      <c r="I499" s="439" t="s">
        <v>3035</v>
      </c>
      <c r="J499" s="440" t="s">
        <v>2223</v>
      </c>
      <c r="K499" s="441" t="s">
        <v>740</v>
      </c>
      <c r="L499" s="442">
        <v>10</v>
      </c>
      <c r="M499" s="443">
        <v>161.69999999999999</v>
      </c>
      <c r="N499" s="444"/>
      <c r="O499" s="482">
        <f t="shared" si="41"/>
        <v>0</v>
      </c>
      <c r="P499" s="445">
        <v>4607109935255</v>
      </c>
      <c r="Q499" s="440"/>
      <c r="R499" s="484">
        <f t="shared" si="42"/>
        <v>16.170000000000002</v>
      </c>
      <c r="S499" s="446" t="s">
        <v>3757</v>
      </c>
      <c r="T499" s="447" t="s">
        <v>5748</v>
      </c>
    </row>
    <row r="500" spans="1:20" ht="18" customHeight="1" x14ac:dyDescent="0.2">
      <c r="A500" s="431">
        <v>483</v>
      </c>
      <c r="B500" s="623"/>
      <c r="C500" s="245"/>
      <c r="D500" s="245"/>
      <c r="E500" s="242" t="s">
        <v>1670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501"/>
    </row>
    <row r="501" spans="1:20" ht="25.5" x14ac:dyDescent="0.2">
      <c r="A501" s="431">
        <v>484</v>
      </c>
      <c r="B501" s="614">
        <v>11718</v>
      </c>
      <c r="C501" s="473" t="s">
        <v>6893</v>
      </c>
      <c r="D501" s="474"/>
      <c r="E501" s="534" t="s">
        <v>738</v>
      </c>
      <c r="F501" s="523" t="s">
        <v>6540</v>
      </c>
      <c r="G501" s="524" t="str">
        <f t="shared" ref="G501:G512" si="43">HYPERLINK("http://www.gardenbulbs.ru/images/summer_CL/thumbnails/"&amp;C501&amp;".jpg","фото")</f>
        <v>фото</v>
      </c>
      <c r="H501" s="525"/>
      <c r="I501" s="526" t="s">
        <v>6697</v>
      </c>
      <c r="J501" s="535" t="s">
        <v>1312</v>
      </c>
      <c r="K501" s="527" t="s">
        <v>740</v>
      </c>
      <c r="L501" s="489">
        <v>10</v>
      </c>
      <c r="M501" s="480">
        <v>170</v>
      </c>
      <c r="N501" s="481"/>
      <c r="O501" s="482">
        <f t="shared" ref="O501:O512" si="44">IF(ISERROR(N501*M501),0,N501*M501)</f>
        <v>0</v>
      </c>
      <c r="P501" s="483">
        <v>4607109923412</v>
      </c>
      <c r="Q501" s="10" t="s">
        <v>6373</v>
      </c>
      <c r="R501" s="484">
        <f t="shared" ref="R501:R512" si="45">ROUND(M501/L501,2)</f>
        <v>17</v>
      </c>
      <c r="S501" s="485" t="s">
        <v>6893</v>
      </c>
      <c r="T501" s="486" t="s">
        <v>5774</v>
      </c>
    </row>
    <row r="502" spans="1:20" ht="22.5" customHeight="1" x14ac:dyDescent="0.2">
      <c r="A502" s="431">
        <v>485</v>
      </c>
      <c r="B502" s="615">
        <v>11719</v>
      </c>
      <c r="C502" s="277" t="s">
        <v>6894</v>
      </c>
      <c r="D502" s="278"/>
      <c r="E502" s="514" t="s">
        <v>738</v>
      </c>
      <c r="F502" s="275" t="s">
        <v>6541</v>
      </c>
      <c r="G502" s="510" t="str">
        <f t="shared" si="43"/>
        <v>фото</v>
      </c>
      <c r="H502" s="511"/>
      <c r="I502" s="515" t="s">
        <v>6698</v>
      </c>
      <c r="J502" s="536" t="s">
        <v>1292</v>
      </c>
      <c r="K502" s="520" t="s">
        <v>740</v>
      </c>
      <c r="L502" s="21">
        <v>10</v>
      </c>
      <c r="M502" s="279">
        <v>194.7</v>
      </c>
      <c r="N502" s="280"/>
      <c r="O502" s="482">
        <f t="shared" si="44"/>
        <v>0</v>
      </c>
      <c r="P502" s="175">
        <v>4607109923405</v>
      </c>
      <c r="Q502" s="281" t="s">
        <v>6373</v>
      </c>
      <c r="R502" s="484">
        <f t="shared" si="45"/>
        <v>19.47</v>
      </c>
      <c r="S502" s="294" t="s">
        <v>6894</v>
      </c>
      <c r="T502" s="320" t="s">
        <v>5774</v>
      </c>
    </row>
    <row r="503" spans="1:20" ht="22.5" customHeight="1" x14ac:dyDescent="0.2">
      <c r="A503" s="431">
        <v>486</v>
      </c>
      <c r="B503" s="615">
        <v>11720</v>
      </c>
      <c r="C503" s="277" t="s">
        <v>6895</v>
      </c>
      <c r="D503" s="278"/>
      <c r="E503" s="509" t="s">
        <v>738</v>
      </c>
      <c r="F503" s="275" t="s">
        <v>6542</v>
      </c>
      <c r="G503" s="510" t="str">
        <f t="shared" si="43"/>
        <v>фото</v>
      </c>
      <c r="H503" s="511"/>
      <c r="I503" s="515" t="s">
        <v>6699</v>
      </c>
      <c r="J503" s="536" t="s">
        <v>1292</v>
      </c>
      <c r="K503" s="520" t="s">
        <v>740</v>
      </c>
      <c r="L503" s="21">
        <v>10</v>
      </c>
      <c r="M503" s="279">
        <v>149.30000000000001</v>
      </c>
      <c r="N503" s="280"/>
      <c r="O503" s="482">
        <f t="shared" si="44"/>
        <v>0</v>
      </c>
      <c r="P503" s="175">
        <v>4607109923399</v>
      </c>
      <c r="Q503" s="324" t="s">
        <v>6373</v>
      </c>
      <c r="R503" s="484">
        <f t="shared" si="45"/>
        <v>14.93</v>
      </c>
      <c r="S503" s="294" t="s">
        <v>6895</v>
      </c>
      <c r="T503" s="320" t="s">
        <v>5774</v>
      </c>
    </row>
    <row r="504" spans="1:20" ht="22.5" customHeight="1" x14ac:dyDescent="0.2">
      <c r="A504" s="431">
        <v>487</v>
      </c>
      <c r="B504" s="615">
        <v>1526</v>
      </c>
      <c r="C504" s="277" t="s">
        <v>2221</v>
      </c>
      <c r="D504" s="278"/>
      <c r="E504" s="31" t="s">
        <v>738</v>
      </c>
      <c r="F504" s="274" t="s">
        <v>1671</v>
      </c>
      <c r="G504" s="328" t="str">
        <f t="shared" si="43"/>
        <v>фото</v>
      </c>
      <c r="H504" s="328"/>
      <c r="I504" s="20" t="s">
        <v>1672</v>
      </c>
      <c r="J504" s="254" t="s">
        <v>1295</v>
      </c>
      <c r="K504" s="250" t="s">
        <v>740</v>
      </c>
      <c r="L504" s="21">
        <v>10</v>
      </c>
      <c r="M504" s="279">
        <v>182.3</v>
      </c>
      <c r="N504" s="280"/>
      <c r="O504" s="482">
        <f t="shared" si="44"/>
        <v>0</v>
      </c>
      <c r="P504" s="175">
        <v>4607109985502</v>
      </c>
      <c r="Q504" s="281"/>
      <c r="R504" s="484">
        <f t="shared" si="45"/>
        <v>18.23</v>
      </c>
      <c r="S504" s="294" t="s">
        <v>2221</v>
      </c>
      <c r="T504" s="320" t="s">
        <v>5774</v>
      </c>
    </row>
    <row r="505" spans="1:20" ht="25.5" x14ac:dyDescent="0.2">
      <c r="A505" s="431">
        <v>488</v>
      </c>
      <c r="B505" s="615">
        <v>6704</v>
      </c>
      <c r="C505" s="277" t="s">
        <v>4274</v>
      </c>
      <c r="D505" s="278"/>
      <c r="E505" s="31" t="s">
        <v>738</v>
      </c>
      <c r="F505" s="274" t="s">
        <v>4586</v>
      </c>
      <c r="G505" s="328" t="str">
        <f t="shared" si="43"/>
        <v>фото</v>
      </c>
      <c r="H505" s="197"/>
      <c r="I505" s="20" t="s">
        <v>4797</v>
      </c>
      <c r="J505" s="254" t="s">
        <v>1301</v>
      </c>
      <c r="K505" s="250" t="s">
        <v>740</v>
      </c>
      <c r="L505" s="21">
        <v>10</v>
      </c>
      <c r="M505" s="279">
        <v>194.7</v>
      </c>
      <c r="N505" s="280"/>
      <c r="O505" s="482">
        <f t="shared" si="44"/>
        <v>0</v>
      </c>
      <c r="P505" s="175">
        <v>4607109943489</v>
      </c>
      <c r="Q505" s="281"/>
      <c r="R505" s="484">
        <f t="shared" si="45"/>
        <v>19.47</v>
      </c>
      <c r="S505" s="294" t="s">
        <v>4274</v>
      </c>
      <c r="T505" s="320" t="s">
        <v>5774</v>
      </c>
    </row>
    <row r="506" spans="1:20" ht="25.5" x14ac:dyDescent="0.2">
      <c r="A506" s="431">
        <v>489</v>
      </c>
      <c r="B506" s="615">
        <v>11723</v>
      </c>
      <c r="C506" s="277" t="s">
        <v>6896</v>
      </c>
      <c r="D506" s="278"/>
      <c r="E506" s="514" t="s">
        <v>738</v>
      </c>
      <c r="F506" s="275" t="s">
        <v>6543</v>
      </c>
      <c r="G506" s="510" t="str">
        <f t="shared" si="43"/>
        <v>фото</v>
      </c>
      <c r="H506" s="511"/>
      <c r="I506" s="515" t="s">
        <v>6700</v>
      </c>
      <c r="J506" s="536" t="s">
        <v>1292</v>
      </c>
      <c r="K506" s="520" t="s">
        <v>740</v>
      </c>
      <c r="L506" s="21">
        <v>10</v>
      </c>
      <c r="M506" s="279">
        <v>161.69999999999999</v>
      </c>
      <c r="N506" s="280"/>
      <c r="O506" s="482">
        <f t="shared" si="44"/>
        <v>0</v>
      </c>
      <c r="P506" s="175">
        <v>4607109923368</v>
      </c>
      <c r="Q506" s="281" t="s">
        <v>6373</v>
      </c>
      <c r="R506" s="484">
        <f t="shared" si="45"/>
        <v>16.170000000000002</v>
      </c>
      <c r="S506" s="294" t="s">
        <v>6896</v>
      </c>
      <c r="T506" s="320" t="s">
        <v>5774</v>
      </c>
    </row>
    <row r="507" spans="1:20" ht="25.5" x14ac:dyDescent="0.2">
      <c r="A507" s="431">
        <v>490</v>
      </c>
      <c r="B507" s="615">
        <v>7452</v>
      </c>
      <c r="C507" s="277" t="s">
        <v>3162</v>
      </c>
      <c r="D507" s="278"/>
      <c r="E507" s="31" t="s">
        <v>738</v>
      </c>
      <c r="F507" s="274" t="s">
        <v>2222</v>
      </c>
      <c r="G507" s="328" t="str">
        <f t="shared" si="43"/>
        <v>фото</v>
      </c>
      <c r="H507" s="197"/>
      <c r="I507" s="20" t="s">
        <v>1403</v>
      </c>
      <c r="J507" s="254" t="s">
        <v>2223</v>
      </c>
      <c r="K507" s="250" t="s">
        <v>740</v>
      </c>
      <c r="L507" s="21">
        <v>10</v>
      </c>
      <c r="M507" s="279">
        <v>273.10000000000002</v>
      </c>
      <c r="N507" s="280"/>
      <c r="O507" s="482">
        <f t="shared" si="44"/>
        <v>0</v>
      </c>
      <c r="P507" s="175">
        <v>4607109939116</v>
      </c>
      <c r="Q507" s="281"/>
      <c r="R507" s="484">
        <f t="shared" si="45"/>
        <v>27.31</v>
      </c>
      <c r="S507" s="294" t="s">
        <v>3162</v>
      </c>
      <c r="T507" s="320" t="s">
        <v>5774</v>
      </c>
    </row>
    <row r="508" spans="1:20" ht="25.5" customHeight="1" x14ac:dyDescent="0.2">
      <c r="A508" s="431">
        <v>491</v>
      </c>
      <c r="B508" s="615">
        <v>7453</v>
      </c>
      <c r="C508" s="277" t="s">
        <v>3163</v>
      </c>
      <c r="D508" s="278"/>
      <c r="E508" s="31" t="s">
        <v>738</v>
      </c>
      <c r="F508" s="274" t="s">
        <v>2224</v>
      </c>
      <c r="G508" s="328" t="str">
        <f t="shared" si="43"/>
        <v>фото</v>
      </c>
      <c r="H508" s="197"/>
      <c r="I508" s="20" t="s">
        <v>2225</v>
      </c>
      <c r="J508" s="254" t="s">
        <v>1301</v>
      </c>
      <c r="K508" s="250" t="s">
        <v>740</v>
      </c>
      <c r="L508" s="21">
        <v>10</v>
      </c>
      <c r="M508" s="279">
        <v>273.10000000000002</v>
      </c>
      <c r="N508" s="280"/>
      <c r="O508" s="482">
        <f t="shared" si="44"/>
        <v>0</v>
      </c>
      <c r="P508" s="175">
        <v>4607109939109</v>
      </c>
      <c r="Q508" s="281"/>
      <c r="R508" s="484">
        <f t="shared" si="45"/>
        <v>27.31</v>
      </c>
      <c r="S508" s="294" t="s">
        <v>6897</v>
      </c>
      <c r="T508" s="320" t="s">
        <v>5774</v>
      </c>
    </row>
    <row r="509" spans="1:20" ht="25.5" customHeight="1" x14ac:dyDescent="0.2">
      <c r="A509" s="431">
        <v>492</v>
      </c>
      <c r="B509" s="615">
        <v>1383</v>
      </c>
      <c r="C509" s="277" t="s">
        <v>2226</v>
      </c>
      <c r="D509" s="278"/>
      <c r="E509" s="31" t="s">
        <v>738</v>
      </c>
      <c r="F509" s="274" t="s">
        <v>1673</v>
      </c>
      <c r="G509" s="328" t="str">
        <f t="shared" si="43"/>
        <v>фото</v>
      </c>
      <c r="H509" s="197"/>
      <c r="I509" s="20" t="s">
        <v>63</v>
      </c>
      <c r="J509" s="28" t="s">
        <v>1301</v>
      </c>
      <c r="K509" s="250" t="s">
        <v>740</v>
      </c>
      <c r="L509" s="21">
        <v>10</v>
      </c>
      <c r="M509" s="279">
        <v>141.1</v>
      </c>
      <c r="N509" s="280"/>
      <c r="O509" s="482">
        <f t="shared" si="44"/>
        <v>0</v>
      </c>
      <c r="P509" s="175">
        <v>4607109963302</v>
      </c>
      <c r="Q509" s="281"/>
      <c r="R509" s="484">
        <f t="shared" si="45"/>
        <v>14.11</v>
      </c>
      <c r="S509" s="294" t="s">
        <v>2226</v>
      </c>
      <c r="T509" s="320" t="s">
        <v>5774</v>
      </c>
    </row>
    <row r="510" spans="1:20" ht="25.5" customHeight="1" x14ac:dyDescent="0.2">
      <c r="A510" s="431">
        <v>493</v>
      </c>
      <c r="B510" s="615">
        <v>11721</v>
      </c>
      <c r="C510" s="277" t="s">
        <v>6898</v>
      </c>
      <c r="D510" s="278"/>
      <c r="E510" s="514" t="s">
        <v>738</v>
      </c>
      <c r="F510" s="275" t="s">
        <v>6544</v>
      </c>
      <c r="G510" s="510" t="str">
        <f t="shared" si="43"/>
        <v>фото</v>
      </c>
      <c r="H510" s="511"/>
      <c r="I510" s="515" t="s">
        <v>6701</v>
      </c>
      <c r="J510" s="324" t="s">
        <v>1292</v>
      </c>
      <c r="K510" s="520" t="s">
        <v>740</v>
      </c>
      <c r="L510" s="21">
        <v>10</v>
      </c>
      <c r="M510" s="279">
        <v>153.5</v>
      </c>
      <c r="N510" s="280"/>
      <c r="O510" s="482">
        <f t="shared" si="44"/>
        <v>0</v>
      </c>
      <c r="P510" s="175">
        <v>4607109923382</v>
      </c>
      <c r="Q510" s="281" t="s">
        <v>6373</v>
      </c>
      <c r="R510" s="484">
        <f t="shared" si="45"/>
        <v>15.35</v>
      </c>
      <c r="S510" s="294" t="s">
        <v>6898</v>
      </c>
      <c r="T510" s="320" t="s">
        <v>5774</v>
      </c>
    </row>
    <row r="511" spans="1:20" ht="53.25" customHeight="1" x14ac:dyDescent="0.2">
      <c r="A511" s="431">
        <v>494</v>
      </c>
      <c r="B511" s="615">
        <v>6703</v>
      </c>
      <c r="C511" s="277" t="s">
        <v>4273</v>
      </c>
      <c r="D511" s="278"/>
      <c r="E511" s="36" t="s">
        <v>738</v>
      </c>
      <c r="F511" s="274" t="s">
        <v>4587</v>
      </c>
      <c r="G511" s="328" t="str">
        <f t="shared" si="43"/>
        <v>фото</v>
      </c>
      <c r="H511" s="197"/>
      <c r="I511" s="15" t="s">
        <v>4798</v>
      </c>
      <c r="J511" s="254" t="s">
        <v>1301</v>
      </c>
      <c r="K511" s="37" t="s">
        <v>740</v>
      </c>
      <c r="L511" s="21">
        <v>10</v>
      </c>
      <c r="M511" s="279">
        <v>167.9</v>
      </c>
      <c r="N511" s="280"/>
      <c r="O511" s="482">
        <f t="shared" si="44"/>
        <v>0</v>
      </c>
      <c r="P511" s="175">
        <v>4607109943472</v>
      </c>
      <c r="Q511" s="254"/>
      <c r="R511" s="484">
        <f t="shared" si="45"/>
        <v>16.79</v>
      </c>
      <c r="S511" s="294" t="s">
        <v>4273</v>
      </c>
      <c r="T511" s="320" t="s">
        <v>5774</v>
      </c>
    </row>
    <row r="512" spans="1:20" ht="24.75" customHeight="1" x14ac:dyDescent="0.2">
      <c r="A512" s="431">
        <v>495</v>
      </c>
      <c r="B512" s="620">
        <v>11722</v>
      </c>
      <c r="C512" s="433" t="s">
        <v>6899</v>
      </c>
      <c r="D512" s="434"/>
      <c r="E512" s="528" t="s">
        <v>738</v>
      </c>
      <c r="F512" s="529" t="s">
        <v>1112</v>
      </c>
      <c r="G512" s="530" t="str">
        <f t="shared" si="43"/>
        <v>фото</v>
      </c>
      <c r="H512" s="530"/>
      <c r="I512" s="532" t="s">
        <v>6702</v>
      </c>
      <c r="J512" s="450" t="s">
        <v>1292</v>
      </c>
      <c r="K512" s="533" t="s">
        <v>740</v>
      </c>
      <c r="L512" s="442">
        <v>10</v>
      </c>
      <c r="M512" s="443">
        <v>184.4</v>
      </c>
      <c r="N512" s="444"/>
      <c r="O512" s="482">
        <f t="shared" si="44"/>
        <v>0</v>
      </c>
      <c r="P512" s="445">
        <v>4607109923375</v>
      </c>
      <c r="Q512" s="440" t="s">
        <v>6373</v>
      </c>
      <c r="R512" s="484">
        <f t="shared" si="45"/>
        <v>18.440000000000001</v>
      </c>
      <c r="S512" s="446" t="s">
        <v>6899</v>
      </c>
      <c r="T512" s="447" t="s">
        <v>5774</v>
      </c>
    </row>
    <row r="513" spans="1:20" ht="18" customHeight="1" x14ac:dyDescent="0.2">
      <c r="A513" s="431">
        <v>496</v>
      </c>
      <c r="B513" s="623"/>
      <c r="C513" s="245"/>
      <c r="D513" s="245"/>
      <c r="E513" s="242" t="s">
        <v>1674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501"/>
    </row>
    <row r="514" spans="1:20" ht="25.5" x14ac:dyDescent="0.2">
      <c r="A514" s="431">
        <v>497</v>
      </c>
      <c r="B514" s="614">
        <v>6077</v>
      </c>
      <c r="C514" s="473" t="s">
        <v>3758</v>
      </c>
      <c r="D514" s="474"/>
      <c r="E514" s="16" t="s">
        <v>738</v>
      </c>
      <c r="F514" s="476" t="s">
        <v>2977</v>
      </c>
      <c r="G514" s="477" t="str">
        <f t="shared" ref="G514:G534" si="46">HYPERLINK("http://www.gardenbulbs.ru/images/summer_CL/thumbnails/"&amp;C514&amp;".jpg","фото")</f>
        <v>фото</v>
      </c>
      <c r="H514" s="487"/>
      <c r="I514" s="23" t="s">
        <v>3036</v>
      </c>
      <c r="J514" s="10" t="s">
        <v>2223</v>
      </c>
      <c r="K514" s="488" t="s">
        <v>740</v>
      </c>
      <c r="L514" s="489">
        <v>10</v>
      </c>
      <c r="M514" s="480">
        <v>174.1</v>
      </c>
      <c r="N514" s="481"/>
      <c r="O514" s="482">
        <f t="shared" ref="O514:O534" si="47">IF(ISERROR(N514*M514),0,N514*M514)</f>
        <v>0</v>
      </c>
      <c r="P514" s="483">
        <v>4607109935248</v>
      </c>
      <c r="Q514" s="10"/>
      <c r="R514" s="484">
        <f t="shared" ref="R514:R534" si="48">ROUND(M514/L514,2)</f>
        <v>17.41</v>
      </c>
      <c r="S514" s="485" t="s">
        <v>3758</v>
      </c>
      <c r="T514" s="486" t="s">
        <v>5775</v>
      </c>
    </row>
    <row r="515" spans="1:20" ht="24.75" customHeight="1" x14ac:dyDescent="0.2">
      <c r="A515" s="431">
        <v>498</v>
      </c>
      <c r="B515" s="615">
        <v>2427</v>
      </c>
      <c r="C515" s="277" t="s">
        <v>4938</v>
      </c>
      <c r="D515" s="278"/>
      <c r="E515" s="31" t="s">
        <v>738</v>
      </c>
      <c r="F515" s="274" t="s">
        <v>4588</v>
      </c>
      <c r="G515" s="328" t="str">
        <f t="shared" si="46"/>
        <v>фото</v>
      </c>
      <c r="H515" s="197"/>
      <c r="I515" s="20" t="s">
        <v>4799</v>
      </c>
      <c r="J515" s="254" t="s">
        <v>1301</v>
      </c>
      <c r="K515" s="250" t="s">
        <v>740</v>
      </c>
      <c r="L515" s="21">
        <v>10</v>
      </c>
      <c r="M515" s="279">
        <v>163.80000000000001</v>
      </c>
      <c r="N515" s="280"/>
      <c r="O515" s="482">
        <f t="shared" si="47"/>
        <v>0</v>
      </c>
      <c r="P515" s="175">
        <v>4607109966938</v>
      </c>
      <c r="Q515" s="281"/>
      <c r="R515" s="484">
        <f t="shared" si="48"/>
        <v>16.38</v>
      </c>
      <c r="S515" s="294" t="s">
        <v>4938</v>
      </c>
      <c r="T515" s="320" t="s">
        <v>5775</v>
      </c>
    </row>
    <row r="516" spans="1:20" ht="24.75" customHeight="1" x14ac:dyDescent="0.2">
      <c r="A516" s="431">
        <v>499</v>
      </c>
      <c r="B516" s="615">
        <v>6078</v>
      </c>
      <c r="C516" s="277" t="s">
        <v>3164</v>
      </c>
      <c r="D516" s="278"/>
      <c r="E516" s="31" t="s">
        <v>738</v>
      </c>
      <c r="F516" s="274" t="s">
        <v>2978</v>
      </c>
      <c r="G516" s="328" t="str">
        <f t="shared" si="46"/>
        <v>фото</v>
      </c>
      <c r="H516" s="197"/>
      <c r="I516" s="20" t="s">
        <v>3037</v>
      </c>
      <c r="J516" s="254" t="s">
        <v>1301</v>
      </c>
      <c r="K516" s="250" t="s">
        <v>740</v>
      </c>
      <c r="L516" s="21">
        <v>10</v>
      </c>
      <c r="M516" s="279">
        <v>198.8</v>
      </c>
      <c r="N516" s="280"/>
      <c r="O516" s="482">
        <f t="shared" si="47"/>
        <v>0</v>
      </c>
      <c r="P516" s="175">
        <v>4607109935231</v>
      </c>
      <c r="Q516" s="281"/>
      <c r="R516" s="484">
        <f t="shared" si="48"/>
        <v>19.88</v>
      </c>
      <c r="S516" s="294" t="s">
        <v>3164</v>
      </c>
      <c r="T516" s="320" t="s">
        <v>5775</v>
      </c>
    </row>
    <row r="517" spans="1:20" ht="25.5" x14ac:dyDescent="0.2">
      <c r="A517" s="431">
        <v>500</v>
      </c>
      <c r="B517" s="615">
        <v>6669</v>
      </c>
      <c r="C517" s="277" t="s">
        <v>2227</v>
      </c>
      <c r="D517" s="278"/>
      <c r="E517" s="17" t="s">
        <v>738</v>
      </c>
      <c r="F517" s="274" t="s">
        <v>208</v>
      </c>
      <c r="G517" s="328" t="str">
        <f t="shared" si="46"/>
        <v>фото</v>
      </c>
      <c r="H517" s="328"/>
      <c r="I517" s="20" t="s">
        <v>209</v>
      </c>
      <c r="J517" s="254" t="s">
        <v>1295</v>
      </c>
      <c r="K517" s="37" t="s">
        <v>740</v>
      </c>
      <c r="L517" s="8">
        <v>10</v>
      </c>
      <c r="M517" s="279">
        <v>236</v>
      </c>
      <c r="N517" s="280"/>
      <c r="O517" s="482">
        <f t="shared" si="47"/>
        <v>0</v>
      </c>
      <c r="P517" s="175">
        <v>4607109943137</v>
      </c>
      <c r="Q517" s="281"/>
      <c r="R517" s="484">
        <f t="shared" si="48"/>
        <v>23.6</v>
      </c>
      <c r="S517" s="294" t="s">
        <v>2227</v>
      </c>
      <c r="T517" s="320" t="s">
        <v>5775</v>
      </c>
    </row>
    <row r="518" spans="1:20" ht="27" customHeight="1" x14ac:dyDescent="0.2">
      <c r="A518" s="431">
        <v>501</v>
      </c>
      <c r="B518" s="615">
        <v>6037</v>
      </c>
      <c r="C518" s="277" t="s">
        <v>3759</v>
      </c>
      <c r="D518" s="278"/>
      <c r="E518" s="31" t="s">
        <v>738</v>
      </c>
      <c r="F518" s="5" t="s">
        <v>3760</v>
      </c>
      <c r="G518" s="328" t="str">
        <f t="shared" si="46"/>
        <v>фото</v>
      </c>
      <c r="H518" s="197"/>
      <c r="I518" s="20" t="s">
        <v>3761</v>
      </c>
      <c r="J518" s="254" t="s">
        <v>1292</v>
      </c>
      <c r="K518" s="250" t="s">
        <v>740</v>
      </c>
      <c r="L518" s="21">
        <v>10</v>
      </c>
      <c r="M518" s="279">
        <v>170</v>
      </c>
      <c r="N518" s="280"/>
      <c r="O518" s="482">
        <f t="shared" si="47"/>
        <v>0</v>
      </c>
      <c r="P518" s="175">
        <v>4607109931073</v>
      </c>
      <c r="Q518" s="281"/>
      <c r="R518" s="484">
        <f t="shared" si="48"/>
        <v>17</v>
      </c>
      <c r="S518" s="294" t="s">
        <v>3759</v>
      </c>
      <c r="T518" s="320" t="s">
        <v>5775</v>
      </c>
    </row>
    <row r="519" spans="1:20" ht="21.75" customHeight="1" x14ac:dyDescent="0.2">
      <c r="A519" s="431">
        <v>502</v>
      </c>
      <c r="B519" s="615">
        <v>887</v>
      </c>
      <c r="C519" s="277" t="s">
        <v>2228</v>
      </c>
      <c r="D519" s="278"/>
      <c r="E519" s="36" t="s">
        <v>738</v>
      </c>
      <c r="F519" s="274" t="s">
        <v>1675</v>
      </c>
      <c r="G519" s="328" t="str">
        <f t="shared" si="46"/>
        <v>фото</v>
      </c>
      <c r="H519" s="197"/>
      <c r="I519" s="15" t="s">
        <v>1676</v>
      </c>
      <c r="J519" s="254" t="s">
        <v>6703</v>
      </c>
      <c r="K519" s="37" t="s">
        <v>740</v>
      </c>
      <c r="L519" s="21">
        <v>10</v>
      </c>
      <c r="M519" s="279">
        <v>192.7</v>
      </c>
      <c r="N519" s="280"/>
      <c r="O519" s="482">
        <f t="shared" si="47"/>
        <v>0</v>
      </c>
      <c r="P519" s="175">
        <v>4607109962817</v>
      </c>
      <c r="Q519" s="254"/>
      <c r="R519" s="484">
        <f t="shared" si="48"/>
        <v>19.27</v>
      </c>
      <c r="S519" s="294" t="s">
        <v>2228</v>
      </c>
      <c r="T519" s="320" t="s">
        <v>5775</v>
      </c>
    </row>
    <row r="520" spans="1:20" ht="21.75" customHeight="1" x14ac:dyDescent="0.2">
      <c r="A520" s="431">
        <v>503</v>
      </c>
      <c r="B520" s="615">
        <v>1386</v>
      </c>
      <c r="C520" s="277" t="s">
        <v>2229</v>
      </c>
      <c r="D520" s="278"/>
      <c r="E520" s="36" t="s">
        <v>738</v>
      </c>
      <c r="F520" s="274" t="s">
        <v>1678</v>
      </c>
      <c r="G520" s="328" t="str">
        <f t="shared" si="46"/>
        <v>фото</v>
      </c>
      <c r="H520" s="197"/>
      <c r="I520" s="15" t="s">
        <v>1612</v>
      </c>
      <c r="J520" s="254" t="s">
        <v>1301</v>
      </c>
      <c r="K520" s="37" t="s">
        <v>740</v>
      </c>
      <c r="L520" s="21">
        <v>10</v>
      </c>
      <c r="M520" s="279">
        <v>194.7</v>
      </c>
      <c r="N520" s="280"/>
      <c r="O520" s="482">
        <f t="shared" si="47"/>
        <v>0</v>
      </c>
      <c r="P520" s="175">
        <v>4607109962831</v>
      </c>
      <c r="Q520" s="254"/>
      <c r="R520" s="484">
        <f t="shared" si="48"/>
        <v>19.47</v>
      </c>
      <c r="S520" s="294" t="s">
        <v>2229</v>
      </c>
      <c r="T520" s="320" t="s">
        <v>5775</v>
      </c>
    </row>
    <row r="521" spans="1:20" ht="53.25" customHeight="1" x14ac:dyDescent="0.2">
      <c r="A521" s="431">
        <v>504</v>
      </c>
      <c r="B521" s="615">
        <v>7454</v>
      </c>
      <c r="C521" s="277" t="s">
        <v>3165</v>
      </c>
      <c r="D521" s="278"/>
      <c r="E521" s="36" t="s">
        <v>738</v>
      </c>
      <c r="F521" s="274" t="s">
        <v>2230</v>
      </c>
      <c r="G521" s="328" t="str">
        <f t="shared" si="46"/>
        <v>фото</v>
      </c>
      <c r="H521" s="197"/>
      <c r="I521" s="15" t="s">
        <v>4800</v>
      </c>
      <c r="J521" s="254" t="s">
        <v>1301</v>
      </c>
      <c r="K521" s="37" t="s">
        <v>776</v>
      </c>
      <c r="L521" s="21">
        <v>3</v>
      </c>
      <c r="M521" s="279">
        <v>114.3</v>
      </c>
      <c r="N521" s="280"/>
      <c r="O521" s="482">
        <f t="shared" si="47"/>
        <v>0</v>
      </c>
      <c r="P521" s="175">
        <v>4607109939093</v>
      </c>
      <c r="Q521" s="254"/>
      <c r="R521" s="484">
        <f t="shared" si="48"/>
        <v>38.1</v>
      </c>
      <c r="S521" s="294" t="s">
        <v>3165</v>
      </c>
      <c r="T521" s="320" t="s">
        <v>5775</v>
      </c>
    </row>
    <row r="522" spans="1:20" ht="38.25" x14ac:dyDescent="0.2">
      <c r="A522" s="431">
        <v>505</v>
      </c>
      <c r="B522" s="615">
        <v>6079</v>
      </c>
      <c r="C522" s="277" t="s">
        <v>3762</v>
      </c>
      <c r="D522" s="278"/>
      <c r="E522" s="31" t="s">
        <v>738</v>
      </c>
      <c r="F522" s="274" t="s">
        <v>2979</v>
      </c>
      <c r="G522" s="328" t="str">
        <f t="shared" si="46"/>
        <v>фото</v>
      </c>
      <c r="H522" s="197"/>
      <c r="I522" s="20" t="s">
        <v>3038</v>
      </c>
      <c r="J522" s="254" t="s">
        <v>1308</v>
      </c>
      <c r="K522" s="250" t="s">
        <v>740</v>
      </c>
      <c r="L522" s="21">
        <v>10</v>
      </c>
      <c r="M522" s="279">
        <v>200.9</v>
      </c>
      <c r="N522" s="280"/>
      <c r="O522" s="482">
        <f t="shared" si="47"/>
        <v>0</v>
      </c>
      <c r="P522" s="175">
        <v>4607109935224</v>
      </c>
      <c r="Q522" s="281"/>
      <c r="R522" s="484">
        <f t="shared" si="48"/>
        <v>20.09</v>
      </c>
      <c r="S522" s="294" t="s">
        <v>3762</v>
      </c>
      <c r="T522" s="320" t="s">
        <v>5775</v>
      </c>
    </row>
    <row r="523" spans="1:20" ht="25.5" x14ac:dyDescent="0.2">
      <c r="A523" s="431">
        <v>506</v>
      </c>
      <c r="B523" s="615">
        <v>3326</v>
      </c>
      <c r="C523" s="277" t="s">
        <v>5776</v>
      </c>
      <c r="D523" s="278"/>
      <c r="E523" s="31" t="s">
        <v>738</v>
      </c>
      <c r="F523" s="274" t="s">
        <v>5777</v>
      </c>
      <c r="G523" s="328" t="str">
        <f t="shared" si="46"/>
        <v>фото</v>
      </c>
      <c r="H523" s="197"/>
      <c r="I523" s="20" t="s">
        <v>5778</v>
      </c>
      <c r="J523" s="254" t="s">
        <v>5779</v>
      </c>
      <c r="K523" s="250" t="s">
        <v>740</v>
      </c>
      <c r="L523" s="21">
        <v>10</v>
      </c>
      <c r="M523" s="279">
        <v>174.1</v>
      </c>
      <c r="N523" s="280"/>
      <c r="O523" s="482">
        <f t="shared" si="47"/>
        <v>0</v>
      </c>
      <c r="P523" s="175">
        <v>4607109951309</v>
      </c>
      <c r="Q523" s="281"/>
      <c r="R523" s="484">
        <f t="shared" si="48"/>
        <v>17.41</v>
      </c>
      <c r="S523" s="294" t="s">
        <v>5776</v>
      </c>
      <c r="T523" s="320" t="s">
        <v>5775</v>
      </c>
    </row>
    <row r="524" spans="1:20" ht="25.5" x14ac:dyDescent="0.2">
      <c r="A524" s="431">
        <v>507</v>
      </c>
      <c r="B524" s="615">
        <v>6695</v>
      </c>
      <c r="C524" s="277" t="s">
        <v>2231</v>
      </c>
      <c r="D524" s="278" t="s">
        <v>2232</v>
      </c>
      <c r="E524" s="17" t="s">
        <v>738</v>
      </c>
      <c r="F524" s="274" t="s">
        <v>210</v>
      </c>
      <c r="G524" s="328" t="str">
        <f t="shared" si="46"/>
        <v>фото</v>
      </c>
      <c r="H524" s="328" t="str">
        <f>HYPERLINK("http://www.gardenbulbs.ru/images/summer_CL/thumbnails/"&amp;D524&amp;".jpg","фото")</f>
        <v>фото</v>
      </c>
      <c r="I524" s="20" t="s">
        <v>211</v>
      </c>
      <c r="J524" s="254" t="s">
        <v>1295</v>
      </c>
      <c r="K524" s="37" t="s">
        <v>740</v>
      </c>
      <c r="L524" s="8">
        <v>10</v>
      </c>
      <c r="M524" s="279">
        <v>231.8</v>
      </c>
      <c r="N524" s="280"/>
      <c r="O524" s="482">
        <f t="shared" si="47"/>
        <v>0</v>
      </c>
      <c r="P524" s="175">
        <v>4607109943397</v>
      </c>
      <c r="Q524" s="281"/>
      <c r="R524" s="484">
        <f t="shared" si="48"/>
        <v>23.18</v>
      </c>
      <c r="S524" s="294" t="s">
        <v>3763</v>
      </c>
      <c r="T524" s="320" t="s">
        <v>5775</v>
      </c>
    </row>
    <row r="525" spans="1:20" ht="20.25" customHeight="1" x14ac:dyDescent="0.2">
      <c r="A525" s="431">
        <v>508</v>
      </c>
      <c r="B525" s="615">
        <v>11724</v>
      </c>
      <c r="C525" s="277" t="s">
        <v>6900</v>
      </c>
      <c r="D525" s="278"/>
      <c r="E525" s="514" t="s">
        <v>738</v>
      </c>
      <c r="F525" s="275" t="s">
        <v>6545</v>
      </c>
      <c r="G525" s="510" t="str">
        <f t="shared" si="46"/>
        <v>фото</v>
      </c>
      <c r="H525" s="511"/>
      <c r="I525" s="515" t="s">
        <v>3319</v>
      </c>
      <c r="J525" s="324" t="s">
        <v>1308</v>
      </c>
      <c r="K525" s="520" t="s">
        <v>740</v>
      </c>
      <c r="L525" s="21">
        <v>10</v>
      </c>
      <c r="M525" s="279">
        <v>153.5</v>
      </c>
      <c r="N525" s="280"/>
      <c r="O525" s="482">
        <f t="shared" si="47"/>
        <v>0</v>
      </c>
      <c r="P525" s="175">
        <v>4607109923351</v>
      </c>
      <c r="Q525" s="281" t="s">
        <v>6373</v>
      </c>
      <c r="R525" s="484">
        <f t="shared" si="48"/>
        <v>15.35</v>
      </c>
      <c r="S525" s="294" t="s">
        <v>6900</v>
      </c>
      <c r="T525" s="320" t="s">
        <v>5775</v>
      </c>
    </row>
    <row r="526" spans="1:20" ht="20.25" customHeight="1" x14ac:dyDescent="0.2">
      <c r="A526" s="431">
        <v>509</v>
      </c>
      <c r="B526" s="615">
        <v>1387</v>
      </c>
      <c r="C526" s="277" t="s">
        <v>3764</v>
      </c>
      <c r="D526" s="278"/>
      <c r="E526" s="31" t="s">
        <v>738</v>
      </c>
      <c r="F526" s="274" t="s">
        <v>1679</v>
      </c>
      <c r="G526" s="328" t="str">
        <f t="shared" si="46"/>
        <v>фото</v>
      </c>
      <c r="H526" s="197"/>
      <c r="I526" s="20" t="s">
        <v>1680</v>
      </c>
      <c r="J526" s="254" t="s">
        <v>1301</v>
      </c>
      <c r="K526" s="250" t="s">
        <v>740</v>
      </c>
      <c r="L526" s="21">
        <v>10</v>
      </c>
      <c r="M526" s="279">
        <v>167.9</v>
      </c>
      <c r="N526" s="280"/>
      <c r="O526" s="482">
        <f t="shared" si="47"/>
        <v>0</v>
      </c>
      <c r="P526" s="175">
        <v>4607109963319</v>
      </c>
      <c r="Q526" s="281"/>
      <c r="R526" s="484">
        <f t="shared" si="48"/>
        <v>16.79</v>
      </c>
      <c r="S526" s="294" t="s">
        <v>3764</v>
      </c>
      <c r="T526" s="320" t="s">
        <v>5775</v>
      </c>
    </row>
    <row r="527" spans="1:20" ht="20.25" customHeight="1" x14ac:dyDescent="0.2">
      <c r="A527" s="431">
        <v>510</v>
      </c>
      <c r="B527" s="615">
        <v>11725</v>
      </c>
      <c r="C527" s="277" t="s">
        <v>6901</v>
      </c>
      <c r="D527" s="278"/>
      <c r="E527" s="514" t="s">
        <v>738</v>
      </c>
      <c r="F527" s="275" t="s">
        <v>6546</v>
      </c>
      <c r="G527" s="510" t="str">
        <f t="shared" si="46"/>
        <v>фото</v>
      </c>
      <c r="H527" s="511"/>
      <c r="I527" s="515" t="s">
        <v>6704</v>
      </c>
      <c r="J527" s="324" t="s">
        <v>2223</v>
      </c>
      <c r="K527" s="520" t="s">
        <v>740</v>
      </c>
      <c r="L527" s="21">
        <v>10</v>
      </c>
      <c r="M527" s="279">
        <v>205</v>
      </c>
      <c r="N527" s="280"/>
      <c r="O527" s="482">
        <f t="shared" si="47"/>
        <v>0</v>
      </c>
      <c r="P527" s="175">
        <v>4607109923344</v>
      </c>
      <c r="Q527" s="281" t="s">
        <v>6373</v>
      </c>
      <c r="R527" s="484">
        <f t="shared" si="48"/>
        <v>20.5</v>
      </c>
      <c r="S527" s="294" t="s">
        <v>6901</v>
      </c>
      <c r="T527" s="320" t="s">
        <v>5775</v>
      </c>
    </row>
    <row r="528" spans="1:20" ht="25.5" x14ac:dyDescent="0.2">
      <c r="A528" s="431">
        <v>511</v>
      </c>
      <c r="B528" s="615">
        <v>6710</v>
      </c>
      <c r="C528" s="277" t="s">
        <v>2233</v>
      </c>
      <c r="D528" s="278"/>
      <c r="E528" s="17" t="s">
        <v>738</v>
      </c>
      <c r="F528" s="274" t="s">
        <v>212</v>
      </c>
      <c r="G528" s="328" t="str">
        <f t="shared" si="46"/>
        <v>фото</v>
      </c>
      <c r="H528" s="197"/>
      <c r="I528" s="20" t="s">
        <v>213</v>
      </c>
      <c r="J528" s="254" t="s">
        <v>1295</v>
      </c>
      <c r="K528" s="250" t="s">
        <v>740</v>
      </c>
      <c r="L528" s="8">
        <v>10</v>
      </c>
      <c r="M528" s="279">
        <v>198.8</v>
      </c>
      <c r="N528" s="280"/>
      <c r="O528" s="482">
        <f t="shared" si="47"/>
        <v>0</v>
      </c>
      <c r="P528" s="175">
        <v>4607109943540</v>
      </c>
      <c r="Q528" s="281"/>
      <c r="R528" s="484">
        <f t="shared" si="48"/>
        <v>19.88</v>
      </c>
      <c r="S528" s="294" t="s">
        <v>2233</v>
      </c>
      <c r="T528" s="320" t="s">
        <v>5775</v>
      </c>
    </row>
    <row r="529" spans="1:20" ht="15.75" x14ac:dyDescent="0.2">
      <c r="A529" s="431">
        <v>512</v>
      </c>
      <c r="B529" s="615">
        <v>2601</v>
      </c>
      <c r="C529" s="277" t="s">
        <v>2234</v>
      </c>
      <c r="D529" s="278"/>
      <c r="E529" s="17" t="s">
        <v>738</v>
      </c>
      <c r="F529" s="274" t="s">
        <v>1682</v>
      </c>
      <c r="G529" s="328" t="str">
        <f t="shared" si="46"/>
        <v>фото</v>
      </c>
      <c r="H529" s="197"/>
      <c r="I529" s="20" t="s">
        <v>1683</v>
      </c>
      <c r="J529" s="254" t="s">
        <v>1308</v>
      </c>
      <c r="K529" s="250" t="s">
        <v>740</v>
      </c>
      <c r="L529" s="21">
        <v>10</v>
      </c>
      <c r="M529" s="279">
        <v>174.1</v>
      </c>
      <c r="N529" s="280"/>
      <c r="O529" s="482">
        <f t="shared" si="47"/>
        <v>0</v>
      </c>
      <c r="P529" s="175">
        <v>4607109985731</v>
      </c>
      <c r="Q529" s="324"/>
      <c r="R529" s="484">
        <f t="shared" si="48"/>
        <v>17.41</v>
      </c>
      <c r="S529" s="294" t="s">
        <v>2234</v>
      </c>
      <c r="T529" s="320" t="s">
        <v>5775</v>
      </c>
    </row>
    <row r="530" spans="1:20" ht="25.5" x14ac:dyDescent="0.2">
      <c r="A530" s="431">
        <v>513</v>
      </c>
      <c r="B530" s="615">
        <v>11726</v>
      </c>
      <c r="C530" s="277" t="s">
        <v>6902</v>
      </c>
      <c r="D530" s="278"/>
      <c r="E530" s="514" t="s">
        <v>738</v>
      </c>
      <c r="F530" s="275" t="s">
        <v>6547</v>
      </c>
      <c r="G530" s="510" t="str">
        <f t="shared" si="46"/>
        <v>фото</v>
      </c>
      <c r="H530" s="511"/>
      <c r="I530" s="515" t="s">
        <v>6705</v>
      </c>
      <c r="J530" s="324" t="s">
        <v>1308</v>
      </c>
      <c r="K530" s="520" t="s">
        <v>740</v>
      </c>
      <c r="L530" s="21">
        <v>10</v>
      </c>
      <c r="M530" s="279">
        <v>211.2</v>
      </c>
      <c r="N530" s="280"/>
      <c r="O530" s="482">
        <f t="shared" si="47"/>
        <v>0</v>
      </c>
      <c r="P530" s="175">
        <v>4607109923337</v>
      </c>
      <c r="Q530" s="281" t="s">
        <v>6373</v>
      </c>
      <c r="R530" s="484">
        <f t="shared" si="48"/>
        <v>21.12</v>
      </c>
      <c r="S530" s="294" t="s">
        <v>6902</v>
      </c>
      <c r="T530" s="320" t="s">
        <v>5775</v>
      </c>
    </row>
    <row r="531" spans="1:20" ht="24" customHeight="1" x14ac:dyDescent="0.2">
      <c r="A531" s="431">
        <v>514</v>
      </c>
      <c r="B531" s="615">
        <v>2638</v>
      </c>
      <c r="C531" s="277" t="s">
        <v>2235</v>
      </c>
      <c r="D531" s="278"/>
      <c r="E531" s="31" t="s">
        <v>738</v>
      </c>
      <c r="F531" s="274" t="s">
        <v>1677</v>
      </c>
      <c r="G531" s="328" t="str">
        <f t="shared" si="46"/>
        <v>фото</v>
      </c>
      <c r="H531" s="197"/>
      <c r="I531" s="20" t="s">
        <v>779</v>
      </c>
      <c r="J531" s="254" t="s">
        <v>1301</v>
      </c>
      <c r="K531" s="250" t="s">
        <v>740</v>
      </c>
      <c r="L531" s="21">
        <v>10</v>
      </c>
      <c r="M531" s="279">
        <v>163.80000000000001</v>
      </c>
      <c r="N531" s="280"/>
      <c r="O531" s="482">
        <f t="shared" si="47"/>
        <v>0</v>
      </c>
      <c r="P531" s="175">
        <v>4607109950593</v>
      </c>
      <c r="Q531" s="281"/>
      <c r="R531" s="484">
        <f t="shared" si="48"/>
        <v>16.38</v>
      </c>
      <c r="S531" s="294" t="s">
        <v>2235</v>
      </c>
      <c r="T531" s="320" t="s">
        <v>5775</v>
      </c>
    </row>
    <row r="532" spans="1:20" ht="21" customHeight="1" x14ac:dyDescent="0.2">
      <c r="A532" s="431">
        <v>515</v>
      </c>
      <c r="B532" s="615">
        <v>11727</v>
      </c>
      <c r="C532" s="277" t="s">
        <v>6903</v>
      </c>
      <c r="D532" s="278"/>
      <c r="E532" s="514" t="s">
        <v>738</v>
      </c>
      <c r="F532" s="275" t="s">
        <v>6548</v>
      </c>
      <c r="G532" s="510" t="str">
        <f t="shared" si="46"/>
        <v>фото</v>
      </c>
      <c r="H532" s="511"/>
      <c r="I532" s="515" t="s">
        <v>6706</v>
      </c>
      <c r="J532" s="324" t="s">
        <v>2223</v>
      </c>
      <c r="K532" s="520" t="s">
        <v>740</v>
      </c>
      <c r="L532" s="21">
        <v>10</v>
      </c>
      <c r="M532" s="279">
        <v>205</v>
      </c>
      <c r="N532" s="280"/>
      <c r="O532" s="482">
        <f t="shared" si="47"/>
        <v>0</v>
      </c>
      <c r="P532" s="175">
        <v>4607109923320</v>
      </c>
      <c r="Q532" s="324" t="s">
        <v>6373</v>
      </c>
      <c r="R532" s="484">
        <f t="shared" si="48"/>
        <v>20.5</v>
      </c>
      <c r="S532" s="294" t="s">
        <v>6903</v>
      </c>
      <c r="T532" s="320" t="s">
        <v>5775</v>
      </c>
    </row>
    <row r="533" spans="1:20" ht="20.25" customHeight="1" x14ac:dyDescent="0.2">
      <c r="A533" s="431">
        <v>516</v>
      </c>
      <c r="B533" s="617">
        <v>1388</v>
      </c>
      <c r="C533" s="277" t="s">
        <v>2236</v>
      </c>
      <c r="D533" s="278"/>
      <c r="E533" s="31" t="s">
        <v>738</v>
      </c>
      <c r="F533" s="274" t="s">
        <v>1684</v>
      </c>
      <c r="G533" s="328" t="str">
        <f t="shared" si="46"/>
        <v>фото</v>
      </c>
      <c r="H533" s="197"/>
      <c r="I533" s="20" t="s">
        <v>1641</v>
      </c>
      <c r="J533" s="254" t="s">
        <v>1301</v>
      </c>
      <c r="K533" s="250" t="s">
        <v>740</v>
      </c>
      <c r="L533" s="21">
        <v>10</v>
      </c>
      <c r="M533" s="279">
        <v>219.5</v>
      </c>
      <c r="N533" s="280"/>
      <c r="O533" s="482">
        <f t="shared" si="47"/>
        <v>0</v>
      </c>
      <c r="P533" s="175">
        <v>4607109963487</v>
      </c>
      <c r="Q533" s="281"/>
      <c r="R533" s="484">
        <f t="shared" si="48"/>
        <v>21.95</v>
      </c>
      <c r="S533" s="294" t="s">
        <v>2236</v>
      </c>
      <c r="T533" s="320" t="s">
        <v>5775</v>
      </c>
    </row>
    <row r="534" spans="1:20" ht="24" customHeight="1" x14ac:dyDescent="0.2">
      <c r="A534" s="431">
        <v>517</v>
      </c>
      <c r="B534" s="620">
        <v>6073</v>
      </c>
      <c r="C534" s="433" t="s">
        <v>4939</v>
      </c>
      <c r="D534" s="434"/>
      <c r="E534" s="435" t="s">
        <v>738</v>
      </c>
      <c r="F534" s="436" t="s">
        <v>4589</v>
      </c>
      <c r="G534" s="437" t="str">
        <f t="shared" si="46"/>
        <v>фото</v>
      </c>
      <c r="H534" s="438"/>
      <c r="I534" s="439" t="s">
        <v>4801</v>
      </c>
      <c r="J534" s="440" t="s">
        <v>1301</v>
      </c>
      <c r="K534" s="441" t="s">
        <v>740</v>
      </c>
      <c r="L534" s="442">
        <v>10</v>
      </c>
      <c r="M534" s="443">
        <v>163.80000000000001</v>
      </c>
      <c r="N534" s="444"/>
      <c r="O534" s="482">
        <f t="shared" si="47"/>
        <v>0</v>
      </c>
      <c r="P534" s="445">
        <v>4607109935286</v>
      </c>
      <c r="Q534" s="440"/>
      <c r="R534" s="484">
        <f t="shared" si="48"/>
        <v>16.38</v>
      </c>
      <c r="S534" s="446" t="s">
        <v>6904</v>
      </c>
      <c r="T534" s="447" t="s">
        <v>5775</v>
      </c>
    </row>
    <row r="535" spans="1:20" ht="18" customHeight="1" x14ac:dyDescent="0.2">
      <c r="A535" s="431">
        <v>518</v>
      </c>
      <c r="B535" s="623"/>
      <c r="C535" s="245"/>
      <c r="D535" s="245"/>
      <c r="E535" s="242" t="s">
        <v>347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501"/>
    </row>
    <row r="536" spans="1:20" ht="31.5" customHeight="1" x14ac:dyDescent="0.2">
      <c r="A536" s="431">
        <v>519</v>
      </c>
      <c r="B536" s="614">
        <v>6662</v>
      </c>
      <c r="C536" s="473" t="s">
        <v>2237</v>
      </c>
      <c r="D536" s="474" t="s">
        <v>2238</v>
      </c>
      <c r="E536" s="475" t="s">
        <v>738</v>
      </c>
      <c r="F536" s="476" t="s">
        <v>223</v>
      </c>
      <c r="G536" s="477" t="str">
        <f>HYPERLINK("http://www.gardenbulbs.ru/images/summer_CL/thumbnails/"&amp;C536&amp;".jpg","фото")</f>
        <v>фото</v>
      </c>
      <c r="H536" s="477" t="str">
        <f>HYPERLINK("http://www.gardenbulbs.ru/images/summer_CL/thumbnails/"&amp;D536&amp;".jpg","фото")</f>
        <v>фото</v>
      </c>
      <c r="I536" s="23" t="s">
        <v>1623</v>
      </c>
      <c r="J536" s="10" t="s">
        <v>1292</v>
      </c>
      <c r="K536" s="478" t="s">
        <v>740</v>
      </c>
      <c r="L536" s="479">
        <v>10</v>
      </c>
      <c r="M536" s="480">
        <v>244.2</v>
      </c>
      <c r="N536" s="481"/>
      <c r="O536" s="482">
        <f t="shared" ref="O536:O599" si="49">IF(ISERROR(N536*M536),0,N536*M536)</f>
        <v>0</v>
      </c>
      <c r="P536" s="483">
        <v>4607109943069</v>
      </c>
      <c r="Q536" s="10"/>
      <c r="R536" s="484">
        <f t="shared" ref="R536:R599" si="50">ROUND(M536/L536,2)</f>
        <v>24.42</v>
      </c>
      <c r="S536" s="485" t="s">
        <v>3765</v>
      </c>
      <c r="T536" s="486" t="s">
        <v>5780</v>
      </c>
    </row>
    <row r="537" spans="1:20" ht="31.5" customHeight="1" x14ac:dyDescent="0.2">
      <c r="A537" s="431">
        <v>520</v>
      </c>
      <c r="B537" s="615">
        <v>3346</v>
      </c>
      <c r="C537" s="277" t="s">
        <v>4940</v>
      </c>
      <c r="D537" s="278"/>
      <c r="E537" s="31" t="s">
        <v>738</v>
      </c>
      <c r="F537" s="274" t="s">
        <v>4590</v>
      </c>
      <c r="G537" s="328" t="str">
        <f t="shared" ref="G537:G568" si="51">HYPERLINK("http://www.gardenbulbs.ru/images/summer_CL/thumbnails/"&amp;C537&amp;".jpg","фото")</f>
        <v>фото</v>
      </c>
      <c r="H537" s="197"/>
      <c r="I537" s="20" t="s">
        <v>1483</v>
      </c>
      <c r="J537" s="254" t="s">
        <v>1301</v>
      </c>
      <c r="K537" s="37" t="s">
        <v>740</v>
      </c>
      <c r="L537" s="21">
        <v>10</v>
      </c>
      <c r="M537" s="279">
        <v>211.2</v>
      </c>
      <c r="N537" s="280"/>
      <c r="O537" s="482">
        <f t="shared" si="49"/>
        <v>0</v>
      </c>
      <c r="P537" s="175">
        <v>4607109951521</v>
      </c>
      <c r="Q537" s="281"/>
      <c r="R537" s="484">
        <f t="shared" si="50"/>
        <v>21.12</v>
      </c>
      <c r="S537" s="294" t="s">
        <v>4940</v>
      </c>
      <c r="T537" s="320" t="s">
        <v>5780</v>
      </c>
    </row>
    <row r="538" spans="1:20" ht="31.5" customHeight="1" x14ac:dyDescent="0.2">
      <c r="A538" s="431">
        <v>521</v>
      </c>
      <c r="B538" s="615">
        <v>6038</v>
      </c>
      <c r="C538" s="277" t="s">
        <v>3766</v>
      </c>
      <c r="D538" s="278"/>
      <c r="E538" s="31" t="s">
        <v>738</v>
      </c>
      <c r="F538" s="5" t="s">
        <v>3767</v>
      </c>
      <c r="G538" s="328" t="str">
        <f t="shared" si="51"/>
        <v>фото</v>
      </c>
      <c r="H538" s="197"/>
      <c r="I538" s="20" t="s">
        <v>779</v>
      </c>
      <c r="J538" s="254" t="s">
        <v>1292</v>
      </c>
      <c r="K538" s="37" t="s">
        <v>740</v>
      </c>
      <c r="L538" s="21">
        <v>10</v>
      </c>
      <c r="M538" s="279">
        <v>180.3</v>
      </c>
      <c r="N538" s="280"/>
      <c r="O538" s="482">
        <f t="shared" si="49"/>
        <v>0</v>
      </c>
      <c r="P538" s="175">
        <v>4607109931066</v>
      </c>
      <c r="Q538" s="281"/>
      <c r="R538" s="484">
        <f t="shared" si="50"/>
        <v>18.03</v>
      </c>
      <c r="S538" s="294" t="s">
        <v>3766</v>
      </c>
      <c r="T538" s="320" t="s">
        <v>5780</v>
      </c>
    </row>
    <row r="539" spans="1:20" ht="31.5" customHeight="1" x14ac:dyDescent="0.2">
      <c r="A539" s="431">
        <v>522</v>
      </c>
      <c r="B539" s="615">
        <v>2599</v>
      </c>
      <c r="C539" s="277" t="s">
        <v>2239</v>
      </c>
      <c r="D539" s="278"/>
      <c r="E539" s="31" t="s">
        <v>738</v>
      </c>
      <c r="F539" s="274" t="s">
        <v>1361</v>
      </c>
      <c r="G539" s="328" t="str">
        <f t="shared" si="51"/>
        <v>фото</v>
      </c>
      <c r="H539" s="328"/>
      <c r="I539" s="20" t="s">
        <v>1362</v>
      </c>
      <c r="J539" s="254" t="s">
        <v>1292</v>
      </c>
      <c r="K539" s="250" t="s">
        <v>740</v>
      </c>
      <c r="L539" s="21">
        <v>10</v>
      </c>
      <c r="M539" s="279">
        <v>174.1</v>
      </c>
      <c r="N539" s="280"/>
      <c r="O539" s="482">
        <f t="shared" si="49"/>
        <v>0</v>
      </c>
      <c r="P539" s="175">
        <v>4607109985656</v>
      </c>
      <c r="Q539" s="281"/>
      <c r="R539" s="484">
        <f t="shared" si="50"/>
        <v>17.41</v>
      </c>
      <c r="S539" s="294" t="s">
        <v>6905</v>
      </c>
      <c r="T539" s="320" t="s">
        <v>5780</v>
      </c>
    </row>
    <row r="540" spans="1:20" ht="31.5" customHeight="1" x14ac:dyDescent="0.2">
      <c r="A540" s="431">
        <v>523</v>
      </c>
      <c r="B540" s="615">
        <v>3344</v>
      </c>
      <c r="C540" s="277" t="s">
        <v>4941</v>
      </c>
      <c r="D540" s="278"/>
      <c r="E540" s="31" t="s">
        <v>738</v>
      </c>
      <c r="F540" s="274" t="s">
        <v>4591</v>
      </c>
      <c r="G540" s="328" t="str">
        <f t="shared" si="51"/>
        <v>фото</v>
      </c>
      <c r="H540" s="197"/>
      <c r="I540" s="20" t="s">
        <v>4802</v>
      </c>
      <c r="J540" s="254" t="s">
        <v>1301</v>
      </c>
      <c r="K540" s="250" t="s">
        <v>740</v>
      </c>
      <c r="L540" s="21">
        <v>10</v>
      </c>
      <c r="M540" s="279">
        <v>184.4</v>
      </c>
      <c r="N540" s="280"/>
      <c r="O540" s="482">
        <f t="shared" si="49"/>
        <v>0</v>
      </c>
      <c r="P540" s="175">
        <v>4607109951293</v>
      </c>
      <c r="Q540" s="281"/>
      <c r="R540" s="484">
        <f t="shared" si="50"/>
        <v>18.440000000000001</v>
      </c>
      <c r="S540" s="294" t="s">
        <v>4941</v>
      </c>
      <c r="T540" s="320" t="s">
        <v>5780</v>
      </c>
    </row>
    <row r="541" spans="1:20" ht="31.5" customHeight="1" x14ac:dyDescent="0.2">
      <c r="A541" s="431">
        <v>524</v>
      </c>
      <c r="B541" s="615">
        <v>11728</v>
      </c>
      <c r="C541" s="277" t="s">
        <v>6906</v>
      </c>
      <c r="D541" s="278"/>
      <c r="E541" s="514" t="s">
        <v>738</v>
      </c>
      <c r="F541" s="275" t="s">
        <v>6549</v>
      </c>
      <c r="G541" s="510" t="str">
        <f t="shared" si="51"/>
        <v>фото</v>
      </c>
      <c r="H541" s="511"/>
      <c r="I541" s="515" t="s">
        <v>6707</v>
      </c>
      <c r="J541" s="324" t="s">
        <v>1295</v>
      </c>
      <c r="K541" s="520" t="s">
        <v>740</v>
      </c>
      <c r="L541" s="21">
        <v>10</v>
      </c>
      <c r="M541" s="279">
        <v>184.4</v>
      </c>
      <c r="N541" s="280"/>
      <c r="O541" s="482">
        <f t="shared" si="49"/>
        <v>0</v>
      </c>
      <c r="P541" s="175">
        <v>4607109923313</v>
      </c>
      <c r="Q541" s="281" t="s">
        <v>6373</v>
      </c>
      <c r="R541" s="484">
        <f t="shared" si="50"/>
        <v>18.440000000000001</v>
      </c>
      <c r="S541" s="294" t="s">
        <v>6906</v>
      </c>
      <c r="T541" s="320" t="s">
        <v>5780</v>
      </c>
    </row>
    <row r="542" spans="1:20" ht="31.5" customHeight="1" x14ac:dyDescent="0.2">
      <c r="A542" s="431">
        <v>525</v>
      </c>
      <c r="B542" s="615">
        <v>7455</v>
      </c>
      <c r="C542" s="277" t="s">
        <v>3166</v>
      </c>
      <c r="D542" s="278" t="s">
        <v>3167</v>
      </c>
      <c r="E542" s="31" t="s">
        <v>738</v>
      </c>
      <c r="F542" s="274" t="s">
        <v>2240</v>
      </c>
      <c r="G542" s="328" t="str">
        <f t="shared" si="51"/>
        <v>фото</v>
      </c>
      <c r="H542" s="328" t="str">
        <f>HYPERLINK("http://www.gardenbulbs.ru/images/summer_CL/thumbnails/"&amp;D542&amp;".jpg","фото")</f>
        <v>фото</v>
      </c>
      <c r="I542" s="20" t="s">
        <v>2241</v>
      </c>
      <c r="J542" s="254" t="s">
        <v>1295</v>
      </c>
      <c r="K542" s="250" t="s">
        <v>740</v>
      </c>
      <c r="L542" s="21">
        <v>10</v>
      </c>
      <c r="M542" s="279">
        <v>184.4</v>
      </c>
      <c r="N542" s="280"/>
      <c r="O542" s="482">
        <f t="shared" si="49"/>
        <v>0</v>
      </c>
      <c r="P542" s="175">
        <v>4607109939086</v>
      </c>
      <c r="Q542" s="281"/>
      <c r="R542" s="484">
        <f t="shared" si="50"/>
        <v>18.440000000000001</v>
      </c>
      <c r="S542" s="294" t="s">
        <v>3768</v>
      </c>
      <c r="T542" s="320" t="s">
        <v>5780</v>
      </c>
    </row>
    <row r="543" spans="1:20" ht="31.5" customHeight="1" x14ac:dyDescent="0.2">
      <c r="A543" s="431">
        <v>526</v>
      </c>
      <c r="B543" s="615">
        <v>3249</v>
      </c>
      <c r="C543" s="277" t="s">
        <v>2242</v>
      </c>
      <c r="D543" s="278"/>
      <c r="E543" s="31" t="s">
        <v>738</v>
      </c>
      <c r="F543" s="274" t="s">
        <v>350</v>
      </c>
      <c r="G543" s="328" t="str">
        <f t="shared" si="51"/>
        <v>фото</v>
      </c>
      <c r="H543" s="197"/>
      <c r="I543" s="20" t="s">
        <v>1587</v>
      </c>
      <c r="J543" s="254" t="s">
        <v>1292</v>
      </c>
      <c r="K543" s="250" t="s">
        <v>740</v>
      </c>
      <c r="L543" s="21">
        <v>10</v>
      </c>
      <c r="M543" s="279">
        <v>194.7</v>
      </c>
      <c r="N543" s="280"/>
      <c r="O543" s="482">
        <f t="shared" si="49"/>
        <v>0</v>
      </c>
      <c r="P543" s="175">
        <v>4607109950579</v>
      </c>
      <c r="Q543" s="324"/>
      <c r="R543" s="484">
        <f t="shared" si="50"/>
        <v>19.47</v>
      </c>
      <c r="S543" s="294" t="s">
        <v>2242</v>
      </c>
      <c r="T543" s="320" t="s">
        <v>5780</v>
      </c>
    </row>
    <row r="544" spans="1:20" ht="31.5" customHeight="1" x14ac:dyDescent="0.2">
      <c r="A544" s="431">
        <v>527</v>
      </c>
      <c r="B544" s="615">
        <v>11729</v>
      </c>
      <c r="C544" s="277" t="s">
        <v>6907</v>
      </c>
      <c r="D544" s="278"/>
      <c r="E544" s="514" t="s">
        <v>738</v>
      </c>
      <c r="F544" s="275" t="s">
        <v>6550</v>
      </c>
      <c r="G544" s="510" t="str">
        <f t="shared" si="51"/>
        <v>фото</v>
      </c>
      <c r="H544" s="511"/>
      <c r="I544" s="515" t="s">
        <v>6708</v>
      </c>
      <c r="J544" s="324" t="s">
        <v>1308</v>
      </c>
      <c r="K544" s="520" t="s">
        <v>740</v>
      </c>
      <c r="L544" s="21">
        <v>10</v>
      </c>
      <c r="M544" s="279">
        <v>194.7</v>
      </c>
      <c r="N544" s="280"/>
      <c r="O544" s="482">
        <f t="shared" si="49"/>
        <v>0</v>
      </c>
      <c r="P544" s="175">
        <v>4607109923306</v>
      </c>
      <c r="Q544" s="281" t="s">
        <v>6373</v>
      </c>
      <c r="R544" s="484">
        <f t="shared" si="50"/>
        <v>19.47</v>
      </c>
      <c r="S544" s="294" t="s">
        <v>6907</v>
      </c>
      <c r="T544" s="320" t="s">
        <v>5780</v>
      </c>
    </row>
    <row r="545" spans="1:20" ht="31.5" customHeight="1" x14ac:dyDescent="0.2">
      <c r="A545" s="431">
        <v>528</v>
      </c>
      <c r="B545" s="615">
        <v>3252</v>
      </c>
      <c r="C545" s="277" t="s">
        <v>2243</v>
      </c>
      <c r="D545" s="278"/>
      <c r="E545" s="31" t="s">
        <v>738</v>
      </c>
      <c r="F545" s="274" t="s">
        <v>351</v>
      </c>
      <c r="G545" s="328" t="str">
        <f t="shared" si="51"/>
        <v>фото</v>
      </c>
      <c r="H545" s="197"/>
      <c r="I545" s="20" t="s">
        <v>352</v>
      </c>
      <c r="J545" s="254" t="s">
        <v>1292</v>
      </c>
      <c r="K545" s="250" t="s">
        <v>740</v>
      </c>
      <c r="L545" s="21">
        <v>10</v>
      </c>
      <c r="M545" s="279">
        <v>174.1</v>
      </c>
      <c r="N545" s="280"/>
      <c r="O545" s="482">
        <f t="shared" si="49"/>
        <v>0</v>
      </c>
      <c r="P545" s="175">
        <v>4607109950562</v>
      </c>
      <c r="Q545" s="281"/>
      <c r="R545" s="484">
        <f t="shared" si="50"/>
        <v>17.41</v>
      </c>
      <c r="S545" s="294" t="s">
        <v>2243</v>
      </c>
      <c r="T545" s="320" t="s">
        <v>5780</v>
      </c>
    </row>
    <row r="546" spans="1:20" ht="31.5" customHeight="1" x14ac:dyDescent="0.2">
      <c r="A546" s="431">
        <v>529</v>
      </c>
      <c r="B546" s="615">
        <v>7456</v>
      </c>
      <c r="C546" s="277" t="s">
        <v>3168</v>
      </c>
      <c r="D546" s="278"/>
      <c r="E546" s="31" t="s">
        <v>738</v>
      </c>
      <c r="F546" s="274" t="s">
        <v>2244</v>
      </c>
      <c r="G546" s="328" t="str">
        <f t="shared" si="51"/>
        <v>фото</v>
      </c>
      <c r="H546" s="197"/>
      <c r="I546" s="20" t="s">
        <v>2245</v>
      </c>
      <c r="J546" s="254" t="s">
        <v>1292</v>
      </c>
      <c r="K546" s="250" t="s">
        <v>740</v>
      </c>
      <c r="L546" s="21">
        <v>10</v>
      </c>
      <c r="M546" s="279">
        <v>277.2</v>
      </c>
      <c r="N546" s="280"/>
      <c r="O546" s="482">
        <f t="shared" si="49"/>
        <v>0</v>
      </c>
      <c r="P546" s="175">
        <v>4607109939079</v>
      </c>
      <c r="Q546" s="281"/>
      <c r="R546" s="484">
        <f t="shared" si="50"/>
        <v>27.72</v>
      </c>
      <c r="S546" s="294" t="s">
        <v>3168</v>
      </c>
      <c r="T546" s="320" t="s">
        <v>5780</v>
      </c>
    </row>
    <row r="547" spans="1:20" ht="31.5" customHeight="1" x14ac:dyDescent="0.2">
      <c r="A547" s="431">
        <v>530</v>
      </c>
      <c r="B547" s="615">
        <v>6039</v>
      </c>
      <c r="C547" s="277" t="s">
        <v>3769</v>
      </c>
      <c r="D547" s="278"/>
      <c r="E547" s="31" t="s">
        <v>738</v>
      </c>
      <c r="F547" s="5" t="s">
        <v>3770</v>
      </c>
      <c r="G547" s="328" t="str">
        <f t="shared" si="51"/>
        <v>фото</v>
      </c>
      <c r="H547" s="197"/>
      <c r="I547" s="20" t="s">
        <v>3771</v>
      </c>
      <c r="J547" s="254" t="s">
        <v>1292</v>
      </c>
      <c r="K547" s="250" t="s">
        <v>740</v>
      </c>
      <c r="L547" s="21">
        <v>10</v>
      </c>
      <c r="M547" s="279">
        <v>184.4</v>
      </c>
      <c r="N547" s="280"/>
      <c r="O547" s="482">
        <f t="shared" si="49"/>
        <v>0</v>
      </c>
      <c r="P547" s="175">
        <v>4607109931059</v>
      </c>
      <c r="Q547" s="281"/>
      <c r="R547" s="484">
        <f t="shared" si="50"/>
        <v>18.440000000000001</v>
      </c>
      <c r="S547" s="294" t="s">
        <v>3769</v>
      </c>
      <c r="T547" s="320" t="s">
        <v>5780</v>
      </c>
    </row>
    <row r="548" spans="1:20" ht="31.5" customHeight="1" x14ac:dyDescent="0.2">
      <c r="A548" s="431">
        <v>531</v>
      </c>
      <c r="B548" s="622">
        <v>1389</v>
      </c>
      <c r="C548" s="277" t="s">
        <v>2246</v>
      </c>
      <c r="D548" s="278"/>
      <c r="E548" s="31" t="s">
        <v>738</v>
      </c>
      <c r="F548" s="274" t="s">
        <v>353</v>
      </c>
      <c r="G548" s="328" t="str">
        <f t="shared" si="51"/>
        <v>фото</v>
      </c>
      <c r="H548" s="197"/>
      <c r="I548" s="20" t="s">
        <v>354</v>
      </c>
      <c r="J548" s="254" t="s">
        <v>1295</v>
      </c>
      <c r="K548" s="250" t="s">
        <v>740</v>
      </c>
      <c r="L548" s="21">
        <v>10</v>
      </c>
      <c r="M548" s="279">
        <v>194.7</v>
      </c>
      <c r="N548" s="280"/>
      <c r="O548" s="482">
        <f t="shared" si="49"/>
        <v>0</v>
      </c>
      <c r="P548" s="175">
        <v>4607109962718</v>
      </c>
      <c r="Q548" s="281"/>
      <c r="R548" s="484">
        <f t="shared" si="50"/>
        <v>19.47</v>
      </c>
      <c r="S548" s="294" t="s">
        <v>2246</v>
      </c>
      <c r="T548" s="320" t="s">
        <v>5780</v>
      </c>
    </row>
    <row r="549" spans="1:20" ht="31.5" customHeight="1" x14ac:dyDescent="0.2">
      <c r="A549" s="431">
        <v>532</v>
      </c>
      <c r="B549" s="615">
        <v>3254</v>
      </c>
      <c r="C549" s="277" t="s">
        <v>2247</v>
      </c>
      <c r="D549" s="278"/>
      <c r="E549" s="31" t="s">
        <v>738</v>
      </c>
      <c r="F549" s="274" t="s">
        <v>355</v>
      </c>
      <c r="G549" s="328" t="str">
        <f t="shared" si="51"/>
        <v>фото</v>
      </c>
      <c r="H549" s="197"/>
      <c r="I549" s="20" t="s">
        <v>356</v>
      </c>
      <c r="J549" s="254" t="s">
        <v>1295</v>
      </c>
      <c r="K549" s="250" t="s">
        <v>740</v>
      </c>
      <c r="L549" s="21">
        <v>10</v>
      </c>
      <c r="M549" s="279">
        <v>178.2</v>
      </c>
      <c r="N549" s="280"/>
      <c r="O549" s="482">
        <f t="shared" si="49"/>
        <v>0</v>
      </c>
      <c r="P549" s="175">
        <v>4607109950555</v>
      </c>
      <c r="Q549" s="281"/>
      <c r="R549" s="484">
        <f t="shared" si="50"/>
        <v>17.82</v>
      </c>
      <c r="S549" s="294" t="s">
        <v>2247</v>
      </c>
      <c r="T549" s="320" t="s">
        <v>5780</v>
      </c>
    </row>
    <row r="550" spans="1:20" ht="31.5" customHeight="1" x14ac:dyDescent="0.2">
      <c r="A550" s="431">
        <v>533</v>
      </c>
      <c r="B550" s="615">
        <v>6080</v>
      </c>
      <c r="C550" s="277" t="s">
        <v>3169</v>
      </c>
      <c r="D550" s="278"/>
      <c r="E550" s="31" t="s">
        <v>738</v>
      </c>
      <c r="F550" s="274" t="s">
        <v>2980</v>
      </c>
      <c r="G550" s="328" t="str">
        <f t="shared" si="51"/>
        <v>фото</v>
      </c>
      <c r="H550" s="197"/>
      <c r="I550" s="20" t="s">
        <v>3039</v>
      </c>
      <c r="J550" s="254" t="s">
        <v>1295</v>
      </c>
      <c r="K550" s="250" t="s">
        <v>740</v>
      </c>
      <c r="L550" s="21">
        <v>10</v>
      </c>
      <c r="M550" s="279">
        <v>194.7</v>
      </c>
      <c r="N550" s="280"/>
      <c r="O550" s="482">
        <f t="shared" si="49"/>
        <v>0</v>
      </c>
      <c r="P550" s="175">
        <v>4607109935217</v>
      </c>
      <c r="Q550" s="281"/>
      <c r="R550" s="484">
        <f t="shared" si="50"/>
        <v>19.47</v>
      </c>
      <c r="S550" s="294" t="s">
        <v>3169</v>
      </c>
      <c r="T550" s="320" t="s">
        <v>5780</v>
      </c>
    </row>
    <row r="551" spans="1:20" ht="31.5" customHeight="1" x14ac:dyDescent="0.2">
      <c r="A551" s="431">
        <v>534</v>
      </c>
      <c r="B551" s="615">
        <v>3341</v>
      </c>
      <c r="C551" s="277" t="s">
        <v>4942</v>
      </c>
      <c r="D551" s="278"/>
      <c r="E551" s="31" t="s">
        <v>738</v>
      </c>
      <c r="F551" s="274" t="s">
        <v>4592</v>
      </c>
      <c r="G551" s="328" t="str">
        <f t="shared" si="51"/>
        <v>фото</v>
      </c>
      <c r="H551" s="197"/>
      <c r="I551" s="20" t="s">
        <v>4803</v>
      </c>
      <c r="J551" s="254" t="s">
        <v>1301</v>
      </c>
      <c r="K551" s="250" t="s">
        <v>740</v>
      </c>
      <c r="L551" s="21">
        <v>10</v>
      </c>
      <c r="M551" s="279">
        <v>221.5</v>
      </c>
      <c r="N551" s="280"/>
      <c r="O551" s="482">
        <f t="shared" si="49"/>
        <v>0</v>
      </c>
      <c r="P551" s="175">
        <v>4607109950777</v>
      </c>
      <c r="Q551" s="281"/>
      <c r="R551" s="484">
        <f t="shared" si="50"/>
        <v>22.15</v>
      </c>
      <c r="S551" s="294" t="s">
        <v>4942</v>
      </c>
      <c r="T551" s="320" t="s">
        <v>5780</v>
      </c>
    </row>
    <row r="552" spans="1:20" ht="31.5" customHeight="1" x14ac:dyDescent="0.2">
      <c r="A552" s="431">
        <v>535</v>
      </c>
      <c r="B552" s="615">
        <v>3340</v>
      </c>
      <c r="C552" s="277" t="s">
        <v>4943</v>
      </c>
      <c r="D552" s="278"/>
      <c r="E552" s="31" t="s">
        <v>738</v>
      </c>
      <c r="F552" s="274" t="s">
        <v>4593</v>
      </c>
      <c r="G552" s="328" t="str">
        <f t="shared" si="51"/>
        <v>фото</v>
      </c>
      <c r="H552" s="197"/>
      <c r="I552" s="20" t="s">
        <v>4804</v>
      </c>
      <c r="J552" s="254" t="s">
        <v>1301</v>
      </c>
      <c r="K552" s="250" t="s">
        <v>740</v>
      </c>
      <c r="L552" s="21">
        <v>10</v>
      </c>
      <c r="M552" s="279">
        <v>188.5</v>
      </c>
      <c r="N552" s="280"/>
      <c r="O552" s="482">
        <f t="shared" si="49"/>
        <v>0</v>
      </c>
      <c r="P552" s="175">
        <v>4607109950364</v>
      </c>
      <c r="Q552" s="281"/>
      <c r="R552" s="484">
        <f t="shared" si="50"/>
        <v>18.850000000000001</v>
      </c>
      <c r="S552" s="294" t="s">
        <v>4943</v>
      </c>
      <c r="T552" s="320" t="s">
        <v>5780</v>
      </c>
    </row>
    <row r="553" spans="1:20" ht="31.5" customHeight="1" x14ac:dyDescent="0.2">
      <c r="A553" s="431">
        <v>536</v>
      </c>
      <c r="B553" s="615">
        <v>3260</v>
      </c>
      <c r="C553" s="277" t="s">
        <v>2248</v>
      </c>
      <c r="D553" s="278"/>
      <c r="E553" s="31" t="s">
        <v>738</v>
      </c>
      <c r="F553" s="274" t="s">
        <v>357</v>
      </c>
      <c r="G553" s="328" t="str">
        <f t="shared" si="51"/>
        <v>фото</v>
      </c>
      <c r="H553" s="197"/>
      <c r="I553" s="20" t="s">
        <v>358</v>
      </c>
      <c r="J553" s="254" t="s">
        <v>1292</v>
      </c>
      <c r="K553" s="250" t="s">
        <v>740</v>
      </c>
      <c r="L553" s="21">
        <v>10</v>
      </c>
      <c r="M553" s="279">
        <v>229.8</v>
      </c>
      <c r="N553" s="280"/>
      <c r="O553" s="482">
        <f t="shared" si="49"/>
        <v>0</v>
      </c>
      <c r="P553" s="175">
        <v>4607109950548</v>
      </c>
      <c r="Q553" s="281"/>
      <c r="R553" s="484">
        <f t="shared" si="50"/>
        <v>22.98</v>
      </c>
      <c r="S553" s="294" t="s">
        <v>2248</v>
      </c>
      <c r="T553" s="320" t="s">
        <v>5780</v>
      </c>
    </row>
    <row r="554" spans="1:20" ht="31.5" customHeight="1" x14ac:dyDescent="0.2">
      <c r="A554" s="431">
        <v>537</v>
      </c>
      <c r="B554" s="615">
        <v>2627</v>
      </c>
      <c r="C554" s="277" t="s">
        <v>5781</v>
      </c>
      <c r="D554" s="278"/>
      <c r="E554" s="31" t="s">
        <v>738</v>
      </c>
      <c r="F554" s="274" t="s">
        <v>5782</v>
      </c>
      <c r="G554" s="328" t="str">
        <f t="shared" si="51"/>
        <v>фото</v>
      </c>
      <c r="H554" s="197"/>
      <c r="I554" s="20" t="s">
        <v>5783</v>
      </c>
      <c r="J554" s="254" t="s">
        <v>1295</v>
      </c>
      <c r="K554" s="250" t="s">
        <v>776</v>
      </c>
      <c r="L554" s="21">
        <v>10</v>
      </c>
      <c r="M554" s="279">
        <v>200.9</v>
      </c>
      <c r="N554" s="280"/>
      <c r="O554" s="482">
        <f t="shared" si="49"/>
        <v>0</v>
      </c>
      <c r="P554" s="175">
        <v>4607109956601</v>
      </c>
      <c r="Q554" s="281"/>
      <c r="R554" s="484">
        <f t="shared" si="50"/>
        <v>20.09</v>
      </c>
      <c r="S554" s="294" t="s">
        <v>5781</v>
      </c>
      <c r="T554" s="320" t="s">
        <v>5780</v>
      </c>
    </row>
    <row r="555" spans="1:20" ht="31.5" customHeight="1" x14ac:dyDescent="0.2">
      <c r="A555" s="431">
        <v>538</v>
      </c>
      <c r="B555" s="615">
        <v>6040</v>
      </c>
      <c r="C555" s="277" t="s">
        <v>3772</v>
      </c>
      <c r="D555" s="278"/>
      <c r="E555" s="31" t="s">
        <v>738</v>
      </c>
      <c r="F555" s="5" t="s">
        <v>3773</v>
      </c>
      <c r="G555" s="328" t="str">
        <f t="shared" si="51"/>
        <v>фото</v>
      </c>
      <c r="H555" s="197"/>
      <c r="I555" s="20" t="s">
        <v>3774</v>
      </c>
      <c r="J555" s="254" t="s">
        <v>1292</v>
      </c>
      <c r="K555" s="250" t="s">
        <v>740</v>
      </c>
      <c r="L555" s="21">
        <v>10</v>
      </c>
      <c r="M555" s="279">
        <v>236</v>
      </c>
      <c r="N555" s="280"/>
      <c r="O555" s="482">
        <f t="shared" si="49"/>
        <v>0</v>
      </c>
      <c r="P555" s="175">
        <v>4607109931042</v>
      </c>
      <c r="Q555" s="281"/>
      <c r="R555" s="484">
        <f t="shared" si="50"/>
        <v>23.6</v>
      </c>
      <c r="S555" s="294" t="s">
        <v>3772</v>
      </c>
      <c r="T555" s="320" t="s">
        <v>5780</v>
      </c>
    </row>
    <row r="556" spans="1:20" ht="31.5" customHeight="1" x14ac:dyDescent="0.2">
      <c r="A556" s="431">
        <v>539</v>
      </c>
      <c r="B556" s="616">
        <v>2940</v>
      </c>
      <c r="C556" s="277" t="s">
        <v>3170</v>
      </c>
      <c r="D556" s="278"/>
      <c r="E556" s="17" t="s">
        <v>738</v>
      </c>
      <c r="F556" s="14" t="s">
        <v>359</v>
      </c>
      <c r="G556" s="328" t="str">
        <f t="shared" si="51"/>
        <v>фото</v>
      </c>
      <c r="H556" s="197"/>
      <c r="I556" s="27" t="s">
        <v>360</v>
      </c>
      <c r="J556" s="29" t="s">
        <v>1295</v>
      </c>
      <c r="K556" s="37" t="s">
        <v>740</v>
      </c>
      <c r="L556" s="8">
        <v>10</v>
      </c>
      <c r="M556" s="279">
        <v>194.7</v>
      </c>
      <c r="N556" s="280"/>
      <c r="O556" s="482">
        <f t="shared" si="49"/>
        <v>0</v>
      </c>
      <c r="P556" s="175">
        <v>4607109979242</v>
      </c>
      <c r="Q556" s="281"/>
      <c r="R556" s="484">
        <f t="shared" si="50"/>
        <v>19.47</v>
      </c>
      <c r="S556" s="294" t="s">
        <v>3170</v>
      </c>
      <c r="T556" s="320" t="s">
        <v>5780</v>
      </c>
    </row>
    <row r="557" spans="1:20" ht="31.5" customHeight="1" x14ac:dyDescent="0.2">
      <c r="A557" s="431">
        <v>540</v>
      </c>
      <c r="B557" s="615">
        <v>3334</v>
      </c>
      <c r="C557" s="277" t="s">
        <v>5784</v>
      </c>
      <c r="D557" s="278"/>
      <c r="E557" s="31" t="s">
        <v>738</v>
      </c>
      <c r="F557" s="274" t="s">
        <v>5785</v>
      </c>
      <c r="G557" s="328" t="str">
        <f t="shared" si="51"/>
        <v>фото</v>
      </c>
      <c r="H557" s="197"/>
      <c r="I557" s="20" t="s">
        <v>5786</v>
      </c>
      <c r="J557" s="254" t="s">
        <v>1301</v>
      </c>
      <c r="K557" s="250" t="s">
        <v>740</v>
      </c>
      <c r="L557" s="21">
        <v>10</v>
      </c>
      <c r="M557" s="279">
        <v>163.80000000000001</v>
      </c>
      <c r="N557" s="280"/>
      <c r="O557" s="482">
        <f t="shared" si="49"/>
        <v>0</v>
      </c>
      <c r="P557" s="175">
        <v>4607109950388</v>
      </c>
      <c r="Q557" s="281"/>
      <c r="R557" s="484">
        <f t="shared" si="50"/>
        <v>16.38</v>
      </c>
      <c r="S557" s="294" t="s">
        <v>5784</v>
      </c>
      <c r="T557" s="320" t="s">
        <v>5780</v>
      </c>
    </row>
    <row r="558" spans="1:20" ht="31.5" customHeight="1" x14ac:dyDescent="0.2">
      <c r="A558" s="431">
        <v>541</v>
      </c>
      <c r="B558" s="615">
        <v>2612</v>
      </c>
      <c r="C558" s="277" t="s">
        <v>2249</v>
      </c>
      <c r="D558" s="278"/>
      <c r="E558" s="31" t="s">
        <v>738</v>
      </c>
      <c r="F558" s="274" t="s">
        <v>361</v>
      </c>
      <c r="G558" s="328" t="str">
        <f t="shared" si="51"/>
        <v>фото</v>
      </c>
      <c r="H558" s="197"/>
      <c r="I558" s="20" t="s">
        <v>1681</v>
      </c>
      <c r="J558" s="254" t="s">
        <v>1292</v>
      </c>
      <c r="K558" s="250" t="s">
        <v>740</v>
      </c>
      <c r="L558" s="21">
        <v>10</v>
      </c>
      <c r="M558" s="279">
        <v>155.5</v>
      </c>
      <c r="N558" s="280"/>
      <c r="O558" s="482">
        <f t="shared" si="49"/>
        <v>0</v>
      </c>
      <c r="P558" s="175">
        <v>4607109956380</v>
      </c>
      <c r="Q558" s="281"/>
      <c r="R558" s="484">
        <f t="shared" si="50"/>
        <v>15.55</v>
      </c>
      <c r="S558" s="294" t="s">
        <v>2249</v>
      </c>
      <c r="T558" s="320" t="s">
        <v>5780</v>
      </c>
    </row>
    <row r="559" spans="1:20" ht="31.5" customHeight="1" x14ac:dyDescent="0.2">
      <c r="A559" s="431">
        <v>542</v>
      </c>
      <c r="B559" s="615">
        <v>11730</v>
      </c>
      <c r="C559" s="277" t="s">
        <v>6908</v>
      </c>
      <c r="D559" s="278"/>
      <c r="E559" s="514" t="s">
        <v>738</v>
      </c>
      <c r="F559" s="275" t="s">
        <v>6551</v>
      </c>
      <c r="G559" s="510" t="str">
        <f t="shared" si="51"/>
        <v>фото</v>
      </c>
      <c r="H559" s="511"/>
      <c r="I559" s="515" t="s">
        <v>6709</v>
      </c>
      <c r="J559" s="324" t="s">
        <v>1292</v>
      </c>
      <c r="K559" s="520" t="s">
        <v>740</v>
      </c>
      <c r="L559" s="21">
        <v>10</v>
      </c>
      <c r="M559" s="279">
        <v>246.3</v>
      </c>
      <c r="N559" s="280"/>
      <c r="O559" s="482">
        <f t="shared" si="49"/>
        <v>0</v>
      </c>
      <c r="P559" s="175">
        <v>4607109923290</v>
      </c>
      <c r="Q559" s="324" t="s">
        <v>6373</v>
      </c>
      <c r="R559" s="484">
        <f t="shared" si="50"/>
        <v>24.63</v>
      </c>
      <c r="S559" s="294" t="s">
        <v>6908</v>
      </c>
      <c r="T559" s="320" t="s">
        <v>5780</v>
      </c>
    </row>
    <row r="560" spans="1:20" ht="31.5" customHeight="1" x14ac:dyDescent="0.2">
      <c r="A560" s="431">
        <v>543</v>
      </c>
      <c r="B560" s="615">
        <v>11731</v>
      </c>
      <c r="C560" s="277" t="s">
        <v>6909</v>
      </c>
      <c r="D560" s="278"/>
      <c r="E560" s="514" t="s">
        <v>738</v>
      </c>
      <c r="F560" s="275" t="s">
        <v>6552</v>
      </c>
      <c r="G560" s="510" t="str">
        <f t="shared" si="51"/>
        <v>фото</v>
      </c>
      <c r="H560" s="511"/>
      <c r="I560" s="515" t="s">
        <v>1347</v>
      </c>
      <c r="J560" s="324" t="s">
        <v>1292</v>
      </c>
      <c r="K560" s="520" t="s">
        <v>740</v>
      </c>
      <c r="L560" s="21">
        <v>10</v>
      </c>
      <c r="M560" s="279">
        <v>186.5</v>
      </c>
      <c r="N560" s="280"/>
      <c r="O560" s="482">
        <f t="shared" si="49"/>
        <v>0</v>
      </c>
      <c r="P560" s="175">
        <v>4607109923283</v>
      </c>
      <c r="Q560" s="281" t="s">
        <v>6373</v>
      </c>
      <c r="R560" s="484">
        <f t="shared" si="50"/>
        <v>18.649999999999999</v>
      </c>
      <c r="S560" s="294" t="s">
        <v>6909</v>
      </c>
      <c r="T560" s="320" t="s">
        <v>5780</v>
      </c>
    </row>
    <row r="561" spans="1:20" ht="31.5" customHeight="1" x14ac:dyDescent="0.2">
      <c r="A561" s="431">
        <v>544</v>
      </c>
      <c r="B561" s="615">
        <v>3262</v>
      </c>
      <c r="C561" s="277" t="s">
        <v>2250</v>
      </c>
      <c r="D561" s="278"/>
      <c r="E561" s="31" t="s">
        <v>738</v>
      </c>
      <c r="F561" s="274" t="s">
        <v>362</v>
      </c>
      <c r="G561" s="328" t="str">
        <f t="shared" si="51"/>
        <v>фото</v>
      </c>
      <c r="H561" s="328"/>
      <c r="I561" s="20" t="s">
        <v>363</v>
      </c>
      <c r="J561" s="254" t="s">
        <v>1292</v>
      </c>
      <c r="K561" s="250" t="s">
        <v>740</v>
      </c>
      <c r="L561" s="21">
        <v>10</v>
      </c>
      <c r="M561" s="279">
        <v>186.5</v>
      </c>
      <c r="N561" s="280"/>
      <c r="O561" s="482">
        <f t="shared" si="49"/>
        <v>0</v>
      </c>
      <c r="P561" s="175">
        <v>4607109950531</v>
      </c>
      <c r="Q561" s="281"/>
      <c r="R561" s="484">
        <f t="shared" si="50"/>
        <v>18.649999999999999</v>
      </c>
      <c r="S561" s="294" t="s">
        <v>2250</v>
      </c>
      <c r="T561" s="320" t="s">
        <v>5780</v>
      </c>
    </row>
    <row r="562" spans="1:20" ht="31.5" customHeight="1" x14ac:dyDescent="0.2">
      <c r="A562" s="431">
        <v>545</v>
      </c>
      <c r="B562" s="615">
        <v>895</v>
      </c>
      <c r="C562" s="277" t="s">
        <v>2251</v>
      </c>
      <c r="D562" s="278"/>
      <c r="E562" s="31" t="s">
        <v>738</v>
      </c>
      <c r="F562" s="274" t="s">
        <v>364</v>
      </c>
      <c r="G562" s="328" t="str">
        <f t="shared" si="51"/>
        <v>фото</v>
      </c>
      <c r="H562" s="197"/>
      <c r="I562" s="20" t="s">
        <v>3040</v>
      </c>
      <c r="J562" s="254" t="s">
        <v>1292</v>
      </c>
      <c r="K562" s="250" t="s">
        <v>740</v>
      </c>
      <c r="L562" s="21">
        <v>8</v>
      </c>
      <c r="M562" s="279">
        <v>174.1</v>
      </c>
      <c r="N562" s="280"/>
      <c r="O562" s="482">
        <f t="shared" si="49"/>
        <v>0</v>
      </c>
      <c r="P562" s="175">
        <v>4607109956403</v>
      </c>
      <c r="Q562" s="281"/>
      <c r="R562" s="484">
        <f t="shared" si="50"/>
        <v>21.76</v>
      </c>
      <c r="S562" s="294" t="s">
        <v>2251</v>
      </c>
      <c r="T562" s="320" t="s">
        <v>5780</v>
      </c>
    </row>
    <row r="563" spans="1:20" ht="31.5" customHeight="1" x14ac:dyDescent="0.2">
      <c r="A563" s="431">
        <v>546</v>
      </c>
      <c r="B563" s="615">
        <v>6041</v>
      </c>
      <c r="C563" s="277" t="s">
        <v>3775</v>
      </c>
      <c r="D563" s="278"/>
      <c r="E563" s="31" t="s">
        <v>738</v>
      </c>
      <c r="F563" s="5" t="s">
        <v>3776</v>
      </c>
      <c r="G563" s="328" t="str">
        <f t="shared" si="51"/>
        <v>фото</v>
      </c>
      <c r="H563" s="197"/>
      <c r="I563" s="20" t="s">
        <v>3777</v>
      </c>
      <c r="J563" s="254" t="s">
        <v>1292</v>
      </c>
      <c r="K563" s="250" t="s">
        <v>740</v>
      </c>
      <c r="L563" s="21">
        <v>10</v>
      </c>
      <c r="M563" s="279">
        <v>205</v>
      </c>
      <c r="N563" s="280"/>
      <c r="O563" s="482">
        <f t="shared" si="49"/>
        <v>0</v>
      </c>
      <c r="P563" s="175">
        <v>4607109931035</v>
      </c>
      <c r="Q563" s="281"/>
      <c r="R563" s="484">
        <f t="shared" si="50"/>
        <v>20.5</v>
      </c>
      <c r="S563" s="294" t="s">
        <v>3778</v>
      </c>
      <c r="T563" s="320" t="s">
        <v>5780</v>
      </c>
    </row>
    <row r="564" spans="1:20" ht="31.5" customHeight="1" x14ac:dyDescent="0.2">
      <c r="A564" s="431">
        <v>547</v>
      </c>
      <c r="B564" s="615">
        <v>6042</v>
      </c>
      <c r="C564" s="277" t="s">
        <v>3779</v>
      </c>
      <c r="D564" s="278"/>
      <c r="E564" s="31" t="s">
        <v>738</v>
      </c>
      <c r="F564" s="5" t="s">
        <v>3780</v>
      </c>
      <c r="G564" s="328" t="str">
        <f t="shared" si="51"/>
        <v>фото</v>
      </c>
      <c r="H564" s="197"/>
      <c r="I564" s="20" t="s">
        <v>3781</v>
      </c>
      <c r="J564" s="254" t="s">
        <v>1292</v>
      </c>
      <c r="K564" s="250" t="s">
        <v>740</v>
      </c>
      <c r="L564" s="21">
        <v>10</v>
      </c>
      <c r="M564" s="279">
        <v>192.7</v>
      </c>
      <c r="N564" s="280"/>
      <c r="O564" s="482">
        <f t="shared" si="49"/>
        <v>0</v>
      </c>
      <c r="P564" s="175">
        <v>4607109931028</v>
      </c>
      <c r="Q564" s="281"/>
      <c r="R564" s="484">
        <f t="shared" si="50"/>
        <v>19.27</v>
      </c>
      <c r="S564" s="294" t="s">
        <v>3782</v>
      </c>
      <c r="T564" s="320" t="s">
        <v>5780</v>
      </c>
    </row>
    <row r="565" spans="1:20" ht="31.5" customHeight="1" x14ac:dyDescent="0.2">
      <c r="A565" s="431">
        <v>548</v>
      </c>
      <c r="B565" s="615">
        <v>11736</v>
      </c>
      <c r="C565" s="277" t="s">
        <v>6910</v>
      </c>
      <c r="D565" s="278"/>
      <c r="E565" s="514" t="s">
        <v>738</v>
      </c>
      <c r="F565" s="275" t="s">
        <v>6553</v>
      </c>
      <c r="G565" s="510" t="str">
        <f t="shared" si="51"/>
        <v>фото</v>
      </c>
      <c r="H565" s="511"/>
      <c r="I565" s="515" t="s">
        <v>6710</v>
      </c>
      <c r="J565" s="324" t="s">
        <v>1292</v>
      </c>
      <c r="K565" s="520" t="s">
        <v>740</v>
      </c>
      <c r="L565" s="21">
        <v>10</v>
      </c>
      <c r="M565" s="279">
        <v>194.7</v>
      </c>
      <c r="N565" s="280"/>
      <c r="O565" s="482">
        <f t="shared" si="49"/>
        <v>0</v>
      </c>
      <c r="P565" s="175">
        <v>4607109923238</v>
      </c>
      <c r="Q565" s="281" t="s">
        <v>6373</v>
      </c>
      <c r="R565" s="484">
        <f t="shared" si="50"/>
        <v>19.47</v>
      </c>
      <c r="S565" s="294" t="s">
        <v>6910</v>
      </c>
      <c r="T565" s="320" t="s">
        <v>5780</v>
      </c>
    </row>
    <row r="566" spans="1:20" ht="31.5" customHeight="1" x14ac:dyDescent="0.2">
      <c r="A566" s="431">
        <v>549</v>
      </c>
      <c r="B566" s="614">
        <v>3311</v>
      </c>
      <c r="C566" s="277" t="s">
        <v>2252</v>
      </c>
      <c r="D566" s="278"/>
      <c r="E566" s="31" t="s">
        <v>738</v>
      </c>
      <c r="F566" s="274" t="s">
        <v>375</v>
      </c>
      <c r="G566" s="328" t="str">
        <f t="shared" si="51"/>
        <v>фото</v>
      </c>
      <c r="H566" s="197"/>
      <c r="I566" s="20" t="s">
        <v>376</v>
      </c>
      <c r="J566" s="254" t="s">
        <v>1292</v>
      </c>
      <c r="K566" s="250" t="s">
        <v>740</v>
      </c>
      <c r="L566" s="21">
        <v>10</v>
      </c>
      <c r="M566" s="279">
        <v>172</v>
      </c>
      <c r="N566" s="280"/>
      <c r="O566" s="482">
        <f t="shared" si="49"/>
        <v>0</v>
      </c>
      <c r="P566" s="175">
        <v>4607109950524</v>
      </c>
      <c r="Q566" s="281"/>
      <c r="R566" s="484">
        <f t="shared" si="50"/>
        <v>17.2</v>
      </c>
      <c r="S566" s="294" t="s">
        <v>2252</v>
      </c>
      <c r="T566" s="320" t="s">
        <v>5780</v>
      </c>
    </row>
    <row r="567" spans="1:20" ht="31.5" customHeight="1" x14ac:dyDescent="0.2">
      <c r="A567" s="431">
        <v>550</v>
      </c>
      <c r="B567" s="615">
        <v>853</v>
      </c>
      <c r="C567" s="277" t="s">
        <v>4944</v>
      </c>
      <c r="D567" s="278"/>
      <c r="E567" s="31" t="s">
        <v>738</v>
      </c>
      <c r="F567" s="274" t="s">
        <v>4594</v>
      </c>
      <c r="G567" s="328" t="str">
        <f t="shared" si="51"/>
        <v>фото</v>
      </c>
      <c r="H567" s="197"/>
      <c r="I567" s="20" t="s">
        <v>4805</v>
      </c>
      <c r="J567" s="254" t="s">
        <v>1301</v>
      </c>
      <c r="K567" s="250" t="s">
        <v>740</v>
      </c>
      <c r="L567" s="21">
        <v>10</v>
      </c>
      <c r="M567" s="279">
        <v>184.4</v>
      </c>
      <c r="N567" s="280"/>
      <c r="O567" s="482">
        <f t="shared" si="49"/>
        <v>0</v>
      </c>
      <c r="P567" s="175">
        <v>4607109956625</v>
      </c>
      <c r="Q567" s="281"/>
      <c r="R567" s="484">
        <f t="shared" si="50"/>
        <v>18.440000000000001</v>
      </c>
      <c r="S567" s="294" t="s">
        <v>4944</v>
      </c>
      <c r="T567" s="320" t="s">
        <v>5780</v>
      </c>
    </row>
    <row r="568" spans="1:20" ht="31.5" customHeight="1" x14ac:dyDescent="0.2">
      <c r="A568" s="431">
        <v>551</v>
      </c>
      <c r="B568" s="615">
        <v>7457</v>
      </c>
      <c r="C568" s="277" t="s">
        <v>3783</v>
      </c>
      <c r="D568" s="278"/>
      <c r="E568" s="31" t="s">
        <v>738</v>
      </c>
      <c r="F568" s="274" t="s">
        <v>2253</v>
      </c>
      <c r="G568" s="328" t="str">
        <f t="shared" si="51"/>
        <v>фото</v>
      </c>
      <c r="H568" s="197"/>
      <c r="I568" s="20" t="s">
        <v>2254</v>
      </c>
      <c r="J568" s="254" t="s">
        <v>1295</v>
      </c>
      <c r="K568" s="250" t="s">
        <v>740</v>
      </c>
      <c r="L568" s="21">
        <v>10</v>
      </c>
      <c r="M568" s="279">
        <v>225.7</v>
      </c>
      <c r="N568" s="280"/>
      <c r="O568" s="482">
        <f t="shared" si="49"/>
        <v>0</v>
      </c>
      <c r="P568" s="175">
        <v>4607109939062</v>
      </c>
      <c r="Q568" s="281"/>
      <c r="R568" s="484">
        <f t="shared" si="50"/>
        <v>22.57</v>
      </c>
      <c r="S568" s="294" t="s">
        <v>3783</v>
      </c>
      <c r="T568" s="320" t="s">
        <v>5780</v>
      </c>
    </row>
    <row r="569" spans="1:20" ht="51" x14ac:dyDescent="0.2">
      <c r="A569" s="431">
        <v>552</v>
      </c>
      <c r="B569" s="615">
        <v>11737</v>
      </c>
      <c r="C569" s="277" t="s">
        <v>6911</v>
      </c>
      <c r="D569" s="278"/>
      <c r="E569" s="514" t="s">
        <v>738</v>
      </c>
      <c r="F569" s="275" t="s">
        <v>6554</v>
      </c>
      <c r="G569" s="510" t="str">
        <f t="shared" ref="G569:G600" si="52">HYPERLINK("http://www.gardenbulbs.ru/images/summer_CL/thumbnails/"&amp;C569&amp;".jpg","фото")</f>
        <v>фото</v>
      </c>
      <c r="H569" s="511"/>
      <c r="I569" s="515" t="s">
        <v>6711</v>
      </c>
      <c r="J569" s="324" t="s">
        <v>1292</v>
      </c>
      <c r="K569" s="520" t="s">
        <v>740</v>
      </c>
      <c r="L569" s="21">
        <v>10</v>
      </c>
      <c r="M569" s="279">
        <v>161.69999999999999</v>
      </c>
      <c r="N569" s="280"/>
      <c r="O569" s="482">
        <f t="shared" si="49"/>
        <v>0</v>
      </c>
      <c r="P569" s="175">
        <v>4607109923221</v>
      </c>
      <c r="Q569" s="281" t="s">
        <v>6373</v>
      </c>
      <c r="R569" s="484">
        <f t="shared" si="50"/>
        <v>16.170000000000002</v>
      </c>
      <c r="S569" s="294" t="s">
        <v>6911</v>
      </c>
      <c r="T569" s="320" t="s">
        <v>5780</v>
      </c>
    </row>
    <row r="570" spans="1:20" ht="25.5" x14ac:dyDescent="0.2">
      <c r="A570" s="431">
        <v>553</v>
      </c>
      <c r="B570" s="615">
        <v>3339</v>
      </c>
      <c r="C570" s="277" t="s">
        <v>5787</v>
      </c>
      <c r="D570" s="278"/>
      <c r="E570" s="31" t="s">
        <v>738</v>
      </c>
      <c r="F570" s="274" t="s">
        <v>5788</v>
      </c>
      <c r="G570" s="328" t="str">
        <f t="shared" si="52"/>
        <v>фото</v>
      </c>
      <c r="H570" s="197"/>
      <c r="I570" s="20" t="s">
        <v>5789</v>
      </c>
      <c r="J570" s="254" t="s">
        <v>1292</v>
      </c>
      <c r="K570" s="250" t="s">
        <v>740</v>
      </c>
      <c r="L570" s="21">
        <v>10</v>
      </c>
      <c r="M570" s="279">
        <v>205</v>
      </c>
      <c r="N570" s="280"/>
      <c r="O570" s="482">
        <f t="shared" si="49"/>
        <v>0</v>
      </c>
      <c r="P570" s="175">
        <v>4607109951552</v>
      </c>
      <c r="Q570" s="281"/>
      <c r="R570" s="484">
        <f t="shared" si="50"/>
        <v>20.5</v>
      </c>
      <c r="S570" s="294" t="s">
        <v>5787</v>
      </c>
      <c r="T570" s="320" t="s">
        <v>5780</v>
      </c>
    </row>
    <row r="571" spans="1:20" ht="25.5" x14ac:dyDescent="0.2">
      <c r="A571" s="431">
        <v>554</v>
      </c>
      <c r="B571" s="615">
        <v>11753</v>
      </c>
      <c r="C571" s="277" t="s">
        <v>6912</v>
      </c>
      <c r="D571" s="278"/>
      <c r="E571" s="514" t="s">
        <v>738</v>
      </c>
      <c r="F571" s="275" t="s">
        <v>6555</v>
      </c>
      <c r="G571" s="510" t="str">
        <f t="shared" si="52"/>
        <v>фото</v>
      </c>
      <c r="H571" s="511"/>
      <c r="I571" s="515" t="s">
        <v>6712</v>
      </c>
      <c r="J571" s="324" t="s">
        <v>1292</v>
      </c>
      <c r="K571" s="520" t="s">
        <v>740</v>
      </c>
      <c r="L571" s="21">
        <v>10</v>
      </c>
      <c r="M571" s="279">
        <v>209.2</v>
      </c>
      <c r="N571" s="280"/>
      <c r="O571" s="482">
        <f t="shared" si="49"/>
        <v>0</v>
      </c>
      <c r="P571" s="175">
        <v>4607109923061</v>
      </c>
      <c r="Q571" s="281" t="s">
        <v>6373</v>
      </c>
      <c r="R571" s="484">
        <f t="shared" si="50"/>
        <v>20.92</v>
      </c>
      <c r="S571" s="294" t="s">
        <v>6912</v>
      </c>
      <c r="T571" s="320" t="s">
        <v>5780</v>
      </c>
    </row>
    <row r="572" spans="1:20" ht="51" x14ac:dyDescent="0.2">
      <c r="A572" s="431">
        <v>555</v>
      </c>
      <c r="B572" s="614">
        <v>7458</v>
      </c>
      <c r="C572" s="277" t="s">
        <v>3171</v>
      </c>
      <c r="D572" s="278"/>
      <c r="E572" s="31" t="s">
        <v>738</v>
      </c>
      <c r="F572" s="274" t="s">
        <v>2255</v>
      </c>
      <c r="G572" s="328" t="str">
        <f t="shared" si="52"/>
        <v>фото</v>
      </c>
      <c r="H572" s="197"/>
      <c r="I572" s="20" t="s">
        <v>4806</v>
      </c>
      <c r="J572" s="254" t="s">
        <v>1295</v>
      </c>
      <c r="K572" s="37" t="s">
        <v>740</v>
      </c>
      <c r="L572" s="21">
        <v>10</v>
      </c>
      <c r="M572" s="279">
        <v>221.5</v>
      </c>
      <c r="N572" s="280"/>
      <c r="O572" s="482">
        <f t="shared" si="49"/>
        <v>0</v>
      </c>
      <c r="P572" s="175">
        <v>4607109939055</v>
      </c>
      <c r="Q572" s="281"/>
      <c r="R572" s="484">
        <f t="shared" si="50"/>
        <v>22.15</v>
      </c>
      <c r="S572" s="294" t="s">
        <v>3171</v>
      </c>
      <c r="T572" s="320" t="s">
        <v>5780</v>
      </c>
    </row>
    <row r="573" spans="1:20" ht="26.25" customHeight="1" x14ac:dyDescent="0.2">
      <c r="A573" s="431">
        <v>556</v>
      </c>
      <c r="B573" s="615">
        <v>11738</v>
      </c>
      <c r="C573" s="277" t="s">
        <v>6913</v>
      </c>
      <c r="D573" s="278"/>
      <c r="E573" s="514" t="s">
        <v>738</v>
      </c>
      <c r="F573" s="275" t="s">
        <v>6556</v>
      </c>
      <c r="G573" s="510" t="str">
        <f t="shared" si="52"/>
        <v>фото</v>
      </c>
      <c r="H573" s="511"/>
      <c r="I573" s="515" t="s">
        <v>416</v>
      </c>
      <c r="J573" s="324" t="s">
        <v>1301</v>
      </c>
      <c r="K573" s="520" t="s">
        <v>740</v>
      </c>
      <c r="L573" s="21">
        <v>10</v>
      </c>
      <c r="M573" s="279">
        <v>225.7</v>
      </c>
      <c r="N573" s="280"/>
      <c r="O573" s="482">
        <f t="shared" si="49"/>
        <v>0</v>
      </c>
      <c r="P573" s="175">
        <v>4607109923214</v>
      </c>
      <c r="Q573" s="281" t="s">
        <v>6373</v>
      </c>
      <c r="R573" s="484">
        <f t="shared" si="50"/>
        <v>22.57</v>
      </c>
      <c r="S573" s="294" t="s">
        <v>6913</v>
      </c>
      <c r="T573" s="320" t="s">
        <v>5780</v>
      </c>
    </row>
    <row r="574" spans="1:20" ht="26.25" customHeight="1" x14ac:dyDescent="0.2">
      <c r="A574" s="431">
        <v>557</v>
      </c>
      <c r="B574" s="615">
        <v>6044</v>
      </c>
      <c r="C574" s="277" t="s">
        <v>3784</v>
      </c>
      <c r="D574" s="278"/>
      <c r="E574" s="31" t="s">
        <v>738</v>
      </c>
      <c r="F574" s="5" t="s">
        <v>3785</v>
      </c>
      <c r="G574" s="328" t="str">
        <f t="shared" si="52"/>
        <v>фото</v>
      </c>
      <c r="H574" s="197"/>
      <c r="I574" s="20" t="s">
        <v>3048</v>
      </c>
      <c r="J574" s="254" t="s">
        <v>1292</v>
      </c>
      <c r="K574" s="37" t="s">
        <v>740</v>
      </c>
      <c r="L574" s="21">
        <v>10</v>
      </c>
      <c r="M574" s="279">
        <v>194.7</v>
      </c>
      <c r="N574" s="280"/>
      <c r="O574" s="482">
        <f t="shared" si="49"/>
        <v>0</v>
      </c>
      <c r="P574" s="175">
        <v>4607109931004</v>
      </c>
      <c r="Q574" s="324"/>
      <c r="R574" s="484">
        <f t="shared" si="50"/>
        <v>19.47</v>
      </c>
      <c r="S574" s="294" t="s">
        <v>3784</v>
      </c>
      <c r="T574" s="320" t="s">
        <v>5780</v>
      </c>
    </row>
    <row r="575" spans="1:20" ht="26.25" customHeight="1" x14ac:dyDescent="0.2">
      <c r="A575" s="431">
        <v>558</v>
      </c>
      <c r="B575" s="615">
        <v>6699</v>
      </c>
      <c r="C575" s="277" t="s">
        <v>4945</v>
      </c>
      <c r="D575" s="278"/>
      <c r="E575" s="31" t="s">
        <v>738</v>
      </c>
      <c r="F575" s="274" t="s">
        <v>4595</v>
      </c>
      <c r="G575" s="328" t="str">
        <f t="shared" si="52"/>
        <v>фото</v>
      </c>
      <c r="H575" s="197"/>
      <c r="I575" s="20" t="s">
        <v>4807</v>
      </c>
      <c r="J575" s="254" t="s">
        <v>1295</v>
      </c>
      <c r="K575" s="250" t="s">
        <v>740</v>
      </c>
      <c r="L575" s="21">
        <v>10</v>
      </c>
      <c r="M575" s="279">
        <v>205</v>
      </c>
      <c r="N575" s="280"/>
      <c r="O575" s="482">
        <f t="shared" si="49"/>
        <v>0</v>
      </c>
      <c r="P575" s="175">
        <v>4607109943434</v>
      </c>
      <c r="Q575" s="281"/>
      <c r="R575" s="484">
        <f t="shared" si="50"/>
        <v>20.5</v>
      </c>
      <c r="S575" s="294" t="s">
        <v>4945</v>
      </c>
      <c r="T575" s="320" t="s">
        <v>5780</v>
      </c>
    </row>
    <row r="576" spans="1:20" ht="26.25" customHeight="1" x14ac:dyDescent="0.2">
      <c r="A576" s="431">
        <v>559</v>
      </c>
      <c r="B576" s="615">
        <v>11739</v>
      </c>
      <c r="C576" s="277" t="s">
        <v>6914</v>
      </c>
      <c r="D576" s="278"/>
      <c r="E576" s="514" t="s">
        <v>738</v>
      </c>
      <c r="F576" s="275" t="s">
        <v>6557</v>
      </c>
      <c r="G576" s="510" t="str">
        <f t="shared" si="52"/>
        <v>фото</v>
      </c>
      <c r="H576" s="511"/>
      <c r="I576" s="515" t="s">
        <v>63</v>
      </c>
      <c r="J576" s="324" t="s">
        <v>1292</v>
      </c>
      <c r="K576" s="520" t="s">
        <v>740</v>
      </c>
      <c r="L576" s="21">
        <v>10</v>
      </c>
      <c r="M576" s="279">
        <v>163.80000000000001</v>
      </c>
      <c r="N576" s="280"/>
      <c r="O576" s="482">
        <f t="shared" si="49"/>
        <v>0</v>
      </c>
      <c r="P576" s="175">
        <v>4607109923207</v>
      </c>
      <c r="Q576" s="281" t="s">
        <v>6373</v>
      </c>
      <c r="R576" s="484">
        <f t="shared" si="50"/>
        <v>16.38</v>
      </c>
      <c r="S576" s="294" t="s">
        <v>6914</v>
      </c>
      <c r="T576" s="320" t="s">
        <v>5780</v>
      </c>
    </row>
    <row r="577" spans="1:20" ht="26.25" customHeight="1" x14ac:dyDescent="0.2">
      <c r="A577" s="431">
        <v>560</v>
      </c>
      <c r="B577" s="614">
        <v>1760</v>
      </c>
      <c r="C577" s="277" t="s">
        <v>6915</v>
      </c>
      <c r="D577" s="278"/>
      <c r="E577" s="31" t="s">
        <v>738</v>
      </c>
      <c r="F577" s="274" t="s">
        <v>1352</v>
      </c>
      <c r="G577" s="328" t="str">
        <f t="shared" si="52"/>
        <v>фото</v>
      </c>
      <c r="H577" s="197"/>
      <c r="I577" s="20" t="s">
        <v>1353</v>
      </c>
      <c r="J577" s="254" t="s">
        <v>1292</v>
      </c>
      <c r="K577" s="250" t="s">
        <v>740</v>
      </c>
      <c r="L577" s="21">
        <v>10</v>
      </c>
      <c r="M577" s="279">
        <v>163.80000000000001</v>
      </c>
      <c r="N577" s="280"/>
      <c r="O577" s="482">
        <f t="shared" si="49"/>
        <v>0</v>
      </c>
      <c r="P577" s="175">
        <v>4607109979266</v>
      </c>
      <c r="Q577" s="281"/>
      <c r="R577" s="484">
        <f t="shared" si="50"/>
        <v>16.38</v>
      </c>
      <c r="S577" s="294" t="s">
        <v>6915</v>
      </c>
      <c r="T577" s="320" t="s">
        <v>5780</v>
      </c>
    </row>
    <row r="578" spans="1:20" ht="26.25" customHeight="1" x14ac:dyDescent="0.2">
      <c r="A578" s="431">
        <v>561</v>
      </c>
      <c r="B578" s="615">
        <v>11734</v>
      </c>
      <c r="C578" s="277" t="s">
        <v>6916</v>
      </c>
      <c r="D578" s="278"/>
      <c r="E578" s="514" t="s">
        <v>738</v>
      </c>
      <c r="F578" s="275" t="s">
        <v>6558</v>
      </c>
      <c r="G578" s="510" t="str">
        <f t="shared" si="52"/>
        <v>фото</v>
      </c>
      <c r="H578" s="511"/>
      <c r="I578" s="515" t="s">
        <v>360</v>
      </c>
      <c r="J578" s="324" t="s">
        <v>1292</v>
      </c>
      <c r="K578" s="520" t="s">
        <v>740</v>
      </c>
      <c r="L578" s="21">
        <v>10</v>
      </c>
      <c r="M578" s="279">
        <v>184.4</v>
      </c>
      <c r="N578" s="280"/>
      <c r="O578" s="482">
        <f t="shared" si="49"/>
        <v>0</v>
      </c>
      <c r="P578" s="175">
        <v>4607109923252</v>
      </c>
      <c r="Q578" s="281" t="s">
        <v>6373</v>
      </c>
      <c r="R578" s="484">
        <f t="shared" si="50"/>
        <v>18.440000000000001</v>
      </c>
      <c r="S578" s="294" t="s">
        <v>6916</v>
      </c>
      <c r="T578" s="320" t="s">
        <v>5780</v>
      </c>
    </row>
    <row r="579" spans="1:20" ht="26.25" customHeight="1" x14ac:dyDescent="0.2">
      <c r="A579" s="431">
        <v>562</v>
      </c>
      <c r="B579" s="615">
        <v>3328</v>
      </c>
      <c r="C579" s="277" t="s">
        <v>4946</v>
      </c>
      <c r="D579" s="278"/>
      <c r="E579" s="31" t="s">
        <v>738</v>
      </c>
      <c r="F579" s="274" t="s">
        <v>4596</v>
      </c>
      <c r="G579" s="328" t="str">
        <f t="shared" si="52"/>
        <v>фото</v>
      </c>
      <c r="H579" s="197"/>
      <c r="I579" s="20" t="s">
        <v>4808</v>
      </c>
      <c r="J579" s="254" t="s">
        <v>1292</v>
      </c>
      <c r="K579" s="250" t="s">
        <v>740</v>
      </c>
      <c r="L579" s="21">
        <v>10</v>
      </c>
      <c r="M579" s="279">
        <v>170</v>
      </c>
      <c r="N579" s="280"/>
      <c r="O579" s="482">
        <f t="shared" si="49"/>
        <v>0</v>
      </c>
      <c r="P579" s="175">
        <v>4607109950401</v>
      </c>
      <c r="Q579" s="281"/>
      <c r="R579" s="484">
        <f t="shared" si="50"/>
        <v>17</v>
      </c>
      <c r="S579" s="294" t="s">
        <v>4946</v>
      </c>
      <c r="T579" s="320" t="s">
        <v>5780</v>
      </c>
    </row>
    <row r="580" spans="1:20" ht="51" x14ac:dyDescent="0.2">
      <c r="A580" s="431">
        <v>563</v>
      </c>
      <c r="B580" s="615">
        <v>2421</v>
      </c>
      <c r="C580" s="277" t="s">
        <v>4947</v>
      </c>
      <c r="D580" s="278"/>
      <c r="E580" s="31" t="s">
        <v>738</v>
      </c>
      <c r="F580" s="274" t="s">
        <v>4597</v>
      </c>
      <c r="G580" s="328" t="str">
        <f t="shared" si="52"/>
        <v>фото</v>
      </c>
      <c r="H580" s="197"/>
      <c r="I580" s="20" t="s">
        <v>4809</v>
      </c>
      <c r="J580" s="254" t="s">
        <v>1292</v>
      </c>
      <c r="K580" s="250" t="s">
        <v>740</v>
      </c>
      <c r="L580" s="21">
        <v>10</v>
      </c>
      <c r="M580" s="279">
        <v>238</v>
      </c>
      <c r="N580" s="280"/>
      <c r="O580" s="482">
        <f t="shared" si="49"/>
        <v>0</v>
      </c>
      <c r="P580" s="175">
        <v>4607109966914</v>
      </c>
      <c r="Q580" s="281"/>
      <c r="R580" s="484">
        <f t="shared" si="50"/>
        <v>23.8</v>
      </c>
      <c r="S580" s="294" t="s">
        <v>4947</v>
      </c>
      <c r="T580" s="320" t="s">
        <v>5780</v>
      </c>
    </row>
    <row r="581" spans="1:20" ht="25.5" x14ac:dyDescent="0.2">
      <c r="A581" s="431">
        <v>564</v>
      </c>
      <c r="B581" s="615">
        <v>7459</v>
      </c>
      <c r="C581" s="277" t="s">
        <v>3172</v>
      </c>
      <c r="D581" s="278"/>
      <c r="E581" s="31" t="s">
        <v>738</v>
      </c>
      <c r="F581" s="274" t="s">
        <v>2256</v>
      </c>
      <c r="G581" s="328" t="str">
        <f t="shared" si="52"/>
        <v>фото</v>
      </c>
      <c r="H581" s="197"/>
      <c r="I581" s="20" t="s">
        <v>2257</v>
      </c>
      <c r="J581" s="254" t="s">
        <v>1295</v>
      </c>
      <c r="K581" s="250" t="s">
        <v>740</v>
      </c>
      <c r="L581" s="21">
        <v>10</v>
      </c>
      <c r="M581" s="279">
        <v>194.7</v>
      </c>
      <c r="N581" s="280"/>
      <c r="O581" s="482">
        <f t="shared" si="49"/>
        <v>0</v>
      </c>
      <c r="P581" s="175">
        <v>4607109939048</v>
      </c>
      <c r="Q581" s="281"/>
      <c r="R581" s="484">
        <f t="shared" si="50"/>
        <v>19.47</v>
      </c>
      <c r="S581" s="294" t="s">
        <v>3172</v>
      </c>
      <c r="T581" s="320" t="s">
        <v>5780</v>
      </c>
    </row>
    <row r="582" spans="1:20" ht="25.5" x14ac:dyDescent="0.2">
      <c r="A582" s="431">
        <v>565</v>
      </c>
      <c r="B582" s="615">
        <v>11735</v>
      </c>
      <c r="C582" s="277" t="s">
        <v>6917</v>
      </c>
      <c r="D582" s="278"/>
      <c r="E582" s="514" t="s">
        <v>738</v>
      </c>
      <c r="F582" s="275" t="s">
        <v>6559</v>
      </c>
      <c r="G582" s="510" t="str">
        <f t="shared" si="52"/>
        <v>фото</v>
      </c>
      <c r="H582" s="511"/>
      <c r="I582" s="515" t="s">
        <v>6713</v>
      </c>
      <c r="J582" s="324" t="s">
        <v>1295</v>
      </c>
      <c r="K582" s="520" t="s">
        <v>740</v>
      </c>
      <c r="L582" s="21">
        <v>10</v>
      </c>
      <c r="M582" s="279">
        <v>176.1</v>
      </c>
      <c r="N582" s="280"/>
      <c r="O582" s="482">
        <f t="shared" si="49"/>
        <v>0</v>
      </c>
      <c r="P582" s="175">
        <v>4607109923245</v>
      </c>
      <c r="Q582" s="281" t="s">
        <v>6373</v>
      </c>
      <c r="R582" s="484">
        <f t="shared" si="50"/>
        <v>17.61</v>
      </c>
      <c r="S582" s="294" t="s">
        <v>6917</v>
      </c>
      <c r="T582" s="320" t="s">
        <v>5780</v>
      </c>
    </row>
    <row r="583" spans="1:20" ht="15.75" x14ac:dyDescent="0.2">
      <c r="A583" s="431">
        <v>566</v>
      </c>
      <c r="B583" s="615">
        <v>1942</v>
      </c>
      <c r="C583" s="277" t="s">
        <v>4948</v>
      </c>
      <c r="D583" s="278"/>
      <c r="E583" s="31" t="s">
        <v>738</v>
      </c>
      <c r="F583" s="274" t="s">
        <v>4598</v>
      </c>
      <c r="G583" s="328" t="str">
        <f t="shared" si="52"/>
        <v>фото</v>
      </c>
      <c r="H583" s="197"/>
      <c r="I583" s="20" t="s">
        <v>4810</v>
      </c>
      <c r="J583" s="254" t="s">
        <v>1292</v>
      </c>
      <c r="K583" s="250" t="s">
        <v>740</v>
      </c>
      <c r="L583" s="21">
        <v>10</v>
      </c>
      <c r="M583" s="279">
        <v>205</v>
      </c>
      <c r="N583" s="280"/>
      <c r="O583" s="482">
        <f t="shared" si="49"/>
        <v>0</v>
      </c>
      <c r="P583" s="175">
        <v>4607109985588</v>
      </c>
      <c r="Q583" s="281"/>
      <c r="R583" s="484">
        <f t="shared" si="50"/>
        <v>20.5</v>
      </c>
      <c r="S583" s="294" t="s">
        <v>4948</v>
      </c>
      <c r="T583" s="320" t="s">
        <v>5780</v>
      </c>
    </row>
    <row r="584" spans="1:20" ht="25.5" x14ac:dyDescent="0.2">
      <c r="A584" s="431">
        <v>567</v>
      </c>
      <c r="B584" s="615">
        <v>3342</v>
      </c>
      <c r="C584" s="277" t="s">
        <v>4949</v>
      </c>
      <c r="D584" s="278"/>
      <c r="E584" s="31" t="s">
        <v>738</v>
      </c>
      <c r="F584" s="274" t="s">
        <v>5790</v>
      </c>
      <c r="G584" s="328" t="str">
        <f t="shared" si="52"/>
        <v>фото</v>
      </c>
      <c r="H584" s="328"/>
      <c r="I584" s="20" t="s">
        <v>4811</v>
      </c>
      <c r="J584" s="254" t="s">
        <v>1301</v>
      </c>
      <c r="K584" s="250" t="s">
        <v>740</v>
      </c>
      <c r="L584" s="21">
        <v>10</v>
      </c>
      <c r="M584" s="279">
        <v>165.8</v>
      </c>
      <c r="N584" s="280"/>
      <c r="O584" s="482">
        <f t="shared" si="49"/>
        <v>0</v>
      </c>
      <c r="P584" s="175">
        <v>4607109950937</v>
      </c>
      <c r="Q584" s="281"/>
      <c r="R584" s="484">
        <f t="shared" si="50"/>
        <v>16.579999999999998</v>
      </c>
      <c r="S584" s="294" t="s">
        <v>4949</v>
      </c>
      <c r="T584" s="320" t="s">
        <v>5780</v>
      </c>
    </row>
    <row r="585" spans="1:20" ht="15.75" x14ac:dyDescent="0.2">
      <c r="A585" s="431">
        <v>568</v>
      </c>
      <c r="B585" s="615">
        <v>3411</v>
      </c>
      <c r="C585" s="277" t="s">
        <v>2258</v>
      </c>
      <c r="D585" s="278"/>
      <c r="E585" s="31" t="s">
        <v>738</v>
      </c>
      <c r="F585" s="274" t="s">
        <v>808</v>
      </c>
      <c r="G585" s="328" t="str">
        <f t="shared" si="52"/>
        <v>фото</v>
      </c>
      <c r="H585" s="197"/>
      <c r="I585" s="20" t="s">
        <v>809</v>
      </c>
      <c r="J585" s="254" t="s">
        <v>1295</v>
      </c>
      <c r="K585" s="250" t="s">
        <v>740</v>
      </c>
      <c r="L585" s="21">
        <v>10</v>
      </c>
      <c r="M585" s="279">
        <v>184.4</v>
      </c>
      <c r="N585" s="280"/>
      <c r="O585" s="482">
        <f t="shared" si="49"/>
        <v>0</v>
      </c>
      <c r="P585" s="175">
        <v>4607109950500</v>
      </c>
      <c r="Q585" s="324"/>
      <c r="R585" s="484">
        <f t="shared" si="50"/>
        <v>18.440000000000001</v>
      </c>
      <c r="S585" s="294" t="s">
        <v>2258</v>
      </c>
      <c r="T585" s="320" t="s">
        <v>5780</v>
      </c>
    </row>
    <row r="586" spans="1:20" ht="25.5" x14ac:dyDescent="0.2">
      <c r="A586" s="431">
        <v>569</v>
      </c>
      <c r="B586" s="615">
        <v>2419</v>
      </c>
      <c r="C586" s="277" t="s">
        <v>4950</v>
      </c>
      <c r="D586" s="278"/>
      <c r="E586" s="31" t="s">
        <v>738</v>
      </c>
      <c r="F586" s="274" t="s">
        <v>4599</v>
      </c>
      <c r="G586" s="328" t="str">
        <f t="shared" si="52"/>
        <v>фото</v>
      </c>
      <c r="H586" s="197"/>
      <c r="I586" s="20" t="s">
        <v>4812</v>
      </c>
      <c r="J586" s="254" t="s">
        <v>1301</v>
      </c>
      <c r="K586" s="250" t="s">
        <v>740</v>
      </c>
      <c r="L586" s="21">
        <v>10</v>
      </c>
      <c r="M586" s="279">
        <v>225.7</v>
      </c>
      <c r="N586" s="280"/>
      <c r="O586" s="482">
        <f t="shared" si="49"/>
        <v>0</v>
      </c>
      <c r="P586" s="175">
        <v>4607109966662</v>
      </c>
      <c r="Q586" s="281"/>
      <c r="R586" s="484">
        <f t="shared" si="50"/>
        <v>22.57</v>
      </c>
      <c r="S586" s="294" t="s">
        <v>4950</v>
      </c>
      <c r="T586" s="320" t="s">
        <v>5780</v>
      </c>
    </row>
    <row r="587" spans="1:20" ht="38.25" x14ac:dyDescent="0.2">
      <c r="A587" s="431">
        <v>570</v>
      </c>
      <c r="B587" s="615">
        <v>11751</v>
      </c>
      <c r="C587" s="277" t="s">
        <v>6918</v>
      </c>
      <c r="D587" s="278"/>
      <c r="E587" s="514" t="s">
        <v>738</v>
      </c>
      <c r="F587" s="275" t="s">
        <v>6560</v>
      </c>
      <c r="G587" s="510" t="str">
        <f t="shared" si="52"/>
        <v>фото</v>
      </c>
      <c r="H587" s="511"/>
      <c r="I587" s="515" t="s">
        <v>6714</v>
      </c>
      <c r="J587" s="324" t="s">
        <v>1292</v>
      </c>
      <c r="K587" s="520" t="s">
        <v>740</v>
      </c>
      <c r="L587" s="21">
        <v>10</v>
      </c>
      <c r="M587" s="279">
        <v>194.7</v>
      </c>
      <c r="N587" s="280"/>
      <c r="O587" s="482">
        <f t="shared" si="49"/>
        <v>0</v>
      </c>
      <c r="P587" s="175">
        <v>4607109923085</v>
      </c>
      <c r="Q587" s="281" t="s">
        <v>6373</v>
      </c>
      <c r="R587" s="484">
        <f t="shared" si="50"/>
        <v>19.47</v>
      </c>
      <c r="S587" s="294" t="s">
        <v>6918</v>
      </c>
      <c r="T587" s="320" t="s">
        <v>5780</v>
      </c>
    </row>
    <row r="588" spans="1:20" ht="15.75" x14ac:dyDescent="0.2">
      <c r="A588" s="431">
        <v>571</v>
      </c>
      <c r="B588" s="615">
        <v>3393</v>
      </c>
      <c r="C588" s="277" t="s">
        <v>2259</v>
      </c>
      <c r="D588" s="278"/>
      <c r="E588" s="31" t="s">
        <v>738</v>
      </c>
      <c r="F588" s="274" t="s">
        <v>168</v>
      </c>
      <c r="G588" s="328" t="str">
        <f t="shared" si="52"/>
        <v>фото</v>
      </c>
      <c r="H588" s="197"/>
      <c r="I588" s="20" t="s">
        <v>169</v>
      </c>
      <c r="J588" s="254" t="s">
        <v>1292</v>
      </c>
      <c r="K588" s="250" t="s">
        <v>740</v>
      </c>
      <c r="L588" s="21">
        <v>10</v>
      </c>
      <c r="M588" s="279">
        <v>155.5</v>
      </c>
      <c r="N588" s="280"/>
      <c r="O588" s="482">
        <f t="shared" si="49"/>
        <v>0</v>
      </c>
      <c r="P588" s="175">
        <v>4607109950494</v>
      </c>
      <c r="Q588" s="281"/>
      <c r="R588" s="484">
        <f t="shared" si="50"/>
        <v>15.55</v>
      </c>
      <c r="S588" s="294" t="s">
        <v>2259</v>
      </c>
      <c r="T588" s="320" t="s">
        <v>5780</v>
      </c>
    </row>
    <row r="589" spans="1:20" ht="25.5" x14ac:dyDescent="0.2">
      <c r="A589" s="431">
        <v>572</v>
      </c>
      <c r="B589" s="615">
        <v>11752</v>
      </c>
      <c r="C589" s="277" t="s">
        <v>6919</v>
      </c>
      <c r="D589" s="278"/>
      <c r="E589" s="514" t="s">
        <v>738</v>
      </c>
      <c r="F589" s="275" t="s">
        <v>6561</v>
      </c>
      <c r="G589" s="510" t="str">
        <f t="shared" si="52"/>
        <v>фото</v>
      </c>
      <c r="H589" s="511"/>
      <c r="I589" s="515" t="s">
        <v>6715</v>
      </c>
      <c r="J589" s="324" t="s">
        <v>1292</v>
      </c>
      <c r="K589" s="520" t="s">
        <v>740</v>
      </c>
      <c r="L589" s="21">
        <v>10</v>
      </c>
      <c r="M589" s="279">
        <v>205</v>
      </c>
      <c r="N589" s="280"/>
      <c r="O589" s="482">
        <f t="shared" si="49"/>
        <v>0</v>
      </c>
      <c r="P589" s="175">
        <v>4607109923078</v>
      </c>
      <c r="Q589" s="324" t="s">
        <v>6373</v>
      </c>
      <c r="R589" s="484">
        <f t="shared" si="50"/>
        <v>20.5</v>
      </c>
      <c r="S589" s="294" t="s">
        <v>6919</v>
      </c>
      <c r="T589" s="320" t="s">
        <v>5780</v>
      </c>
    </row>
    <row r="590" spans="1:20" ht="38.25" x14ac:dyDescent="0.2">
      <c r="A590" s="431">
        <v>573</v>
      </c>
      <c r="B590" s="615">
        <v>3329</v>
      </c>
      <c r="C590" s="277" t="s">
        <v>5791</v>
      </c>
      <c r="D590" s="278"/>
      <c r="E590" s="31" t="s">
        <v>738</v>
      </c>
      <c r="F590" s="274" t="s">
        <v>5792</v>
      </c>
      <c r="G590" s="328" t="str">
        <f t="shared" si="52"/>
        <v>фото</v>
      </c>
      <c r="H590" s="328"/>
      <c r="I590" s="20" t="s">
        <v>5793</v>
      </c>
      <c r="J590" s="254" t="s">
        <v>1292</v>
      </c>
      <c r="K590" s="250" t="s">
        <v>740</v>
      </c>
      <c r="L590" s="21">
        <v>10</v>
      </c>
      <c r="M590" s="279">
        <v>137</v>
      </c>
      <c r="N590" s="280"/>
      <c r="O590" s="482">
        <f t="shared" si="49"/>
        <v>0</v>
      </c>
      <c r="P590" s="175">
        <v>4607109951316</v>
      </c>
      <c r="Q590" s="281"/>
      <c r="R590" s="484">
        <f t="shared" si="50"/>
        <v>13.7</v>
      </c>
      <c r="S590" s="294" t="s">
        <v>5791</v>
      </c>
      <c r="T590" s="320" t="s">
        <v>5780</v>
      </c>
    </row>
    <row r="591" spans="1:20" ht="27.75" customHeight="1" x14ac:dyDescent="0.2">
      <c r="A591" s="431">
        <v>574</v>
      </c>
      <c r="B591" s="615">
        <v>6047</v>
      </c>
      <c r="C591" s="277" t="s">
        <v>3786</v>
      </c>
      <c r="D591" s="278"/>
      <c r="E591" s="31" t="s">
        <v>738</v>
      </c>
      <c r="F591" s="5" t="s">
        <v>3787</v>
      </c>
      <c r="G591" s="328" t="str">
        <f t="shared" si="52"/>
        <v>фото</v>
      </c>
      <c r="H591" s="197"/>
      <c r="I591" s="20" t="s">
        <v>3788</v>
      </c>
      <c r="J591" s="254" t="s">
        <v>1292</v>
      </c>
      <c r="K591" s="37" t="s">
        <v>740</v>
      </c>
      <c r="L591" s="21">
        <v>10</v>
      </c>
      <c r="M591" s="279">
        <v>215.3</v>
      </c>
      <c r="N591" s="280"/>
      <c r="O591" s="482">
        <f t="shared" si="49"/>
        <v>0</v>
      </c>
      <c r="P591" s="175">
        <v>4607109930977</v>
      </c>
      <c r="Q591" s="281"/>
      <c r="R591" s="484">
        <f t="shared" si="50"/>
        <v>21.53</v>
      </c>
      <c r="S591" s="294" t="s">
        <v>3786</v>
      </c>
      <c r="T591" s="320" t="s">
        <v>5780</v>
      </c>
    </row>
    <row r="592" spans="1:20" ht="15.75" x14ac:dyDescent="0.2">
      <c r="A592" s="431">
        <v>575</v>
      </c>
      <c r="B592" s="615">
        <v>6685</v>
      </c>
      <c r="C592" s="277" t="s">
        <v>2260</v>
      </c>
      <c r="D592" s="278" t="s">
        <v>2261</v>
      </c>
      <c r="E592" s="17" t="s">
        <v>738</v>
      </c>
      <c r="F592" s="274" t="s">
        <v>221</v>
      </c>
      <c r="G592" s="328" t="str">
        <f t="shared" si="52"/>
        <v>фото</v>
      </c>
      <c r="H592" s="328" t="str">
        <f>HYPERLINK("http://www.gardenbulbs.ru/images/summer_CL/thumbnails/"&amp;D592&amp;".jpg","фото")</f>
        <v>фото</v>
      </c>
      <c r="I592" s="20" t="s">
        <v>222</v>
      </c>
      <c r="J592" s="254" t="s">
        <v>1295</v>
      </c>
      <c r="K592" s="37" t="s">
        <v>740</v>
      </c>
      <c r="L592" s="21">
        <v>10</v>
      </c>
      <c r="M592" s="279">
        <v>163.80000000000001</v>
      </c>
      <c r="N592" s="280"/>
      <c r="O592" s="482">
        <f t="shared" si="49"/>
        <v>0</v>
      </c>
      <c r="P592" s="175">
        <v>4607109943298</v>
      </c>
      <c r="Q592" s="281"/>
      <c r="R592" s="484">
        <f t="shared" si="50"/>
        <v>16.38</v>
      </c>
      <c r="S592" s="294" t="s">
        <v>3789</v>
      </c>
      <c r="T592" s="320" t="s">
        <v>5780</v>
      </c>
    </row>
    <row r="593" spans="1:20" ht="25.5" x14ac:dyDescent="0.2">
      <c r="A593" s="431">
        <v>576</v>
      </c>
      <c r="B593" s="615">
        <v>1392</v>
      </c>
      <c r="C593" s="277" t="s">
        <v>2262</v>
      </c>
      <c r="D593" s="278"/>
      <c r="E593" s="31" t="s">
        <v>738</v>
      </c>
      <c r="F593" s="274" t="s">
        <v>365</v>
      </c>
      <c r="G593" s="328" t="str">
        <f t="shared" si="52"/>
        <v>фото</v>
      </c>
      <c r="H593" s="328"/>
      <c r="I593" s="20" t="s">
        <v>366</v>
      </c>
      <c r="J593" s="254" t="s">
        <v>1292</v>
      </c>
      <c r="K593" s="250" t="s">
        <v>740</v>
      </c>
      <c r="L593" s="21">
        <v>10</v>
      </c>
      <c r="M593" s="279">
        <v>180.3</v>
      </c>
      <c r="N593" s="280"/>
      <c r="O593" s="482">
        <f t="shared" si="49"/>
        <v>0</v>
      </c>
      <c r="P593" s="175">
        <v>4607109963067</v>
      </c>
      <c r="Q593" s="281"/>
      <c r="R593" s="484">
        <f t="shared" si="50"/>
        <v>18.03</v>
      </c>
      <c r="S593" s="294" t="s">
        <v>2262</v>
      </c>
      <c r="T593" s="320" t="s">
        <v>5780</v>
      </c>
    </row>
    <row r="594" spans="1:20" ht="26.25" customHeight="1" x14ac:dyDescent="0.2">
      <c r="A594" s="431">
        <v>577</v>
      </c>
      <c r="B594" s="614">
        <v>1479</v>
      </c>
      <c r="C594" s="277" t="s">
        <v>2263</v>
      </c>
      <c r="D594" s="278"/>
      <c r="E594" s="31" t="s">
        <v>738</v>
      </c>
      <c r="F594" s="274" t="s">
        <v>367</v>
      </c>
      <c r="G594" s="328" t="str">
        <f t="shared" si="52"/>
        <v>фото</v>
      </c>
      <c r="H594" s="197"/>
      <c r="I594" s="20" t="s">
        <v>368</v>
      </c>
      <c r="J594" s="254" t="s">
        <v>1292</v>
      </c>
      <c r="K594" s="250" t="s">
        <v>740</v>
      </c>
      <c r="L594" s="21">
        <v>10</v>
      </c>
      <c r="M594" s="279">
        <v>153.5</v>
      </c>
      <c r="N594" s="280"/>
      <c r="O594" s="482">
        <f t="shared" si="49"/>
        <v>0</v>
      </c>
      <c r="P594" s="175">
        <v>4607109985434</v>
      </c>
      <c r="Q594" s="281"/>
      <c r="R594" s="484">
        <f t="shared" si="50"/>
        <v>15.35</v>
      </c>
      <c r="S594" s="294" t="s">
        <v>2263</v>
      </c>
      <c r="T594" s="320" t="s">
        <v>5780</v>
      </c>
    </row>
    <row r="595" spans="1:20" ht="25.5" x14ac:dyDescent="0.2">
      <c r="A595" s="431">
        <v>578</v>
      </c>
      <c r="B595" s="615">
        <v>11732</v>
      </c>
      <c r="C595" s="277" t="s">
        <v>6920</v>
      </c>
      <c r="D595" s="278"/>
      <c r="E595" s="514" t="s">
        <v>738</v>
      </c>
      <c r="F595" s="275" t="s">
        <v>6562</v>
      </c>
      <c r="G595" s="510" t="str">
        <f t="shared" si="52"/>
        <v>фото</v>
      </c>
      <c r="H595" s="511"/>
      <c r="I595" s="515" t="s">
        <v>6716</v>
      </c>
      <c r="J595" s="324" t="s">
        <v>1301</v>
      </c>
      <c r="K595" s="520" t="s">
        <v>740</v>
      </c>
      <c r="L595" s="21">
        <v>10</v>
      </c>
      <c r="M595" s="279">
        <v>198.8</v>
      </c>
      <c r="N595" s="280"/>
      <c r="O595" s="482">
        <f t="shared" si="49"/>
        <v>0</v>
      </c>
      <c r="P595" s="175">
        <v>4607109923276</v>
      </c>
      <c r="Q595" s="281" t="s">
        <v>6373</v>
      </c>
      <c r="R595" s="484">
        <f t="shared" si="50"/>
        <v>19.88</v>
      </c>
      <c r="S595" s="294" t="s">
        <v>6920</v>
      </c>
      <c r="T595" s="320" t="s">
        <v>5780</v>
      </c>
    </row>
    <row r="596" spans="1:20" ht="18.75" customHeight="1" x14ac:dyDescent="0.2">
      <c r="A596" s="431">
        <v>579</v>
      </c>
      <c r="B596" s="615">
        <v>2618</v>
      </c>
      <c r="C596" s="277" t="s">
        <v>2264</v>
      </c>
      <c r="D596" s="278"/>
      <c r="E596" s="31" t="s">
        <v>738</v>
      </c>
      <c r="F596" s="274" t="s">
        <v>369</v>
      </c>
      <c r="G596" s="328" t="str">
        <f t="shared" si="52"/>
        <v>фото</v>
      </c>
      <c r="H596" s="197"/>
      <c r="I596" s="20" t="s">
        <v>370</v>
      </c>
      <c r="J596" s="254" t="s">
        <v>1292</v>
      </c>
      <c r="K596" s="250" t="s">
        <v>740</v>
      </c>
      <c r="L596" s="21">
        <v>10</v>
      </c>
      <c r="M596" s="279">
        <v>161.69999999999999</v>
      </c>
      <c r="N596" s="280"/>
      <c r="O596" s="482">
        <f t="shared" si="49"/>
        <v>0</v>
      </c>
      <c r="P596" s="175">
        <v>4607109956441</v>
      </c>
      <c r="Q596" s="281"/>
      <c r="R596" s="484">
        <f t="shared" si="50"/>
        <v>16.170000000000002</v>
      </c>
      <c r="S596" s="294" t="s">
        <v>2264</v>
      </c>
      <c r="T596" s="320" t="s">
        <v>5780</v>
      </c>
    </row>
    <row r="597" spans="1:20" ht="18.75" customHeight="1" x14ac:dyDescent="0.2">
      <c r="A597" s="431">
        <v>580</v>
      </c>
      <c r="B597" s="615">
        <v>7460</v>
      </c>
      <c r="C597" s="277" t="s">
        <v>3173</v>
      </c>
      <c r="D597" s="278"/>
      <c r="E597" s="31" t="s">
        <v>738</v>
      </c>
      <c r="F597" s="274" t="s">
        <v>2265</v>
      </c>
      <c r="G597" s="328" t="str">
        <f t="shared" si="52"/>
        <v>фото</v>
      </c>
      <c r="H597" s="197"/>
      <c r="I597" s="20" t="s">
        <v>2266</v>
      </c>
      <c r="J597" s="254" t="s">
        <v>1301</v>
      </c>
      <c r="K597" s="250" t="s">
        <v>740</v>
      </c>
      <c r="L597" s="21">
        <v>10</v>
      </c>
      <c r="M597" s="279">
        <v>174.1</v>
      </c>
      <c r="N597" s="280"/>
      <c r="O597" s="482">
        <f t="shared" si="49"/>
        <v>0</v>
      </c>
      <c r="P597" s="175">
        <v>4607109939031</v>
      </c>
      <c r="Q597" s="281"/>
      <c r="R597" s="484">
        <f t="shared" si="50"/>
        <v>17.41</v>
      </c>
      <c r="S597" s="294" t="s">
        <v>3173</v>
      </c>
      <c r="T597" s="320" t="s">
        <v>5780</v>
      </c>
    </row>
    <row r="598" spans="1:20" ht="18.75" customHeight="1" x14ac:dyDescent="0.2">
      <c r="A598" s="431">
        <v>581</v>
      </c>
      <c r="B598" s="615">
        <v>6690</v>
      </c>
      <c r="C598" s="277" t="s">
        <v>2267</v>
      </c>
      <c r="D598" s="278"/>
      <c r="E598" s="17" t="s">
        <v>738</v>
      </c>
      <c r="F598" s="274" t="s">
        <v>214</v>
      </c>
      <c r="G598" s="328" t="str">
        <f t="shared" si="52"/>
        <v>фото</v>
      </c>
      <c r="H598" s="197"/>
      <c r="I598" s="20" t="s">
        <v>215</v>
      </c>
      <c r="J598" s="254" t="s">
        <v>1292</v>
      </c>
      <c r="K598" s="37" t="s">
        <v>740</v>
      </c>
      <c r="L598" s="8">
        <v>10</v>
      </c>
      <c r="M598" s="279">
        <v>163.80000000000001</v>
      </c>
      <c r="N598" s="280"/>
      <c r="O598" s="482">
        <f t="shared" si="49"/>
        <v>0</v>
      </c>
      <c r="P598" s="175">
        <v>4607109943342</v>
      </c>
      <c r="Q598" s="281"/>
      <c r="R598" s="484">
        <f t="shared" si="50"/>
        <v>16.38</v>
      </c>
      <c r="S598" s="294" t="s">
        <v>2267</v>
      </c>
      <c r="T598" s="320" t="s">
        <v>5780</v>
      </c>
    </row>
    <row r="599" spans="1:20" ht="18.75" customHeight="1" x14ac:dyDescent="0.2">
      <c r="A599" s="431">
        <v>582</v>
      </c>
      <c r="B599" s="615">
        <v>11733</v>
      </c>
      <c r="C599" s="277" t="s">
        <v>6921</v>
      </c>
      <c r="D599" s="278"/>
      <c r="E599" s="514" t="s">
        <v>738</v>
      </c>
      <c r="F599" s="275" t="s">
        <v>6563</v>
      </c>
      <c r="G599" s="510" t="str">
        <f t="shared" si="52"/>
        <v>фото</v>
      </c>
      <c r="H599" s="511"/>
      <c r="I599" s="515" t="s">
        <v>6654</v>
      </c>
      <c r="J599" s="324" t="s">
        <v>1295</v>
      </c>
      <c r="K599" s="520" t="s">
        <v>740</v>
      </c>
      <c r="L599" s="21">
        <v>10</v>
      </c>
      <c r="M599" s="279">
        <v>180.3</v>
      </c>
      <c r="N599" s="280"/>
      <c r="O599" s="482">
        <f t="shared" si="49"/>
        <v>0</v>
      </c>
      <c r="P599" s="175">
        <v>4607109923269</v>
      </c>
      <c r="Q599" s="324" t="s">
        <v>6373</v>
      </c>
      <c r="R599" s="484">
        <f t="shared" si="50"/>
        <v>18.03</v>
      </c>
      <c r="S599" s="294" t="s">
        <v>6921</v>
      </c>
      <c r="T599" s="320" t="s">
        <v>5780</v>
      </c>
    </row>
    <row r="600" spans="1:20" ht="25.5" x14ac:dyDescent="0.2">
      <c r="A600" s="431">
        <v>583</v>
      </c>
      <c r="B600" s="615">
        <v>1393</v>
      </c>
      <c r="C600" s="277" t="s">
        <v>2268</v>
      </c>
      <c r="D600" s="278"/>
      <c r="E600" s="31" t="s">
        <v>738</v>
      </c>
      <c r="F600" s="274" t="s">
        <v>804</v>
      </c>
      <c r="G600" s="328" t="str">
        <f t="shared" si="52"/>
        <v>фото</v>
      </c>
      <c r="H600" s="197"/>
      <c r="I600" s="20" t="s">
        <v>805</v>
      </c>
      <c r="J600" s="254" t="s">
        <v>1292</v>
      </c>
      <c r="K600" s="250" t="s">
        <v>740</v>
      </c>
      <c r="L600" s="21">
        <v>10</v>
      </c>
      <c r="M600" s="279">
        <v>157.6</v>
      </c>
      <c r="N600" s="280"/>
      <c r="O600" s="482">
        <f t="shared" ref="O600:O663" si="53">IF(ISERROR(N600*M600),0,N600*M600)</f>
        <v>0</v>
      </c>
      <c r="P600" s="175">
        <v>4607109963111</v>
      </c>
      <c r="Q600" s="281"/>
      <c r="R600" s="484">
        <f t="shared" ref="R600:R663" si="54">ROUND(M600/L600,2)</f>
        <v>15.76</v>
      </c>
      <c r="S600" s="294" t="s">
        <v>2268</v>
      </c>
      <c r="T600" s="320" t="s">
        <v>5780</v>
      </c>
    </row>
    <row r="601" spans="1:20" ht="38.25" x14ac:dyDescent="0.2">
      <c r="A601" s="431">
        <v>584</v>
      </c>
      <c r="B601" s="615">
        <v>7461</v>
      </c>
      <c r="C601" s="277" t="s">
        <v>3174</v>
      </c>
      <c r="D601" s="278"/>
      <c r="E601" s="31" t="s">
        <v>738</v>
      </c>
      <c r="F601" s="274" t="s">
        <v>2269</v>
      </c>
      <c r="G601" s="328" t="str">
        <f t="shared" ref="G601:G632" si="55">HYPERLINK("http://www.gardenbulbs.ru/images/summer_CL/thumbnails/"&amp;C601&amp;".jpg","фото")</f>
        <v>фото</v>
      </c>
      <c r="H601" s="197"/>
      <c r="I601" s="20" t="s">
        <v>2270</v>
      </c>
      <c r="J601" s="254" t="s">
        <v>1295</v>
      </c>
      <c r="K601" s="250" t="s">
        <v>740</v>
      </c>
      <c r="L601" s="21">
        <v>10</v>
      </c>
      <c r="M601" s="279">
        <v>186.5</v>
      </c>
      <c r="N601" s="280"/>
      <c r="O601" s="482">
        <f t="shared" si="53"/>
        <v>0</v>
      </c>
      <c r="P601" s="175">
        <v>4607109939024</v>
      </c>
      <c r="Q601" s="324"/>
      <c r="R601" s="484">
        <f t="shared" si="54"/>
        <v>18.649999999999999</v>
      </c>
      <c r="S601" s="294" t="s">
        <v>3174</v>
      </c>
      <c r="T601" s="320" t="s">
        <v>5780</v>
      </c>
    </row>
    <row r="602" spans="1:20" ht="25.5" x14ac:dyDescent="0.2">
      <c r="A602" s="431">
        <v>585</v>
      </c>
      <c r="B602" s="615">
        <v>3402</v>
      </c>
      <c r="C602" s="277" t="s">
        <v>2271</v>
      </c>
      <c r="D602" s="278"/>
      <c r="E602" s="31" t="s">
        <v>738</v>
      </c>
      <c r="F602" s="274" t="s">
        <v>2272</v>
      </c>
      <c r="G602" s="328" t="str">
        <f t="shared" si="55"/>
        <v>фото</v>
      </c>
      <c r="H602" s="197"/>
      <c r="I602" s="20" t="s">
        <v>3041</v>
      </c>
      <c r="J602" s="254" t="s">
        <v>1295</v>
      </c>
      <c r="K602" s="250" t="s">
        <v>740</v>
      </c>
      <c r="L602" s="21">
        <v>10</v>
      </c>
      <c r="M602" s="279">
        <v>186.5</v>
      </c>
      <c r="N602" s="280"/>
      <c r="O602" s="482">
        <f t="shared" si="53"/>
        <v>0</v>
      </c>
      <c r="P602" s="175">
        <v>4607109950470</v>
      </c>
      <c r="Q602" s="281"/>
      <c r="R602" s="484">
        <f t="shared" si="54"/>
        <v>18.649999999999999</v>
      </c>
      <c r="S602" s="294" t="s">
        <v>2271</v>
      </c>
      <c r="T602" s="320" t="s">
        <v>5780</v>
      </c>
    </row>
    <row r="603" spans="1:20" ht="22.5" customHeight="1" x14ac:dyDescent="0.2">
      <c r="A603" s="431">
        <v>586</v>
      </c>
      <c r="B603" s="615">
        <v>2639</v>
      </c>
      <c r="C603" s="277" t="s">
        <v>2273</v>
      </c>
      <c r="D603" s="278"/>
      <c r="E603" s="31" t="s">
        <v>738</v>
      </c>
      <c r="F603" s="274" t="s">
        <v>378</v>
      </c>
      <c r="G603" s="328" t="str">
        <f t="shared" si="55"/>
        <v>фото</v>
      </c>
      <c r="H603" s="197"/>
      <c r="I603" s="20" t="s">
        <v>379</v>
      </c>
      <c r="J603" s="254" t="s">
        <v>1295</v>
      </c>
      <c r="K603" s="250" t="s">
        <v>740</v>
      </c>
      <c r="L603" s="21">
        <v>10</v>
      </c>
      <c r="M603" s="279">
        <v>182.3</v>
      </c>
      <c r="N603" s="280"/>
      <c r="O603" s="482">
        <f t="shared" si="53"/>
        <v>0</v>
      </c>
      <c r="P603" s="175">
        <v>4607109956748</v>
      </c>
      <c r="Q603" s="281"/>
      <c r="R603" s="484">
        <f t="shared" si="54"/>
        <v>18.23</v>
      </c>
      <c r="S603" s="294" t="s">
        <v>2273</v>
      </c>
      <c r="T603" s="320" t="s">
        <v>5780</v>
      </c>
    </row>
    <row r="604" spans="1:20" ht="38.25" x14ac:dyDescent="0.2">
      <c r="A604" s="431">
        <v>587</v>
      </c>
      <c r="B604" s="615">
        <v>1394</v>
      </c>
      <c r="C604" s="277" t="s">
        <v>2274</v>
      </c>
      <c r="D604" s="278"/>
      <c r="E604" s="31" t="s">
        <v>738</v>
      </c>
      <c r="F604" s="274" t="s">
        <v>380</v>
      </c>
      <c r="G604" s="328" t="str">
        <f t="shared" si="55"/>
        <v>фото</v>
      </c>
      <c r="H604" s="197"/>
      <c r="I604" s="20" t="s">
        <v>4813</v>
      </c>
      <c r="J604" s="254" t="s">
        <v>1292</v>
      </c>
      <c r="K604" s="250" t="s">
        <v>740</v>
      </c>
      <c r="L604" s="21">
        <v>10</v>
      </c>
      <c r="M604" s="279">
        <v>174.1</v>
      </c>
      <c r="N604" s="280"/>
      <c r="O604" s="482">
        <f t="shared" si="53"/>
        <v>0</v>
      </c>
      <c r="P604" s="175">
        <v>4607109963128</v>
      </c>
      <c r="Q604" s="324"/>
      <c r="R604" s="484">
        <f t="shared" si="54"/>
        <v>17.41</v>
      </c>
      <c r="S604" s="294" t="s">
        <v>2274</v>
      </c>
      <c r="T604" s="320" t="s">
        <v>5780</v>
      </c>
    </row>
    <row r="605" spans="1:20" ht="30" customHeight="1" x14ac:dyDescent="0.2">
      <c r="A605" s="431">
        <v>588</v>
      </c>
      <c r="B605" s="615">
        <v>3413</v>
      </c>
      <c r="C605" s="277" t="s">
        <v>2275</v>
      </c>
      <c r="D605" s="278"/>
      <c r="E605" s="31" t="s">
        <v>738</v>
      </c>
      <c r="F605" s="274" t="s">
        <v>810</v>
      </c>
      <c r="G605" s="328" t="str">
        <f t="shared" si="55"/>
        <v>фото</v>
      </c>
      <c r="H605" s="328"/>
      <c r="I605" s="20" t="s">
        <v>811</v>
      </c>
      <c r="J605" s="254" t="s">
        <v>1292</v>
      </c>
      <c r="K605" s="250" t="s">
        <v>740</v>
      </c>
      <c r="L605" s="21">
        <v>10</v>
      </c>
      <c r="M605" s="279">
        <v>246.3</v>
      </c>
      <c r="N605" s="280"/>
      <c r="O605" s="482">
        <f t="shared" si="53"/>
        <v>0</v>
      </c>
      <c r="P605" s="175">
        <v>4607109950463</v>
      </c>
      <c r="Q605" s="281"/>
      <c r="R605" s="484">
        <f t="shared" si="54"/>
        <v>24.63</v>
      </c>
      <c r="S605" s="294" t="s">
        <v>2275</v>
      </c>
      <c r="T605" s="320" t="s">
        <v>5780</v>
      </c>
    </row>
    <row r="606" spans="1:20" ht="38.25" x14ac:dyDescent="0.2">
      <c r="A606" s="431">
        <v>589</v>
      </c>
      <c r="B606" s="615">
        <v>6086</v>
      </c>
      <c r="C606" s="277" t="s">
        <v>5794</v>
      </c>
      <c r="D606" s="278"/>
      <c r="E606" s="31" t="s">
        <v>738</v>
      </c>
      <c r="F606" s="274" t="s">
        <v>5795</v>
      </c>
      <c r="G606" s="328" t="str">
        <f t="shared" si="55"/>
        <v>фото</v>
      </c>
      <c r="H606" s="197"/>
      <c r="I606" s="20" t="s">
        <v>5796</v>
      </c>
      <c r="J606" s="254" t="s">
        <v>1292</v>
      </c>
      <c r="K606" s="250" t="s">
        <v>740</v>
      </c>
      <c r="L606" s="21">
        <v>10</v>
      </c>
      <c r="M606" s="279">
        <v>205</v>
      </c>
      <c r="N606" s="280"/>
      <c r="O606" s="482">
        <f t="shared" si="53"/>
        <v>0</v>
      </c>
      <c r="P606" s="175">
        <v>4607109935163</v>
      </c>
      <c r="Q606" s="281"/>
      <c r="R606" s="484">
        <f t="shared" si="54"/>
        <v>20.5</v>
      </c>
      <c r="S606" s="294" t="s">
        <v>5794</v>
      </c>
      <c r="T606" s="320" t="s">
        <v>5780</v>
      </c>
    </row>
    <row r="607" spans="1:20" ht="25.5" customHeight="1" x14ac:dyDescent="0.2">
      <c r="A607" s="431">
        <v>590</v>
      </c>
      <c r="B607" s="615">
        <v>6049</v>
      </c>
      <c r="C607" s="277" t="s">
        <v>3790</v>
      </c>
      <c r="D607" s="278"/>
      <c r="E607" s="31" t="s">
        <v>738</v>
      </c>
      <c r="F607" s="5" t="s">
        <v>3791</v>
      </c>
      <c r="G607" s="328" t="str">
        <f t="shared" si="55"/>
        <v>фото</v>
      </c>
      <c r="H607" s="197"/>
      <c r="I607" s="20" t="s">
        <v>3792</v>
      </c>
      <c r="J607" s="254" t="s">
        <v>1292</v>
      </c>
      <c r="K607" s="250" t="s">
        <v>740</v>
      </c>
      <c r="L607" s="21">
        <v>10</v>
      </c>
      <c r="M607" s="279">
        <v>153.5</v>
      </c>
      <c r="N607" s="280"/>
      <c r="O607" s="482">
        <f t="shared" si="53"/>
        <v>0</v>
      </c>
      <c r="P607" s="175">
        <v>4607109930953</v>
      </c>
      <c r="Q607" s="281"/>
      <c r="R607" s="484">
        <f t="shared" si="54"/>
        <v>15.35</v>
      </c>
      <c r="S607" s="294" t="s">
        <v>3790</v>
      </c>
      <c r="T607" s="320" t="s">
        <v>5780</v>
      </c>
    </row>
    <row r="608" spans="1:20" ht="25.5" customHeight="1" x14ac:dyDescent="0.2">
      <c r="A608" s="431">
        <v>591</v>
      </c>
      <c r="B608" s="615">
        <v>2445</v>
      </c>
      <c r="C608" s="277" t="s">
        <v>2276</v>
      </c>
      <c r="D608" s="278"/>
      <c r="E608" s="31" t="s">
        <v>738</v>
      </c>
      <c r="F608" s="274" t="s">
        <v>802</v>
      </c>
      <c r="G608" s="328" t="str">
        <f t="shared" si="55"/>
        <v>фото</v>
      </c>
      <c r="H608" s="328"/>
      <c r="I608" s="20" t="s">
        <v>803</v>
      </c>
      <c r="J608" s="254" t="s">
        <v>1292</v>
      </c>
      <c r="K608" s="250" t="s">
        <v>740</v>
      </c>
      <c r="L608" s="21">
        <v>10</v>
      </c>
      <c r="M608" s="279">
        <v>182.3</v>
      </c>
      <c r="N608" s="280"/>
      <c r="O608" s="482">
        <f t="shared" si="53"/>
        <v>0</v>
      </c>
      <c r="P608" s="175">
        <v>4607109967003</v>
      </c>
      <c r="Q608" s="324"/>
      <c r="R608" s="484">
        <f t="shared" si="54"/>
        <v>18.23</v>
      </c>
      <c r="S608" s="294" t="s">
        <v>2276</v>
      </c>
      <c r="T608" s="320" t="s">
        <v>5780</v>
      </c>
    </row>
    <row r="609" spans="1:20" ht="25.5" customHeight="1" x14ac:dyDescent="0.2">
      <c r="A609" s="431">
        <v>592</v>
      </c>
      <c r="B609" s="615">
        <v>3241</v>
      </c>
      <c r="C609" s="277" t="s">
        <v>2277</v>
      </c>
      <c r="D609" s="278"/>
      <c r="E609" s="31" t="s">
        <v>738</v>
      </c>
      <c r="F609" s="274" t="s">
        <v>348</v>
      </c>
      <c r="G609" s="328" t="str">
        <f t="shared" si="55"/>
        <v>фото</v>
      </c>
      <c r="H609" s="197"/>
      <c r="I609" s="20" t="s">
        <v>349</v>
      </c>
      <c r="J609" s="254" t="s">
        <v>1326</v>
      </c>
      <c r="K609" s="250" t="s">
        <v>740</v>
      </c>
      <c r="L609" s="21">
        <v>10</v>
      </c>
      <c r="M609" s="279">
        <v>215.3</v>
      </c>
      <c r="N609" s="280"/>
      <c r="O609" s="482">
        <f t="shared" si="53"/>
        <v>0</v>
      </c>
      <c r="P609" s="175">
        <v>4607109950456</v>
      </c>
      <c r="Q609" s="281"/>
      <c r="R609" s="484">
        <f t="shared" si="54"/>
        <v>21.53</v>
      </c>
      <c r="S609" s="294" t="s">
        <v>2277</v>
      </c>
      <c r="T609" s="320" t="s">
        <v>5780</v>
      </c>
    </row>
    <row r="610" spans="1:20" ht="51" x14ac:dyDescent="0.2">
      <c r="A610" s="431">
        <v>593</v>
      </c>
      <c r="B610" s="615">
        <v>3289</v>
      </c>
      <c r="C610" s="277" t="s">
        <v>4951</v>
      </c>
      <c r="D610" s="278"/>
      <c r="E610" s="31" t="s">
        <v>738</v>
      </c>
      <c r="F610" s="274" t="s">
        <v>4600</v>
      </c>
      <c r="G610" s="328" t="str">
        <f t="shared" si="55"/>
        <v>фото</v>
      </c>
      <c r="H610" s="197"/>
      <c r="I610" s="20" t="s">
        <v>4814</v>
      </c>
      <c r="J610" s="254" t="s">
        <v>1295</v>
      </c>
      <c r="K610" s="250" t="s">
        <v>740</v>
      </c>
      <c r="L610" s="21">
        <v>10</v>
      </c>
      <c r="M610" s="279">
        <v>198.8</v>
      </c>
      <c r="N610" s="280"/>
      <c r="O610" s="482">
        <f t="shared" si="53"/>
        <v>0</v>
      </c>
      <c r="P610" s="175">
        <v>4607109951576</v>
      </c>
      <c r="Q610" s="281"/>
      <c r="R610" s="484">
        <f t="shared" si="54"/>
        <v>19.88</v>
      </c>
      <c r="S610" s="294" t="s">
        <v>4951</v>
      </c>
      <c r="T610" s="320" t="s">
        <v>5780</v>
      </c>
    </row>
    <row r="611" spans="1:20" ht="25.5" x14ac:dyDescent="0.2">
      <c r="A611" s="431">
        <v>594</v>
      </c>
      <c r="B611" s="615">
        <v>2641</v>
      </c>
      <c r="C611" s="277" t="s">
        <v>2278</v>
      </c>
      <c r="D611" s="278"/>
      <c r="E611" s="31" t="s">
        <v>738</v>
      </c>
      <c r="F611" s="274" t="s">
        <v>814</v>
      </c>
      <c r="G611" s="328" t="str">
        <f t="shared" si="55"/>
        <v>фото</v>
      </c>
      <c r="H611" s="197"/>
      <c r="I611" s="20" t="s">
        <v>815</v>
      </c>
      <c r="J611" s="254" t="s">
        <v>1295</v>
      </c>
      <c r="K611" s="250" t="s">
        <v>740</v>
      </c>
      <c r="L611" s="21">
        <v>10</v>
      </c>
      <c r="M611" s="279">
        <v>174.1</v>
      </c>
      <c r="N611" s="280"/>
      <c r="O611" s="482">
        <f t="shared" si="53"/>
        <v>0</v>
      </c>
      <c r="P611" s="175">
        <v>4607109956779</v>
      </c>
      <c r="Q611" s="281"/>
      <c r="R611" s="484">
        <f t="shared" si="54"/>
        <v>17.41</v>
      </c>
      <c r="S611" s="294" t="s">
        <v>2278</v>
      </c>
      <c r="T611" s="320" t="s">
        <v>5780</v>
      </c>
    </row>
    <row r="612" spans="1:20" ht="25.5" x14ac:dyDescent="0.2">
      <c r="A612" s="431">
        <v>595</v>
      </c>
      <c r="B612" s="615">
        <v>1395</v>
      </c>
      <c r="C612" s="277" t="s">
        <v>2279</v>
      </c>
      <c r="D612" s="278"/>
      <c r="E612" s="31" t="s">
        <v>738</v>
      </c>
      <c r="F612" s="274" t="s">
        <v>371</v>
      </c>
      <c r="G612" s="328" t="str">
        <f t="shared" si="55"/>
        <v>фото</v>
      </c>
      <c r="H612" s="197"/>
      <c r="I612" s="20" t="s">
        <v>372</v>
      </c>
      <c r="J612" s="254" t="s">
        <v>1292</v>
      </c>
      <c r="K612" s="250" t="s">
        <v>740</v>
      </c>
      <c r="L612" s="21">
        <v>10</v>
      </c>
      <c r="M612" s="279">
        <v>194.7</v>
      </c>
      <c r="N612" s="280"/>
      <c r="O612" s="482">
        <f t="shared" si="53"/>
        <v>0</v>
      </c>
      <c r="P612" s="175">
        <v>4607109963142</v>
      </c>
      <c r="Q612" s="281"/>
      <c r="R612" s="484">
        <f t="shared" si="54"/>
        <v>19.47</v>
      </c>
      <c r="S612" s="294" t="s">
        <v>2279</v>
      </c>
      <c r="T612" s="320" t="s">
        <v>5780</v>
      </c>
    </row>
    <row r="613" spans="1:20" ht="38.25" x14ac:dyDescent="0.2">
      <c r="A613" s="431">
        <v>596</v>
      </c>
      <c r="B613" s="615">
        <v>7444</v>
      </c>
      <c r="C613" s="277" t="s">
        <v>4952</v>
      </c>
      <c r="D613" s="278"/>
      <c r="E613" s="31" t="s">
        <v>738</v>
      </c>
      <c r="F613" s="274" t="s">
        <v>4601</v>
      </c>
      <c r="G613" s="328" t="str">
        <f t="shared" si="55"/>
        <v>фото</v>
      </c>
      <c r="H613" s="197"/>
      <c r="I613" s="20" t="s">
        <v>4815</v>
      </c>
      <c r="J613" s="254" t="s">
        <v>1301</v>
      </c>
      <c r="K613" s="250" t="s">
        <v>740</v>
      </c>
      <c r="L613" s="21">
        <v>10</v>
      </c>
      <c r="M613" s="279">
        <v>184.4</v>
      </c>
      <c r="N613" s="280"/>
      <c r="O613" s="482">
        <f t="shared" si="53"/>
        <v>0</v>
      </c>
      <c r="P613" s="175">
        <v>4607109939192</v>
      </c>
      <c r="Q613" s="281"/>
      <c r="R613" s="484">
        <f t="shared" si="54"/>
        <v>18.440000000000001</v>
      </c>
      <c r="S613" s="294" t="s">
        <v>4952</v>
      </c>
      <c r="T613" s="320" t="s">
        <v>5780</v>
      </c>
    </row>
    <row r="614" spans="1:20" ht="26.25" customHeight="1" x14ac:dyDescent="0.2">
      <c r="A614" s="431">
        <v>597</v>
      </c>
      <c r="B614" s="615">
        <v>1738</v>
      </c>
      <c r="C614" s="277" t="s">
        <v>2280</v>
      </c>
      <c r="D614" s="278"/>
      <c r="E614" s="31" t="s">
        <v>738</v>
      </c>
      <c r="F614" s="274" t="s">
        <v>812</v>
      </c>
      <c r="G614" s="328" t="str">
        <f t="shared" si="55"/>
        <v>фото</v>
      </c>
      <c r="H614" s="197"/>
      <c r="I614" s="20" t="s">
        <v>813</v>
      </c>
      <c r="J614" s="254" t="s">
        <v>1295</v>
      </c>
      <c r="K614" s="250" t="s">
        <v>740</v>
      </c>
      <c r="L614" s="21">
        <v>10</v>
      </c>
      <c r="M614" s="279">
        <v>159.6</v>
      </c>
      <c r="N614" s="280"/>
      <c r="O614" s="482">
        <f t="shared" si="53"/>
        <v>0</v>
      </c>
      <c r="P614" s="175">
        <v>4607109979297</v>
      </c>
      <c r="Q614" s="281"/>
      <c r="R614" s="484">
        <f t="shared" si="54"/>
        <v>15.96</v>
      </c>
      <c r="S614" s="294" t="s">
        <v>2280</v>
      </c>
      <c r="T614" s="320" t="s">
        <v>5780</v>
      </c>
    </row>
    <row r="615" spans="1:20" ht="38.25" x14ac:dyDescent="0.2">
      <c r="A615" s="431">
        <v>598</v>
      </c>
      <c r="B615" s="615">
        <v>3325</v>
      </c>
      <c r="C615" s="277" t="s">
        <v>5797</v>
      </c>
      <c r="D615" s="278"/>
      <c r="E615" s="31" t="s">
        <v>738</v>
      </c>
      <c r="F615" s="274" t="s">
        <v>5798</v>
      </c>
      <c r="G615" s="328" t="str">
        <f t="shared" si="55"/>
        <v>фото</v>
      </c>
      <c r="H615" s="197"/>
      <c r="I615" s="20" t="s">
        <v>5799</v>
      </c>
      <c r="J615" s="254" t="s">
        <v>1292</v>
      </c>
      <c r="K615" s="250" t="s">
        <v>740</v>
      </c>
      <c r="L615" s="21">
        <v>10</v>
      </c>
      <c r="M615" s="279">
        <v>198.8</v>
      </c>
      <c r="N615" s="280"/>
      <c r="O615" s="482">
        <f t="shared" si="53"/>
        <v>0</v>
      </c>
      <c r="P615" s="175">
        <v>4607109950418</v>
      </c>
      <c r="Q615" s="324"/>
      <c r="R615" s="484">
        <f t="shared" si="54"/>
        <v>19.88</v>
      </c>
      <c r="S615" s="294" t="s">
        <v>5797</v>
      </c>
      <c r="T615" s="320" t="s">
        <v>5780</v>
      </c>
    </row>
    <row r="616" spans="1:20" ht="51" x14ac:dyDescent="0.2">
      <c r="A616" s="431">
        <v>599</v>
      </c>
      <c r="B616" s="615">
        <v>6051</v>
      </c>
      <c r="C616" s="277" t="s">
        <v>3793</v>
      </c>
      <c r="D616" s="278"/>
      <c r="E616" s="31" t="s">
        <v>738</v>
      </c>
      <c r="F616" s="5" t="s">
        <v>3794</v>
      </c>
      <c r="G616" s="328" t="str">
        <f t="shared" si="55"/>
        <v>фото</v>
      </c>
      <c r="H616" s="197"/>
      <c r="I616" s="20" t="s">
        <v>5800</v>
      </c>
      <c r="J616" s="254" t="s">
        <v>1295</v>
      </c>
      <c r="K616" s="37" t="s">
        <v>740</v>
      </c>
      <c r="L616" s="21">
        <v>10</v>
      </c>
      <c r="M616" s="279">
        <v>190.6</v>
      </c>
      <c r="N616" s="280"/>
      <c r="O616" s="482">
        <f t="shared" si="53"/>
        <v>0</v>
      </c>
      <c r="P616" s="175">
        <v>4607109930939</v>
      </c>
      <c r="Q616" s="281"/>
      <c r="R616" s="484">
        <f t="shared" si="54"/>
        <v>19.059999999999999</v>
      </c>
      <c r="S616" s="294" t="s">
        <v>3793</v>
      </c>
      <c r="T616" s="320" t="s">
        <v>5780</v>
      </c>
    </row>
    <row r="617" spans="1:20" ht="27.75" customHeight="1" x14ac:dyDescent="0.2">
      <c r="A617" s="431">
        <v>600</v>
      </c>
      <c r="B617" s="615">
        <v>6052</v>
      </c>
      <c r="C617" s="277" t="s">
        <v>3795</v>
      </c>
      <c r="D617" s="278"/>
      <c r="E617" s="31" t="s">
        <v>738</v>
      </c>
      <c r="F617" s="5" t="s">
        <v>3796</v>
      </c>
      <c r="G617" s="328" t="str">
        <f t="shared" si="55"/>
        <v>фото</v>
      </c>
      <c r="H617" s="197"/>
      <c r="I617" s="20" t="s">
        <v>3732</v>
      </c>
      <c r="J617" s="254" t="s">
        <v>1295</v>
      </c>
      <c r="K617" s="37" t="s">
        <v>740</v>
      </c>
      <c r="L617" s="21">
        <v>10</v>
      </c>
      <c r="M617" s="279">
        <v>163.80000000000001</v>
      </c>
      <c r="N617" s="280"/>
      <c r="O617" s="482">
        <f t="shared" si="53"/>
        <v>0</v>
      </c>
      <c r="P617" s="175">
        <v>4607109930922</v>
      </c>
      <c r="Q617" s="281"/>
      <c r="R617" s="484">
        <f t="shared" si="54"/>
        <v>16.38</v>
      </c>
      <c r="S617" s="294" t="s">
        <v>3795</v>
      </c>
      <c r="T617" s="320" t="s">
        <v>5780</v>
      </c>
    </row>
    <row r="618" spans="1:20" ht="27.75" customHeight="1" x14ac:dyDescent="0.2">
      <c r="A618" s="431">
        <v>601</v>
      </c>
      <c r="B618" s="615">
        <v>6053</v>
      </c>
      <c r="C618" s="277" t="s">
        <v>6922</v>
      </c>
      <c r="D618" s="278"/>
      <c r="E618" s="31" t="s">
        <v>738</v>
      </c>
      <c r="F618" s="5" t="s">
        <v>6564</v>
      </c>
      <c r="G618" s="328" t="str">
        <f t="shared" si="55"/>
        <v>фото</v>
      </c>
      <c r="H618" s="197"/>
      <c r="I618" s="20" t="s">
        <v>6717</v>
      </c>
      <c r="J618" s="254" t="s">
        <v>1295</v>
      </c>
      <c r="K618" s="37" t="s">
        <v>740</v>
      </c>
      <c r="L618" s="21">
        <v>10</v>
      </c>
      <c r="M618" s="279">
        <v>188.5</v>
      </c>
      <c r="N618" s="280"/>
      <c r="O618" s="482">
        <f t="shared" si="53"/>
        <v>0</v>
      </c>
      <c r="P618" s="175">
        <v>4607109930915</v>
      </c>
      <c r="Q618" s="281"/>
      <c r="R618" s="484">
        <f t="shared" si="54"/>
        <v>18.850000000000001</v>
      </c>
      <c r="S618" s="294" t="s">
        <v>6922</v>
      </c>
      <c r="T618" s="320" t="s">
        <v>5780</v>
      </c>
    </row>
    <row r="619" spans="1:20" ht="25.5" x14ac:dyDescent="0.2">
      <c r="A619" s="431">
        <v>602</v>
      </c>
      <c r="B619" s="615">
        <v>6696</v>
      </c>
      <c r="C619" s="277" t="s">
        <v>5801</v>
      </c>
      <c r="D619" s="278"/>
      <c r="E619" s="31" t="s">
        <v>738</v>
      </c>
      <c r="F619" s="274" t="s">
        <v>5802</v>
      </c>
      <c r="G619" s="328" t="str">
        <f t="shared" si="55"/>
        <v>фото</v>
      </c>
      <c r="H619" s="197"/>
      <c r="I619" s="20" t="s">
        <v>5803</v>
      </c>
      <c r="J619" s="254" t="s">
        <v>1292</v>
      </c>
      <c r="K619" s="37" t="s">
        <v>740</v>
      </c>
      <c r="L619" s="21">
        <v>10</v>
      </c>
      <c r="M619" s="279">
        <v>165.8</v>
      </c>
      <c r="N619" s="280"/>
      <c r="O619" s="482">
        <f t="shared" si="53"/>
        <v>0</v>
      </c>
      <c r="P619" s="175">
        <v>4607109943403</v>
      </c>
      <c r="Q619" s="281"/>
      <c r="R619" s="484">
        <f t="shared" si="54"/>
        <v>16.579999999999998</v>
      </c>
      <c r="S619" s="294" t="s">
        <v>5801</v>
      </c>
      <c r="T619" s="320" t="s">
        <v>5780</v>
      </c>
    </row>
    <row r="620" spans="1:20" ht="24.75" customHeight="1" x14ac:dyDescent="0.2">
      <c r="A620" s="431">
        <v>603</v>
      </c>
      <c r="B620" s="615">
        <v>11740</v>
      </c>
      <c r="C620" s="277" t="s">
        <v>6923</v>
      </c>
      <c r="D620" s="278"/>
      <c r="E620" s="514" t="s">
        <v>738</v>
      </c>
      <c r="F620" s="275" t="s">
        <v>6565</v>
      </c>
      <c r="G620" s="510" t="str">
        <f t="shared" si="55"/>
        <v>фото</v>
      </c>
      <c r="H620" s="510"/>
      <c r="I620" s="515" t="s">
        <v>6718</v>
      </c>
      <c r="J620" s="324" t="s">
        <v>1301</v>
      </c>
      <c r="K620" s="520" t="s">
        <v>740</v>
      </c>
      <c r="L620" s="21">
        <v>10</v>
      </c>
      <c r="M620" s="279">
        <v>186.5</v>
      </c>
      <c r="N620" s="280"/>
      <c r="O620" s="482">
        <f t="shared" si="53"/>
        <v>0</v>
      </c>
      <c r="P620" s="175">
        <v>4607109923191</v>
      </c>
      <c r="Q620" s="281" t="s">
        <v>6373</v>
      </c>
      <c r="R620" s="484">
        <f t="shared" si="54"/>
        <v>18.649999999999999</v>
      </c>
      <c r="S620" s="294" t="s">
        <v>6923</v>
      </c>
      <c r="T620" s="320" t="s">
        <v>5780</v>
      </c>
    </row>
    <row r="621" spans="1:20" ht="51" x14ac:dyDescent="0.2">
      <c r="A621" s="431">
        <v>604</v>
      </c>
      <c r="B621" s="615">
        <v>6085</v>
      </c>
      <c r="C621" s="277" t="s">
        <v>3798</v>
      </c>
      <c r="D621" s="278" t="s">
        <v>3797</v>
      </c>
      <c r="E621" s="31" t="s">
        <v>738</v>
      </c>
      <c r="F621" s="274" t="s">
        <v>2981</v>
      </c>
      <c r="G621" s="328" t="str">
        <f t="shared" si="55"/>
        <v>фото</v>
      </c>
      <c r="H621" s="328" t="str">
        <f>HYPERLINK("http://www.gardenbulbs.ru/images/summer_CL/thumbnails/"&amp;D621&amp;".jpg","фото")</f>
        <v>фото</v>
      </c>
      <c r="I621" s="20" t="s">
        <v>6719</v>
      </c>
      <c r="J621" s="254" t="s">
        <v>1292</v>
      </c>
      <c r="K621" s="250" t="s">
        <v>740</v>
      </c>
      <c r="L621" s="21">
        <v>10</v>
      </c>
      <c r="M621" s="279">
        <v>225.7</v>
      </c>
      <c r="N621" s="280"/>
      <c r="O621" s="482">
        <f t="shared" si="53"/>
        <v>0</v>
      </c>
      <c r="P621" s="175">
        <v>4607109935170</v>
      </c>
      <c r="Q621" s="281"/>
      <c r="R621" s="484">
        <f t="shared" si="54"/>
        <v>22.57</v>
      </c>
      <c r="S621" s="294" t="s">
        <v>3798</v>
      </c>
      <c r="T621" s="320" t="s">
        <v>5780</v>
      </c>
    </row>
    <row r="622" spans="1:20" ht="21.75" customHeight="1" x14ac:dyDescent="0.2">
      <c r="A622" s="431">
        <v>605</v>
      </c>
      <c r="B622" s="615">
        <v>11742</v>
      </c>
      <c r="C622" s="277" t="s">
        <v>6924</v>
      </c>
      <c r="D622" s="278"/>
      <c r="E622" s="514" t="s">
        <v>738</v>
      </c>
      <c r="F622" s="275" t="s">
        <v>6566</v>
      </c>
      <c r="G622" s="510" t="str">
        <f t="shared" si="55"/>
        <v>фото</v>
      </c>
      <c r="H622" s="511"/>
      <c r="I622" s="515" t="s">
        <v>6720</v>
      </c>
      <c r="J622" s="324" t="s">
        <v>1292</v>
      </c>
      <c r="K622" s="520" t="s">
        <v>740</v>
      </c>
      <c r="L622" s="21">
        <v>10</v>
      </c>
      <c r="M622" s="279">
        <v>246.3</v>
      </c>
      <c r="N622" s="280"/>
      <c r="O622" s="482">
        <f t="shared" si="53"/>
        <v>0</v>
      </c>
      <c r="P622" s="175">
        <v>4607109923177</v>
      </c>
      <c r="Q622" s="281" t="s">
        <v>6373</v>
      </c>
      <c r="R622" s="484">
        <f t="shared" si="54"/>
        <v>24.63</v>
      </c>
      <c r="S622" s="294" t="s">
        <v>6924</v>
      </c>
      <c r="T622" s="320" t="s">
        <v>5780</v>
      </c>
    </row>
    <row r="623" spans="1:20" ht="21.75" customHeight="1" x14ac:dyDescent="0.2">
      <c r="A623" s="431">
        <v>606</v>
      </c>
      <c r="B623" s="615">
        <v>6088</v>
      </c>
      <c r="C623" s="277" t="s">
        <v>3799</v>
      </c>
      <c r="D623" s="278"/>
      <c r="E623" s="31" t="s">
        <v>738</v>
      </c>
      <c r="F623" s="274" t="s">
        <v>2982</v>
      </c>
      <c r="G623" s="328" t="str">
        <f t="shared" si="55"/>
        <v>фото</v>
      </c>
      <c r="H623" s="197"/>
      <c r="I623" s="20" t="s">
        <v>3042</v>
      </c>
      <c r="J623" s="254" t="s">
        <v>1295</v>
      </c>
      <c r="K623" s="250" t="s">
        <v>740</v>
      </c>
      <c r="L623" s="21">
        <v>10</v>
      </c>
      <c r="M623" s="279">
        <v>161.69999999999999</v>
      </c>
      <c r="N623" s="280"/>
      <c r="O623" s="482">
        <f t="shared" si="53"/>
        <v>0</v>
      </c>
      <c r="P623" s="175">
        <v>4607109935156</v>
      </c>
      <c r="Q623" s="281"/>
      <c r="R623" s="484">
        <f t="shared" si="54"/>
        <v>16.170000000000002</v>
      </c>
      <c r="S623" s="294" t="s">
        <v>3799</v>
      </c>
      <c r="T623" s="320" t="s">
        <v>5780</v>
      </c>
    </row>
    <row r="624" spans="1:20" ht="25.5" x14ac:dyDescent="0.2">
      <c r="A624" s="431">
        <v>607</v>
      </c>
      <c r="B624" s="615">
        <v>79</v>
      </c>
      <c r="C624" s="277" t="s">
        <v>2281</v>
      </c>
      <c r="D624" s="278"/>
      <c r="E624" s="17" t="s">
        <v>738</v>
      </c>
      <c r="F624" s="14" t="s">
        <v>1354</v>
      </c>
      <c r="G624" s="328" t="str">
        <f t="shared" si="55"/>
        <v>фото</v>
      </c>
      <c r="H624" s="197"/>
      <c r="I624" s="27" t="s">
        <v>1355</v>
      </c>
      <c r="J624" s="29" t="s">
        <v>1295</v>
      </c>
      <c r="K624" s="250" t="s">
        <v>740</v>
      </c>
      <c r="L624" s="8">
        <v>10</v>
      </c>
      <c r="M624" s="279">
        <v>194.7</v>
      </c>
      <c r="N624" s="280"/>
      <c r="O624" s="482">
        <f t="shared" si="53"/>
        <v>0</v>
      </c>
      <c r="P624" s="175">
        <v>4607109979280</v>
      </c>
      <c r="Q624" s="281"/>
      <c r="R624" s="484">
        <f t="shared" si="54"/>
        <v>19.47</v>
      </c>
      <c r="S624" s="294" t="s">
        <v>2281</v>
      </c>
      <c r="T624" s="320" t="s">
        <v>5780</v>
      </c>
    </row>
    <row r="625" spans="1:20" ht="25.5" x14ac:dyDescent="0.2">
      <c r="A625" s="431">
        <v>608</v>
      </c>
      <c r="B625" s="615">
        <v>6700</v>
      </c>
      <c r="C625" s="277" t="s">
        <v>2282</v>
      </c>
      <c r="D625" s="278" t="s">
        <v>2283</v>
      </c>
      <c r="E625" s="17" t="s">
        <v>738</v>
      </c>
      <c r="F625" s="274" t="s">
        <v>216</v>
      </c>
      <c r="G625" s="328" t="str">
        <f t="shared" si="55"/>
        <v>фото</v>
      </c>
      <c r="H625" s="328" t="str">
        <f>HYPERLINK("http://www.gardenbulbs.ru/images/summer_CL/thumbnails/"&amp;D625&amp;".jpg","фото")</f>
        <v>фото</v>
      </c>
      <c r="I625" s="20" t="s">
        <v>217</v>
      </c>
      <c r="J625" s="254" t="s">
        <v>1292</v>
      </c>
      <c r="K625" s="37" t="s">
        <v>740</v>
      </c>
      <c r="L625" s="8">
        <v>8</v>
      </c>
      <c r="M625" s="279">
        <v>164.2</v>
      </c>
      <c r="N625" s="280"/>
      <c r="O625" s="482">
        <f t="shared" si="53"/>
        <v>0</v>
      </c>
      <c r="P625" s="175">
        <v>4607109943441</v>
      </c>
      <c r="Q625" s="281"/>
      <c r="R625" s="484">
        <f t="shared" si="54"/>
        <v>20.53</v>
      </c>
      <c r="S625" s="294" t="s">
        <v>3800</v>
      </c>
      <c r="T625" s="320" t="s">
        <v>5780</v>
      </c>
    </row>
    <row r="626" spans="1:20" ht="21.75" customHeight="1" x14ac:dyDescent="0.2">
      <c r="A626" s="431">
        <v>609</v>
      </c>
      <c r="B626" s="615">
        <v>11741</v>
      </c>
      <c r="C626" s="277" t="s">
        <v>6925</v>
      </c>
      <c r="D626" s="278"/>
      <c r="E626" s="514" t="s">
        <v>738</v>
      </c>
      <c r="F626" s="275" t="s">
        <v>6567</v>
      </c>
      <c r="G626" s="510" t="str">
        <f t="shared" si="55"/>
        <v>фото</v>
      </c>
      <c r="H626" s="511"/>
      <c r="I626" s="515" t="s">
        <v>6721</v>
      </c>
      <c r="J626" s="324" t="s">
        <v>1295</v>
      </c>
      <c r="K626" s="520" t="s">
        <v>740</v>
      </c>
      <c r="L626" s="21">
        <v>10</v>
      </c>
      <c r="M626" s="279">
        <v>182.3</v>
      </c>
      <c r="N626" s="280"/>
      <c r="O626" s="482">
        <f t="shared" si="53"/>
        <v>0</v>
      </c>
      <c r="P626" s="175">
        <v>4607109923184</v>
      </c>
      <c r="Q626" s="281" t="s">
        <v>6373</v>
      </c>
      <c r="R626" s="484">
        <f t="shared" si="54"/>
        <v>18.23</v>
      </c>
      <c r="S626" s="294" t="s">
        <v>6925</v>
      </c>
      <c r="T626" s="320" t="s">
        <v>5780</v>
      </c>
    </row>
    <row r="627" spans="1:20" ht="21.75" customHeight="1" x14ac:dyDescent="0.2">
      <c r="A627" s="431">
        <v>610</v>
      </c>
      <c r="B627" s="615">
        <v>3333</v>
      </c>
      <c r="C627" s="277" t="s">
        <v>2284</v>
      </c>
      <c r="D627" s="278"/>
      <c r="E627" s="31" t="s">
        <v>738</v>
      </c>
      <c r="F627" s="274" t="s">
        <v>1356</v>
      </c>
      <c r="G627" s="328" t="str">
        <f t="shared" si="55"/>
        <v>фото</v>
      </c>
      <c r="H627" s="197"/>
      <c r="I627" s="20" t="s">
        <v>1357</v>
      </c>
      <c r="J627" s="254" t="s">
        <v>1295</v>
      </c>
      <c r="K627" s="250" t="s">
        <v>740</v>
      </c>
      <c r="L627" s="21">
        <v>10</v>
      </c>
      <c r="M627" s="279">
        <v>157.6</v>
      </c>
      <c r="N627" s="280"/>
      <c r="O627" s="482">
        <f t="shared" si="53"/>
        <v>0</v>
      </c>
      <c r="P627" s="175">
        <v>4607109950395</v>
      </c>
      <c r="Q627" s="324"/>
      <c r="R627" s="484">
        <f t="shared" si="54"/>
        <v>15.76</v>
      </c>
      <c r="S627" s="294" t="s">
        <v>2284</v>
      </c>
      <c r="T627" s="320" t="s">
        <v>5780</v>
      </c>
    </row>
    <row r="628" spans="1:20" ht="25.5" x14ac:dyDescent="0.2">
      <c r="A628" s="431">
        <v>611</v>
      </c>
      <c r="B628" s="615">
        <v>1300</v>
      </c>
      <c r="C628" s="277" t="s">
        <v>2285</v>
      </c>
      <c r="D628" s="278"/>
      <c r="E628" s="31" t="s">
        <v>738</v>
      </c>
      <c r="F628" s="274" t="s">
        <v>1358</v>
      </c>
      <c r="G628" s="328" t="str">
        <f t="shared" si="55"/>
        <v>фото</v>
      </c>
      <c r="H628" s="197"/>
      <c r="I628" s="25" t="s">
        <v>3043</v>
      </c>
      <c r="J628" s="254" t="s">
        <v>1295</v>
      </c>
      <c r="K628" s="250" t="s">
        <v>776</v>
      </c>
      <c r="L628" s="21">
        <v>10</v>
      </c>
      <c r="M628" s="279">
        <v>198.8</v>
      </c>
      <c r="N628" s="280"/>
      <c r="O628" s="482">
        <f t="shared" si="53"/>
        <v>0</v>
      </c>
      <c r="P628" s="175">
        <v>4607109985618</v>
      </c>
      <c r="Q628" s="281"/>
      <c r="R628" s="484">
        <f t="shared" si="54"/>
        <v>19.88</v>
      </c>
      <c r="S628" s="294" t="s">
        <v>2285</v>
      </c>
      <c r="T628" s="320" t="s">
        <v>5780</v>
      </c>
    </row>
    <row r="629" spans="1:20" ht="24" customHeight="1" x14ac:dyDescent="0.2">
      <c r="A629" s="431">
        <v>612</v>
      </c>
      <c r="B629" s="615">
        <v>873</v>
      </c>
      <c r="C629" s="277" t="s">
        <v>2286</v>
      </c>
      <c r="D629" s="278"/>
      <c r="E629" s="31" t="s">
        <v>738</v>
      </c>
      <c r="F629" s="274" t="s">
        <v>1359</v>
      </c>
      <c r="G629" s="328" t="str">
        <f t="shared" si="55"/>
        <v>фото</v>
      </c>
      <c r="H629" s="197"/>
      <c r="I629" s="20" t="s">
        <v>1360</v>
      </c>
      <c r="J629" s="254" t="s">
        <v>1292</v>
      </c>
      <c r="K629" s="37" t="s">
        <v>740</v>
      </c>
      <c r="L629" s="21">
        <v>10</v>
      </c>
      <c r="M629" s="279">
        <v>236</v>
      </c>
      <c r="N629" s="280"/>
      <c r="O629" s="482">
        <f t="shared" si="53"/>
        <v>0</v>
      </c>
      <c r="P629" s="175">
        <v>4607109985632</v>
      </c>
      <c r="Q629" s="324"/>
      <c r="R629" s="484">
        <f t="shared" si="54"/>
        <v>23.6</v>
      </c>
      <c r="S629" s="294" t="s">
        <v>2286</v>
      </c>
      <c r="T629" s="320" t="s">
        <v>5780</v>
      </c>
    </row>
    <row r="630" spans="1:20" ht="24" customHeight="1" x14ac:dyDescent="0.2">
      <c r="A630" s="431">
        <v>613</v>
      </c>
      <c r="B630" s="615">
        <v>2407</v>
      </c>
      <c r="C630" s="277" t="s">
        <v>4953</v>
      </c>
      <c r="D630" s="278"/>
      <c r="E630" s="31" t="s">
        <v>738</v>
      </c>
      <c r="F630" s="274" t="s">
        <v>4602</v>
      </c>
      <c r="G630" s="328" t="str">
        <f t="shared" si="55"/>
        <v>фото</v>
      </c>
      <c r="H630" s="328"/>
      <c r="I630" s="20" t="s">
        <v>4816</v>
      </c>
      <c r="J630" s="254" t="s">
        <v>1301</v>
      </c>
      <c r="K630" s="250" t="s">
        <v>740</v>
      </c>
      <c r="L630" s="21">
        <v>10</v>
      </c>
      <c r="M630" s="279">
        <v>215.3</v>
      </c>
      <c r="N630" s="280"/>
      <c r="O630" s="482">
        <f t="shared" si="53"/>
        <v>0</v>
      </c>
      <c r="P630" s="175">
        <v>4607109966600</v>
      </c>
      <c r="Q630" s="281"/>
      <c r="R630" s="484">
        <f t="shared" si="54"/>
        <v>21.53</v>
      </c>
      <c r="S630" s="294" t="s">
        <v>4953</v>
      </c>
      <c r="T630" s="320" t="s">
        <v>5780</v>
      </c>
    </row>
    <row r="631" spans="1:20" ht="26.25" customHeight="1" x14ac:dyDescent="0.2">
      <c r="A631" s="431">
        <v>614</v>
      </c>
      <c r="B631" s="615">
        <v>7462</v>
      </c>
      <c r="C631" s="277" t="s">
        <v>3175</v>
      </c>
      <c r="D631" s="278"/>
      <c r="E631" s="31" t="s">
        <v>738</v>
      </c>
      <c r="F631" s="274" t="s">
        <v>2287</v>
      </c>
      <c r="G631" s="328" t="str">
        <f t="shared" si="55"/>
        <v>фото</v>
      </c>
      <c r="H631" s="197"/>
      <c r="I631" s="20" t="s">
        <v>2288</v>
      </c>
      <c r="J631" s="254" t="s">
        <v>1292</v>
      </c>
      <c r="K631" s="250" t="s">
        <v>740</v>
      </c>
      <c r="L631" s="21">
        <v>10</v>
      </c>
      <c r="M631" s="279">
        <v>205</v>
      </c>
      <c r="N631" s="280"/>
      <c r="O631" s="482">
        <f t="shared" si="53"/>
        <v>0</v>
      </c>
      <c r="P631" s="175">
        <v>4607109939017</v>
      </c>
      <c r="Q631" s="281"/>
      <c r="R631" s="484">
        <f t="shared" si="54"/>
        <v>20.5</v>
      </c>
      <c r="S631" s="294" t="s">
        <v>3175</v>
      </c>
      <c r="T631" s="320" t="s">
        <v>5780</v>
      </c>
    </row>
    <row r="632" spans="1:20" ht="25.5" x14ac:dyDescent="0.2">
      <c r="A632" s="431">
        <v>615</v>
      </c>
      <c r="B632" s="615">
        <v>1521</v>
      </c>
      <c r="C632" s="277" t="s">
        <v>5804</v>
      </c>
      <c r="D632" s="278"/>
      <c r="E632" s="31" t="s">
        <v>738</v>
      </c>
      <c r="F632" s="274" t="s">
        <v>5805</v>
      </c>
      <c r="G632" s="328" t="str">
        <f t="shared" si="55"/>
        <v>фото</v>
      </c>
      <c r="H632" s="197"/>
      <c r="I632" s="20" t="s">
        <v>5806</v>
      </c>
      <c r="J632" s="254" t="s">
        <v>1292</v>
      </c>
      <c r="K632" s="250" t="s">
        <v>740</v>
      </c>
      <c r="L632" s="21">
        <v>10</v>
      </c>
      <c r="M632" s="279">
        <v>215.3</v>
      </c>
      <c r="N632" s="280"/>
      <c r="O632" s="482">
        <f t="shared" si="53"/>
        <v>0</v>
      </c>
      <c r="P632" s="175">
        <v>4607109985489</v>
      </c>
      <c r="Q632" s="281"/>
      <c r="R632" s="484">
        <f t="shared" si="54"/>
        <v>21.53</v>
      </c>
      <c r="S632" s="294" t="s">
        <v>5804</v>
      </c>
      <c r="T632" s="320" t="s">
        <v>5780</v>
      </c>
    </row>
    <row r="633" spans="1:20" ht="21" customHeight="1" x14ac:dyDescent="0.2">
      <c r="A633" s="431">
        <v>616</v>
      </c>
      <c r="B633" s="615">
        <v>6054</v>
      </c>
      <c r="C633" s="277" t="s">
        <v>3801</v>
      </c>
      <c r="D633" s="278"/>
      <c r="E633" s="31" t="s">
        <v>738</v>
      </c>
      <c r="F633" s="5" t="s">
        <v>3802</v>
      </c>
      <c r="G633" s="328" t="str">
        <f t="shared" ref="G633:G664" si="56">HYPERLINK("http://www.gardenbulbs.ru/images/summer_CL/thumbnails/"&amp;C633&amp;".jpg","фото")</f>
        <v>фото</v>
      </c>
      <c r="H633" s="197"/>
      <c r="I633" s="20" t="s">
        <v>360</v>
      </c>
      <c r="J633" s="254" t="s">
        <v>1292</v>
      </c>
      <c r="K633" s="37" t="s">
        <v>740</v>
      </c>
      <c r="L633" s="21">
        <v>10</v>
      </c>
      <c r="M633" s="279">
        <v>151.4</v>
      </c>
      <c r="N633" s="280"/>
      <c r="O633" s="482">
        <f t="shared" si="53"/>
        <v>0</v>
      </c>
      <c r="P633" s="175">
        <v>4607109930908</v>
      </c>
      <c r="Q633" s="281"/>
      <c r="R633" s="484">
        <f t="shared" si="54"/>
        <v>15.14</v>
      </c>
      <c r="S633" s="294" t="s">
        <v>3801</v>
      </c>
      <c r="T633" s="320" t="s">
        <v>5780</v>
      </c>
    </row>
    <row r="634" spans="1:20" ht="21" customHeight="1" x14ac:dyDescent="0.2">
      <c r="A634" s="431">
        <v>617</v>
      </c>
      <c r="B634" s="615">
        <v>3305</v>
      </c>
      <c r="C634" s="277" t="s">
        <v>5807</v>
      </c>
      <c r="D634" s="278"/>
      <c r="E634" s="31" t="s">
        <v>738</v>
      </c>
      <c r="F634" s="274" t="s">
        <v>5808</v>
      </c>
      <c r="G634" s="328" t="str">
        <f t="shared" si="56"/>
        <v>фото</v>
      </c>
      <c r="H634" s="197"/>
      <c r="I634" s="20" t="s">
        <v>5809</v>
      </c>
      <c r="J634" s="254" t="s">
        <v>1295</v>
      </c>
      <c r="K634" s="250" t="s">
        <v>740</v>
      </c>
      <c r="L634" s="21">
        <v>10</v>
      </c>
      <c r="M634" s="279">
        <v>194.7</v>
      </c>
      <c r="N634" s="280"/>
      <c r="O634" s="482">
        <f t="shared" si="53"/>
        <v>0</v>
      </c>
      <c r="P634" s="175">
        <v>4607109950432</v>
      </c>
      <c r="Q634" s="281"/>
      <c r="R634" s="484">
        <f t="shared" si="54"/>
        <v>19.47</v>
      </c>
      <c r="S634" s="294" t="s">
        <v>5807</v>
      </c>
      <c r="T634" s="320" t="s">
        <v>5780</v>
      </c>
    </row>
    <row r="635" spans="1:20" ht="22.5" x14ac:dyDescent="0.2">
      <c r="A635" s="431">
        <v>618</v>
      </c>
      <c r="B635" s="615">
        <v>11743</v>
      </c>
      <c r="C635" s="277" t="s">
        <v>6926</v>
      </c>
      <c r="D635" s="278"/>
      <c r="E635" s="514" t="s">
        <v>738</v>
      </c>
      <c r="F635" s="275" t="s">
        <v>6568</v>
      </c>
      <c r="G635" s="510" t="str">
        <f t="shared" si="56"/>
        <v>фото</v>
      </c>
      <c r="H635" s="511"/>
      <c r="I635" s="515" t="s">
        <v>741</v>
      </c>
      <c r="J635" s="324" t="s">
        <v>1372</v>
      </c>
      <c r="K635" s="520" t="s">
        <v>740</v>
      </c>
      <c r="L635" s="21">
        <v>10</v>
      </c>
      <c r="M635" s="279">
        <v>198.8</v>
      </c>
      <c r="N635" s="280"/>
      <c r="O635" s="482">
        <f t="shared" si="53"/>
        <v>0</v>
      </c>
      <c r="P635" s="175">
        <v>4607109923160</v>
      </c>
      <c r="Q635" s="281" t="s">
        <v>6373</v>
      </c>
      <c r="R635" s="484">
        <f t="shared" si="54"/>
        <v>19.88</v>
      </c>
      <c r="S635" s="294" t="s">
        <v>6926</v>
      </c>
      <c r="T635" s="320" t="s">
        <v>5780</v>
      </c>
    </row>
    <row r="636" spans="1:20" ht="22.5" customHeight="1" x14ac:dyDescent="0.2">
      <c r="A636" s="431">
        <v>619</v>
      </c>
      <c r="B636" s="615">
        <v>11744</v>
      </c>
      <c r="C636" s="277" t="s">
        <v>6927</v>
      </c>
      <c r="D636" s="278"/>
      <c r="E636" s="514" t="s">
        <v>738</v>
      </c>
      <c r="F636" s="275" t="s">
        <v>6569</v>
      </c>
      <c r="G636" s="510" t="str">
        <f t="shared" si="56"/>
        <v>фото</v>
      </c>
      <c r="H636" s="511"/>
      <c r="I636" s="515" t="s">
        <v>6722</v>
      </c>
      <c r="J636" s="324" t="s">
        <v>1295</v>
      </c>
      <c r="K636" s="520" t="s">
        <v>740</v>
      </c>
      <c r="L636" s="21">
        <v>10</v>
      </c>
      <c r="M636" s="279">
        <v>207.1</v>
      </c>
      <c r="N636" s="280"/>
      <c r="O636" s="482">
        <f t="shared" si="53"/>
        <v>0</v>
      </c>
      <c r="P636" s="175">
        <v>4607109923153</v>
      </c>
      <c r="Q636" s="281" t="s">
        <v>6373</v>
      </c>
      <c r="R636" s="484">
        <f t="shared" si="54"/>
        <v>20.71</v>
      </c>
      <c r="S636" s="294" t="s">
        <v>6927</v>
      </c>
      <c r="T636" s="320" t="s">
        <v>5780</v>
      </c>
    </row>
    <row r="637" spans="1:20" ht="22.5" customHeight="1" x14ac:dyDescent="0.2">
      <c r="A637" s="431">
        <v>620</v>
      </c>
      <c r="B637" s="615">
        <v>3351</v>
      </c>
      <c r="C637" s="277" t="s">
        <v>2289</v>
      </c>
      <c r="D637" s="278"/>
      <c r="E637" s="31" t="s">
        <v>738</v>
      </c>
      <c r="F637" s="274" t="s">
        <v>1363</v>
      </c>
      <c r="G637" s="328" t="str">
        <f t="shared" si="56"/>
        <v>фото</v>
      </c>
      <c r="H637" s="197"/>
      <c r="I637" s="20" t="s">
        <v>381</v>
      </c>
      <c r="J637" s="254" t="s">
        <v>1295</v>
      </c>
      <c r="K637" s="250" t="s">
        <v>740</v>
      </c>
      <c r="L637" s="21">
        <v>10</v>
      </c>
      <c r="M637" s="279">
        <v>157.6</v>
      </c>
      <c r="N637" s="280"/>
      <c r="O637" s="482">
        <f t="shared" si="53"/>
        <v>0</v>
      </c>
      <c r="P637" s="175">
        <v>4607109950357</v>
      </c>
      <c r="Q637" s="324"/>
      <c r="R637" s="484">
        <f t="shared" si="54"/>
        <v>15.76</v>
      </c>
      <c r="S637" s="294" t="s">
        <v>2289</v>
      </c>
      <c r="T637" s="320" t="s">
        <v>5780</v>
      </c>
    </row>
    <row r="638" spans="1:20" ht="22.5" customHeight="1" x14ac:dyDescent="0.2">
      <c r="A638" s="431">
        <v>621</v>
      </c>
      <c r="B638" s="615">
        <v>2631</v>
      </c>
      <c r="C638" s="277" t="s">
        <v>2290</v>
      </c>
      <c r="D638" s="278"/>
      <c r="E638" s="31" t="s">
        <v>738</v>
      </c>
      <c r="F638" s="274" t="s">
        <v>382</v>
      </c>
      <c r="G638" s="328" t="str">
        <f t="shared" si="56"/>
        <v>фото</v>
      </c>
      <c r="H638" s="197"/>
      <c r="I638" s="20" t="s">
        <v>383</v>
      </c>
      <c r="J638" s="254" t="s">
        <v>1295</v>
      </c>
      <c r="K638" s="250" t="s">
        <v>740</v>
      </c>
      <c r="L638" s="21">
        <v>10</v>
      </c>
      <c r="M638" s="279">
        <v>190.6</v>
      </c>
      <c r="N638" s="280"/>
      <c r="O638" s="482">
        <f t="shared" si="53"/>
        <v>0</v>
      </c>
      <c r="P638" s="175">
        <v>4607109963258</v>
      </c>
      <c r="Q638" s="281"/>
      <c r="R638" s="484">
        <f t="shared" si="54"/>
        <v>19.059999999999999</v>
      </c>
      <c r="S638" s="294" t="s">
        <v>2290</v>
      </c>
      <c r="T638" s="320" t="s">
        <v>5780</v>
      </c>
    </row>
    <row r="639" spans="1:20" ht="25.5" x14ac:dyDescent="0.2">
      <c r="A639" s="431">
        <v>622</v>
      </c>
      <c r="B639" s="615">
        <v>6082</v>
      </c>
      <c r="C639" s="277" t="s">
        <v>5810</v>
      </c>
      <c r="D639" s="278"/>
      <c r="E639" s="31" t="s">
        <v>738</v>
      </c>
      <c r="F639" s="274" t="s">
        <v>5811</v>
      </c>
      <c r="G639" s="328" t="str">
        <f t="shared" si="56"/>
        <v>фото</v>
      </c>
      <c r="H639" s="197"/>
      <c r="I639" s="20" t="s">
        <v>5812</v>
      </c>
      <c r="J639" s="254" t="s">
        <v>1292</v>
      </c>
      <c r="K639" s="250" t="s">
        <v>740</v>
      </c>
      <c r="L639" s="21">
        <v>10</v>
      </c>
      <c r="M639" s="279">
        <v>194.7</v>
      </c>
      <c r="N639" s="280"/>
      <c r="O639" s="482">
        <f t="shared" si="53"/>
        <v>0</v>
      </c>
      <c r="P639" s="175">
        <v>4607109935194</v>
      </c>
      <c r="Q639" s="324"/>
      <c r="R639" s="484">
        <f t="shared" si="54"/>
        <v>19.47</v>
      </c>
      <c r="S639" s="294" t="s">
        <v>5810</v>
      </c>
      <c r="T639" s="320" t="s">
        <v>5780</v>
      </c>
    </row>
    <row r="640" spans="1:20" ht="21.75" customHeight="1" x14ac:dyDescent="0.2">
      <c r="A640" s="431">
        <v>623</v>
      </c>
      <c r="B640" s="615">
        <v>11745</v>
      </c>
      <c r="C640" s="277" t="s">
        <v>6928</v>
      </c>
      <c r="D640" s="278"/>
      <c r="E640" s="514" t="s">
        <v>738</v>
      </c>
      <c r="F640" s="275" t="s">
        <v>6570</v>
      </c>
      <c r="G640" s="510" t="str">
        <f t="shared" si="56"/>
        <v>фото</v>
      </c>
      <c r="H640" s="511"/>
      <c r="I640" s="515" t="s">
        <v>6723</v>
      </c>
      <c r="J640" s="324" t="s">
        <v>1295</v>
      </c>
      <c r="K640" s="520" t="s">
        <v>740</v>
      </c>
      <c r="L640" s="21">
        <v>10</v>
      </c>
      <c r="M640" s="279">
        <v>180.3</v>
      </c>
      <c r="N640" s="280"/>
      <c r="O640" s="482">
        <f t="shared" si="53"/>
        <v>0</v>
      </c>
      <c r="P640" s="175">
        <v>4607109923146</v>
      </c>
      <c r="Q640" s="281" t="s">
        <v>6373</v>
      </c>
      <c r="R640" s="484">
        <f t="shared" si="54"/>
        <v>18.03</v>
      </c>
      <c r="S640" s="294" t="s">
        <v>6928</v>
      </c>
      <c r="T640" s="320" t="s">
        <v>5780</v>
      </c>
    </row>
    <row r="641" spans="1:20" ht="21.75" customHeight="1" x14ac:dyDescent="0.2">
      <c r="A641" s="431">
        <v>624</v>
      </c>
      <c r="B641" s="622">
        <v>1397</v>
      </c>
      <c r="C641" s="277" t="s">
        <v>2291</v>
      </c>
      <c r="D641" s="278"/>
      <c r="E641" s="31" t="s">
        <v>738</v>
      </c>
      <c r="F641" s="274" t="s">
        <v>384</v>
      </c>
      <c r="G641" s="328" t="str">
        <f t="shared" si="56"/>
        <v>фото</v>
      </c>
      <c r="H641" s="197"/>
      <c r="I641" s="20" t="s">
        <v>533</v>
      </c>
      <c r="J641" s="254" t="s">
        <v>1292</v>
      </c>
      <c r="K641" s="250" t="s">
        <v>740</v>
      </c>
      <c r="L641" s="21">
        <v>10</v>
      </c>
      <c r="M641" s="279">
        <v>260.7</v>
      </c>
      <c r="N641" s="280"/>
      <c r="O641" s="482">
        <f t="shared" si="53"/>
        <v>0</v>
      </c>
      <c r="P641" s="175">
        <v>4607109963296</v>
      </c>
      <c r="Q641" s="281"/>
      <c r="R641" s="484">
        <f t="shared" si="54"/>
        <v>26.07</v>
      </c>
      <c r="S641" s="294" t="s">
        <v>6929</v>
      </c>
      <c r="T641" s="320" t="s">
        <v>5780</v>
      </c>
    </row>
    <row r="642" spans="1:20" ht="25.5" x14ac:dyDescent="0.2">
      <c r="A642" s="431">
        <v>625</v>
      </c>
      <c r="B642" s="615">
        <v>2402</v>
      </c>
      <c r="C642" s="277" t="s">
        <v>5813</v>
      </c>
      <c r="D642" s="278" t="s">
        <v>5814</v>
      </c>
      <c r="E642" s="31" t="s">
        <v>738</v>
      </c>
      <c r="F642" s="274" t="s">
        <v>5815</v>
      </c>
      <c r="G642" s="328" t="str">
        <f t="shared" si="56"/>
        <v>фото</v>
      </c>
      <c r="H642" s="328" t="str">
        <f>HYPERLINK("http://www.gardenbulbs.ru/images/summer_CL/thumbnails/"&amp;D642&amp;".jpg","фото")</f>
        <v>фото</v>
      </c>
      <c r="I642" s="20" t="s">
        <v>5816</v>
      </c>
      <c r="J642" s="254" t="s">
        <v>1295</v>
      </c>
      <c r="K642" s="250" t="s">
        <v>740</v>
      </c>
      <c r="L642" s="21">
        <v>10</v>
      </c>
      <c r="M642" s="279">
        <v>178.2</v>
      </c>
      <c r="N642" s="280"/>
      <c r="O642" s="482">
        <f t="shared" si="53"/>
        <v>0</v>
      </c>
      <c r="P642" s="175">
        <v>4607109966594</v>
      </c>
      <c r="Q642" s="324"/>
      <c r="R642" s="484">
        <f t="shared" si="54"/>
        <v>17.82</v>
      </c>
      <c r="S642" s="294" t="s">
        <v>5817</v>
      </c>
      <c r="T642" s="320" t="s">
        <v>5780</v>
      </c>
    </row>
    <row r="643" spans="1:20" ht="22.5" customHeight="1" x14ac:dyDescent="0.2">
      <c r="A643" s="431">
        <v>626</v>
      </c>
      <c r="B643" s="615">
        <v>11746</v>
      </c>
      <c r="C643" s="277" t="s">
        <v>6930</v>
      </c>
      <c r="D643" s="278"/>
      <c r="E643" s="514" t="s">
        <v>738</v>
      </c>
      <c r="F643" s="275" t="s">
        <v>6571</v>
      </c>
      <c r="G643" s="510" t="str">
        <f t="shared" si="56"/>
        <v>фото</v>
      </c>
      <c r="H643" s="511"/>
      <c r="I643" s="515" t="s">
        <v>1391</v>
      </c>
      <c r="J643" s="324" t="s">
        <v>1295</v>
      </c>
      <c r="K643" s="520" t="s">
        <v>740</v>
      </c>
      <c r="L643" s="21">
        <v>10</v>
      </c>
      <c r="M643" s="279">
        <v>205</v>
      </c>
      <c r="N643" s="280"/>
      <c r="O643" s="482">
        <f t="shared" si="53"/>
        <v>0</v>
      </c>
      <c r="P643" s="175">
        <v>4607109923139</v>
      </c>
      <c r="Q643" s="281" t="s">
        <v>6373</v>
      </c>
      <c r="R643" s="484">
        <f t="shared" si="54"/>
        <v>20.5</v>
      </c>
      <c r="S643" s="294" t="s">
        <v>6930</v>
      </c>
      <c r="T643" s="320" t="s">
        <v>5780</v>
      </c>
    </row>
    <row r="644" spans="1:20" ht="22.5" customHeight="1" x14ac:dyDescent="0.2">
      <c r="A644" s="431">
        <v>627</v>
      </c>
      <c r="B644" s="615">
        <v>2600</v>
      </c>
      <c r="C644" s="277" t="s">
        <v>2292</v>
      </c>
      <c r="D644" s="278"/>
      <c r="E644" s="31" t="s">
        <v>738</v>
      </c>
      <c r="F644" s="274" t="s">
        <v>534</v>
      </c>
      <c r="G644" s="328" t="str">
        <f t="shared" si="56"/>
        <v>фото</v>
      </c>
      <c r="H644" s="197"/>
      <c r="I644" s="20" t="s">
        <v>535</v>
      </c>
      <c r="J644" s="254" t="s">
        <v>1295</v>
      </c>
      <c r="K644" s="250" t="s">
        <v>740</v>
      </c>
      <c r="L644" s="21">
        <v>10</v>
      </c>
      <c r="M644" s="279">
        <v>174.1</v>
      </c>
      <c r="N644" s="280"/>
      <c r="O644" s="482">
        <f t="shared" si="53"/>
        <v>0</v>
      </c>
      <c r="P644" s="175">
        <v>4607109985670</v>
      </c>
      <c r="Q644" s="281"/>
      <c r="R644" s="484">
        <f t="shared" si="54"/>
        <v>17.41</v>
      </c>
      <c r="S644" s="294" t="s">
        <v>2292</v>
      </c>
      <c r="T644" s="320" t="s">
        <v>5780</v>
      </c>
    </row>
    <row r="645" spans="1:20" ht="51" x14ac:dyDescent="0.2">
      <c r="A645" s="431">
        <v>628</v>
      </c>
      <c r="B645" s="615">
        <v>6084</v>
      </c>
      <c r="C645" s="277" t="s">
        <v>3803</v>
      </c>
      <c r="D645" s="278"/>
      <c r="E645" s="31" t="s">
        <v>738</v>
      </c>
      <c r="F645" s="5" t="s">
        <v>3804</v>
      </c>
      <c r="G645" s="328" t="str">
        <f t="shared" si="56"/>
        <v>фото</v>
      </c>
      <c r="H645" s="197"/>
      <c r="I645" s="20" t="s">
        <v>3805</v>
      </c>
      <c r="J645" s="254" t="s">
        <v>1292</v>
      </c>
      <c r="K645" s="37" t="s">
        <v>740</v>
      </c>
      <c r="L645" s="21">
        <v>10</v>
      </c>
      <c r="M645" s="279">
        <v>236</v>
      </c>
      <c r="N645" s="280"/>
      <c r="O645" s="482">
        <f t="shared" si="53"/>
        <v>0</v>
      </c>
      <c r="P645" s="175">
        <v>4607109930892</v>
      </c>
      <c r="Q645" s="281"/>
      <c r="R645" s="484">
        <f t="shared" si="54"/>
        <v>23.6</v>
      </c>
      <c r="S645" s="294" t="s">
        <v>3803</v>
      </c>
      <c r="T645" s="320" t="s">
        <v>5780</v>
      </c>
    </row>
    <row r="646" spans="1:20" ht="21.75" customHeight="1" x14ac:dyDescent="0.2">
      <c r="A646" s="431">
        <v>629</v>
      </c>
      <c r="B646" s="615">
        <v>3363</v>
      </c>
      <c r="C646" s="277" t="s">
        <v>2293</v>
      </c>
      <c r="D646" s="278"/>
      <c r="E646" s="31" t="s">
        <v>738</v>
      </c>
      <c r="F646" s="274" t="s">
        <v>536</v>
      </c>
      <c r="G646" s="328" t="str">
        <f t="shared" si="56"/>
        <v>фото</v>
      </c>
      <c r="H646" s="197"/>
      <c r="I646" s="20" t="s">
        <v>537</v>
      </c>
      <c r="J646" s="254" t="s">
        <v>1292</v>
      </c>
      <c r="K646" s="250" t="s">
        <v>740</v>
      </c>
      <c r="L646" s="21">
        <v>10</v>
      </c>
      <c r="M646" s="279">
        <v>174.1</v>
      </c>
      <c r="N646" s="280"/>
      <c r="O646" s="482">
        <f t="shared" si="53"/>
        <v>0</v>
      </c>
      <c r="P646" s="175">
        <v>4607109950319</v>
      </c>
      <c r="Q646" s="281"/>
      <c r="R646" s="484">
        <f t="shared" si="54"/>
        <v>17.41</v>
      </c>
      <c r="S646" s="294" t="s">
        <v>2293</v>
      </c>
      <c r="T646" s="320" t="s">
        <v>5780</v>
      </c>
    </row>
    <row r="647" spans="1:20" ht="21.75" customHeight="1" x14ac:dyDescent="0.2">
      <c r="A647" s="431">
        <v>630</v>
      </c>
      <c r="B647" s="615">
        <v>2444</v>
      </c>
      <c r="C647" s="277" t="s">
        <v>4954</v>
      </c>
      <c r="D647" s="278"/>
      <c r="E647" s="31" t="s">
        <v>738</v>
      </c>
      <c r="F647" s="274" t="s">
        <v>4603</v>
      </c>
      <c r="G647" s="328" t="str">
        <f t="shared" si="56"/>
        <v>фото</v>
      </c>
      <c r="H647" s="197"/>
      <c r="I647" s="20" t="s">
        <v>95</v>
      </c>
      <c r="J647" s="254" t="s">
        <v>1301</v>
      </c>
      <c r="K647" s="250" t="s">
        <v>740</v>
      </c>
      <c r="L647" s="21">
        <v>10</v>
      </c>
      <c r="M647" s="279">
        <v>225.7</v>
      </c>
      <c r="N647" s="280"/>
      <c r="O647" s="482">
        <f t="shared" si="53"/>
        <v>0</v>
      </c>
      <c r="P647" s="175">
        <v>4607109966891</v>
      </c>
      <c r="Q647" s="281"/>
      <c r="R647" s="484">
        <f t="shared" si="54"/>
        <v>22.57</v>
      </c>
      <c r="S647" s="294" t="s">
        <v>4954</v>
      </c>
      <c r="T647" s="320" t="s">
        <v>5780</v>
      </c>
    </row>
    <row r="648" spans="1:20" ht="21.75" customHeight="1" x14ac:dyDescent="0.2">
      <c r="A648" s="431">
        <v>631</v>
      </c>
      <c r="B648" s="615">
        <v>3366</v>
      </c>
      <c r="C648" s="277" t="s">
        <v>2294</v>
      </c>
      <c r="D648" s="278"/>
      <c r="E648" s="31" t="s">
        <v>738</v>
      </c>
      <c r="F648" s="274" t="s">
        <v>538</v>
      </c>
      <c r="G648" s="328" t="str">
        <f t="shared" si="56"/>
        <v>фото</v>
      </c>
      <c r="H648" s="197"/>
      <c r="I648" s="20" t="s">
        <v>94</v>
      </c>
      <c r="J648" s="254" t="s">
        <v>1295</v>
      </c>
      <c r="K648" s="250" t="s">
        <v>740</v>
      </c>
      <c r="L648" s="21">
        <v>10</v>
      </c>
      <c r="M648" s="279">
        <v>176.1</v>
      </c>
      <c r="N648" s="280"/>
      <c r="O648" s="482">
        <f t="shared" si="53"/>
        <v>0</v>
      </c>
      <c r="P648" s="175">
        <v>4607109950302</v>
      </c>
      <c r="Q648" s="281"/>
      <c r="R648" s="484">
        <f t="shared" si="54"/>
        <v>17.61</v>
      </c>
      <c r="S648" s="294" t="s">
        <v>2294</v>
      </c>
      <c r="T648" s="320" t="s">
        <v>5780</v>
      </c>
    </row>
    <row r="649" spans="1:20" ht="21.75" customHeight="1" x14ac:dyDescent="0.2">
      <c r="A649" s="431">
        <v>632</v>
      </c>
      <c r="B649" s="615">
        <v>7465</v>
      </c>
      <c r="C649" s="277" t="s">
        <v>3176</v>
      </c>
      <c r="D649" s="278"/>
      <c r="E649" s="31" t="s">
        <v>738</v>
      </c>
      <c r="F649" s="274" t="s">
        <v>2295</v>
      </c>
      <c r="G649" s="328" t="str">
        <f t="shared" si="56"/>
        <v>фото</v>
      </c>
      <c r="H649" s="197"/>
      <c r="I649" s="20" t="s">
        <v>2296</v>
      </c>
      <c r="J649" s="254" t="s">
        <v>1292</v>
      </c>
      <c r="K649" s="250" t="s">
        <v>740</v>
      </c>
      <c r="L649" s="21">
        <v>10</v>
      </c>
      <c r="M649" s="279">
        <v>184.4</v>
      </c>
      <c r="N649" s="280"/>
      <c r="O649" s="482">
        <f t="shared" si="53"/>
        <v>0</v>
      </c>
      <c r="P649" s="175">
        <v>4607109938980</v>
      </c>
      <c r="Q649" s="281"/>
      <c r="R649" s="484">
        <f t="shared" si="54"/>
        <v>18.440000000000001</v>
      </c>
      <c r="S649" s="294" t="s">
        <v>3176</v>
      </c>
      <c r="T649" s="320" t="s">
        <v>5780</v>
      </c>
    </row>
    <row r="650" spans="1:20" ht="53.25" customHeight="1" x14ac:dyDescent="0.2">
      <c r="A650" s="431">
        <v>633</v>
      </c>
      <c r="B650" s="615">
        <v>3403</v>
      </c>
      <c r="C650" s="277" t="s">
        <v>5818</v>
      </c>
      <c r="D650" s="278"/>
      <c r="E650" s="36" t="s">
        <v>738</v>
      </c>
      <c r="F650" s="274" t="s">
        <v>5819</v>
      </c>
      <c r="G650" s="328" t="str">
        <f t="shared" si="56"/>
        <v>фото</v>
      </c>
      <c r="H650" s="197"/>
      <c r="I650" s="15" t="s">
        <v>5820</v>
      </c>
      <c r="J650" s="254" t="s">
        <v>1295</v>
      </c>
      <c r="K650" s="37" t="s">
        <v>740</v>
      </c>
      <c r="L650" s="21">
        <v>10</v>
      </c>
      <c r="M650" s="279">
        <v>194.7</v>
      </c>
      <c r="N650" s="280"/>
      <c r="O650" s="482">
        <f t="shared" si="53"/>
        <v>0</v>
      </c>
      <c r="P650" s="175">
        <v>4607109950975</v>
      </c>
      <c r="Q650" s="254"/>
      <c r="R650" s="484">
        <f t="shared" si="54"/>
        <v>19.47</v>
      </c>
      <c r="S650" s="294" t="s">
        <v>6931</v>
      </c>
      <c r="T650" s="320" t="s">
        <v>5780</v>
      </c>
    </row>
    <row r="651" spans="1:20" ht="27" customHeight="1" x14ac:dyDescent="0.2">
      <c r="A651" s="431">
        <v>634</v>
      </c>
      <c r="B651" s="615">
        <v>3276</v>
      </c>
      <c r="C651" s="277" t="s">
        <v>4955</v>
      </c>
      <c r="D651" s="278"/>
      <c r="E651" s="31" t="s">
        <v>738</v>
      </c>
      <c r="F651" s="274" t="s">
        <v>4604</v>
      </c>
      <c r="G651" s="328" t="str">
        <f t="shared" si="56"/>
        <v>фото</v>
      </c>
      <c r="H651" s="197"/>
      <c r="I651" s="20" t="s">
        <v>4817</v>
      </c>
      <c r="J651" s="254" t="s">
        <v>1295</v>
      </c>
      <c r="K651" s="250" t="s">
        <v>740</v>
      </c>
      <c r="L651" s="21">
        <v>10</v>
      </c>
      <c r="M651" s="279">
        <v>153.5</v>
      </c>
      <c r="N651" s="280"/>
      <c r="O651" s="482">
        <f t="shared" si="53"/>
        <v>0</v>
      </c>
      <c r="P651" s="175">
        <v>4607109951378</v>
      </c>
      <c r="Q651" s="281"/>
      <c r="R651" s="484">
        <f t="shared" si="54"/>
        <v>15.35</v>
      </c>
      <c r="S651" s="294" t="s">
        <v>4955</v>
      </c>
      <c r="T651" s="320" t="s">
        <v>5780</v>
      </c>
    </row>
    <row r="652" spans="1:20" ht="27" customHeight="1" x14ac:dyDescent="0.2">
      <c r="A652" s="431">
        <v>635</v>
      </c>
      <c r="B652" s="615">
        <v>3370</v>
      </c>
      <c r="C652" s="277" t="s">
        <v>2297</v>
      </c>
      <c r="D652" s="278"/>
      <c r="E652" s="31" t="s">
        <v>738</v>
      </c>
      <c r="F652" s="274" t="s">
        <v>541</v>
      </c>
      <c r="G652" s="328" t="str">
        <f t="shared" si="56"/>
        <v>фото</v>
      </c>
      <c r="H652" s="197"/>
      <c r="I652" s="20" t="s">
        <v>542</v>
      </c>
      <c r="J652" s="254" t="s">
        <v>1295</v>
      </c>
      <c r="K652" s="250" t="s">
        <v>740</v>
      </c>
      <c r="L652" s="21">
        <v>8</v>
      </c>
      <c r="M652" s="279">
        <v>248.3</v>
      </c>
      <c r="N652" s="280"/>
      <c r="O652" s="482">
        <f t="shared" si="53"/>
        <v>0</v>
      </c>
      <c r="P652" s="175">
        <v>4607109950296</v>
      </c>
      <c r="Q652" s="281"/>
      <c r="R652" s="484">
        <f t="shared" si="54"/>
        <v>31.04</v>
      </c>
      <c r="S652" s="294" t="s">
        <v>2297</v>
      </c>
      <c r="T652" s="320" t="s">
        <v>5780</v>
      </c>
    </row>
    <row r="653" spans="1:20" ht="27" customHeight="1" x14ac:dyDescent="0.2">
      <c r="A653" s="431">
        <v>636</v>
      </c>
      <c r="B653" s="615">
        <v>3369</v>
      </c>
      <c r="C653" s="277" t="s">
        <v>2298</v>
      </c>
      <c r="D653" s="278"/>
      <c r="E653" s="31" t="s">
        <v>738</v>
      </c>
      <c r="F653" s="274" t="s">
        <v>539</v>
      </c>
      <c r="G653" s="328" t="str">
        <f t="shared" si="56"/>
        <v>фото</v>
      </c>
      <c r="H653" s="197"/>
      <c r="I653" s="20" t="s">
        <v>540</v>
      </c>
      <c r="J653" s="254" t="s">
        <v>1295</v>
      </c>
      <c r="K653" s="250" t="s">
        <v>776</v>
      </c>
      <c r="L653" s="21">
        <v>8</v>
      </c>
      <c r="M653" s="279">
        <v>182.3</v>
      </c>
      <c r="N653" s="280"/>
      <c r="O653" s="482">
        <f t="shared" si="53"/>
        <v>0</v>
      </c>
      <c r="P653" s="175">
        <v>4607109950289</v>
      </c>
      <c r="Q653" s="281"/>
      <c r="R653" s="484">
        <f t="shared" si="54"/>
        <v>22.79</v>
      </c>
      <c r="S653" s="294" t="s">
        <v>2298</v>
      </c>
      <c r="T653" s="320" t="s">
        <v>5780</v>
      </c>
    </row>
    <row r="654" spans="1:20" ht="27" customHeight="1" x14ac:dyDescent="0.2">
      <c r="A654" s="431">
        <v>637</v>
      </c>
      <c r="B654" s="615">
        <v>3277</v>
      </c>
      <c r="C654" s="277" t="s">
        <v>4956</v>
      </c>
      <c r="D654" s="278"/>
      <c r="E654" s="31" t="s">
        <v>738</v>
      </c>
      <c r="F654" s="274" t="s">
        <v>4605</v>
      </c>
      <c r="G654" s="328" t="str">
        <f t="shared" si="56"/>
        <v>фото</v>
      </c>
      <c r="H654" s="197"/>
      <c r="I654" s="20" t="s">
        <v>4818</v>
      </c>
      <c r="J654" s="254" t="s">
        <v>1301</v>
      </c>
      <c r="K654" s="250" t="s">
        <v>740</v>
      </c>
      <c r="L654" s="21">
        <v>10</v>
      </c>
      <c r="M654" s="279">
        <v>174.1</v>
      </c>
      <c r="N654" s="280"/>
      <c r="O654" s="482">
        <f t="shared" si="53"/>
        <v>0</v>
      </c>
      <c r="P654" s="175">
        <v>4607109950791</v>
      </c>
      <c r="Q654" s="281"/>
      <c r="R654" s="484">
        <f t="shared" si="54"/>
        <v>17.41</v>
      </c>
      <c r="S654" s="294" t="s">
        <v>4956</v>
      </c>
      <c r="T654" s="320" t="s">
        <v>5780</v>
      </c>
    </row>
    <row r="655" spans="1:20" ht="25.5" x14ac:dyDescent="0.2">
      <c r="A655" s="431">
        <v>638</v>
      </c>
      <c r="B655" s="615">
        <v>6711</v>
      </c>
      <c r="C655" s="277" t="s">
        <v>2299</v>
      </c>
      <c r="D655" s="278" t="s">
        <v>2300</v>
      </c>
      <c r="E655" s="17" t="s">
        <v>738</v>
      </c>
      <c r="F655" s="274" t="s">
        <v>218</v>
      </c>
      <c r="G655" s="328" t="str">
        <f t="shared" si="56"/>
        <v>фото</v>
      </c>
      <c r="H655" s="328" t="str">
        <f>HYPERLINK("http://www.gardenbulbs.ru/images/summer_CL/thumbnails/"&amp;D655&amp;".jpg","фото")</f>
        <v>фото</v>
      </c>
      <c r="I655" s="20" t="s">
        <v>6724</v>
      </c>
      <c r="J655" s="254" t="s">
        <v>1292</v>
      </c>
      <c r="K655" s="37" t="s">
        <v>740</v>
      </c>
      <c r="L655" s="8">
        <v>10</v>
      </c>
      <c r="M655" s="279">
        <v>260.7</v>
      </c>
      <c r="N655" s="280"/>
      <c r="O655" s="482">
        <f t="shared" si="53"/>
        <v>0</v>
      </c>
      <c r="P655" s="175">
        <v>4607109943557</v>
      </c>
      <c r="Q655" s="281"/>
      <c r="R655" s="484">
        <f t="shared" si="54"/>
        <v>26.07</v>
      </c>
      <c r="S655" s="294" t="s">
        <v>3806</v>
      </c>
      <c r="T655" s="320" t="s">
        <v>5780</v>
      </c>
    </row>
    <row r="656" spans="1:20" ht="19.5" customHeight="1" x14ac:dyDescent="0.2">
      <c r="A656" s="431">
        <v>639</v>
      </c>
      <c r="B656" s="615">
        <v>3372</v>
      </c>
      <c r="C656" s="277" t="s">
        <v>2301</v>
      </c>
      <c r="D656" s="278"/>
      <c r="E656" s="31" t="s">
        <v>738</v>
      </c>
      <c r="F656" s="274" t="s">
        <v>543</v>
      </c>
      <c r="G656" s="328" t="str">
        <f t="shared" si="56"/>
        <v>фото</v>
      </c>
      <c r="H656" s="197"/>
      <c r="I656" s="20" t="s">
        <v>1368</v>
      </c>
      <c r="J656" s="254" t="s">
        <v>1295</v>
      </c>
      <c r="K656" s="250" t="s">
        <v>740</v>
      </c>
      <c r="L656" s="21">
        <v>10</v>
      </c>
      <c r="M656" s="279">
        <v>165.8</v>
      </c>
      <c r="N656" s="280"/>
      <c r="O656" s="482">
        <f t="shared" si="53"/>
        <v>0</v>
      </c>
      <c r="P656" s="175">
        <v>4607109950272</v>
      </c>
      <c r="Q656" s="281"/>
      <c r="R656" s="484">
        <f t="shared" si="54"/>
        <v>16.579999999999998</v>
      </c>
      <c r="S656" s="294" t="s">
        <v>2301</v>
      </c>
      <c r="T656" s="320" t="s">
        <v>5780</v>
      </c>
    </row>
    <row r="657" spans="1:20" ht="19.5" customHeight="1" x14ac:dyDescent="0.2">
      <c r="A657" s="431">
        <v>640</v>
      </c>
      <c r="B657" s="615">
        <v>1391</v>
      </c>
      <c r="C657" s="277" t="s">
        <v>2302</v>
      </c>
      <c r="D657" s="278"/>
      <c r="E657" s="31" t="s">
        <v>738</v>
      </c>
      <c r="F657" s="274" t="s">
        <v>548</v>
      </c>
      <c r="G657" s="328" t="str">
        <f t="shared" si="56"/>
        <v>фото</v>
      </c>
      <c r="H657" s="197"/>
      <c r="I657" s="20" t="s">
        <v>161</v>
      </c>
      <c r="J657" s="254" t="s">
        <v>1292</v>
      </c>
      <c r="K657" s="250" t="s">
        <v>740</v>
      </c>
      <c r="L657" s="21">
        <v>10</v>
      </c>
      <c r="M657" s="279">
        <v>161.69999999999999</v>
      </c>
      <c r="N657" s="280"/>
      <c r="O657" s="482">
        <f t="shared" si="53"/>
        <v>0</v>
      </c>
      <c r="P657" s="175">
        <v>4607109950265</v>
      </c>
      <c r="Q657" s="281"/>
      <c r="R657" s="484">
        <f t="shared" si="54"/>
        <v>16.170000000000002</v>
      </c>
      <c r="S657" s="294" t="s">
        <v>2302</v>
      </c>
      <c r="T657" s="320" t="s">
        <v>5780</v>
      </c>
    </row>
    <row r="658" spans="1:20" ht="25.5" x14ac:dyDescent="0.2">
      <c r="A658" s="431">
        <v>641</v>
      </c>
      <c r="B658" s="622">
        <v>1398</v>
      </c>
      <c r="C658" s="277" t="s">
        <v>2303</v>
      </c>
      <c r="D658" s="278"/>
      <c r="E658" s="31" t="s">
        <v>738</v>
      </c>
      <c r="F658" s="274" t="s">
        <v>544</v>
      </c>
      <c r="G658" s="328" t="str">
        <f t="shared" si="56"/>
        <v>фото</v>
      </c>
      <c r="H658" s="197"/>
      <c r="I658" s="20" t="s">
        <v>545</v>
      </c>
      <c r="J658" s="254" t="s">
        <v>1292</v>
      </c>
      <c r="K658" s="250" t="s">
        <v>740</v>
      </c>
      <c r="L658" s="21">
        <v>10</v>
      </c>
      <c r="M658" s="279">
        <v>149.30000000000001</v>
      </c>
      <c r="N658" s="280"/>
      <c r="O658" s="482">
        <f t="shared" si="53"/>
        <v>0</v>
      </c>
      <c r="P658" s="175">
        <v>4607109963340</v>
      </c>
      <c r="Q658" s="281"/>
      <c r="R658" s="484">
        <f t="shared" si="54"/>
        <v>14.93</v>
      </c>
      <c r="S658" s="294" t="s">
        <v>2303</v>
      </c>
      <c r="T658" s="320" t="s">
        <v>5780</v>
      </c>
    </row>
    <row r="659" spans="1:20" ht="25.5" customHeight="1" x14ac:dyDescent="0.2">
      <c r="A659" s="431">
        <v>642</v>
      </c>
      <c r="B659" s="622">
        <v>2633</v>
      </c>
      <c r="C659" s="277" t="s">
        <v>2304</v>
      </c>
      <c r="D659" s="278"/>
      <c r="E659" s="31" t="s">
        <v>738</v>
      </c>
      <c r="F659" s="274" t="s">
        <v>546</v>
      </c>
      <c r="G659" s="328" t="str">
        <f t="shared" si="56"/>
        <v>фото</v>
      </c>
      <c r="H659" s="197"/>
      <c r="I659" s="20" t="s">
        <v>547</v>
      </c>
      <c r="J659" s="254" t="s">
        <v>1292</v>
      </c>
      <c r="K659" s="250" t="s">
        <v>740</v>
      </c>
      <c r="L659" s="21">
        <v>10</v>
      </c>
      <c r="M659" s="279">
        <v>186.5</v>
      </c>
      <c r="N659" s="280"/>
      <c r="O659" s="482">
        <f t="shared" si="53"/>
        <v>0</v>
      </c>
      <c r="P659" s="175">
        <v>4607109963449</v>
      </c>
      <c r="Q659" s="281"/>
      <c r="R659" s="484">
        <f t="shared" si="54"/>
        <v>18.649999999999999</v>
      </c>
      <c r="S659" s="294" t="s">
        <v>2304</v>
      </c>
      <c r="T659" s="320" t="s">
        <v>5780</v>
      </c>
    </row>
    <row r="660" spans="1:20" ht="38.25" x14ac:dyDescent="0.2">
      <c r="A660" s="431">
        <v>643</v>
      </c>
      <c r="B660" s="622">
        <v>1400</v>
      </c>
      <c r="C660" s="277" t="s">
        <v>2305</v>
      </c>
      <c r="D660" s="278"/>
      <c r="E660" s="31" t="s">
        <v>738</v>
      </c>
      <c r="F660" s="274" t="s">
        <v>806</v>
      </c>
      <c r="G660" s="328" t="str">
        <f t="shared" si="56"/>
        <v>фото</v>
      </c>
      <c r="H660" s="197"/>
      <c r="I660" s="20" t="s">
        <v>4819</v>
      </c>
      <c r="J660" s="254" t="s">
        <v>1292</v>
      </c>
      <c r="K660" s="250" t="s">
        <v>740</v>
      </c>
      <c r="L660" s="21">
        <v>10</v>
      </c>
      <c r="M660" s="279">
        <v>194.7</v>
      </c>
      <c r="N660" s="280"/>
      <c r="O660" s="482">
        <f t="shared" si="53"/>
        <v>0</v>
      </c>
      <c r="P660" s="175">
        <v>4607109963364</v>
      </c>
      <c r="Q660" s="281"/>
      <c r="R660" s="484">
        <f t="shared" si="54"/>
        <v>19.47</v>
      </c>
      <c r="S660" s="294" t="s">
        <v>2305</v>
      </c>
      <c r="T660" s="320" t="s">
        <v>5780</v>
      </c>
    </row>
    <row r="661" spans="1:20" ht="51" x14ac:dyDescent="0.2">
      <c r="A661" s="431">
        <v>644</v>
      </c>
      <c r="B661" s="615">
        <v>2448</v>
      </c>
      <c r="C661" s="277" t="s">
        <v>2306</v>
      </c>
      <c r="D661" s="278"/>
      <c r="E661" s="31" t="s">
        <v>738</v>
      </c>
      <c r="F661" s="274" t="s">
        <v>807</v>
      </c>
      <c r="G661" s="328" t="str">
        <f t="shared" si="56"/>
        <v>фото</v>
      </c>
      <c r="H661" s="328"/>
      <c r="I661" s="20" t="s">
        <v>4820</v>
      </c>
      <c r="J661" s="254" t="s">
        <v>1292</v>
      </c>
      <c r="K661" s="250" t="s">
        <v>740</v>
      </c>
      <c r="L661" s="21">
        <v>10</v>
      </c>
      <c r="M661" s="279">
        <v>205</v>
      </c>
      <c r="N661" s="280"/>
      <c r="O661" s="482">
        <f t="shared" si="53"/>
        <v>0</v>
      </c>
      <c r="P661" s="175">
        <v>4607109967027</v>
      </c>
      <c r="Q661" s="281"/>
      <c r="R661" s="484">
        <f t="shared" si="54"/>
        <v>20.5</v>
      </c>
      <c r="S661" s="294" t="s">
        <v>6932</v>
      </c>
      <c r="T661" s="320" t="s">
        <v>5780</v>
      </c>
    </row>
    <row r="662" spans="1:20" ht="30" customHeight="1" x14ac:dyDescent="0.2">
      <c r="A662" s="431">
        <v>645</v>
      </c>
      <c r="B662" s="615">
        <v>6048</v>
      </c>
      <c r="C662" s="277" t="s">
        <v>5821</v>
      </c>
      <c r="D662" s="278"/>
      <c r="E662" s="31" t="s">
        <v>738</v>
      </c>
      <c r="F662" s="274" t="s">
        <v>5822</v>
      </c>
      <c r="G662" s="328" t="str">
        <f t="shared" si="56"/>
        <v>фото</v>
      </c>
      <c r="H662" s="197"/>
      <c r="I662" s="20" t="s">
        <v>6725</v>
      </c>
      <c r="J662" s="254" t="s">
        <v>1292</v>
      </c>
      <c r="K662" s="250" t="s">
        <v>740</v>
      </c>
      <c r="L662" s="21">
        <v>10</v>
      </c>
      <c r="M662" s="279">
        <v>277.2</v>
      </c>
      <c r="N662" s="280"/>
      <c r="O662" s="482">
        <f t="shared" si="53"/>
        <v>0</v>
      </c>
      <c r="P662" s="175">
        <v>4607109930960</v>
      </c>
      <c r="Q662" s="281"/>
      <c r="R662" s="484">
        <f t="shared" si="54"/>
        <v>27.72</v>
      </c>
      <c r="S662" s="294" t="s">
        <v>5821</v>
      </c>
      <c r="T662" s="320" t="s">
        <v>5780</v>
      </c>
    </row>
    <row r="663" spans="1:20" ht="34.5" customHeight="1" x14ac:dyDescent="0.2">
      <c r="A663" s="431">
        <v>646</v>
      </c>
      <c r="B663" s="615">
        <v>11748</v>
      </c>
      <c r="C663" s="277" t="s">
        <v>6933</v>
      </c>
      <c r="D663" s="278"/>
      <c r="E663" s="509" t="s">
        <v>738</v>
      </c>
      <c r="F663" s="275" t="s">
        <v>3007</v>
      </c>
      <c r="G663" s="510" t="str">
        <f t="shared" si="56"/>
        <v>фото</v>
      </c>
      <c r="H663" s="511"/>
      <c r="I663" s="512" t="s">
        <v>6726</v>
      </c>
      <c r="J663" s="324" t="s">
        <v>1295</v>
      </c>
      <c r="K663" s="513" t="s">
        <v>740</v>
      </c>
      <c r="L663" s="21">
        <v>10</v>
      </c>
      <c r="M663" s="279">
        <v>200.9</v>
      </c>
      <c r="N663" s="280"/>
      <c r="O663" s="482">
        <f t="shared" si="53"/>
        <v>0</v>
      </c>
      <c r="P663" s="175">
        <v>4607109923115</v>
      </c>
      <c r="Q663" s="254" t="s">
        <v>6373</v>
      </c>
      <c r="R663" s="484">
        <f t="shared" si="54"/>
        <v>20.09</v>
      </c>
      <c r="S663" s="294" t="s">
        <v>6933</v>
      </c>
      <c r="T663" s="320" t="s">
        <v>5780</v>
      </c>
    </row>
    <row r="664" spans="1:20" ht="25.5" x14ac:dyDescent="0.2">
      <c r="A664" s="431">
        <v>647</v>
      </c>
      <c r="B664" s="615">
        <v>6090</v>
      </c>
      <c r="C664" s="277" t="s">
        <v>3807</v>
      </c>
      <c r="D664" s="278"/>
      <c r="E664" s="31" t="s">
        <v>738</v>
      </c>
      <c r="F664" s="274" t="s">
        <v>2983</v>
      </c>
      <c r="G664" s="328" t="str">
        <f t="shared" si="56"/>
        <v>фото</v>
      </c>
      <c r="H664" s="197"/>
      <c r="I664" s="25" t="s">
        <v>3044</v>
      </c>
      <c r="J664" s="254" t="s">
        <v>1295</v>
      </c>
      <c r="K664" s="250" t="s">
        <v>740</v>
      </c>
      <c r="L664" s="21">
        <v>10</v>
      </c>
      <c r="M664" s="279">
        <v>205</v>
      </c>
      <c r="N664" s="280"/>
      <c r="O664" s="482">
        <f t="shared" ref="O664:O688" si="57">IF(ISERROR(N664*M664),0,N664*M664)</f>
        <v>0</v>
      </c>
      <c r="P664" s="175">
        <v>4607109935132</v>
      </c>
      <c r="Q664" s="281"/>
      <c r="R664" s="484">
        <f t="shared" ref="R664:R688" si="58">ROUND(M664/L664,2)</f>
        <v>20.5</v>
      </c>
      <c r="S664" s="294" t="s">
        <v>3807</v>
      </c>
      <c r="T664" s="320" t="s">
        <v>5780</v>
      </c>
    </row>
    <row r="665" spans="1:20" ht="27" customHeight="1" x14ac:dyDescent="0.2">
      <c r="A665" s="431">
        <v>648</v>
      </c>
      <c r="B665" s="615">
        <v>2403</v>
      </c>
      <c r="C665" s="277" t="s">
        <v>5823</v>
      </c>
      <c r="D665" s="278"/>
      <c r="E665" s="31" t="s">
        <v>738</v>
      </c>
      <c r="F665" s="274" t="s">
        <v>5824</v>
      </c>
      <c r="G665" s="328" t="str">
        <f t="shared" ref="G665:G688" si="59">HYPERLINK("http://www.gardenbulbs.ru/images/summer_CL/thumbnails/"&amp;C665&amp;".jpg","фото")</f>
        <v>фото</v>
      </c>
      <c r="H665" s="197"/>
      <c r="I665" s="20" t="s">
        <v>416</v>
      </c>
      <c r="J665" s="254" t="s">
        <v>1292</v>
      </c>
      <c r="K665" s="250" t="s">
        <v>740</v>
      </c>
      <c r="L665" s="21">
        <v>10</v>
      </c>
      <c r="M665" s="279">
        <v>205</v>
      </c>
      <c r="N665" s="280"/>
      <c r="O665" s="482">
        <f t="shared" si="57"/>
        <v>0</v>
      </c>
      <c r="P665" s="175">
        <v>4607109966884</v>
      </c>
      <c r="Q665" s="281"/>
      <c r="R665" s="484">
        <f t="shared" si="58"/>
        <v>20.5</v>
      </c>
      <c r="S665" s="294" t="s">
        <v>5823</v>
      </c>
      <c r="T665" s="320" t="s">
        <v>5780</v>
      </c>
    </row>
    <row r="666" spans="1:20" ht="27" customHeight="1" x14ac:dyDescent="0.2">
      <c r="A666" s="431">
        <v>649</v>
      </c>
      <c r="B666" s="615">
        <v>11754</v>
      </c>
      <c r="C666" s="277" t="s">
        <v>6934</v>
      </c>
      <c r="D666" s="278"/>
      <c r="E666" s="514" t="s">
        <v>738</v>
      </c>
      <c r="F666" s="275" t="s">
        <v>6572</v>
      </c>
      <c r="G666" s="510" t="str">
        <f t="shared" si="59"/>
        <v>фото</v>
      </c>
      <c r="H666" s="510"/>
      <c r="I666" s="515" t="s">
        <v>6727</v>
      </c>
      <c r="J666" s="324" t="s">
        <v>1292</v>
      </c>
      <c r="K666" s="520" t="s">
        <v>740</v>
      </c>
      <c r="L666" s="21">
        <v>8</v>
      </c>
      <c r="M666" s="279">
        <v>231.8</v>
      </c>
      <c r="N666" s="280"/>
      <c r="O666" s="482">
        <f t="shared" si="57"/>
        <v>0</v>
      </c>
      <c r="P666" s="175">
        <v>4607109923054</v>
      </c>
      <c r="Q666" s="281" t="s">
        <v>6373</v>
      </c>
      <c r="R666" s="484">
        <f t="shared" si="58"/>
        <v>28.98</v>
      </c>
      <c r="S666" s="294" t="s">
        <v>6934</v>
      </c>
      <c r="T666" s="320" t="s">
        <v>5780</v>
      </c>
    </row>
    <row r="667" spans="1:20" ht="89.25" x14ac:dyDescent="0.2">
      <c r="A667" s="431">
        <v>650</v>
      </c>
      <c r="B667" s="615">
        <v>6093</v>
      </c>
      <c r="C667" s="277" t="s">
        <v>4275</v>
      </c>
      <c r="D667" s="278" t="s">
        <v>3177</v>
      </c>
      <c r="E667" s="31" t="s">
        <v>738</v>
      </c>
      <c r="F667" s="274" t="s">
        <v>2984</v>
      </c>
      <c r="G667" s="328" t="str">
        <f t="shared" si="59"/>
        <v>фото</v>
      </c>
      <c r="H667" s="328" t="str">
        <f>HYPERLINK("http://www.gardenbulbs.ru/images/summer_CL/thumbnails/"&amp;D667&amp;".jpg","фото")</f>
        <v>фото</v>
      </c>
      <c r="I667" s="20" t="s">
        <v>4821</v>
      </c>
      <c r="J667" s="254" t="s">
        <v>1292</v>
      </c>
      <c r="K667" s="250" t="s">
        <v>740</v>
      </c>
      <c r="L667" s="21">
        <v>10</v>
      </c>
      <c r="M667" s="279">
        <v>246.3</v>
      </c>
      <c r="N667" s="280"/>
      <c r="O667" s="482">
        <f t="shared" si="57"/>
        <v>0</v>
      </c>
      <c r="P667" s="175">
        <v>4607109935118</v>
      </c>
      <c r="Q667" s="281"/>
      <c r="R667" s="484">
        <f t="shared" si="58"/>
        <v>24.63</v>
      </c>
      <c r="S667" s="294" t="s">
        <v>3808</v>
      </c>
      <c r="T667" s="320" t="s">
        <v>5780</v>
      </c>
    </row>
    <row r="668" spans="1:20" ht="25.5" x14ac:dyDescent="0.2">
      <c r="A668" s="431">
        <v>651</v>
      </c>
      <c r="B668" s="615">
        <v>6092</v>
      </c>
      <c r="C668" s="277" t="s">
        <v>3809</v>
      </c>
      <c r="D668" s="278"/>
      <c r="E668" s="31" t="s">
        <v>738</v>
      </c>
      <c r="F668" s="5" t="s">
        <v>3810</v>
      </c>
      <c r="G668" s="328" t="str">
        <f t="shared" si="59"/>
        <v>фото</v>
      </c>
      <c r="H668" s="197"/>
      <c r="I668" s="20" t="s">
        <v>3811</v>
      </c>
      <c r="J668" s="254" t="s">
        <v>1292</v>
      </c>
      <c r="K668" s="37" t="s">
        <v>740</v>
      </c>
      <c r="L668" s="21">
        <v>10</v>
      </c>
      <c r="M668" s="279">
        <v>170</v>
      </c>
      <c r="N668" s="280"/>
      <c r="O668" s="482">
        <f t="shared" si="57"/>
        <v>0</v>
      </c>
      <c r="P668" s="175">
        <v>4607109930878</v>
      </c>
      <c r="Q668" s="281"/>
      <c r="R668" s="484">
        <f t="shared" si="58"/>
        <v>17</v>
      </c>
      <c r="S668" s="294" t="s">
        <v>3809</v>
      </c>
      <c r="T668" s="320" t="s">
        <v>5780</v>
      </c>
    </row>
    <row r="669" spans="1:20" ht="25.5" x14ac:dyDescent="0.2">
      <c r="A669" s="431">
        <v>652</v>
      </c>
      <c r="B669" s="615">
        <v>6094</v>
      </c>
      <c r="C669" s="277" t="s">
        <v>3812</v>
      </c>
      <c r="D669" s="278"/>
      <c r="E669" s="31" t="s">
        <v>738</v>
      </c>
      <c r="F669" s="274" t="s">
        <v>2985</v>
      </c>
      <c r="G669" s="328" t="str">
        <f t="shared" si="59"/>
        <v>фото</v>
      </c>
      <c r="H669" s="197"/>
      <c r="I669" s="20" t="s">
        <v>3045</v>
      </c>
      <c r="J669" s="254" t="s">
        <v>1301</v>
      </c>
      <c r="K669" s="250" t="s">
        <v>776</v>
      </c>
      <c r="L669" s="21">
        <v>10</v>
      </c>
      <c r="M669" s="279">
        <v>209.2</v>
      </c>
      <c r="N669" s="280"/>
      <c r="O669" s="482">
        <f t="shared" si="57"/>
        <v>0</v>
      </c>
      <c r="P669" s="175">
        <v>4607109935101</v>
      </c>
      <c r="Q669" s="281"/>
      <c r="R669" s="484">
        <f t="shared" si="58"/>
        <v>20.92</v>
      </c>
      <c r="S669" s="294" t="s">
        <v>3812</v>
      </c>
      <c r="T669" s="320" t="s">
        <v>5780</v>
      </c>
    </row>
    <row r="670" spans="1:20" ht="25.5" x14ac:dyDescent="0.2">
      <c r="A670" s="431">
        <v>653</v>
      </c>
      <c r="B670" s="615">
        <v>5807</v>
      </c>
      <c r="C670" s="277" t="s">
        <v>3813</v>
      </c>
      <c r="D670" s="278"/>
      <c r="E670" s="31" t="s">
        <v>738</v>
      </c>
      <c r="F670" s="274" t="s">
        <v>2986</v>
      </c>
      <c r="G670" s="328" t="str">
        <f t="shared" si="59"/>
        <v>фото</v>
      </c>
      <c r="H670" s="197"/>
      <c r="I670" s="20" t="s">
        <v>3046</v>
      </c>
      <c r="J670" s="254" t="s">
        <v>1301</v>
      </c>
      <c r="K670" s="250" t="s">
        <v>776</v>
      </c>
      <c r="L670" s="21">
        <v>10</v>
      </c>
      <c r="M670" s="279">
        <v>178.2</v>
      </c>
      <c r="N670" s="280"/>
      <c r="O670" s="482">
        <f t="shared" si="57"/>
        <v>0</v>
      </c>
      <c r="P670" s="175">
        <v>4607109935095</v>
      </c>
      <c r="Q670" s="281"/>
      <c r="R670" s="484">
        <f t="shared" si="58"/>
        <v>17.82</v>
      </c>
      <c r="S670" s="294" t="s">
        <v>3813</v>
      </c>
      <c r="T670" s="320" t="s">
        <v>5780</v>
      </c>
    </row>
    <row r="671" spans="1:20" ht="25.5" x14ac:dyDescent="0.2">
      <c r="A671" s="431">
        <v>654</v>
      </c>
      <c r="B671" s="615">
        <v>5808</v>
      </c>
      <c r="C671" s="277" t="s">
        <v>3814</v>
      </c>
      <c r="D671" s="278"/>
      <c r="E671" s="31" t="s">
        <v>738</v>
      </c>
      <c r="F671" s="274" t="s">
        <v>2987</v>
      </c>
      <c r="G671" s="328" t="str">
        <f t="shared" si="59"/>
        <v>фото</v>
      </c>
      <c r="H671" s="328"/>
      <c r="I671" s="20" t="s">
        <v>3047</v>
      </c>
      <c r="J671" s="254" t="s">
        <v>1301</v>
      </c>
      <c r="K671" s="250" t="s">
        <v>776</v>
      </c>
      <c r="L671" s="21">
        <v>10</v>
      </c>
      <c r="M671" s="279">
        <v>209.2</v>
      </c>
      <c r="N671" s="280"/>
      <c r="O671" s="482">
        <f t="shared" si="57"/>
        <v>0</v>
      </c>
      <c r="P671" s="175">
        <v>4607109935088</v>
      </c>
      <c r="Q671" s="281"/>
      <c r="R671" s="484">
        <f t="shared" si="58"/>
        <v>20.92</v>
      </c>
      <c r="S671" s="294" t="s">
        <v>3814</v>
      </c>
      <c r="T671" s="320" t="s">
        <v>5780</v>
      </c>
    </row>
    <row r="672" spans="1:20" ht="53.25" customHeight="1" x14ac:dyDescent="0.2">
      <c r="A672" s="431">
        <v>655</v>
      </c>
      <c r="B672" s="615">
        <v>1356</v>
      </c>
      <c r="C672" s="277" t="s">
        <v>2307</v>
      </c>
      <c r="D672" s="278"/>
      <c r="E672" s="36" t="s">
        <v>738</v>
      </c>
      <c r="F672" s="274" t="s">
        <v>164</v>
      </c>
      <c r="G672" s="328" t="str">
        <f t="shared" si="59"/>
        <v>фото</v>
      </c>
      <c r="H672" s="197"/>
      <c r="I672" s="15" t="s">
        <v>165</v>
      </c>
      <c r="J672" s="254" t="s">
        <v>1292</v>
      </c>
      <c r="K672" s="37" t="s">
        <v>740</v>
      </c>
      <c r="L672" s="21">
        <v>10</v>
      </c>
      <c r="M672" s="279">
        <v>194.7</v>
      </c>
      <c r="N672" s="280"/>
      <c r="O672" s="482">
        <f t="shared" si="57"/>
        <v>0</v>
      </c>
      <c r="P672" s="175">
        <v>4607109950258</v>
      </c>
      <c r="Q672" s="254"/>
      <c r="R672" s="484">
        <f t="shared" si="58"/>
        <v>19.47</v>
      </c>
      <c r="S672" s="294" t="s">
        <v>2307</v>
      </c>
      <c r="T672" s="320" t="s">
        <v>5780</v>
      </c>
    </row>
    <row r="673" spans="1:20" ht="24" customHeight="1" x14ac:dyDescent="0.2">
      <c r="A673" s="431">
        <v>656</v>
      </c>
      <c r="B673" s="615">
        <v>6714</v>
      </c>
      <c r="C673" s="277" t="s">
        <v>3815</v>
      </c>
      <c r="D673" s="278"/>
      <c r="E673" s="17" t="s">
        <v>738</v>
      </c>
      <c r="F673" s="274" t="s">
        <v>219</v>
      </c>
      <c r="G673" s="328" t="str">
        <f t="shared" si="59"/>
        <v>фото</v>
      </c>
      <c r="H673" s="197"/>
      <c r="I673" s="20" t="s">
        <v>220</v>
      </c>
      <c r="J673" s="254" t="s">
        <v>1292</v>
      </c>
      <c r="K673" s="37" t="s">
        <v>740</v>
      </c>
      <c r="L673" s="8">
        <v>10</v>
      </c>
      <c r="M673" s="279">
        <v>266.89999999999998</v>
      </c>
      <c r="N673" s="280"/>
      <c r="O673" s="482">
        <f t="shared" si="57"/>
        <v>0</v>
      </c>
      <c r="P673" s="175">
        <v>4607109943588</v>
      </c>
      <c r="Q673" s="281"/>
      <c r="R673" s="484">
        <f t="shared" si="58"/>
        <v>26.69</v>
      </c>
      <c r="S673" s="294" t="s">
        <v>3815</v>
      </c>
      <c r="T673" s="320" t="s">
        <v>5780</v>
      </c>
    </row>
    <row r="674" spans="1:20" ht="26.25" customHeight="1" x14ac:dyDescent="0.2">
      <c r="A674" s="431">
        <v>657</v>
      </c>
      <c r="B674" s="615">
        <v>7423</v>
      </c>
      <c r="C674" s="277" t="s">
        <v>5825</v>
      </c>
      <c r="D674" s="278"/>
      <c r="E674" s="31" t="s">
        <v>738</v>
      </c>
      <c r="F674" s="274" t="s">
        <v>5826</v>
      </c>
      <c r="G674" s="328" t="str">
        <f t="shared" si="59"/>
        <v>фото</v>
      </c>
      <c r="H674" s="197"/>
      <c r="I674" s="20" t="s">
        <v>5827</v>
      </c>
      <c r="J674" s="254" t="s">
        <v>1292</v>
      </c>
      <c r="K674" s="250" t="s">
        <v>740</v>
      </c>
      <c r="L674" s="21">
        <v>10</v>
      </c>
      <c r="M674" s="279">
        <v>211.2</v>
      </c>
      <c r="N674" s="280"/>
      <c r="O674" s="482">
        <f t="shared" si="57"/>
        <v>0</v>
      </c>
      <c r="P674" s="175">
        <v>4607109939406</v>
      </c>
      <c r="Q674" s="281"/>
      <c r="R674" s="484">
        <f t="shared" si="58"/>
        <v>21.12</v>
      </c>
      <c r="S674" s="294" t="s">
        <v>5825</v>
      </c>
      <c r="T674" s="320" t="s">
        <v>5780</v>
      </c>
    </row>
    <row r="675" spans="1:20" ht="25.5" x14ac:dyDescent="0.2">
      <c r="A675" s="431">
        <v>658</v>
      </c>
      <c r="B675" s="615">
        <v>1503</v>
      </c>
      <c r="C675" s="277" t="s">
        <v>5004</v>
      </c>
      <c r="D675" s="278"/>
      <c r="E675" s="31" t="s">
        <v>738</v>
      </c>
      <c r="F675" s="274" t="s">
        <v>4606</v>
      </c>
      <c r="G675" s="328" t="str">
        <f t="shared" si="59"/>
        <v>фото</v>
      </c>
      <c r="H675" s="328"/>
      <c r="I675" s="20" t="s">
        <v>4822</v>
      </c>
      <c r="J675" s="254" t="s">
        <v>1295</v>
      </c>
      <c r="K675" s="250" t="s">
        <v>740</v>
      </c>
      <c r="L675" s="21">
        <v>10</v>
      </c>
      <c r="M675" s="279">
        <v>236</v>
      </c>
      <c r="N675" s="280"/>
      <c r="O675" s="482">
        <f t="shared" si="57"/>
        <v>0</v>
      </c>
      <c r="P675" s="175">
        <v>4607109985441</v>
      </c>
      <c r="Q675" s="281"/>
      <c r="R675" s="484">
        <f t="shared" si="58"/>
        <v>23.6</v>
      </c>
      <c r="S675" s="294" t="s">
        <v>5004</v>
      </c>
      <c r="T675" s="320" t="s">
        <v>5780</v>
      </c>
    </row>
    <row r="676" spans="1:20" ht="29.25" customHeight="1" x14ac:dyDescent="0.2">
      <c r="A676" s="431">
        <v>659</v>
      </c>
      <c r="B676" s="615">
        <v>11747</v>
      </c>
      <c r="C676" s="277" t="s">
        <v>6935</v>
      </c>
      <c r="D676" s="278"/>
      <c r="E676" s="514" t="s">
        <v>738</v>
      </c>
      <c r="F676" s="275" t="s">
        <v>6573</v>
      </c>
      <c r="G676" s="510" t="str">
        <f t="shared" si="59"/>
        <v>фото</v>
      </c>
      <c r="H676" s="511"/>
      <c r="I676" s="515" t="s">
        <v>6728</v>
      </c>
      <c r="J676" s="324" t="s">
        <v>1292</v>
      </c>
      <c r="K676" s="520" t="s">
        <v>740</v>
      </c>
      <c r="L676" s="21">
        <v>10</v>
      </c>
      <c r="M676" s="279">
        <v>213.3</v>
      </c>
      <c r="N676" s="280"/>
      <c r="O676" s="482">
        <f t="shared" si="57"/>
        <v>0</v>
      </c>
      <c r="P676" s="175">
        <v>4607109923122</v>
      </c>
      <c r="Q676" s="281" t="s">
        <v>6373</v>
      </c>
      <c r="R676" s="484">
        <f t="shared" si="58"/>
        <v>21.33</v>
      </c>
      <c r="S676" s="294" t="s">
        <v>6935</v>
      </c>
      <c r="T676" s="320" t="s">
        <v>5780</v>
      </c>
    </row>
    <row r="677" spans="1:20" ht="38.25" x14ac:dyDescent="0.2">
      <c r="A677" s="431">
        <v>660</v>
      </c>
      <c r="B677" s="615">
        <v>1349</v>
      </c>
      <c r="C677" s="277" t="s">
        <v>5828</v>
      </c>
      <c r="D677" s="278"/>
      <c r="E677" s="31" t="s">
        <v>738</v>
      </c>
      <c r="F677" s="274" t="s">
        <v>5829</v>
      </c>
      <c r="G677" s="328" t="str">
        <f t="shared" si="59"/>
        <v>фото</v>
      </c>
      <c r="H677" s="197"/>
      <c r="I677" s="20" t="s">
        <v>5830</v>
      </c>
      <c r="J677" s="254" t="s">
        <v>1292</v>
      </c>
      <c r="K677" s="250" t="s">
        <v>740</v>
      </c>
      <c r="L677" s="21">
        <v>10</v>
      </c>
      <c r="M677" s="279">
        <v>184.4</v>
      </c>
      <c r="N677" s="280"/>
      <c r="O677" s="482">
        <f t="shared" si="57"/>
        <v>0</v>
      </c>
      <c r="P677" s="175">
        <v>4607109951583</v>
      </c>
      <c r="Q677" s="281"/>
      <c r="R677" s="484">
        <f t="shared" si="58"/>
        <v>18.440000000000001</v>
      </c>
      <c r="S677" s="294" t="s">
        <v>5828</v>
      </c>
      <c r="T677" s="320" t="s">
        <v>5780</v>
      </c>
    </row>
    <row r="678" spans="1:20" ht="53.25" customHeight="1" x14ac:dyDescent="0.2">
      <c r="A678" s="431">
        <v>661</v>
      </c>
      <c r="B678" s="615">
        <v>1396</v>
      </c>
      <c r="C678" s="277" t="s">
        <v>2308</v>
      </c>
      <c r="D678" s="278"/>
      <c r="E678" s="36" t="s">
        <v>738</v>
      </c>
      <c r="F678" s="274" t="s">
        <v>162</v>
      </c>
      <c r="G678" s="328" t="str">
        <f t="shared" si="59"/>
        <v>фото</v>
      </c>
      <c r="H678" s="197"/>
      <c r="I678" s="15" t="s">
        <v>163</v>
      </c>
      <c r="J678" s="254" t="s">
        <v>1292</v>
      </c>
      <c r="K678" s="37" t="s">
        <v>740</v>
      </c>
      <c r="L678" s="21">
        <v>10</v>
      </c>
      <c r="M678" s="279">
        <v>174.1</v>
      </c>
      <c r="N678" s="280"/>
      <c r="O678" s="482">
        <f t="shared" si="57"/>
        <v>0</v>
      </c>
      <c r="P678" s="175">
        <v>4607109950241</v>
      </c>
      <c r="Q678" s="254"/>
      <c r="R678" s="484">
        <f t="shared" si="58"/>
        <v>17.41</v>
      </c>
      <c r="S678" s="294" t="s">
        <v>2308</v>
      </c>
      <c r="T678" s="320" t="s">
        <v>5780</v>
      </c>
    </row>
    <row r="679" spans="1:20" ht="24.75" customHeight="1" x14ac:dyDescent="0.2">
      <c r="A679" s="431">
        <v>662</v>
      </c>
      <c r="B679" s="615">
        <v>3290</v>
      </c>
      <c r="C679" s="277" t="s">
        <v>4957</v>
      </c>
      <c r="D679" s="278"/>
      <c r="E679" s="31" t="s">
        <v>738</v>
      </c>
      <c r="F679" s="274" t="s">
        <v>4607</v>
      </c>
      <c r="G679" s="328" t="str">
        <f t="shared" si="59"/>
        <v>фото</v>
      </c>
      <c r="H679" s="197"/>
      <c r="I679" s="20" t="s">
        <v>4823</v>
      </c>
      <c r="J679" s="254" t="s">
        <v>1301</v>
      </c>
      <c r="K679" s="250" t="s">
        <v>740</v>
      </c>
      <c r="L679" s="21">
        <v>10</v>
      </c>
      <c r="M679" s="279">
        <v>143.1</v>
      </c>
      <c r="N679" s="280"/>
      <c r="O679" s="482">
        <f t="shared" si="57"/>
        <v>0</v>
      </c>
      <c r="P679" s="175">
        <v>4607109951903</v>
      </c>
      <c r="Q679" s="281"/>
      <c r="R679" s="484">
        <f t="shared" si="58"/>
        <v>14.31</v>
      </c>
      <c r="S679" s="294" t="s">
        <v>4957</v>
      </c>
      <c r="T679" s="320" t="s">
        <v>5780</v>
      </c>
    </row>
    <row r="680" spans="1:20" ht="24.75" customHeight="1" x14ac:dyDescent="0.2">
      <c r="A680" s="431">
        <v>663</v>
      </c>
      <c r="B680" s="615">
        <v>5813</v>
      </c>
      <c r="C680" s="277" t="s">
        <v>5831</v>
      </c>
      <c r="D680" s="278"/>
      <c r="E680" s="31" t="s">
        <v>738</v>
      </c>
      <c r="F680" s="274" t="s">
        <v>5832</v>
      </c>
      <c r="G680" s="328" t="str">
        <f t="shared" si="59"/>
        <v>фото</v>
      </c>
      <c r="H680" s="197"/>
      <c r="I680" s="20" t="s">
        <v>5833</v>
      </c>
      <c r="J680" s="254" t="s">
        <v>1292</v>
      </c>
      <c r="K680" s="250" t="s">
        <v>740</v>
      </c>
      <c r="L680" s="21">
        <v>10</v>
      </c>
      <c r="M680" s="279">
        <v>174.1</v>
      </c>
      <c r="N680" s="280"/>
      <c r="O680" s="482">
        <f t="shared" si="57"/>
        <v>0</v>
      </c>
      <c r="P680" s="175">
        <v>4607109935040</v>
      </c>
      <c r="Q680" s="281"/>
      <c r="R680" s="484">
        <f t="shared" si="58"/>
        <v>17.41</v>
      </c>
      <c r="S680" s="294" t="s">
        <v>5831</v>
      </c>
      <c r="T680" s="320" t="s">
        <v>5780</v>
      </c>
    </row>
    <row r="681" spans="1:20" ht="24.75" customHeight="1" x14ac:dyDescent="0.2">
      <c r="A681" s="431">
        <v>664</v>
      </c>
      <c r="B681" s="615">
        <v>11749</v>
      </c>
      <c r="C681" s="277" t="s">
        <v>6936</v>
      </c>
      <c r="D681" s="278"/>
      <c r="E681" s="514" t="s">
        <v>738</v>
      </c>
      <c r="F681" s="275" t="s">
        <v>6574</v>
      </c>
      <c r="G681" s="510" t="str">
        <f t="shared" si="59"/>
        <v>фото</v>
      </c>
      <c r="H681" s="511"/>
      <c r="I681" s="515" t="s">
        <v>6729</v>
      </c>
      <c r="J681" s="324" t="s">
        <v>1295</v>
      </c>
      <c r="K681" s="520" t="s">
        <v>740</v>
      </c>
      <c r="L681" s="21">
        <v>10</v>
      </c>
      <c r="M681" s="279">
        <v>225.7</v>
      </c>
      <c r="N681" s="280"/>
      <c r="O681" s="482">
        <f t="shared" si="57"/>
        <v>0</v>
      </c>
      <c r="P681" s="175">
        <v>4607109923108</v>
      </c>
      <c r="Q681" s="281" t="s">
        <v>6373</v>
      </c>
      <c r="R681" s="484">
        <f t="shared" si="58"/>
        <v>22.57</v>
      </c>
      <c r="S681" s="294" t="s">
        <v>6936</v>
      </c>
      <c r="T681" s="320" t="s">
        <v>5780</v>
      </c>
    </row>
    <row r="682" spans="1:20" ht="25.5" x14ac:dyDescent="0.2">
      <c r="A682" s="431">
        <v>665</v>
      </c>
      <c r="B682" s="615">
        <v>896</v>
      </c>
      <c r="C682" s="277" t="s">
        <v>2309</v>
      </c>
      <c r="D682" s="278"/>
      <c r="E682" s="31" t="s">
        <v>738</v>
      </c>
      <c r="F682" s="274" t="s">
        <v>166</v>
      </c>
      <c r="G682" s="328" t="str">
        <f t="shared" si="59"/>
        <v>фото</v>
      </c>
      <c r="H682" s="197"/>
      <c r="I682" s="20" t="s">
        <v>167</v>
      </c>
      <c r="J682" s="254" t="s">
        <v>1292</v>
      </c>
      <c r="K682" s="250" t="s">
        <v>740</v>
      </c>
      <c r="L682" s="21">
        <v>10</v>
      </c>
      <c r="M682" s="279">
        <v>190.6</v>
      </c>
      <c r="N682" s="280"/>
      <c r="O682" s="482">
        <f t="shared" si="57"/>
        <v>0</v>
      </c>
      <c r="P682" s="175">
        <v>4607109956717</v>
      </c>
      <c r="Q682" s="281"/>
      <c r="R682" s="484">
        <f t="shared" si="58"/>
        <v>19.059999999999999</v>
      </c>
      <c r="S682" s="294" t="s">
        <v>2309</v>
      </c>
      <c r="T682" s="320" t="s">
        <v>5780</v>
      </c>
    </row>
    <row r="683" spans="1:20" ht="25.5" x14ac:dyDescent="0.2">
      <c r="A683" s="431">
        <v>666</v>
      </c>
      <c r="B683" s="615">
        <v>6464</v>
      </c>
      <c r="C683" s="277" t="s">
        <v>3816</v>
      </c>
      <c r="D683" s="278"/>
      <c r="E683" s="31" t="s">
        <v>738</v>
      </c>
      <c r="F683" s="5" t="s">
        <v>3817</v>
      </c>
      <c r="G683" s="328" t="str">
        <f t="shared" si="59"/>
        <v>фото</v>
      </c>
      <c r="H683" s="197"/>
      <c r="I683" s="20" t="s">
        <v>3818</v>
      </c>
      <c r="J683" s="254" t="s">
        <v>1292</v>
      </c>
      <c r="K683" s="37" t="s">
        <v>740</v>
      </c>
      <c r="L683" s="21">
        <v>10</v>
      </c>
      <c r="M683" s="279">
        <v>196.8</v>
      </c>
      <c r="N683" s="280"/>
      <c r="O683" s="482">
        <f t="shared" si="57"/>
        <v>0</v>
      </c>
      <c r="P683" s="175">
        <v>4607109930861</v>
      </c>
      <c r="Q683" s="324"/>
      <c r="R683" s="484">
        <f t="shared" si="58"/>
        <v>19.68</v>
      </c>
      <c r="S683" s="294" t="s">
        <v>3816</v>
      </c>
      <c r="T683" s="320" t="s">
        <v>5780</v>
      </c>
    </row>
    <row r="684" spans="1:20" ht="38.25" x14ac:dyDescent="0.2">
      <c r="A684" s="431">
        <v>667</v>
      </c>
      <c r="B684" s="615">
        <v>3395</v>
      </c>
      <c r="C684" s="277" t="s">
        <v>5005</v>
      </c>
      <c r="D684" s="278"/>
      <c r="E684" s="31" t="s">
        <v>738</v>
      </c>
      <c r="F684" s="274" t="s">
        <v>4608</v>
      </c>
      <c r="G684" s="328" t="str">
        <f t="shared" si="59"/>
        <v>фото</v>
      </c>
      <c r="H684" s="197"/>
      <c r="I684" s="20" t="s">
        <v>4824</v>
      </c>
      <c r="J684" s="254" t="s">
        <v>1301</v>
      </c>
      <c r="K684" s="250" t="s">
        <v>740</v>
      </c>
      <c r="L684" s="21">
        <v>10</v>
      </c>
      <c r="M684" s="279">
        <v>196.8</v>
      </c>
      <c r="N684" s="280"/>
      <c r="O684" s="482">
        <f t="shared" si="57"/>
        <v>0</v>
      </c>
      <c r="P684" s="175">
        <v>4607109951002</v>
      </c>
      <c r="Q684" s="281"/>
      <c r="R684" s="484">
        <f t="shared" si="58"/>
        <v>19.68</v>
      </c>
      <c r="S684" s="294" t="s">
        <v>5005</v>
      </c>
      <c r="T684" s="320" t="s">
        <v>5780</v>
      </c>
    </row>
    <row r="685" spans="1:20" ht="21.75" customHeight="1" x14ac:dyDescent="0.2">
      <c r="A685" s="431">
        <v>668</v>
      </c>
      <c r="B685" s="615">
        <v>5811</v>
      </c>
      <c r="C685" s="277" t="s">
        <v>3819</v>
      </c>
      <c r="D685" s="278"/>
      <c r="E685" s="31" t="s">
        <v>738</v>
      </c>
      <c r="F685" s="274" t="s">
        <v>2988</v>
      </c>
      <c r="G685" s="328" t="str">
        <f t="shared" si="59"/>
        <v>фото</v>
      </c>
      <c r="H685" s="197"/>
      <c r="I685" s="20" t="s">
        <v>3048</v>
      </c>
      <c r="J685" s="254" t="s">
        <v>1292</v>
      </c>
      <c r="K685" s="250" t="s">
        <v>740</v>
      </c>
      <c r="L685" s="21">
        <v>10</v>
      </c>
      <c r="M685" s="279">
        <v>186.5</v>
      </c>
      <c r="N685" s="280"/>
      <c r="O685" s="482">
        <f t="shared" si="57"/>
        <v>0</v>
      </c>
      <c r="P685" s="175">
        <v>4607109935064</v>
      </c>
      <c r="Q685" s="281"/>
      <c r="R685" s="484">
        <f t="shared" si="58"/>
        <v>18.649999999999999</v>
      </c>
      <c r="S685" s="294" t="s">
        <v>3819</v>
      </c>
      <c r="T685" s="320" t="s">
        <v>5780</v>
      </c>
    </row>
    <row r="686" spans="1:20" ht="25.5" x14ac:dyDescent="0.2">
      <c r="A686" s="431">
        <v>669</v>
      </c>
      <c r="B686" s="615">
        <v>6466</v>
      </c>
      <c r="C686" s="277" t="s">
        <v>3820</v>
      </c>
      <c r="D686" s="278"/>
      <c r="E686" s="31" t="s">
        <v>738</v>
      </c>
      <c r="F686" s="5" t="s">
        <v>3821</v>
      </c>
      <c r="G686" s="328" t="str">
        <f t="shared" si="59"/>
        <v>фото</v>
      </c>
      <c r="H686" s="197"/>
      <c r="I686" s="20" t="s">
        <v>3822</v>
      </c>
      <c r="J686" s="254" t="s">
        <v>1292</v>
      </c>
      <c r="K686" s="37" t="s">
        <v>740</v>
      </c>
      <c r="L686" s="21">
        <v>10</v>
      </c>
      <c r="M686" s="279">
        <v>194.7</v>
      </c>
      <c r="N686" s="280"/>
      <c r="O686" s="482">
        <f t="shared" si="57"/>
        <v>0</v>
      </c>
      <c r="P686" s="175">
        <v>4607109930854</v>
      </c>
      <c r="Q686" s="281"/>
      <c r="R686" s="484">
        <f t="shared" si="58"/>
        <v>19.47</v>
      </c>
      <c r="S686" s="294" t="s">
        <v>3820</v>
      </c>
      <c r="T686" s="320" t="s">
        <v>5780</v>
      </c>
    </row>
    <row r="687" spans="1:20" ht="26.25" customHeight="1" x14ac:dyDescent="0.2">
      <c r="A687" s="431">
        <v>670</v>
      </c>
      <c r="B687" s="615">
        <v>11750</v>
      </c>
      <c r="C687" s="277" t="s">
        <v>6937</v>
      </c>
      <c r="D687" s="278"/>
      <c r="E687" s="514" t="s">
        <v>738</v>
      </c>
      <c r="F687" s="275" t="s">
        <v>6575</v>
      </c>
      <c r="G687" s="510" t="str">
        <f t="shared" si="59"/>
        <v>фото</v>
      </c>
      <c r="H687" s="511"/>
      <c r="I687" s="515" t="s">
        <v>6730</v>
      </c>
      <c r="J687" s="324" t="s">
        <v>1292</v>
      </c>
      <c r="K687" s="520" t="s">
        <v>740</v>
      </c>
      <c r="L687" s="21">
        <v>10</v>
      </c>
      <c r="M687" s="279">
        <v>178.2</v>
      </c>
      <c r="N687" s="280"/>
      <c r="O687" s="482">
        <f t="shared" si="57"/>
        <v>0</v>
      </c>
      <c r="P687" s="175">
        <v>4607109923092</v>
      </c>
      <c r="Q687" s="281" t="s">
        <v>6373</v>
      </c>
      <c r="R687" s="484">
        <f t="shared" si="58"/>
        <v>17.82</v>
      </c>
      <c r="S687" s="294" t="s">
        <v>6937</v>
      </c>
      <c r="T687" s="320" t="s">
        <v>5780</v>
      </c>
    </row>
    <row r="688" spans="1:20" ht="26.25" customHeight="1" x14ac:dyDescent="0.2">
      <c r="A688" s="431">
        <v>671</v>
      </c>
      <c r="B688" s="620">
        <v>2411</v>
      </c>
      <c r="C688" s="433" t="s">
        <v>2310</v>
      </c>
      <c r="D688" s="434"/>
      <c r="E688" s="435" t="s">
        <v>738</v>
      </c>
      <c r="F688" s="436" t="s">
        <v>373</v>
      </c>
      <c r="G688" s="437" t="str">
        <f t="shared" si="59"/>
        <v>фото</v>
      </c>
      <c r="H688" s="438"/>
      <c r="I688" s="439" t="s">
        <v>374</v>
      </c>
      <c r="J688" s="440" t="s">
        <v>1292</v>
      </c>
      <c r="K688" s="441" t="s">
        <v>740</v>
      </c>
      <c r="L688" s="442">
        <v>8</v>
      </c>
      <c r="M688" s="443">
        <v>256.60000000000002</v>
      </c>
      <c r="N688" s="444"/>
      <c r="O688" s="482">
        <f t="shared" si="57"/>
        <v>0</v>
      </c>
      <c r="P688" s="445">
        <v>4607109967041</v>
      </c>
      <c r="Q688" s="440"/>
      <c r="R688" s="484">
        <f t="shared" si="58"/>
        <v>32.08</v>
      </c>
      <c r="S688" s="446" t="s">
        <v>2310</v>
      </c>
      <c r="T688" s="447" t="s">
        <v>5780</v>
      </c>
    </row>
    <row r="689" spans="1:20" ht="18" customHeight="1" x14ac:dyDescent="0.2">
      <c r="A689" s="431">
        <v>672</v>
      </c>
      <c r="B689" s="623"/>
      <c r="C689" s="245"/>
      <c r="D689" s="245"/>
      <c r="E689" s="242" t="s">
        <v>816</v>
      </c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501"/>
    </row>
    <row r="690" spans="1:20" ht="15.75" x14ac:dyDescent="0.2">
      <c r="A690" s="431">
        <v>673</v>
      </c>
      <c r="B690" s="614">
        <v>3245</v>
      </c>
      <c r="C690" s="473" t="s">
        <v>2311</v>
      </c>
      <c r="D690" s="474"/>
      <c r="E690" s="16" t="s">
        <v>738</v>
      </c>
      <c r="F690" s="476" t="s">
        <v>817</v>
      </c>
      <c r="G690" s="477" t="str">
        <f t="shared" ref="G690:G705" si="60">HYPERLINK("http://www.gardenbulbs.ru/images/summer_CL/thumbnails/"&amp;C690&amp;".jpg","фото")</f>
        <v>фото</v>
      </c>
      <c r="H690" s="487"/>
      <c r="I690" s="23" t="s">
        <v>818</v>
      </c>
      <c r="J690" s="10" t="s">
        <v>1309</v>
      </c>
      <c r="K690" s="488" t="s">
        <v>740</v>
      </c>
      <c r="L690" s="489">
        <v>10</v>
      </c>
      <c r="M690" s="480">
        <v>174.1</v>
      </c>
      <c r="N690" s="481"/>
      <c r="O690" s="482">
        <f t="shared" ref="O690:O705" si="61">IF(ISERROR(N690*M690),0,N690*M690)</f>
        <v>0</v>
      </c>
      <c r="P690" s="483">
        <v>4607109950210</v>
      </c>
      <c r="Q690" s="10"/>
      <c r="R690" s="484">
        <f t="shared" ref="R690:R705" si="62">ROUND(M690/L690,2)</f>
        <v>17.41</v>
      </c>
      <c r="S690" s="485" t="s">
        <v>2311</v>
      </c>
      <c r="T690" s="486" t="s">
        <v>5834</v>
      </c>
    </row>
    <row r="691" spans="1:20" ht="25.5" x14ac:dyDescent="0.2">
      <c r="A691" s="431">
        <v>674</v>
      </c>
      <c r="B691" s="615">
        <v>3256</v>
      </c>
      <c r="C691" s="277" t="s">
        <v>2312</v>
      </c>
      <c r="D691" s="278"/>
      <c r="E691" s="31" t="s">
        <v>738</v>
      </c>
      <c r="F691" s="274" t="s">
        <v>819</v>
      </c>
      <c r="G691" s="328" t="str">
        <f t="shared" si="60"/>
        <v>фото</v>
      </c>
      <c r="H691" s="197"/>
      <c r="I691" s="20" t="s">
        <v>820</v>
      </c>
      <c r="J691" s="254" t="s">
        <v>1309</v>
      </c>
      <c r="K691" s="250" t="s">
        <v>740</v>
      </c>
      <c r="L691" s="21">
        <v>10</v>
      </c>
      <c r="M691" s="279">
        <v>174.1</v>
      </c>
      <c r="N691" s="280"/>
      <c r="O691" s="482">
        <f t="shared" si="61"/>
        <v>0</v>
      </c>
      <c r="P691" s="175">
        <v>4607109950203</v>
      </c>
      <c r="Q691" s="281"/>
      <c r="R691" s="484">
        <f t="shared" si="62"/>
        <v>17.41</v>
      </c>
      <c r="S691" s="294" t="s">
        <v>2312</v>
      </c>
      <c r="T691" s="320" t="s">
        <v>5834</v>
      </c>
    </row>
    <row r="692" spans="1:20" ht="25.5" x14ac:dyDescent="0.2">
      <c r="A692" s="431">
        <v>675</v>
      </c>
      <c r="B692" s="615">
        <v>11755</v>
      </c>
      <c r="C692" s="277" t="s">
        <v>7142</v>
      </c>
      <c r="D692" s="278"/>
      <c r="E692" s="514" t="s">
        <v>738</v>
      </c>
      <c r="F692" s="275" t="s">
        <v>6576</v>
      </c>
      <c r="G692" s="510" t="str">
        <f t="shared" si="60"/>
        <v>фото</v>
      </c>
      <c r="H692" s="511"/>
      <c r="I692" s="515" t="s">
        <v>6731</v>
      </c>
      <c r="J692" s="324" t="s">
        <v>1332</v>
      </c>
      <c r="K692" s="520" t="s">
        <v>740</v>
      </c>
      <c r="L692" s="21">
        <v>10</v>
      </c>
      <c r="M692" s="279">
        <v>184.4</v>
      </c>
      <c r="N692" s="280"/>
      <c r="O692" s="482">
        <f t="shared" si="61"/>
        <v>0</v>
      </c>
      <c r="P692" s="175">
        <v>4607109923047</v>
      </c>
      <c r="Q692" s="281" t="s">
        <v>6373</v>
      </c>
      <c r="R692" s="484">
        <f t="shared" si="62"/>
        <v>18.440000000000001</v>
      </c>
      <c r="S692" s="294" t="s">
        <v>6938</v>
      </c>
      <c r="T692" s="320" t="s">
        <v>5834</v>
      </c>
    </row>
    <row r="693" spans="1:20" ht="25.5" x14ac:dyDescent="0.2">
      <c r="A693" s="431">
        <v>676</v>
      </c>
      <c r="B693" s="615">
        <v>11756</v>
      </c>
      <c r="C693" s="277" t="s">
        <v>6939</v>
      </c>
      <c r="D693" s="278"/>
      <c r="E693" s="514" t="s">
        <v>738</v>
      </c>
      <c r="F693" s="275" t="s">
        <v>6577</v>
      </c>
      <c r="G693" s="510" t="str">
        <f t="shared" si="60"/>
        <v>фото</v>
      </c>
      <c r="H693" s="511"/>
      <c r="I693" s="515" t="s">
        <v>6732</v>
      </c>
      <c r="J693" s="324" t="s">
        <v>1340</v>
      </c>
      <c r="K693" s="520" t="s">
        <v>740</v>
      </c>
      <c r="L693" s="21">
        <v>10</v>
      </c>
      <c r="M693" s="279">
        <v>174.1</v>
      </c>
      <c r="N693" s="280"/>
      <c r="O693" s="482">
        <f t="shared" si="61"/>
        <v>0</v>
      </c>
      <c r="P693" s="175">
        <v>4607109923030</v>
      </c>
      <c r="Q693" s="281" t="s">
        <v>6373</v>
      </c>
      <c r="R693" s="484">
        <f t="shared" si="62"/>
        <v>17.41</v>
      </c>
      <c r="S693" s="294" t="s">
        <v>6939</v>
      </c>
      <c r="T693" s="320" t="s">
        <v>5834</v>
      </c>
    </row>
    <row r="694" spans="1:20" ht="29.25" customHeight="1" x14ac:dyDescent="0.2">
      <c r="A694" s="431">
        <v>677</v>
      </c>
      <c r="B694" s="615">
        <v>11757</v>
      </c>
      <c r="C694" s="277" t="s">
        <v>6940</v>
      </c>
      <c r="D694" s="278"/>
      <c r="E694" s="514" t="s">
        <v>738</v>
      </c>
      <c r="F694" s="275" t="s">
        <v>6578</v>
      </c>
      <c r="G694" s="510" t="str">
        <f t="shared" si="60"/>
        <v>фото</v>
      </c>
      <c r="H694" s="511"/>
      <c r="I694" s="515" t="s">
        <v>6733</v>
      </c>
      <c r="J694" s="324" t="s">
        <v>1326</v>
      </c>
      <c r="K694" s="520" t="s">
        <v>740</v>
      </c>
      <c r="L694" s="21">
        <v>10</v>
      </c>
      <c r="M694" s="279">
        <v>215.3</v>
      </c>
      <c r="N694" s="280"/>
      <c r="O694" s="482">
        <f t="shared" si="61"/>
        <v>0</v>
      </c>
      <c r="P694" s="175">
        <v>4607109923023</v>
      </c>
      <c r="Q694" s="324" t="s">
        <v>6373</v>
      </c>
      <c r="R694" s="484">
        <f t="shared" si="62"/>
        <v>21.53</v>
      </c>
      <c r="S694" s="294" t="s">
        <v>6940</v>
      </c>
      <c r="T694" s="320" t="s">
        <v>5834</v>
      </c>
    </row>
    <row r="695" spans="1:20" ht="25.5" x14ac:dyDescent="0.2">
      <c r="A695" s="431">
        <v>678</v>
      </c>
      <c r="B695" s="615">
        <v>3407</v>
      </c>
      <c r="C695" s="277" t="s">
        <v>2313</v>
      </c>
      <c r="D695" s="278"/>
      <c r="E695" s="31" t="s">
        <v>738</v>
      </c>
      <c r="F695" s="274" t="s">
        <v>831</v>
      </c>
      <c r="G695" s="328" t="str">
        <f t="shared" si="60"/>
        <v>фото</v>
      </c>
      <c r="H695" s="197"/>
      <c r="I695" s="20" t="s">
        <v>832</v>
      </c>
      <c r="J695" s="254" t="s">
        <v>1340</v>
      </c>
      <c r="K695" s="250" t="s">
        <v>740</v>
      </c>
      <c r="L695" s="21">
        <v>10</v>
      </c>
      <c r="M695" s="279">
        <v>184.4</v>
      </c>
      <c r="N695" s="280"/>
      <c r="O695" s="482">
        <f t="shared" si="61"/>
        <v>0</v>
      </c>
      <c r="P695" s="175">
        <v>4607109950197</v>
      </c>
      <c r="Q695" s="281"/>
      <c r="R695" s="484">
        <f t="shared" si="62"/>
        <v>18.440000000000001</v>
      </c>
      <c r="S695" s="294" t="s">
        <v>2313</v>
      </c>
      <c r="T695" s="320" t="s">
        <v>5834</v>
      </c>
    </row>
    <row r="696" spans="1:20" ht="53.25" customHeight="1" x14ac:dyDescent="0.2">
      <c r="A696" s="431">
        <v>679</v>
      </c>
      <c r="B696" s="615">
        <v>2342</v>
      </c>
      <c r="C696" s="277" t="s">
        <v>2314</v>
      </c>
      <c r="D696" s="278"/>
      <c r="E696" s="36" t="s">
        <v>738</v>
      </c>
      <c r="F696" s="274" t="s">
        <v>823</v>
      </c>
      <c r="G696" s="328" t="str">
        <f t="shared" si="60"/>
        <v>фото</v>
      </c>
      <c r="H696" s="197"/>
      <c r="I696" s="15" t="s">
        <v>824</v>
      </c>
      <c r="J696" s="254" t="s">
        <v>1332</v>
      </c>
      <c r="K696" s="37" t="s">
        <v>740</v>
      </c>
      <c r="L696" s="21">
        <v>10</v>
      </c>
      <c r="M696" s="279">
        <v>184.4</v>
      </c>
      <c r="N696" s="280"/>
      <c r="O696" s="482">
        <f t="shared" si="61"/>
        <v>0</v>
      </c>
      <c r="P696" s="175">
        <v>4607109985458</v>
      </c>
      <c r="Q696" s="254"/>
      <c r="R696" s="484">
        <f t="shared" si="62"/>
        <v>18.440000000000001</v>
      </c>
      <c r="S696" s="294" t="s">
        <v>6941</v>
      </c>
      <c r="T696" s="320" t="s">
        <v>5834</v>
      </c>
    </row>
    <row r="697" spans="1:20" ht="53.25" customHeight="1" x14ac:dyDescent="0.2">
      <c r="A697" s="431">
        <v>680</v>
      </c>
      <c r="B697" s="615">
        <v>11759</v>
      </c>
      <c r="C697" s="277" t="s">
        <v>7143</v>
      </c>
      <c r="D697" s="278" t="s">
        <v>7144</v>
      </c>
      <c r="E697" s="509" t="s">
        <v>738</v>
      </c>
      <c r="F697" s="275" t="s">
        <v>6579</v>
      </c>
      <c r="G697" s="510" t="str">
        <f t="shared" si="60"/>
        <v>фото</v>
      </c>
      <c r="H697" s="510" t="str">
        <f>HYPERLINK("http://www.gardenbulbs.ru/images/summer_CL/thumbnails/"&amp;D697&amp;".jpg","фото")</f>
        <v>фото</v>
      </c>
      <c r="I697" s="512" t="s">
        <v>6704</v>
      </c>
      <c r="J697" s="324" t="s">
        <v>1332</v>
      </c>
      <c r="K697" s="513" t="s">
        <v>740</v>
      </c>
      <c r="L697" s="21">
        <v>10</v>
      </c>
      <c r="M697" s="279">
        <v>184.4</v>
      </c>
      <c r="N697" s="280"/>
      <c r="O697" s="482">
        <f t="shared" si="61"/>
        <v>0</v>
      </c>
      <c r="P697" s="175">
        <v>4607109923009</v>
      </c>
      <c r="Q697" s="254" t="s">
        <v>6373</v>
      </c>
      <c r="R697" s="484">
        <f t="shared" si="62"/>
        <v>18.440000000000001</v>
      </c>
      <c r="S697" s="294" t="s">
        <v>6942</v>
      </c>
      <c r="T697" s="320" t="s">
        <v>5834</v>
      </c>
    </row>
    <row r="698" spans="1:20" ht="25.5" x14ac:dyDescent="0.2">
      <c r="A698" s="431">
        <v>681</v>
      </c>
      <c r="B698" s="615">
        <v>6697</v>
      </c>
      <c r="C698" s="277" t="s">
        <v>2315</v>
      </c>
      <c r="D698" s="278"/>
      <c r="E698" s="17" t="s">
        <v>738</v>
      </c>
      <c r="F698" s="274" t="s">
        <v>224</v>
      </c>
      <c r="G698" s="328" t="str">
        <f t="shared" si="60"/>
        <v>фото</v>
      </c>
      <c r="H698" s="197"/>
      <c r="I698" s="20" t="s">
        <v>225</v>
      </c>
      <c r="J698" s="254" t="s">
        <v>822</v>
      </c>
      <c r="K698" s="37" t="s">
        <v>740</v>
      </c>
      <c r="L698" s="8">
        <v>10</v>
      </c>
      <c r="M698" s="279">
        <v>246.3</v>
      </c>
      <c r="N698" s="280"/>
      <c r="O698" s="482">
        <f t="shared" si="61"/>
        <v>0</v>
      </c>
      <c r="P698" s="175">
        <v>4607109943410</v>
      </c>
      <c r="Q698" s="281"/>
      <c r="R698" s="484">
        <f t="shared" si="62"/>
        <v>24.63</v>
      </c>
      <c r="S698" s="294" t="s">
        <v>2315</v>
      </c>
      <c r="T698" s="320" t="s">
        <v>5834</v>
      </c>
    </row>
    <row r="699" spans="1:20" ht="25.5" customHeight="1" x14ac:dyDescent="0.2">
      <c r="A699" s="431">
        <v>682</v>
      </c>
      <c r="B699" s="615">
        <v>3348</v>
      </c>
      <c r="C699" s="277" t="s">
        <v>2316</v>
      </c>
      <c r="D699" s="278"/>
      <c r="E699" s="31" t="s">
        <v>738</v>
      </c>
      <c r="F699" s="274" t="s">
        <v>825</v>
      </c>
      <c r="G699" s="328" t="str">
        <f t="shared" si="60"/>
        <v>фото</v>
      </c>
      <c r="H699" s="197"/>
      <c r="I699" s="20" t="s">
        <v>826</v>
      </c>
      <c r="J699" s="254" t="s">
        <v>822</v>
      </c>
      <c r="K699" s="250" t="s">
        <v>740</v>
      </c>
      <c r="L699" s="21">
        <v>10</v>
      </c>
      <c r="M699" s="279">
        <v>184.4</v>
      </c>
      <c r="N699" s="280"/>
      <c r="O699" s="482">
        <f t="shared" si="61"/>
        <v>0</v>
      </c>
      <c r="P699" s="175">
        <v>4607109950180</v>
      </c>
      <c r="Q699" s="281"/>
      <c r="R699" s="484">
        <f t="shared" si="62"/>
        <v>18.440000000000001</v>
      </c>
      <c r="S699" s="294" t="s">
        <v>2316</v>
      </c>
      <c r="T699" s="320" t="s">
        <v>5834</v>
      </c>
    </row>
    <row r="700" spans="1:20" ht="25.5" x14ac:dyDescent="0.2">
      <c r="A700" s="431">
        <v>683</v>
      </c>
      <c r="B700" s="615">
        <v>1220</v>
      </c>
      <c r="C700" s="277" t="s">
        <v>2317</v>
      </c>
      <c r="D700" s="278"/>
      <c r="E700" s="31" t="s">
        <v>738</v>
      </c>
      <c r="F700" s="274" t="s">
        <v>827</v>
      </c>
      <c r="G700" s="328" t="str">
        <f t="shared" si="60"/>
        <v>фото</v>
      </c>
      <c r="H700" s="197"/>
      <c r="I700" s="20" t="s">
        <v>828</v>
      </c>
      <c r="J700" s="254" t="s">
        <v>822</v>
      </c>
      <c r="K700" s="250" t="s">
        <v>740</v>
      </c>
      <c r="L700" s="21">
        <v>10</v>
      </c>
      <c r="M700" s="279">
        <v>184.4</v>
      </c>
      <c r="N700" s="280"/>
      <c r="O700" s="482">
        <f t="shared" si="61"/>
        <v>0</v>
      </c>
      <c r="P700" s="175">
        <v>4607109985663</v>
      </c>
      <c r="Q700" s="281"/>
      <c r="R700" s="484">
        <f t="shared" si="62"/>
        <v>18.440000000000001</v>
      </c>
      <c r="S700" s="294" t="s">
        <v>2317</v>
      </c>
      <c r="T700" s="320" t="s">
        <v>5834</v>
      </c>
    </row>
    <row r="701" spans="1:20" ht="25.5" x14ac:dyDescent="0.2">
      <c r="A701" s="431">
        <v>684</v>
      </c>
      <c r="B701" s="615">
        <v>3360</v>
      </c>
      <c r="C701" s="277" t="s">
        <v>2318</v>
      </c>
      <c r="D701" s="278"/>
      <c r="E701" s="31" t="s">
        <v>738</v>
      </c>
      <c r="F701" s="274" t="s">
        <v>829</v>
      </c>
      <c r="G701" s="328" t="str">
        <f t="shared" si="60"/>
        <v>фото</v>
      </c>
      <c r="H701" s="197"/>
      <c r="I701" s="20" t="s">
        <v>830</v>
      </c>
      <c r="J701" s="254" t="s">
        <v>822</v>
      </c>
      <c r="K701" s="250" t="s">
        <v>740</v>
      </c>
      <c r="L701" s="21">
        <v>10</v>
      </c>
      <c r="M701" s="279">
        <v>184.4</v>
      </c>
      <c r="N701" s="280"/>
      <c r="O701" s="482">
        <f t="shared" si="61"/>
        <v>0</v>
      </c>
      <c r="P701" s="175">
        <v>4607109950173</v>
      </c>
      <c r="Q701" s="281"/>
      <c r="R701" s="484">
        <f t="shared" si="62"/>
        <v>18.440000000000001</v>
      </c>
      <c r="S701" s="294" t="s">
        <v>2318</v>
      </c>
      <c r="T701" s="320" t="s">
        <v>5834</v>
      </c>
    </row>
    <row r="702" spans="1:20" ht="53.25" customHeight="1" x14ac:dyDescent="0.2">
      <c r="A702" s="431">
        <v>685</v>
      </c>
      <c r="B702" s="615">
        <v>3401</v>
      </c>
      <c r="C702" s="277" t="s">
        <v>4958</v>
      </c>
      <c r="D702" s="278" t="s">
        <v>4959</v>
      </c>
      <c r="E702" s="36" t="s">
        <v>738</v>
      </c>
      <c r="F702" s="274" t="s">
        <v>4609</v>
      </c>
      <c r="G702" s="328" t="str">
        <f t="shared" si="60"/>
        <v>фото</v>
      </c>
      <c r="H702" s="328" t="str">
        <f>HYPERLINK("http://www.gardenbulbs.ru/images/summer_CL/thumbnails/"&amp;D702&amp;".jpg","фото")</f>
        <v>фото</v>
      </c>
      <c r="I702" s="15" t="s">
        <v>4825</v>
      </c>
      <c r="J702" s="254" t="s">
        <v>1343</v>
      </c>
      <c r="K702" s="37" t="s">
        <v>740</v>
      </c>
      <c r="L702" s="21">
        <v>10</v>
      </c>
      <c r="M702" s="279">
        <v>277.2</v>
      </c>
      <c r="N702" s="280"/>
      <c r="O702" s="482">
        <f t="shared" si="61"/>
        <v>0</v>
      </c>
      <c r="P702" s="175">
        <v>4607109950807</v>
      </c>
      <c r="Q702" s="254"/>
      <c r="R702" s="484">
        <f t="shared" si="62"/>
        <v>27.72</v>
      </c>
      <c r="S702" s="294" t="s">
        <v>4958</v>
      </c>
      <c r="T702" s="320" t="s">
        <v>5834</v>
      </c>
    </row>
    <row r="703" spans="1:20" ht="30.75" customHeight="1" x14ac:dyDescent="0.2">
      <c r="A703" s="431">
        <v>686</v>
      </c>
      <c r="B703" s="615">
        <v>11758</v>
      </c>
      <c r="C703" s="277" t="s">
        <v>6943</v>
      </c>
      <c r="D703" s="278"/>
      <c r="E703" s="514" t="s">
        <v>738</v>
      </c>
      <c r="F703" s="275" t="s">
        <v>6580</v>
      </c>
      <c r="G703" s="510" t="str">
        <f t="shared" si="60"/>
        <v>фото</v>
      </c>
      <c r="H703" s="511"/>
      <c r="I703" s="515" t="s">
        <v>6734</v>
      </c>
      <c r="J703" s="324" t="s">
        <v>1332</v>
      </c>
      <c r="K703" s="520" t="s">
        <v>740</v>
      </c>
      <c r="L703" s="21">
        <v>10</v>
      </c>
      <c r="M703" s="279">
        <v>184.4</v>
      </c>
      <c r="N703" s="280"/>
      <c r="O703" s="482">
        <f t="shared" si="61"/>
        <v>0</v>
      </c>
      <c r="P703" s="175">
        <v>4607109923016</v>
      </c>
      <c r="Q703" s="281" t="s">
        <v>6373</v>
      </c>
      <c r="R703" s="484">
        <f t="shared" si="62"/>
        <v>18.440000000000001</v>
      </c>
      <c r="S703" s="294" t="s">
        <v>6943</v>
      </c>
      <c r="T703" s="320" t="s">
        <v>5834</v>
      </c>
    </row>
    <row r="704" spans="1:20" ht="38.25" x14ac:dyDescent="0.2">
      <c r="A704" s="431">
        <v>687</v>
      </c>
      <c r="B704" s="615">
        <v>1292</v>
      </c>
      <c r="C704" s="277" t="s">
        <v>2219</v>
      </c>
      <c r="D704" s="278"/>
      <c r="E704" s="31" t="s">
        <v>738</v>
      </c>
      <c r="F704" s="274" t="s">
        <v>1666</v>
      </c>
      <c r="G704" s="328" t="str">
        <f t="shared" si="60"/>
        <v>фото</v>
      </c>
      <c r="H704" s="197"/>
      <c r="I704" s="20" t="s">
        <v>1667</v>
      </c>
      <c r="J704" s="254" t="s">
        <v>1292</v>
      </c>
      <c r="K704" s="250" t="s">
        <v>740</v>
      </c>
      <c r="L704" s="21">
        <v>10</v>
      </c>
      <c r="M704" s="279">
        <v>246.3</v>
      </c>
      <c r="N704" s="280"/>
      <c r="O704" s="482">
        <f t="shared" si="61"/>
        <v>0</v>
      </c>
      <c r="P704" s="175">
        <v>4607109985786</v>
      </c>
      <c r="Q704" s="281"/>
      <c r="R704" s="484">
        <f t="shared" si="62"/>
        <v>24.63</v>
      </c>
      <c r="S704" s="294" t="s">
        <v>2219</v>
      </c>
      <c r="T704" s="320" t="s">
        <v>5834</v>
      </c>
    </row>
    <row r="705" spans="1:20" ht="25.5" x14ac:dyDescent="0.2">
      <c r="A705" s="431">
        <v>688</v>
      </c>
      <c r="B705" s="620">
        <v>3416</v>
      </c>
      <c r="C705" s="433" t="s">
        <v>2319</v>
      </c>
      <c r="D705" s="434"/>
      <c r="E705" s="435" t="s">
        <v>738</v>
      </c>
      <c r="F705" s="436" t="s">
        <v>833</v>
      </c>
      <c r="G705" s="437" t="str">
        <f t="shared" si="60"/>
        <v>фото</v>
      </c>
      <c r="H705" s="438"/>
      <c r="I705" s="439" t="s">
        <v>834</v>
      </c>
      <c r="J705" s="440" t="s">
        <v>1312</v>
      </c>
      <c r="K705" s="441" t="s">
        <v>740</v>
      </c>
      <c r="L705" s="442">
        <v>10</v>
      </c>
      <c r="M705" s="443">
        <v>194.7</v>
      </c>
      <c r="N705" s="444"/>
      <c r="O705" s="482">
        <f t="shared" si="61"/>
        <v>0</v>
      </c>
      <c r="P705" s="445">
        <v>4607109950166</v>
      </c>
      <c r="Q705" s="440"/>
      <c r="R705" s="484">
        <f t="shared" si="62"/>
        <v>19.47</v>
      </c>
      <c r="S705" s="446" t="s">
        <v>2319</v>
      </c>
      <c r="T705" s="447" t="s">
        <v>5834</v>
      </c>
    </row>
    <row r="706" spans="1:20" ht="18" customHeight="1" x14ac:dyDescent="0.2">
      <c r="A706" s="431">
        <v>689</v>
      </c>
      <c r="B706" s="623"/>
      <c r="C706" s="245"/>
      <c r="D706" s="245"/>
      <c r="E706" s="242" t="s">
        <v>835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501"/>
    </row>
    <row r="707" spans="1:20" ht="38.25" x14ac:dyDescent="0.2">
      <c r="A707" s="431">
        <v>690</v>
      </c>
      <c r="B707" s="614">
        <v>3250</v>
      </c>
      <c r="C707" s="473" t="s">
        <v>2321</v>
      </c>
      <c r="D707" s="474"/>
      <c r="E707" s="16" t="s">
        <v>738</v>
      </c>
      <c r="F707" s="476" t="s">
        <v>836</v>
      </c>
      <c r="G707" s="477" t="str">
        <f t="shared" ref="G707:G714" si="63">HYPERLINK("http://www.gardenbulbs.ru/images/summer_CL/thumbnails/"&amp;C707&amp;".jpg","фото")</f>
        <v>фото</v>
      </c>
      <c r="H707" s="487"/>
      <c r="I707" s="23" t="s">
        <v>837</v>
      </c>
      <c r="J707" s="10" t="s">
        <v>1309</v>
      </c>
      <c r="K707" s="488" t="s">
        <v>740</v>
      </c>
      <c r="L707" s="489">
        <v>10</v>
      </c>
      <c r="M707" s="480">
        <v>184.4</v>
      </c>
      <c r="N707" s="481"/>
      <c r="O707" s="482">
        <f t="shared" ref="O707:O714" si="64">IF(ISERROR(N707*M707),0,N707*M707)</f>
        <v>0</v>
      </c>
      <c r="P707" s="483">
        <v>4607109950159</v>
      </c>
      <c r="Q707" s="10"/>
      <c r="R707" s="484">
        <f t="shared" ref="R707:R714" si="65">ROUND(M707/L707,2)</f>
        <v>18.440000000000001</v>
      </c>
      <c r="S707" s="485" t="s">
        <v>2321</v>
      </c>
      <c r="T707" s="486" t="s">
        <v>5835</v>
      </c>
    </row>
    <row r="708" spans="1:20" ht="51" x14ac:dyDescent="0.2">
      <c r="A708" s="431">
        <v>691</v>
      </c>
      <c r="B708" s="615">
        <v>3314</v>
      </c>
      <c r="C708" s="277" t="s">
        <v>2322</v>
      </c>
      <c r="D708" s="278"/>
      <c r="E708" s="31" t="s">
        <v>738</v>
      </c>
      <c r="F708" s="274" t="s">
        <v>838</v>
      </c>
      <c r="G708" s="328" t="str">
        <f t="shared" si="63"/>
        <v>фото</v>
      </c>
      <c r="H708" s="197"/>
      <c r="I708" s="20" t="s">
        <v>839</v>
      </c>
      <c r="J708" s="254" t="s">
        <v>822</v>
      </c>
      <c r="K708" s="250" t="s">
        <v>740</v>
      </c>
      <c r="L708" s="21">
        <v>10</v>
      </c>
      <c r="M708" s="279">
        <v>194.7</v>
      </c>
      <c r="N708" s="280"/>
      <c r="O708" s="482">
        <f t="shared" si="64"/>
        <v>0</v>
      </c>
      <c r="P708" s="175">
        <v>4607109950142</v>
      </c>
      <c r="Q708" s="281"/>
      <c r="R708" s="484">
        <f t="shared" si="65"/>
        <v>19.47</v>
      </c>
      <c r="S708" s="294" t="s">
        <v>2322</v>
      </c>
      <c r="T708" s="320" t="s">
        <v>5835</v>
      </c>
    </row>
    <row r="709" spans="1:20" ht="27" customHeight="1" x14ac:dyDescent="0.2">
      <c r="A709" s="431">
        <v>692</v>
      </c>
      <c r="B709" s="615">
        <v>6688</v>
      </c>
      <c r="C709" s="277" t="s">
        <v>2323</v>
      </c>
      <c r="D709" s="278" t="s">
        <v>2324</v>
      </c>
      <c r="E709" s="17" t="s">
        <v>738</v>
      </c>
      <c r="F709" s="274" t="s">
        <v>226</v>
      </c>
      <c r="G709" s="328" t="str">
        <f t="shared" si="63"/>
        <v>фото</v>
      </c>
      <c r="H709" s="328" t="str">
        <f>HYPERLINK("http://www.gardenbulbs.ru/images/summer_CL/thumbnails/"&amp;D709&amp;".jpg","фото")</f>
        <v>фото</v>
      </c>
      <c r="I709" s="20" t="s">
        <v>227</v>
      </c>
      <c r="J709" s="254" t="s">
        <v>1332</v>
      </c>
      <c r="K709" s="37" t="s">
        <v>740</v>
      </c>
      <c r="L709" s="8">
        <v>10</v>
      </c>
      <c r="M709" s="279">
        <v>184.4</v>
      </c>
      <c r="N709" s="280"/>
      <c r="O709" s="482">
        <f t="shared" si="64"/>
        <v>0</v>
      </c>
      <c r="P709" s="175">
        <v>4607109943328</v>
      </c>
      <c r="Q709" s="281"/>
      <c r="R709" s="484">
        <f t="shared" si="65"/>
        <v>18.440000000000001</v>
      </c>
      <c r="S709" s="294" t="s">
        <v>3824</v>
      </c>
      <c r="T709" s="320" t="s">
        <v>5835</v>
      </c>
    </row>
    <row r="710" spans="1:20" ht="25.5" x14ac:dyDescent="0.2">
      <c r="A710" s="431">
        <v>693</v>
      </c>
      <c r="B710" s="615">
        <v>3406</v>
      </c>
      <c r="C710" s="277" t="s">
        <v>2325</v>
      </c>
      <c r="D710" s="278"/>
      <c r="E710" s="31" t="s">
        <v>738</v>
      </c>
      <c r="F710" s="274" t="s">
        <v>842</v>
      </c>
      <c r="G710" s="328" t="str">
        <f t="shared" si="63"/>
        <v>фото</v>
      </c>
      <c r="H710" s="197"/>
      <c r="I710" s="20" t="s">
        <v>4826</v>
      </c>
      <c r="J710" s="254" t="s">
        <v>843</v>
      </c>
      <c r="K710" s="250" t="s">
        <v>740</v>
      </c>
      <c r="L710" s="21">
        <v>10</v>
      </c>
      <c r="M710" s="279">
        <v>184.4</v>
      </c>
      <c r="N710" s="280"/>
      <c r="O710" s="482">
        <f t="shared" si="64"/>
        <v>0</v>
      </c>
      <c r="P710" s="175">
        <v>4607109950135</v>
      </c>
      <c r="Q710" s="281"/>
      <c r="R710" s="484">
        <f t="shared" si="65"/>
        <v>18.440000000000001</v>
      </c>
      <c r="S710" s="294" t="s">
        <v>6944</v>
      </c>
      <c r="T710" s="320" t="s">
        <v>5835</v>
      </c>
    </row>
    <row r="711" spans="1:20" ht="26.25" customHeight="1" x14ac:dyDescent="0.2">
      <c r="A711" s="431">
        <v>694</v>
      </c>
      <c r="B711" s="615">
        <v>3323</v>
      </c>
      <c r="C711" s="277" t="s">
        <v>2326</v>
      </c>
      <c r="D711" s="278"/>
      <c r="E711" s="31" t="s">
        <v>738</v>
      </c>
      <c r="F711" s="274" t="s">
        <v>840</v>
      </c>
      <c r="G711" s="328" t="str">
        <f t="shared" si="63"/>
        <v>фото</v>
      </c>
      <c r="H711" s="197"/>
      <c r="I711" s="20" t="s">
        <v>841</v>
      </c>
      <c r="J711" s="254" t="s">
        <v>1309</v>
      </c>
      <c r="K711" s="250" t="s">
        <v>740</v>
      </c>
      <c r="L711" s="21">
        <v>10</v>
      </c>
      <c r="M711" s="279">
        <v>205</v>
      </c>
      <c r="N711" s="280"/>
      <c r="O711" s="482">
        <f t="shared" si="64"/>
        <v>0</v>
      </c>
      <c r="P711" s="175">
        <v>4607109950128</v>
      </c>
      <c r="Q711" s="281"/>
      <c r="R711" s="484">
        <f t="shared" si="65"/>
        <v>20.5</v>
      </c>
      <c r="S711" s="294" t="s">
        <v>2326</v>
      </c>
      <c r="T711" s="320" t="s">
        <v>5835</v>
      </c>
    </row>
    <row r="712" spans="1:20" ht="38.25" x14ac:dyDescent="0.2">
      <c r="A712" s="431">
        <v>695</v>
      </c>
      <c r="B712" s="615">
        <v>3408</v>
      </c>
      <c r="C712" s="277" t="s">
        <v>2327</v>
      </c>
      <c r="D712" s="278"/>
      <c r="E712" s="31" t="s">
        <v>738</v>
      </c>
      <c r="F712" s="274" t="s">
        <v>844</v>
      </c>
      <c r="G712" s="328" t="str">
        <f t="shared" si="63"/>
        <v>фото</v>
      </c>
      <c r="H712" s="197"/>
      <c r="I712" s="20" t="s">
        <v>845</v>
      </c>
      <c r="J712" s="254" t="s">
        <v>1309</v>
      </c>
      <c r="K712" s="250" t="s">
        <v>776</v>
      </c>
      <c r="L712" s="21">
        <v>10</v>
      </c>
      <c r="M712" s="279">
        <v>163.80000000000001</v>
      </c>
      <c r="N712" s="280"/>
      <c r="O712" s="482">
        <f t="shared" si="64"/>
        <v>0</v>
      </c>
      <c r="P712" s="175">
        <v>4607109950111</v>
      </c>
      <c r="Q712" s="281"/>
      <c r="R712" s="484">
        <f t="shared" si="65"/>
        <v>16.38</v>
      </c>
      <c r="S712" s="294" t="s">
        <v>2327</v>
      </c>
      <c r="T712" s="320" t="s">
        <v>5835</v>
      </c>
    </row>
    <row r="713" spans="1:20" ht="25.5" x14ac:dyDescent="0.2">
      <c r="A713" s="431">
        <v>696</v>
      </c>
      <c r="B713" s="616">
        <v>2883</v>
      </c>
      <c r="C713" s="277" t="s">
        <v>2328</v>
      </c>
      <c r="D713" s="278"/>
      <c r="E713" s="17" t="s">
        <v>738</v>
      </c>
      <c r="F713" s="14" t="s">
        <v>846</v>
      </c>
      <c r="G713" s="328" t="str">
        <f t="shared" si="63"/>
        <v>фото</v>
      </c>
      <c r="H713" s="197"/>
      <c r="I713" s="12" t="s">
        <v>1592</v>
      </c>
      <c r="J713" s="254" t="s">
        <v>1332</v>
      </c>
      <c r="K713" s="37" t="s">
        <v>740</v>
      </c>
      <c r="L713" s="8">
        <v>10</v>
      </c>
      <c r="M713" s="279">
        <v>200.9</v>
      </c>
      <c r="N713" s="280"/>
      <c r="O713" s="482">
        <f t="shared" si="64"/>
        <v>0</v>
      </c>
      <c r="P713" s="175">
        <v>4607109979327</v>
      </c>
      <c r="Q713" s="281"/>
      <c r="R713" s="484">
        <f t="shared" si="65"/>
        <v>20.09</v>
      </c>
      <c r="S713" s="294" t="s">
        <v>2328</v>
      </c>
      <c r="T713" s="320" t="s">
        <v>5835</v>
      </c>
    </row>
    <row r="714" spans="1:20" ht="15.75" x14ac:dyDescent="0.2">
      <c r="A714" s="431">
        <v>697</v>
      </c>
      <c r="B714" s="620">
        <v>6713</v>
      </c>
      <c r="C714" s="433" t="s">
        <v>2329</v>
      </c>
      <c r="D714" s="434" t="s">
        <v>2330</v>
      </c>
      <c r="E714" s="463" t="s">
        <v>738</v>
      </c>
      <c r="F714" s="436" t="s">
        <v>228</v>
      </c>
      <c r="G714" s="437" t="str">
        <f t="shared" si="63"/>
        <v>фото</v>
      </c>
      <c r="H714" s="437" t="str">
        <f>HYPERLINK("http://www.gardenbulbs.ru/images/summer_CL/thumbnails/"&amp;D714&amp;".jpg","фото")</f>
        <v>фото</v>
      </c>
      <c r="I714" s="439" t="s">
        <v>229</v>
      </c>
      <c r="J714" s="440" t="s">
        <v>1332</v>
      </c>
      <c r="K714" s="464" t="s">
        <v>740</v>
      </c>
      <c r="L714" s="465">
        <v>10</v>
      </c>
      <c r="M714" s="443">
        <v>194.7</v>
      </c>
      <c r="N714" s="444"/>
      <c r="O714" s="482">
        <f t="shared" si="64"/>
        <v>0</v>
      </c>
      <c r="P714" s="445">
        <v>4607109943571</v>
      </c>
      <c r="Q714" s="440"/>
      <c r="R714" s="484">
        <f t="shared" si="65"/>
        <v>19.47</v>
      </c>
      <c r="S714" s="446" t="s">
        <v>3825</v>
      </c>
      <c r="T714" s="447" t="s">
        <v>5835</v>
      </c>
    </row>
    <row r="715" spans="1:20" ht="18" customHeight="1" x14ac:dyDescent="0.2">
      <c r="A715" s="431">
        <v>698</v>
      </c>
      <c r="B715" s="623"/>
      <c r="C715" s="245"/>
      <c r="D715" s="245"/>
      <c r="E715" s="242" t="s">
        <v>847</v>
      </c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501"/>
    </row>
    <row r="716" spans="1:20" ht="25.5" x14ac:dyDescent="0.2">
      <c r="A716" s="431">
        <v>699</v>
      </c>
      <c r="B716" s="614">
        <v>6670</v>
      </c>
      <c r="C716" s="473" t="s">
        <v>2331</v>
      </c>
      <c r="D716" s="474"/>
      <c r="E716" s="475" t="s">
        <v>738</v>
      </c>
      <c r="F716" s="476" t="s">
        <v>230</v>
      </c>
      <c r="G716" s="477" t="str">
        <f t="shared" ref="G716:G724" si="66">HYPERLINK("http://www.gardenbulbs.ru/images/summer_CL/thumbnails/"&amp;C716&amp;".jpg","фото")</f>
        <v>фото</v>
      </c>
      <c r="H716" s="487"/>
      <c r="I716" s="23" t="s">
        <v>231</v>
      </c>
      <c r="J716" s="10" t="s">
        <v>1340</v>
      </c>
      <c r="K716" s="488" t="s">
        <v>776</v>
      </c>
      <c r="L716" s="479">
        <v>10</v>
      </c>
      <c r="M716" s="480">
        <v>194.7</v>
      </c>
      <c r="N716" s="481"/>
      <c r="O716" s="482">
        <f t="shared" ref="O716:O724" si="67">IF(ISERROR(N716*M716),0,N716*M716)</f>
        <v>0</v>
      </c>
      <c r="P716" s="483">
        <v>4607109943144</v>
      </c>
      <c r="Q716" s="10"/>
      <c r="R716" s="484">
        <f t="shared" ref="R716:R724" si="68">ROUND(M716/L716,2)</f>
        <v>19.47</v>
      </c>
      <c r="S716" s="485" t="s">
        <v>2331</v>
      </c>
      <c r="T716" s="486" t="s">
        <v>5836</v>
      </c>
    </row>
    <row r="717" spans="1:20" ht="53.25" customHeight="1" x14ac:dyDescent="0.2">
      <c r="A717" s="431">
        <v>700</v>
      </c>
      <c r="B717" s="615">
        <v>11760</v>
      </c>
      <c r="C717" s="277" t="s">
        <v>6945</v>
      </c>
      <c r="D717" s="278" t="s">
        <v>7145</v>
      </c>
      <c r="E717" s="509" t="s">
        <v>738</v>
      </c>
      <c r="F717" s="275" t="s">
        <v>6581</v>
      </c>
      <c r="G717" s="510" t="str">
        <f t="shared" si="66"/>
        <v>фото</v>
      </c>
      <c r="H717" s="510" t="str">
        <f>HYPERLINK("http://www.gardenbulbs.ru/images/summer_CL/thumbnails/"&amp;D717&amp;".jpg","фото")</f>
        <v>фото</v>
      </c>
      <c r="I717" s="512" t="s">
        <v>6735</v>
      </c>
      <c r="J717" s="324" t="s">
        <v>1292</v>
      </c>
      <c r="K717" s="513" t="s">
        <v>740</v>
      </c>
      <c r="L717" s="21">
        <v>8</v>
      </c>
      <c r="M717" s="279">
        <v>223.6</v>
      </c>
      <c r="N717" s="280"/>
      <c r="O717" s="482">
        <f t="shared" si="67"/>
        <v>0</v>
      </c>
      <c r="P717" s="175">
        <v>4607109922996</v>
      </c>
      <c r="Q717" s="254" t="s">
        <v>6373</v>
      </c>
      <c r="R717" s="484">
        <f t="shared" si="68"/>
        <v>27.95</v>
      </c>
      <c r="S717" s="294" t="s">
        <v>6945</v>
      </c>
      <c r="T717" s="320" t="s">
        <v>5836</v>
      </c>
    </row>
    <row r="718" spans="1:20" ht="30" customHeight="1" x14ac:dyDescent="0.2">
      <c r="A718" s="431">
        <v>701</v>
      </c>
      <c r="B718" s="615">
        <v>11761</v>
      </c>
      <c r="C718" s="277" t="s">
        <v>6946</v>
      </c>
      <c r="D718" s="278"/>
      <c r="E718" s="514" t="s">
        <v>738</v>
      </c>
      <c r="F718" s="275" t="s">
        <v>6582</v>
      </c>
      <c r="G718" s="510" t="str">
        <f t="shared" si="66"/>
        <v>фото</v>
      </c>
      <c r="H718" s="511"/>
      <c r="I718" s="515" t="s">
        <v>1347</v>
      </c>
      <c r="J718" s="324" t="s">
        <v>1292</v>
      </c>
      <c r="K718" s="520" t="s">
        <v>739</v>
      </c>
      <c r="L718" s="21">
        <v>10</v>
      </c>
      <c r="M718" s="279">
        <v>132.80000000000001</v>
      </c>
      <c r="N718" s="280"/>
      <c r="O718" s="482">
        <f t="shared" si="67"/>
        <v>0</v>
      </c>
      <c r="P718" s="175">
        <v>4607109922989</v>
      </c>
      <c r="Q718" s="281" t="s">
        <v>6373</v>
      </c>
      <c r="R718" s="484">
        <f t="shared" si="68"/>
        <v>13.28</v>
      </c>
      <c r="S718" s="294" t="s">
        <v>6946</v>
      </c>
      <c r="T718" s="320" t="s">
        <v>5836</v>
      </c>
    </row>
    <row r="719" spans="1:20" ht="38.25" x14ac:dyDescent="0.2">
      <c r="A719" s="431">
        <v>702</v>
      </c>
      <c r="B719" s="615">
        <v>11762</v>
      </c>
      <c r="C719" s="277" t="s">
        <v>6947</v>
      </c>
      <c r="D719" s="278" t="s">
        <v>7146</v>
      </c>
      <c r="E719" s="514" t="s">
        <v>738</v>
      </c>
      <c r="F719" s="275" t="s">
        <v>6583</v>
      </c>
      <c r="G719" s="510" t="str">
        <f t="shared" si="66"/>
        <v>фото</v>
      </c>
      <c r="H719" s="510" t="str">
        <f>HYPERLINK("http://www.gardenbulbs.ru/images/summer_CL/thumbnails/"&amp;D719&amp;".jpg","фото")</f>
        <v>фото</v>
      </c>
      <c r="I719" s="515" t="s">
        <v>6736</v>
      </c>
      <c r="J719" s="324" t="s">
        <v>1312</v>
      </c>
      <c r="K719" s="520" t="s">
        <v>740</v>
      </c>
      <c r="L719" s="21">
        <v>10</v>
      </c>
      <c r="M719" s="279">
        <v>153.5</v>
      </c>
      <c r="N719" s="280"/>
      <c r="O719" s="482">
        <f t="shared" si="67"/>
        <v>0</v>
      </c>
      <c r="P719" s="175">
        <v>4607109922972</v>
      </c>
      <c r="Q719" s="281" t="s">
        <v>6373</v>
      </c>
      <c r="R719" s="484">
        <f t="shared" si="68"/>
        <v>15.35</v>
      </c>
      <c r="S719" s="294" t="s">
        <v>6947</v>
      </c>
      <c r="T719" s="320" t="s">
        <v>5836</v>
      </c>
    </row>
    <row r="720" spans="1:20" ht="25.5" x14ac:dyDescent="0.2">
      <c r="A720" s="431">
        <v>703</v>
      </c>
      <c r="B720" s="615">
        <v>6684</v>
      </c>
      <c r="C720" s="277" t="s">
        <v>2332</v>
      </c>
      <c r="D720" s="278"/>
      <c r="E720" s="17" t="s">
        <v>738</v>
      </c>
      <c r="F720" s="274" t="s">
        <v>233</v>
      </c>
      <c r="G720" s="328" t="str">
        <f t="shared" si="66"/>
        <v>фото</v>
      </c>
      <c r="H720" s="197"/>
      <c r="I720" s="20" t="s">
        <v>234</v>
      </c>
      <c r="J720" s="254" t="s">
        <v>1312</v>
      </c>
      <c r="K720" s="37" t="s">
        <v>740</v>
      </c>
      <c r="L720" s="8">
        <v>10</v>
      </c>
      <c r="M720" s="279">
        <v>153.5</v>
      </c>
      <c r="N720" s="280"/>
      <c r="O720" s="482">
        <f t="shared" si="67"/>
        <v>0</v>
      </c>
      <c r="P720" s="175">
        <v>4607109943281</v>
      </c>
      <c r="Q720" s="281"/>
      <c r="R720" s="484">
        <f t="shared" si="68"/>
        <v>15.35</v>
      </c>
      <c r="S720" s="294" t="s">
        <v>2332</v>
      </c>
      <c r="T720" s="320" t="s">
        <v>5836</v>
      </c>
    </row>
    <row r="721" spans="1:20" ht="33.75" customHeight="1" x14ac:dyDescent="0.2">
      <c r="A721" s="431">
        <v>704</v>
      </c>
      <c r="B721" s="615">
        <v>11763</v>
      </c>
      <c r="C721" s="277" t="s">
        <v>6948</v>
      </c>
      <c r="D721" s="278" t="s">
        <v>7147</v>
      </c>
      <c r="E721" s="514" t="s">
        <v>738</v>
      </c>
      <c r="F721" s="275" t="s">
        <v>6584</v>
      </c>
      <c r="G721" s="510" t="str">
        <f t="shared" si="66"/>
        <v>фото</v>
      </c>
      <c r="H721" s="510" t="str">
        <f>HYPERLINK("http://www.gardenbulbs.ru/images/summer_CL/thumbnails/"&amp;D721&amp;".jpg","фото")</f>
        <v>фото</v>
      </c>
      <c r="I721" s="515" t="s">
        <v>6737</v>
      </c>
      <c r="J721" s="324" t="s">
        <v>1312</v>
      </c>
      <c r="K721" s="520" t="s">
        <v>740</v>
      </c>
      <c r="L721" s="21">
        <v>10</v>
      </c>
      <c r="M721" s="279">
        <v>205</v>
      </c>
      <c r="N721" s="280"/>
      <c r="O721" s="482">
        <f t="shared" si="67"/>
        <v>0</v>
      </c>
      <c r="P721" s="175">
        <v>4607109922965</v>
      </c>
      <c r="Q721" s="281" t="s">
        <v>6373</v>
      </c>
      <c r="R721" s="484">
        <f t="shared" si="68"/>
        <v>20.5</v>
      </c>
      <c r="S721" s="294" t="s">
        <v>6948</v>
      </c>
      <c r="T721" s="320" t="s">
        <v>5836</v>
      </c>
    </row>
    <row r="722" spans="1:20" ht="33.75" customHeight="1" x14ac:dyDescent="0.2">
      <c r="A722" s="431">
        <v>705</v>
      </c>
      <c r="B722" s="615">
        <v>11764</v>
      </c>
      <c r="C722" s="277" t="s">
        <v>6949</v>
      </c>
      <c r="D722" s="278"/>
      <c r="E722" s="514" t="s">
        <v>738</v>
      </c>
      <c r="F722" s="275" t="s">
        <v>6585</v>
      </c>
      <c r="G722" s="510" t="str">
        <f t="shared" si="66"/>
        <v>фото</v>
      </c>
      <c r="H722" s="510"/>
      <c r="I722" s="515" t="s">
        <v>6738</v>
      </c>
      <c r="J722" s="324" t="s">
        <v>1312</v>
      </c>
      <c r="K722" s="520" t="s">
        <v>740</v>
      </c>
      <c r="L722" s="21">
        <v>10</v>
      </c>
      <c r="M722" s="279">
        <v>153.5</v>
      </c>
      <c r="N722" s="280"/>
      <c r="O722" s="482">
        <f t="shared" si="67"/>
        <v>0</v>
      </c>
      <c r="P722" s="175">
        <v>4607109922958</v>
      </c>
      <c r="Q722" s="281" t="s">
        <v>6373</v>
      </c>
      <c r="R722" s="484">
        <f t="shared" si="68"/>
        <v>15.35</v>
      </c>
      <c r="S722" s="294" t="s">
        <v>6949</v>
      </c>
      <c r="T722" s="320" t="s">
        <v>5836</v>
      </c>
    </row>
    <row r="723" spans="1:20" ht="33.75" customHeight="1" x14ac:dyDescent="0.2">
      <c r="A723" s="431">
        <v>706</v>
      </c>
      <c r="B723" s="615">
        <v>6705</v>
      </c>
      <c r="C723" s="277" t="s">
        <v>2333</v>
      </c>
      <c r="D723" s="278" t="s">
        <v>2334</v>
      </c>
      <c r="E723" s="17" t="s">
        <v>738</v>
      </c>
      <c r="F723" s="274" t="s">
        <v>232</v>
      </c>
      <c r="G723" s="328" t="str">
        <f t="shared" si="66"/>
        <v>фото</v>
      </c>
      <c r="H723" s="328" t="str">
        <f>HYPERLINK("http://www.gardenbulbs.ru/images/summer_CL/thumbnails/"&amp;D723&amp;".jpg","фото")</f>
        <v>фото</v>
      </c>
      <c r="I723" s="20" t="s">
        <v>1366</v>
      </c>
      <c r="J723" s="254" t="s">
        <v>1340</v>
      </c>
      <c r="K723" s="37" t="s">
        <v>740</v>
      </c>
      <c r="L723" s="8">
        <v>10</v>
      </c>
      <c r="M723" s="279">
        <v>163.80000000000001</v>
      </c>
      <c r="N723" s="280"/>
      <c r="O723" s="482">
        <f t="shared" si="67"/>
        <v>0</v>
      </c>
      <c r="P723" s="175">
        <v>4607109943496</v>
      </c>
      <c r="Q723" s="281"/>
      <c r="R723" s="484">
        <f t="shared" si="68"/>
        <v>16.38</v>
      </c>
      <c r="S723" s="294" t="s">
        <v>3826</v>
      </c>
      <c r="T723" s="320" t="s">
        <v>5836</v>
      </c>
    </row>
    <row r="724" spans="1:20" ht="33.75" customHeight="1" x14ac:dyDescent="0.2">
      <c r="A724" s="431">
        <v>707</v>
      </c>
      <c r="B724" s="624">
        <v>49</v>
      </c>
      <c r="C724" s="433" t="s">
        <v>2335</v>
      </c>
      <c r="D724" s="434"/>
      <c r="E724" s="463" t="s">
        <v>738</v>
      </c>
      <c r="F724" s="466" t="s">
        <v>848</v>
      </c>
      <c r="G724" s="437" t="str">
        <f t="shared" si="66"/>
        <v>фото</v>
      </c>
      <c r="H724" s="437"/>
      <c r="I724" s="467" t="s">
        <v>849</v>
      </c>
      <c r="J724" s="468" t="s">
        <v>1343</v>
      </c>
      <c r="K724" s="441" t="s">
        <v>776</v>
      </c>
      <c r="L724" s="465">
        <v>10</v>
      </c>
      <c r="M724" s="443">
        <v>194.7</v>
      </c>
      <c r="N724" s="444"/>
      <c r="O724" s="482">
        <f t="shared" si="67"/>
        <v>0</v>
      </c>
      <c r="P724" s="445">
        <v>4607109979341</v>
      </c>
      <c r="Q724" s="440"/>
      <c r="R724" s="484">
        <f t="shared" si="68"/>
        <v>19.47</v>
      </c>
      <c r="S724" s="446" t="s">
        <v>2335</v>
      </c>
      <c r="T724" s="447" t="s">
        <v>5836</v>
      </c>
    </row>
    <row r="725" spans="1:20" ht="18" customHeight="1" x14ac:dyDescent="0.2">
      <c r="A725" s="431">
        <v>708</v>
      </c>
      <c r="B725" s="623"/>
      <c r="C725" s="245"/>
      <c r="D725" s="245"/>
      <c r="E725" s="242" t="s">
        <v>6477</v>
      </c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501"/>
    </row>
    <row r="726" spans="1:20" ht="25.5" x14ac:dyDescent="0.2">
      <c r="A726" s="431">
        <v>709</v>
      </c>
      <c r="B726" s="618">
        <v>3761</v>
      </c>
      <c r="C726" s="473" t="s">
        <v>3827</v>
      </c>
      <c r="D726" s="474"/>
      <c r="E726" s="475" t="s">
        <v>738</v>
      </c>
      <c r="F726" s="495" t="s">
        <v>850</v>
      </c>
      <c r="G726" s="477" t="str">
        <f t="shared" ref="G726:G745" si="69">HYPERLINK("http://www.gardenbulbs.ru/images/summer_CL/thumbnails/"&amp;C726&amp;".jpg","фото")</f>
        <v>фото</v>
      </c>
      <c r="H726" s="487"/>
      <c r="I726" s="496" t="s">
        <v>4827</v>
      </c>
      <c r="J726" s="497" t="s">
        <v>1299</v>
      </c>
      <c r="K726" s="478" t="s">
        <v>762</v>
      </c>
      <c r="L726" s="479">
        <v>5</v>
      </c>
      <c r="M726" s="480">
        <v>364.9</v>
      </c>
      <c r="N726" s="481"/>
      <c r="O726" s="482">
        <f t="shared" ref="O726:O745" si="70">IF(ISERROR(N726*M726),0,N726*M726)</f>
        <v>0</v>
      </c>
      <c r="P726" s="483">
        <v>4607109985342</v>
      </c>
      <c r="Q726" s="10"/>
      <c r="R726" s="484">
        <f t="shared" ref="R726:R745" si="71">ROUND(M726/L726,2)</f>
        <v>72.98</v>
      </c>
      <c r="S726" s="485" t="s">
        <v>3827</v>
      </c>
      <c r="T726" s="486" t="s">
        <v>5873</v>
      </c>
    </row>
    <row r="727" spans="1:20" ht="24.75" customHeight="1" x14ac:dyDescent="0.2">
      <c r="A727" s="431">
        <v>710</v>
      </c>
      <c r="B727" s="616">
        <v>1284</v>
      </c>
      <c r="C727" s="277" t="s">
        <v>2338</v>
      </c>
      <c r="D727" s="278"/>
      <c r="E727" s="17" t="s">
        <v>738</v>
      </c>
      <c r="F727" s="14" t="s">
        <v>861</v>
      </c>
      <c r="G727" s="328" t="str">
        <f t="shared" si="69"/>
        <v>фото</v>
      </c>
      <c r="H727" s="197"/>
      <c r="I727" s="27" t="s">
        <v>862</v>
      </c>
      <c r="J727" s="29" t="s">
        <v>1309</v>
      </c>
      <c r="K727" s="37" t="s">
        <v>1186</v>
      </c>
      <c r="L727" s="8">
        <v>10</v>
      </c>
      <c r="M727" s="279">
        <v>132.80000000000001</v>
      </c>
      <c r="N727" s="280"/>
      <c r="O727" s="482">
        <f t="shared" si="70"/>
        <v>0</v>
      </c>
      <c r="P727" s="175">
        <v>4607109985533</v>
      </c>
      <c r="Q727" s="281"/>
      <c r="R727" s="484">
        <f t="shared" si="71"/>
        <v>13.28</v>
      </c>
      <c r="S727" s="294" t="s">
        <v>2338</v>
      </c>
      <c r="T727" s="320" t="s">
        <v>5873</v>
      </c>
    </row>
    <row r="728" spans="1:20" ht="24.75" customHeight="1" x14ac:dyDescent="0.2">
      <c r="A728" s="431">
        <v>711</v>
      </c>
      <c r="B728" s="616">
        <v>1187</v>
      </c>
      <c r="C728" s="277" t="s">
        <v>2336</v>
      </c>
      <c r="D728" s="278"/>
      <c r="E728" s="17" t="s">
        <v>738</v>
      </c>
      <c r="F728" s="14" t="s">
        <v>851</v>
      </c>
      <c r="G728" s="328" t="str">
        <f t="shared" si="69"/>
        <v>фото</v>
      </c>
      <c r="H728" s="197"/>
      <c r="I728" s="27" t="s">
        <v>852</v>
      </c>
      <c r="J728" s="29" t="s">
        <v>1309</v>
      </c>
      <c r="K728" s="37" t="s">
        <v>774</v>
      </c>
      <c r="L728" s="8">
        <v>10</v>
      </c>
      <c r="M728" s="279">
        <v>122.5</v>
      </c>
      <c r="N728" s="280"/>
      <c r="O728" s="482">
        <f t="shared" si="70"/>
        <v>0</v>
      </c>
      <c r="P728" s="175">
        <v>4607109985830</v>
      </c>
      <c r="Q728" s="281"/>
      <c r="R728" s="484">
        <f t="shared" si="71"/>
        <v>12.25</v>
      </c>
      <c r="S728" s="294" t="s">
        <v>2336</v>
      </c>
      <c r="T728" s="320" t="s">
        <v>5873</v>
      </c>
    </row>
    <row r="729" spans="1:20" ht="25.5" x14ac:dyDescent="0.2">
      <c r="A729" s="431">
        <v>712</v>
      </c>
      <c r="B729" s="615">
        <v>6468</v>
      </c>
      <c r="C729" s="277" t="s">
        <v>3828</v>
      </c>
      <c r="D729" s="278"/>
      <c r="E729" s="31" t="s">
        <v>738</v>
      </c>
      <c r="F729" s="5" t="s">
        <v>3829</v>
      </c>
      <c r="G729" s="328" t="str">
        <f t="shared" si="69"/>
        <v>фото</v>
      </c>
      <c r="H729" s="197"/>
      <c r="I729" s="20" t="s">
        <v>3830</v>
      </c>
      <c r="J729" s="29" t="s">
        <v>1309</v>
      </c>
      <c r="K729" s="37" t="s">
        <v>762</v>
      </c>
      <c r="L729" s="8">
        <v>10</v>
      </c>
      <c r="M729" s="279">
        <v>163.80000000000001</v>
      </c>
      <c r="N729" s="280"/>
      <c r="O729" s="482">
        <f t="shared" si="70"/>
        <v>0</v>
      </c>
      <c r="P729" s="175">
        <v>4607109930847</v>
      </c>
      <c r="Q729" s="281"/>
      <c r="R729" s="484">
        <f t="shared" si="71"/>
        <v>16.38</v>
      </c>
      <c r="S729" s="294" t="s">
        <v>3828</v>
      </c>
      <c r="T729" s="320" t="s">
        <v>5873</v>
      </c>
    </row>
    <row r="730" spans="1:20" ht="25.5" x14ac:dyDescent="0.2">
      <c r="A730" s="431">
        <v>713</v>
      </c>
      <c r="B730" s="616">
        <v>1196</v>
      </c>
      <c r="C730" s="277" t="s">
        <v>2337</v>
      </c>
      <c r="D730" s="278"/>
      <c r="E730" s="17" t="s">
        <v>738</v>
      </c>
      <c r="F730" s="14" t="s">
        <v>853</v>
      </c>
      <c r="G730" s="328" t="str">
        <f t="shared" si="69"/>
        <v>фото</v>
      </c>
      <c r="H730" s="197"/>
      <c r="I730" s="27" t="s">
        <v>854</v>
      </c>
      <c r="J730" s="29" t="s">
        <v>1332</v>
      </c>
      <c r="K730" s="37" t="s">
        <v>774</v>
      </c>
      <c r="L730" s="8">
        <v>10</v>
      </c>
      <c r="M730" s="279">
        <v>231.8</v>
      </c>
      <c r="N730" s="280"/>
      <c r="O730" s="482">
        <f t="shared" si="70"/>
        <v>0</v>
      </c>
      <c r="P730" s="175">
        <v>4607109985847</v>
      </c>
      <c r="Q730" s="281"/>
      <c r="R730" s="484">
        <f t="shared" si="71"/>
        <v>23.18</v>
      </c>
      <c r="S730" s="294" t="s">
        <v>6950</v>
      </c>
      <c r="T730" s="320" t="s">
        <v>5873</v>
      </c>
    </row>
    <row r="731" spans="1:20" ht="28.5" x14ac:dyDescent="0.2">
      <c r="A731" s="431">
        <v>714</v>
      </c>
      <c r="B731" s="615">
        <v>11766</v>
      </c>
      <c r="C731" s="277" t="s">
        <v>6951</v>
      </c>
      <c r="D731" s="278"/>
      <c r="E731" s="514" t="s">
        <v>738</v>
      </c>
      <c r="F731" s="275" t="s">
        <v>6586</v>
      </c>
      <c r="G731" s="510" t="str">
        <f t="shared" si="69"/>
        <v>фото</v>
      </c>
      <c r="H731" s="511"/>
      <c r="I731" s="515" t="s">
        <v>6739</v>
      </c>
      <c r="J731" s="324" t="s">
        <v>1332</v>
      </c>
      <c r="K731" s="513" t="s">
        <v>774</v>
      </c>
      <c r="L731" s="21">
        <v>10</v>
      </c>
      <c r="M731" s="279">
        <v>225.7</v>
      </c>
      <c r="N731" s="280"/>
      <c r="O731" s="482">
        <f t="shared" si="70"/>
        <v>0</v>
      </c>
      <c r="P731" s="175">
        <v>4607109922934</v>
      </c>
      <c r="Q731" s="324" t="s">
        <v>6373</v>
      </c>
      <c r="R731" s="484">
        <f t="shared" si="71"/>
        <v>22.57</v>
      </c>
      <c r="S731" s="294" t="s">
        <v>6951</v>
      </c>
      <c r="T731" s="320" t="s">
        <v>5873</v>
      </c>
    </row>
    <row r="732" spans="1:20" ht="25.5" x14ac:dyDescent="0.2">
      <c r="A732" s="431">
        <v>715</v>
      </c>
      <c r="B732" s="615">
        <v>6706</v>
      </c>
      <c r="C732" s="277" t="s">
        <v>2341</v>
      </c>
      <c r="D732" s="278" t="s">
        <v>2342</v>
      </c>
      <c r="E732" s="17" t="s">
        <v>738</v>
      </c>
      <c r="F732" s="274" t="s">
        <v>235</v>
      </c>
      <c r="G732" s="328" t="str">
        <f t="shared" si="69"/>
        <v>фото</v>
      </c>
      <c r="H732" s="328" t="str">
        <f>HYPERLINK("http://www.gardenbulbs.ru/images/summer_CL/thumbnails/"&amp;D732&amp;".jpg","фото")</f>
        <v>фото</v>
      </c>
      <c r="I732" s="20" t="s">
        <v>236</v>
      </c>
      <c r="J732" s="254" t="s">
        <v>1299</v>
      </c>
      <c r="K732" s="37" t="s">
        <v>774</v>
      </c>
      <c r="L732" s="8">
        <v>10</v>
      </c>
      <c r="M732" s="279">
        <v>211.2</v>
      </c>
      <c r="N732" s="280"/>
      <c r="O732" s="482">
        <f t="shared" si="70"/>
        <v>0</v>
      </c>
      <c r="P732" s="175">
        <v>4607109943502</v>
      </c>
      <c r="Q732" s="281"/>
      <c r="R732" s="484">
        <f t="shared" si="71"/>
        <v>21.12</v>
      </c>
      <c r="S732" s="294" t="s">
        <v>6952</v>
      </c>
      <c r="T732" s="320" t="s">
        <v>5873</v>
      </c>
    </row>
    <row r="733" spans="1:20" ht="25.5" x14ac:dyDescent="0.2">
      <c r="A733" s="431">
        <v>716</v>
      </c>
      <c r="B733" s="615">
        <v>11765</v>
      </c>
      <c r="C733" s="277" t="s">
        <v>6953</v>
      </c>
      <c r="D733" s="278"/>
      <c r="E733" s="514" t="s">
        <v>738</v>
      </c>
      <c r="F733" s="275" t="s">
        <v>6587</v>
      </c>
      <c r="G733" s="510" t="str">
        <f t="shared" si="69"/>
        <v>фото</v>
      </c>
      <c r="H733" s="511"/>
      <c r="I733" s="515" t="s">
        <v>6740</v>
      </c>
      <c r="J733" s="324" t="s">
        <v>1326</v>
      </c>
      <c r="K733" s="520" t="s">
        <v>1186</v>
      </c>
      <c r="L733" s="21">
        <v>10</v>
      </c>
      <c r="M733" s="279">
        <v>174.1</v>
      </c>
      <c r="N733" s="280"/>
      <c r="O733" s="482">
        <f t="shared" si="70"/>
        <v>0</v>
      </c>
      <c r="P733" s="175">
        <v>4607109922941</v>
      </c>
      <c r="Q733" s="281" t="s">
        <v>6373</v>
      </c>
      <c r="R733" s="484">
        <f t="shared" si="71"/>
        <v>17.41</v>
      </c>
      <c r="S733" s="294" t="s">
        <v>6953</v>
      </c>
      <c r="T733" s="320" t="s">
        <v>5873</v>
      </c>
    </row>
    <row r="734" spans="1:20" ht="22.5" customHeight="1" x14ac:dyDescent="0.2">
      <c r="A734" s="431">
        <v>717</v>
      </c>
      <c r="B734" s="615">
        <v>11767</v>
      </c>
      <c r="C734" s="277" t="s">
        <v>6954</v>
      </c>
      <c r="D734" s="278"/>
      <c r="E734" s="514" t="s">
        <v>738</v>
      </c>
      <c r="F734" s="275" t="s">
        <v>6588</v>
      </c>
      <c r="G734" s="510" t="str">
        <f t="shared" si="69"/>
        <v>фото</v>
      </c>
      <c r="H734" s="511"/>
      <c r="I734" s="515" t="s">
        <v>6741</v>
      </c>
      <c r="J734" s="324" t="s">
        <v>1326</v>
      </c>
      <c r="K734" s="520" t="s">
        <v>739</v>
      </c>
      <c r="L734" s="21">
        <v>10</v>
      </c>
      <c r="M734" s="279">
        <v>194.7</v>
      </c>
      <c r="N734" s="280"/>
      <c r="O734" s="482">
        <f t="shared" si="70"/>
        <v>0</v>
      </c>
      <c r="P734" s="175">
        <v>4607109922927</v>
      </c>
      <c r="Q734" s="281" t="s">
        <v>6373</v>
      </c>
      <c r="R734" s="484">
        <f t="shared" si="71"/>
        <v>19.47</v>
      </c>
      <c r="S734" s="294" t="s">
        <v>6954</v>
      </c>
      <c r="T734" s="320" t="s">
        <v>5873</v>
      </c>
    </row>
    <row r="735" spans="1:20" ht="22.5" customHeight="1" x14ac:dyDescent="0.2">
      <c r="A735" s="431">
        <v>718</v>
      </c>
      <c r="B735" s="615">
        <v>11768</v>
      </c>
      <c r="C735" s="277" t="s">
        <v>6955</v>
      </c>
      <c r="D735" s="278"/>
      <c r="E735" s="514" t="s">
        <v>738</v>
      </c>
      <c r="F735" s="275" t="s">
        <v>6589</v>
      </c>
      <c r="G735" s="510" t="str">
        <f t="shared" si="69"/>
        <v>фото</v>
      </c>
      <c r="H735" s="511"/>
      <c r="I735" s="515" t="s">
        <v>6742</v>
      </c>
      <c r="J735" s="324" t="s">
        <v>1326</v>
      </c>
      <c r="K735" s="513" t="s">
        <v>1186</v>
      </c>
      <c r="L735" s="8">
        <v>10</v>
      </c>
      <c r="M735" s="279">
        <v>174.1</v>
      </c>
      <c r="N735" s="280"/>
      <c r="O735" s="482">
        <f t="shared" si="70"/>
        <v>0</v>
      </c>
      <c r="P735" s="175">
        <v>4607109922910</v>
      </c>
      <c r="Q735" s="281" t="s">
        <v>6373</v>
      </c>
      <c r="R735" s="484">
        <f t="shared" si="71"/>
        <v>17.41</v>
      </c>
      <c r="S735" s="294" t="s">
        <v>6955</v>
      </c>
      <c r="T735" s="320" t="s">
        <v>5873</v>
      </c>
    </row>
    <row r="736" spans="1:20" ht="25.5" x14ac:dyDescent="0.2">
      <c r="A736" s="431">
        <v>719</v>
      </c>
      <c r="B736" s="616">
        <v>1269</v>
      </c>
      <c r="C736" s="277" t="s">
        <v>3831</v>
      </c>
      <c r="D736" s="278"/>
      <c r="E736" s="17" t="s">
        <v>738</v>
      </c>
      <c r="F736" s="14" t="s">
        <v>855</v>
      </c>
      <c r="G736" s="328" t="str">
        <f t="shared" si="69"/>
        <v>фото</v>
      </c>
      <c r="H736" s="197"/>
      <c r="I736" s="27" t="s">
        <v>856</v>
      </c>
      <c r="J736" s="29" t="s">
        <v>1299</v>
      </c>
      <c r="K736" s="37" t="s">
        <v>762</v>
      </c>
      <c r="L736" s="8">
        <v>10</v>
      </c>
      <c r="M736" s="279">
        <v>184.4</v>
      </c>
      <c r="N736" s="280"/>
      <c r="O736" s="482">
        <f t="shared" si="70"/>
        <v>0</v>
      </c>
      <c r="P736" s="175">
        <v>4607109985540</v>
      </c>
      <c r="Q736" s="281"/>
      <c r="R736" s="484">
        <f t="shared" si="71"/>
        <v>18.440000000000001</v>
      </c>
      <c r="S736" s="294" t="s">
        <v>3831</v>
      </c>
      <c r="T736" s="320" t="s">
        <v>5873</v>
      </c>
    </row>
    <row r="737" spans="1:20" ht="15.75" x14ac:dyDescent="0.2">
      <c r="A737" s="431">
        <v>720</v>
      </c>
      <c r="B737" s="616">
        <v>2709</v>
      </c>
      <c r="C737" s="277" t="s">
        <v>2339</v>
      </c>
      <c r="D737" s="278"/>
      <c r="E737" s="17" t="s">
        <v>738</v>
      </c>
      <c r="F737" s="14" t="s">
        <v>857</v>
      </c>
      <c r="G737" s="328" t="str">
        <f t="shared" si="69"/>
        <v>фото</v>
      </c>
      <c r="H737" s="197"/>
      <c r="I737" s="27" t="s">
        <v>858</v>
      </c>
      <c r="J737" s="29" t="s">
        <v>1299</v>
      </c>
      <c r="K737" s="37" t="s">
        <v>774</v>
      </c>
      <c r="L737" s="8">
        <v>10</v>
      </c>
      <c r="M737" s="279">
        <v>157.6</v>
      </c>
      <c r="N737" s="280"/>
      <c r="O737" s="482">
        <f t="shared" si="70"/>
        <v>0</v>
      </c>
      <c r="P737" s="175">
        <v>4607109985557</v>
      </c>
      <c r="Q737" s="281"/>
      <c r="R737" s="484">
        <f t="shared" si="71"/>
        <v>15.76</v>
      </c>
      <c r="S737" s="294" t="s">
        <v>6956</v>
      </c>
      <c r="T737" s="320" t="s">
        <v>5873</v>
      </c>
    </row>
    <row r="738" spans="1:20" ht="15.75" x14ac:dyDescent="0.2">
      <c r="A738" s="431">
        <v>721</v>
      </c>
      <c r="B738" s="616">
        <v>2598</v>
      </c>
      <c r="C738" s="277" t="s">
        <v>2340</v>
      </c>
      <c r="D738" s="278"/>
      <c r="E738" s="17" t="s">
        <v>738</v>
      </c>
      <c r="F738" s="14" t="s">
        <v>859</v>
      </c>
      <c r="G738" s="328" t="str">
        <f t="shared" si="69"/>
        <v>фото</v>
      </c>
      <c r="H738" s="197"/>
      <c r="I738" s="27" t="s">
        <v>860</v>
      </c>
      <c r="J738" s="29" t="s">
        <v>1299</v>
      </c>
      <c r="K738" s="37" t="s">
        <v>774</v>
      </c>
      <c r="L738" s="8">
        <v>8</v>
      </c>
      <c r="M738" s="279">
        <v>187.3</v>
      </c>
      <c r="N738" s="280"/>
      <c r="O738" s="482">
        <f t="shared" si="70"/>
        <v>0</v>
      </c>
      <c r="P738" s="175">
        <v>4607109985564</v>
      </c>
      <c r="Q738" s="281"/>
      <c r="R738" s="484">
        <f t="shared" si="71"/>
        <v>23.41</v>
      </c>
      <c r="S738" s="294" t="s">
        <v>6957</v>
      </c>
      <c r="T738" s="320" t="s">
        <v>5873</v>
      </c>
    </row>
    <row r="739" spans="1:20" ht="15.75" x14ac:dyDescent="0.2">
      <c r="A739" s="431">
        <v>722</v>
      </c>
      <c r="B739" s="615">
        <v>6691</v>
      </c>
      <c r="C739" s="277" t="s">
        <v>4961</v>
      </c>
      <c r="D739" s="278"/>
      <c r="E739" s="17" t="s">
        <v>738</v>
      </c>
      <c r="F739" s="274" t="s">
        <v>237</v>
      </c>
      <c r="G739" s="328" t="str">
        <f t="shared" si="69"/>
        <v>фото</v>
      </c>
      <c r="H739" s="197"/>
      <c r="I739" s="20" t="s">
        <v>238</v>
      </c>
      <c r="J739" s="254" t="s">
        <v>1326</v>
      </c>
      <c r="K739" s="37" t="s">
        <v>774</v>
      </c>
      <c r="L739" s="8">
        <v>10</v>
      </c>
      <c r="M739" s="279">
        <v>174.1</v>
      </c>
      <c r="N739" s="280"/>
      <c r="O739" s="482">
        <f t="shared" si="70"/>
        <v>0</v>
      </c>
      <c r="P739" s="175">
        <v>4607109943359</v>
      </c>
      <c r="Q739" s="281"/>
      <c r="R739" s="484">
        <f t="shared" si="71"/>
        <v>17.41</v>
      </c>
      <c r="S739" s="294" t="s">
        <v>4961</v>
      </c>
      <c r="T739" s="320" t="s">
        <v>5873</v>
      </c>
    </row>
    <row r="740" spans="1:20" ht="38.25" x14ac:dyDescent="0.2">
      <c r="A740" s="431">
        <v>723</v>
      </c>
      <c r="B740" s="615">
        <v>6692</v>
      </c>
      <c r="C740" s="277" t="s">
        <v>4962</v>
      </c>
      <c r="D740" s="278"/>
      <c r="E740" s="17" t="s">
        <v>738</v>
      </c>
      <c r="F740" s="274" t="s">
        <v>239</v>
      </c>
      <c r="G740" s="328" t="str">
        <f t="shared" si="69"/>
        <v>фото</v>
      </c>
      <c r="H740" s="197"/>
      <c r="I740" s="20" t="s">
        <v>240</v>
      </c>
      <c r="J740" s="254" t="s">
        <v>1326</v>
      </c>
      <c r="K740" s="37" t="s">
        <v>762</v>
      </c>
      <c r="L740" s="8">
        <v>10</v>
      </c>
      <c r="M740" s="279">
        <v>184.4</v>
      </c>
      <c r="N740" s="280"/>
      <c r="O740" s="482">
        <f t="shared" si="70"/>
        <v>0</v>
      </c>
      <c r="P740" s="175">
        <v>4607109943366</v>
      </c>
      <c r="Q740" s="281"/>
      <c r="R740" s="484">
        <f t="shared" si="71"/>
        <v>18.440000000000001</v>
      </c>
      <c r="S740" s="294" t="s">
        <v>4962</v>
      </c>
      <c r="T740" s="320" t="s">
        <v>5873</v>
      </c>
    </row>
    <row r="741" spans="1:20" ht="28.5" x14ac:dyDescent="0.2">
      <c r="A741" s="431">
        <v>724</v>
      </c>
      <c r="B741" s="615">
        <v>2452</v>
      </c>
      <c r="C741" s="277" t="s">
        <v>4960</v>
      </c>
      <c r="D741" s="278"/>
      <c r="E741" s="31" t="s">
        <v>738</v>
      </c>
      <c r="F741" s="274" t="s">
        <v>4610</v>
      </c>
      <c r="G741" s="328" t="str">
        <f t="shared" si="69"/>
        <v>фото</v>
      </c>
      <c r="H741" s="197"/>
      <c r="I741" s="20" t="s">
        <v>4828</v>
      </c>
      <c r="J741" s="254" t="s">
        <v>1292</v>
      </c>
      <c r="K741" s="37" t="s">
        <v>774</v>
      </c>
      <c r="L741" s="21">
        <v>10</v>
      </c>
      <c r="M741" s="279">
        <v>194.7</v>
      </c>
      <c r="N741" s="280"/>
      <c r="O741" s="482">
        <f t="shared" si="70"/>
        <v>0</v>
      </c>
      <c r="P741" s="175">
        <v>4607109966860</v>
      </c>
      <c r="Q741" s="281"/>
      <c r="R741" s="484">
        <f t="shared" si="71"/>
        <v>19.47</v>
      </c>
      <c r="S741" s="294" t="s">
        <v>4960</v>
      </c>
      <c r="T741" s="320" t="s">
        <v>5873</v>
      </c>
    </row>
    <row r="742" spans="1:20" ht="28.5" x14ac:dyDescent="0.2">
      <c r="A742" s="431">
        <v>725</v>
      </c>
      <c r="B742" s="615">
        <v>3399</v>
      </c>
      <c r="C742" s="277" t="s">
        <v>5837</v>
      </c>
      <c r="D742" s="278"/>
      <c r="E742" s="31" t="s">
        <v>738</v>
      </c>
      <c r="F742" s="274" t="s">
        <v>5838</v>
      </c>
      <c r="G742" s="328" t="str">
        <f t="shared" si="69"/>
        <v>фото</v>
      </c>
      <c r="H742" s="197"/>
      <c r="I742" s="20" t="s">
        <v>5839</v>
      </c>
      <c r="J742" s="254" t="s">
        <v>1299</v>
      </c>
      <c r="K742" s="37" t="s">
        <v>762</v>
      </c>
      <c r="L742" s="21">
        <v>10</v>
      </c>
      <c r="M742" s="279">
        <v>184.4</v>
      </c>
      <c r="N742" s="280"/>
      <c r="O742" s="482">
        <f t="shared" si="70"/>
        <v>0</v>
      </c>
      <c r="P742" s="175">
        <v>4607109950487</v>
      </c>
      <c r="Q742" s="281"/>
      <c r="R742" s="484">
        <f t="shared" si="71"/>
        <v>18.440000000000001</v>
      </c>
      <c r="S742" s="294" t="s">
        <v>5837</v>
      </c>
      <c r="T742" s="320" t="s">
        <v>5873</v>
      </c>
    </row>
    <row r="743" spans="1:20" ht="15.75" x14ac:dyDescent="0.2">
      <c r="A743" s="431">
        <v>726</v>
      </c>
      <c r="B743" s="615">
        <v>6708</v>
      </c>
      <c r="C743" s="277" t="s">
        <v>2343</v>
      </c>
      <c r="D743" s="278"/>
      <c r="E743" s="17" t="s">
        <v>738</v>
      </c>
      <c r="F743" s="274" t="s">
        <v>241</v>
      </c>
      <c r="G743" s="328" t="str">
        <f t="shared" si="69"/>
        <v>фото</v>
      </c>
      <c r="H743" s="197"/>
      <c r="I743" s="20" t="s">
        <v>242</v>
      </c>
      <c r="J743" s="254" t="s">
        <v>1326</v>
      </c>
      <c r="K743" s="37" t="s">
        <v>774</v>
      </c>
      <c r="L743" s="8">
        <v>10</v>
      </c>
      <c r="M743" s="279">
        <v>215.3</v>
      </c>
      <c r="N743" s="280"/>
      <c r="O743" s="482">
        <f t="shared" si="70"/>
        <v>0</v>
      </c>
      <c r="P743" s="175">
        <v>4607109943526</v>
      </c>
      <c r="Q743" s="281"/>
      <c r="R743" s="484">
        <f t="shared" si="71"/>
        <v>21.53</v>
      </c>
      <c r="S743" s="294" t="s">
        <v>2343</v>
      </c>
      <c r="T743" s="320" t="s">
        <v>5873</v>
      </c>
    </row>
    <row r="744" spans="1:20" ht="15.75" x14ac:dyDescent="0.2">
      <c r="A744" s="431">
        <v>727</v>
      </c>
      <c r="B744" s="616">
        <v>1291</v>
      </c>
      <c r="C744" s="277" t="s">
        <v>2344</v>
      </c>
      <c r="D744" s="278"/>
      <c r="E744" s="17" t="s">
        <v>738</v>
      </c>
      <c r="F744" s="14" t="s">
        <v>863</v>
      </c>
      <c r="G744" s="328" t="str">
        <f t="shared" si="69"/>
        <v>фото</v>
      </c>
      <c r="H744" s="197"/>
      <c r="I744" s="27" t="s">
        <v>864</v>
      </c>
      <c r="J744" s="29" t="s">
        <v>1299</v>
      </c>
      <c r="K744" s="37" t="s">
        <v>770</v>
      </c>
      <c r="L744" s="8">
        <v>10</v>
      </c>
      <c r="M744" s="279">
        <v>81.3</v>
      </c>
      <c r="N744" s="280"/>
      <c r="O744" s="482">
        <f t="shared" si="70"/>
        <v>0</v>
      </c>
      <c r="P744" s="175">
        <v>4607109985779</v>
      </c>
      <c r="Q744" s="281"/>
      <c r="R744" s="484">
        <f t="shared" si="71"/>
        <v>8.1300000000000008</v>
      </c>
      <c r="S744" s="294" t="s">
        <v>6958</v>
      </c>
      <c r="T744" s="320" t="s">
        <v>5873</v>
      </c>
    </row>
    <row r="745" spans="1:20" ht="15.75" x14ac:dyDescent="0.2">
      <c r="A745" s="431">
        <v>728</v>
      </c>
      <c r="B745" s="620">
        <v>3415</v>
      </c>
      <c r="C745" s="433" t="s">
        <v>5840</v>
      </c>
      <c r="D745" s="434"/>
      <c r="E745" s="435" t="s">
        <v>738</v>
      </c>
      <c r="F745" s="436" t="s">
        <v>3887</v>
      </c>
      <c r="G745" s="437" t="str">
        <f t="shared" si="69"/>
        <v>фото</v>
      </c>
      <c r="H745" s="438"/>
      <c r="I745" s="439" t="s">
        <v>5841</v>
      </c>
      <c r="J745" s="440" t="s">
        <v>1299</v>
      </c>
      <c r="K745" s="441" t="s">
        <v>754</v>
      </c>
      <c r="L745" s="442">
        <v>6</v>
      </c>
      <c r="M745" s="443">
        <v>233.1</v>
      </c>
      <c r="N745" s="444"/>
      <c r="O745" s="482">
        <f t="shared" si="70"/>
        <v>0</v>
      </c>
      <c r="P745" s="445">
        <v>4607109951606</v>
      </c>
      <c r="Q745" s="440"/>
      <c r="R745" s="484">
        <f t="shared" si="71"/>
        <v>38.85</v>
      </c>
      <c r="S745" s="446" t="s">
        <v>6959</v>
      </c>
      <c r="T745" s="320" t="s">
        <v>5873</v>
      </c>
    </row>
    <row r="746" spans="1:20" ht="18.75" x14ac:dyDescent="0.2">
      <c r="A746" s="431">
        <v>729</v>
      </c>
      <c r="B746" s="625"/>
      <c r="C746" s="454"/>
      <c r="D746" s="454"/>
      <c r="E746" s="319" t="s">
        <v>2345</v>
      </c>
      <c r="F746" s="503"/>
      <c r="G746" s="503"/>
      <c r="H746" s="503"/>
      <c r="I746" s="503"/>
      <c r="J746" s="503"/>
      <c r="K746" s="503"/>
      <c r="L746" s="503"/>
      <c r="M746" s="503"/>
      <c r="N746" s="503"/>
      <c r="O746" s="503"/>
      <c r="P746" s="503"/>
      <c r="Q746" s="503"/>
      <c r="R746" s="503"/>
      <c r="S746" s="503"/>
      <c r="T746" s="452"/>
    </row>
    <row r="747" spans="1:20" ht="18" customHeight="1" x14ac:dyDescent="0.2">
      <c r="A747" s="431">
        <v>730</v>
      </c>
      <c r="B747" s="626"/>
      <c r="C747" s="244"/>
      <c r="D747" s="244"/>
      <c r="E747" s="242" t="s">
        <v>2948</v>
      </c>
      <c r="F747" s="273"/>
      <c r="G747" s="273"/>
      <c r="H747" s="273"/>
      <c r="I747" s="273"/>
      <c r="J747" s="273"/>
      <c r="K747" s="273"/>
      <c r="L747" s="273"/>
      <c r="M747" s="273"/>
      <c r="N747" s="273"/>
      <c r="O747" s="273"/>
      <c r="P747" s="273"/>
      <c r="Q747" s="273"/>
      <c r="R747" s="273"/>
      <c r="S747" s="273"/>
      <c r="T747" s="502"/>
    </row>
    <row r="748" spans="1:20" ht="15.75" x14ac:dyDescent="0.2">
      <c r="A748" s="431">
        <v>731</v>
      </c>
      <c r="B748" s="614">
        <v>2344</v>
      </c>
      <c r="C748" s="473" t="s">
        <v>2346</v>
      </c>
      <c r="D748" s="474"/>
      <c r="E748" s="16" t="s">
        <v>742</v>
      </c>
      <c r="F748" s="498" t="s">
        <v>865</v>
      </c>
      <c r="G748" s="477" t="str">
        <f t="shared" ref="G748:G753" si="72">HYPERLINK("http://www.gardenbulbs.ru/images/summer_CL/thumbnails/"&amp;C748&amp;".jpg","фото")</f>
        <v>фото</v>
      </c>
      <c r="H748" s="487"/>
      <c r="I748" s="23" t="s">
        <v>1681</v>
      </c>
      <c r="J748" s="10" t="s">
        <v>1326</v>
      </c>
      <c r="K748" s="499" t="s">
        <v>866</v>
      </c>
      <c r="L748" s="489">
        <v>5</v>
      </c>
      <c r="M748" s="480">
        <v>153.69999999999999</v>
      </c>
      <c r="N748" s="481"/>
      <c r="O748" s="482">
        <f t="shared" ref="O748:O753" si="73">IF(ISERROR(N748*M748),0,N748*M748)</f>
        <v>0</v>
      </c>
      <c r="P748" s="483">
        <v>4607109967065</v>
      </c>
      <c r="Q748" s="10"/>
      <c r="R748" s="484">
        <f t="shared" ref="R748:R753" si="74">ROUND(M748/L748,2)</f>
        <v>30.74</v>
      </c>
      <c r="S748" s="485" t="s">
        <v>2346</v>
      </c>
      <c r="T748" s="486"/>
    </row>
    <row r="749" spans="1:20" ht="15.75" x14ac:dyDescent="0.2">
      <c r="A749" s="431">
        <v>732</v>
      </c>
      <c r="B749" s="615">
        <v>2353</v>
      </c>
      <c r="C749" s="277" t="s">
        <v>2347</v>
      </c>
      <c r="D749" s="278"/>
      <c r="E749" s="31" t="s">
        <v>742</v>
      </c>
      <c r="F749" s="33" t="s">
        <v>867</v>
      </c>
      <c r="G749" s="328" t="str">
        <f t="shared" si="72"/>
        <v>фото</v>
      </c>
      <c r="H749" s="197"/>
      <c r="I749" s="20" t="s">
        <v>1366</v>
      </c>
      <c r="J749" s="254" t="s">
        <v>1326</v>
      </c>
      <c r="K749" s="18" t="s">
        <v>866</v>
      </c>
      <c r="L749" s="21">
        <v>5</v>
      </c>
      <c r="M749" s="279">
        <v>153.69999999999999</v>
      </c>
      <c r="N749" s="280"/>
      <c r="O749" s="482">
        <f t="shared" si="73"/>
        <v>0</v>
      </c>
      <c r="P749" s="175">
        <v>4607109967089</v>
      </c>
      <c r="Q749" s="281"/>
      <c r="R749" s="484">
        <f t="shared" si="74"/>
        <v>30.74</v>
      </c>
      <c r="S749" s="294" t="s">
        <v>2347</v>
      </c>
      <c r="T749" s="320"/>
    </row>
    <row r="750" spans="1:20" ht="15.75" x14ac:dyDescent="0.2">
      <c r="A750" s="431">
        <v>733</v>
      </c>
      <c r="B750" s="615">
        <v>2350</v>
      </c>
      <c r="C750" s="277" t="s">
        <v>2348</v>
      </c>
      <c r="D750" s="278"/>
      <c r="E750" s="31" t="s">
        <v>742</v>
      </c>
      <c r="F750" s="5" t="s">
        <v>868</v>
      </c>
      <c r="G750" s="328" t="str">
        <f t="shared" si="72"/>
        <v>фото</v>
      </c>
      <c r="H750" s="197"/>
      <c r="I750" s="20" t="s">
        <v>779</v>
      </c>
      <c r="J750" s="254" t="s">
        <v>1340</v>
      </c>
      <c r="K750" s="18" t="s">
        <v>866</v>
      </c>
      <c r="L750" s="21">
        <v>5</v>
      </c>
      <c r="M750" s="279">
        <v>153.69999999999999</v>
      </c>
      <c r="N750" s="280"/>
      <c r="O750" s="482">
        <f t="shared" si="73"/>
        <v>0</v>
      </c>
      <c r="P750" s="175">
        <v>4607109967072</v>
      </c>
      <c r="Q750" s="281"/>
      <c r="R750" s="484">
        <f t="shared" si="74"/>
        <v>30.74</v>
      </c>
      <c r="S750" s="294" t="s">
        <v>2348</v>
      </c>
      <c r="T750" s="320"/>
    </row>
    <row r="751" spans="1:20" ht="15.75" x14ac:dyDescent="0.2">
      <c r="A751" s="431">
        <v>734</v>
      </c>
      <c r="B751" s="615">
        <v>11772</v>
      </c>
      <c r="C751" s="277" t="s">
        <v>6960</v>
      </c>
      <c r="D751" s="278"/>
      <c r="E751" s="514" t="s">
        <v>742</v>
      </c>
      <c r="F751" s="275" t="s">
        <v>5052</v>
      </c>
      <c r="G751" s="510" t="str">
        <f t="shared" si="72"/>
        <v>фото</v>
      </c>
      <c r="H751" s="511"/>
      <c r="I751" s="515" t="s">
        <v>5844</v>
      </c>
      <c r="J751" s="324" t="s">
        <v>1326</v>
      </c>
      <c r="K751" s="537" t="s">
        <v>866</v>
      </c>
      <c r="L751" s="21">
        <v>5</v>
      </c>
      <c r="M751" s="279">
        <v>158.9</v>
      </c>
      <c r="N751" s="280"/>
      <c r="O751" s="482">
        <f t="shared" si="73"/>
        <v>0</v>
      </c>
      <c r="P751" s="175">
        <v>4607109922873</v>
      </c>
      <c r="Q751" s="281" t="s">
        <v>6373</v>
      </c>
      <c r="R751" s="484">
        <f t="shared" si="74"/>
        <v>31.78</v>
      </c>
      <c r="S751" s="294" t="s">
        <v>6960</v>
      </c>
      <c r="T751" s="320"/>
    </row>
    <row r="752" spans="1:20" ht="15.75" x14ac:dyDescent="0.2">
      <c r="A752" s="431">
        <v>735</v>
      </c>
      <c r="B752" s="615">
        <v>2357</v>
      </c>
      <c r="C752" s="277" t="s">
        <v>2349</v>
      </c>
      <c r="D752" s="278"/>
      <c r="E752" s="31" t="s">
        <v>742</v>
      </c>
      <c r="F752" s="274" t="s">
        <v>869</v>
      </c>
      <c r="G752" s="328" t="str">
        <f t="shared" si="72"/>
        <v>фото</v>
      </c>
      <c r="H752" s="197"/>
      <c r="I752" s="20" t="s">
        <v>416</v>
      </c>
      <c r="J752" s="254" t="s">
        <v>1326</v>
      </c>
      <c r="K752" s="18" t="s">
        <v>866</v>
      </c>
      <c r="L752" s="21">
        <v>5</v>
      </c>
      <c r="M752" s="279">
        <v>158.9</v>
      </c>
      <c r="N752" s="280"/>
      <c r="O752" s="482">
        <f t="shared" si="73"/>
        <v>0</v>
      </c>
      <c r="P752" s="175">
        <v>4607109967096</v>
      </c>
      <c r="Q752" s="281"/>
      <c r="R752" s="484">
        <f t="shared" si="74"/>
        <v>31.78</v>
      </c>
      <c r="S752" s="294" t="s">
        <v>2349</v>
      </c>
      <c r="T752" s="320"/>
    </row>
    <row r="753" spans="1:20" ht="15.75" x14ac:dyDescent="0.2">
      <c r="A753" s="431">
        <v>736</v>
      </c>
      <c r="B753" s="620">
        <v>11770</v>
      </c>
      <c r="C753" s="433" t="s">
        <v>6961</v>
      </c>
      <c r="D753" s="434"/>
      <c r="E753" s="528" t="s">
        <v>742</v>
      </c>
      <c r="F753" s="529" t="s">
        <v>6590</v>
      </c>
      <c r="G753" s="530" t="str">
        <f t="shared" si="72"/>
        <v>фото</v>
      </c>
      <c r="H753" s="530"/>
      <c r="I753" s="532" t="s">
        <v>6743</v>
      </c>
      <c r="J753" s="450" t="s">
        <v>1326</v>
      </c>
      <c r="K753" s="538" t="s">
        <v>866</v>
      </c>
      <c r="L753" s="442">
        <v>5</v>
      </c>
      <c r="M753" s="443">
        <v>158.9</v>
      </c>
      <c r="N753" s="444"/>
      <c r="O753" s="482">
        <f t="shared" si="73"/>
        <v>0</v>
      </c>
      <c r="P753" s="445">
        <v>4607109922897</v>
      </c>
      <c r="Q753" s="440" t="s">
        <v>6373</v>
      </c>
      <c r="R753" s="484">
        <f t="shared" si="74"/>
        <v>31.78</v>
      </c>
      <c r="S753" s="446" t="s">
        <v>6961</v>
      </c>
      <c r="T753" s="447"/>
    </row>
    <row r="754" spans="1:20" ht="18" customHeight="1" x14ac:dyDescent="0.2">
      <c r="A754" s="431">
        <v>737</v>
      </c>
      <c r="B754" s="626"/>
      <c r="C754" s="244"/>
      <c r="D754" s="244"/>
      <c r="E754" s="242" t="s">
        <v>6478</v>
      </c>
      <c r="F754" s="273"/>
      <c r="G754" s="273"/>
      <c r="H754" s="273"/>
      <c r="I754" s="273"/>
      <c r="J754" s="273"/>
      <c r="K754" s="273"/>
      <c r="L754" s="273"/>
      <c r="M754" s="273"/>
      <c r="N754" s="273"/>
      <c r="O754" s="273"/>
      <c r="P754" s="273"/>
      <c r="Q754" s="273"/>
      <c r="R754" s="273"/>
      <c r="S754" s="273"/>
      <c r="T754" s="502"/>
    </row>
    <row r="755" spans="1:20" ht="15.75" x14ac:dyDescent="0.2">
      <c r="A755" s="431">
        <v>738</v>
      </c>
      <c r="B755" s="614">
        <v>11769</v>
      </c>
      <c r="C755" s="473" t="s">
        <v>6962</v>
      </c>
      <c r="D755" s="474"/>
      <c r="E755" s="522" t="s">
        <v>742</v>
      </c>
      <c r="F755" s="523" t="s">
        <v>6591</v>
      </c>
      <c r="G755" s="524" t="str">
        <f>HYPERLINK("http://www.gardenbulbs.ru/images/summer_CL/thumbnails/"&amp;C755&amp;".jpg","фото")</f>
        <v>фото</v>
      </c>
      <c r="H755" s="525"/>
      <c r="I755" s="526" t="s">
        <v>6744</v>
      </c>
      <c r="J755" s="492" t="s">
        <v>1343</v>
      </c>
      <c r="K755" s="539" t="s">
        <v>866</v>
      </c>
      <c r="L755" s="489">
        <v>3</v>
      </c>
      <c r="M755" s="480">
        <v>92.9</v>
      </c>
      <c r="N755" s="481"/>
      <c r="O755" s="482">
        <f>IF(ISERROR(N755*M755),0,N755*M755)</f>
        <v>0</v>
      </c>
      <c r="P755" s="483">
        <v>4607109922903</v>
      </c>
      <c r="Q755" s="10" t="s">
        <v>6373</v>
      </c>
      <c r="R755" s="484">
        <f>ROUND(M755/L755,2)</f>
        <v>30.97</v>
      </c>
      <c r="S755" s="485" t="s">
        <v>6962</v>
      </c>
      <c r="T755" s="486"/>
    </row>
    <row r="756" spans="1:20" ht="15.75" x14ac:dyDescent="0.2">
      <c r="A756" s="431">
        <v>739</v>
      </c>
      <c r="B756" s="620">
        <v>11773</v>
      </c>
      <c r="C756" s="433" t="s">
        <v>6963</v>
      </c>
      <c r="D756" s="434"/>
      <c r="E756" s="528" t="s">
        <v>742</v>
      </c>
      <c r="F756" s="529" t="s">
        <v>6592</v>
      </c>
      <c r="G756" s="530" t="str">
        <f>HYPERLINK("http://www.gardenbulbs.ru/images/summer_CL/thumbnails/"&amp;C756&amp;".jpg","фото")</f>
        <v>фото</v>
      </c>
      <c r="H756" s="531"/>
      <c r="I756" s="532" t="s">
        <v>6745</v>
      </c>
      <c r="J756" s="450" t="s">
        <v>1343</v>
      </c>
      <c r="K756" s="538" t="s">
        <v>866</v>
      </c>
      <c r="L756" s="442">
        <v>5</v>
      </c>
      <c r="M756" s="443">
        <v>143.4</v>
      </c>
      <c r="N756" s="444"/>
      <c r="O756" s="482">
        <f>IF(ISERROR(N756*M756),0,N756*M756)</f>
        <v>0</v>
      </c>
      <c r="P756" s="445">
        <v>4607109922866</v>
      </c>
      <c r="Q756" s="440" t="s">
        <v>6373</v>
      </c>
      <c r="R756" s="484">
        <f>ROUND(M756/L756,2)</f>
        <v>28.68</v>
      </c>
      <c r="S756" s="446" t="s">
        <v>6963</v>
      </c>
      <c r="T756" s="447"/>
    </row>
    <row r="757" spans="1:20" ht="18" customHeight="1" x14ac:dyDescent="0.2">
      <c r="A757" s="431">
        <v>740</v>
      </c>
      <c r="B757" s="626"/>
      <c r="C757" s="244"/>
      <c r="D757" s="244"/>
      <c r="E757" s="242" t="s">
        <v>6479</v>
      </c>
      <c r="F757" s="273"/>
      <c r="G757" s="273"/>
      <c r="H757" s="273"/>
      <c r="I757" s="273"/>
      <c r="J757" s="273"/>
      <c r="K757" s="273"/>
      <c r="L757" s="273"/>
      <c r="M757" s="273"/>
      <c r="N757" s="273"/>
      <c r="O757" s="273"/>
      <c r="P757" s="273"/>
      <c r="Q757" s="273"/>
      <c r="R757" s="273"/>
      <c r="S757" s="273"/>
      <c r="T757" s="502"/>
    </row>
    <row r="758" spans="1:20" ht="15.75" x14ac:dyDescent="0.2">
      <c r="A758" s="431">
        <v>741</v>
      </c>
      <c r="B758" s="614">
        <v>2642</v>
      </c>
      <c r="C758" s="473" t="s">
        <v>2350</v>
      </c>
      <c r="D758" s="474"/>
      <c r="E758" s="16" t="s">
        <v>742</v>
      </c>
      <c r="F758" s="500" t="s">
        <v>872</v>
      </c>
      <c r="G758" s="477" t="str">
        <f t="shared" ref="G758:G789" si="75">HYPERLINK("http://www.gardenbulbs.ru/images/summer_CL/thumbnails/"&amp;C758&amp;".jpg","фото")</f>
        <v>фото</v>
      </c>
      <c r="H758" s="487"/>
      <c r="I758" s="23" t="s">
        <v>873</v>
      </c>
      <c r="J758" s="10" t="s">
        <v>1340</v>
      </c>
      <c r="K758" s="499" t="s">
        <v>866</v>
      </c>
      <c r="L758" s="489">
        <v>3</v>
      </c>
      <c r="M758" s="480">
        <v>111.4</v>
      </c>
      <c r="N758" s="481"/>
      <c r="O758" s="482">
        <f t="shared" ref="O758:O814" si="76">IF(ISERROR(N758*M758),0,N758*M758)</f>
        <v>0</v>
      </c>
      <c r="P758" s="483">
        <v>4607109956205</v>
      </c>
      <c r="Q758" s="10"/>
      <c r="R758" s="484">
        <f t="shared" ref="R758:R814" si="77">ROUND(M758/L758,2)</f>
        <v>37.130000000000003</v>
      </c>
      <c r="S758" s="485" t="s">
        <v>2350</v>
      </c>
      <c r="T758" s="486"/>
    </row>
    <row r="759" spans="1:20" ht="15.75" x14ac:dyDescent="0.2">
      <c r="A759" s="431">
        <v>742</v>
      </c>
      <c r="B759" s="615">
        <v>1301</v>
      </c>
      <c r="C759" s="277" t="s">
        <v>2351</v>
      </c>
      <c r="D759" s="278"/>
      <c r="E759" s="31" t="s">
        <v>742</v>
      </c>
      <c r="F759" s="5" t="s">
        <v>874</v>
      </c>
      <c r="G759" s="328" t="str">
        <f t="shared" si="75"/>
        <v>фото</v>
      </c>
      <c r="H759" s="328"/>
      <c r="I759" s="20" t="s">
        <v>5842</v>
      </c>
      <c r="J759" s="254" t="s">
        <v>1340</v>
      </c>
      <c r="K759" s="18" t="s">
        <v>866</v>
      </c>
      <c r="L759" s="21">
        <v>5</v>
      </c>
      <c r="M759" s="279">
        <v>153.69999999999999</v>
      </c>
      <c r="N759" s="280"/>
      <c r="O759" s="482">
        <f t="shared" si="76"/>
        <v>0</v>
      </c>
      <c r="P759" s="175">
        <v>4607109962633</v>
      </c>
      <c r="Q759" s="281"/>
      <c r="R759" s="484">
        <f t="shared" si="77"/>
        <v>30.74</v>
      </c>
      <c r="S759" s="294" t="s">
        <v>2351</v>
      </c>
      <c r="T759" s="320"/>
    </row>
    <row r="760" spans="1:20" ht="15.75" x14ac:dyDescent="0.2">
      <c r="A760" s="431">
        <v>743</v>
      </c>
      <c r="B760" s="615">
        <v>2062</v>
      </c>
      <c r="C760" s="277" t="s">
        <v>2352</v>
      </c>
      <c r="D760" s="278"/>
      <c r="E760" s="31" t="s">
        <v>742</v>
      </c>
      <c r="F760" s="5" t="s">
        <v>907</v>
      </c>
      <c r="G760" s="328" t="str">
        <f t="shared" si="75"/>
        <v>фото</v>
      </c>
      <c r="H760" s="197"/>
      <c r="I760" s="20" t="s">
        <v>3049</v>
      </c>
      <c r="J760" s="254" t="s">
        <v>1326</v>
      </c>
      <c r="K760" s="18" t="s">
        <v>866</v>
      </c>
      <c r="L760" s="21">
        <v>5</v>
      </c>
      <c r="M760" s="279">
        <v>153.69999999999999</v>
      </c>
      <c r="N760" s="280"/>
      <c r="O760" s="482">
        <f t="shared" si="76"/>
        <v>0</v>
      </c>
      <c r="P760" s="175">
        <v>4607109984802</v>
      </c>
      <c r="Q760" s="281"/>
      <c r="R760" s="484">
        <f t="shared" si="77"/>
        <v>30.74</v>
      </c>
      <c r="S760" s="294" t="s">
        <v>6964</v>
      </c>
      <c r="T760" s="320"/>
    </row>
    <row r="761" spans="1:20" ht="15.75" x14ac:dyDescent="0.2">
      <c r="A761" s="431">
        <v>744</v>
      </c>
      <c r="B761" s="615">
        <v>1219</v>
      </c>
      <c r="C761" s="277" t="s">
        <v>2353</v>
      </c>
      <c r="D761" s="278"/>
      <c r="E761" s="31" t="s">
        <v>742</v>
      </c>
      <c r="F761" s="5" t="s">
        <v>876</v>
      </c>
      <c r="G761" s="328" t="str">
        <f t="shared" si="75"/>
        <v>фото</v>
      </c>
      <c r="H761" s="197"/>
      <c r="I761" s="20" t="s">
        <v>397</v>
      </c>
      <c r="J761" s="254" t="s">
        <v>1326</v>
      </c>
      <c r="K761" s="18" t="s">
        <v>866</v>
      </c>
      <c r="L761" s="21">
        <v>5</v>
      </c>
      <c r="M761" s="279">
        <v>148.6</v>
      </c>
      <c r="N761" s="280"/>
      <c r="O761" s="482">
        <f t="shared" si="76"/>
        <v>0</v>
      </c>
      <c r="P761" s="175">
        <v>4607109950104</v>
      </c>
      <c r="Q761" s="281"/>
      <c r="R761" s="484">
        <f t="shared" si="77"/>
        <v>29.72</v>
      </c>
      <c r="S761" s="294" t="s">
        <v>2353</v>
      </c>
      <c r="T761" s="320"/>
    </row>
    <row r="762" spans="1:20" ht="15.75" x14ac:dyDescent="0.2">
      <c r="A762" s="431">
        <v>745</v>
      </c>
      <c r="B762" s="615">
        <v>1234</v>
      </c>
      <c r="C762" s="277" t="s">
        <v>2354</v>
      </c>
      <c r="D762" s="278"/>
      <c r="E762" s="31" t="s">
        <v>742</v>
      </c>
      <c r="F762" s="5" t="s">
        <v>877</v>
      </c>
      <c r="G762" s="328" t="str">
        <f t="shared" si="75"/>
        <v>фото</v>
      </c>
      <c r="H762" s="197"/>
      <c r="I762" s="20" t="s">
        <v>878</v>
      </c>
      <c r="J762" s="254" t="s">
        <v>1326</v>
      </c>
      <c r="K762" s="18" t="s">
        <v>866</v>
      </c>
      <c r="L762" s="21">
        <v>5</v>
      </c>
      <c r="M762" s="279">
        <v>148.6</v>
      </c>
      <c r="N762" s="280"/>
      <c r="O762" s="482">
        <f t="shared" si="76"/>
        <v>0</v>
      </c>
      <c r="P762" s="175">
        <v>4607109950098</v>
      </c>
      <c r="Q762" s="281"/>
      <c r="R762" s="484">
        <f t="shared" si="77"/>
        <v>29.72</v>
      </c>
      <c r="S762" s="294" t="s">
        <v>2354</v>
      </c>
      <c r="T762" s="320"/>
    </row>
    <row r="763" spans="1:20" ht="15.75" x14ac:dyDescent="0.2">
      <c r="A763" s="431">
        <v>746</v>
      </c>
      <c r="B763" s="615">
        <v>1180</v>
      </c>
      <c r="C763" s="277" t="s">
        <v>2355</v>
      </c>
      <c r="D763" s="278"/>
      <c r="E763" s="31" t="s">
        <v>742</v>
      </c>
      <c r="F763" s="5" t="s">
        <v>879</v>
      </c>
      <c r="G763" s="328" t="str">
        <f t="shared" si="75"/>
        <v>фото</v>
      </c>
      <c r="H763" s="197"/>
      <c r="I763" s="20" t="s">
        <v>416</v>
      </c>
      <c r="J763" s="254" t="s">
        <v>1343</v>
      </c>
      <c r="K763" s="18" t="s">
        <v>866</v>
      </c>
      <c r="L763" s="21">
        <v>5</v>
      </c>
      <c r="M763" s="279">
        <v>153.69999999999999</v>
      </c>
      <c r="N763" s="280"/>
      <c r="O763" s="482">
        <f t="shared" si="76"/>
        <v>0</v>
      </c>
      <c r="P763" s="175">
        <v>4607109950081</v>
      </c>
      <c r="Q763" s="281"/>
      <c r="R763" s="484">
        <f t="shared" si="77"/>
        <v>30.74</v>
      </c>
      <c r="S763" s="294" t="s">
        <v>2355</v>
      </c>
      <c r="T763" s="320"/>
    </row>
    <row r="764" spans="1:20" ht="15.75" x14ac:dyDescent="0.2">
      <c r="A764" s="431">
        <v>747</v>
      </c>
      <c r="B764" s="614">
        <v>865</v>
      </c>
      <c r="C764" s="277" t="s">
        <v>2356</v>
      </c>
      <c r="D764" s="278"/>
      <c r="E764" s="31" t="s">
        <v>742</v>
      </c>
      <c r="F764" s="5" t="s">
        <v>880</v>
      </c>
      <c r="G764" s="328" t="str">
        <f t="shared" si="75"/>
        <v>фото</v>
      </c>
      <c r="H764" s="197"/>
      <c r="I764" s="20" t="s">
        <v>881</v>
      </c>
      <c r="J764" s="254" t="s">
        <v>1340</v>
      </c>
      <c r="K764" s="18" t="s">
        <v>866</v>
      </c>
      <c r="L764" s="21">
        <v>5</v>
      </c>
      <c r="M764" s="279">
        <v>153.69999999999999</v>
      </c>
      <c r="N764" s="280"/>
      <c r="O764" s="482">
        <f t="shared" si="76"/>
        <v>0</v>
      </c>
      <c r="P764" s="175">
        <v>4607109956236</v>
      </c>
      <c r="Q764" s="281"/>
      <c r="R764" s="484">
        <f t="shared" si="77"/>
        <v>30.74</v>
      </c>
      <c r="S764" s="294" t="s">
        <v>2356</v>
      </c>
      <c r="T764" s="320"/>
    </row>
    <row r="765" spans="1:20" ht="38.25" x14ac:dyDescent="0.2">
      <c r="A765" s="431">
        <v>748</v>
      </c>
      <c r="B765" s="615">
        <v>2061</v>
      </c>
      <c r="C765" s="277" t="s">
        <v>2357</v>
      </c>
      <c r="D765" s="278"/>
      <c r="E765" s="31" t="s">
        <v>742</v>
      </c>
      <c r="F765" s="5" t="s">
        <v>882</v>
      </c>
      <c r="G765" s="328" t="str">
        <f t="shared" si="75"/>
        <v>фото</v>
      </c>
      <c r="H765" s="197"/>
      <c r="I765" s="13" t="s">
        <v>883</v>
      </c>
      <c r="J765" s="254" t="s">
        <v>1326</v>
      </c>
      <c r="K765" s="18" t="s">
        <v>866</v>
      </c>
      <c r="L765" s="21">
        <v>3</v>
      </c>
      <c r="M765" s="279">
        <v>111.4</v>
      </c>
      <c r="N765" s="280"/>
      <c r="O765" s="482">
        <f t="shared" si="76"/>
        <v>0</v>
      </c>
      <c r="P765" s="175">
        <v>4607109984758</v>
      </c>
      <c r="Q765" s="281"/>
      <c r="R765" s="484">
        <f t="shared" si="77"/>
        <v>37.130000000000003</v>
      </c>
      <c r="S765" s="294" t="s">
        <v>2357</v>
      </c>
      <c r="T765" s="320"/>
    </row>
    <row r="766" spans="1:20" ht="15.75" x14ac:dyDescent="0.2">
      <c r="A766" s="431">
        <v>749</v>
      </c>
      <c r="B766" s="615">
        <v>6634</v>
      </c>
      <c r="C766" s="277" t="s">
        <v>2358</v>
      </c>
      <c r="D766" s="278"/>
      <c r="E766" s="31" t="s">
        <v>742</v>
      </c>
      <c r="F766" s="5" t="s">
        <v>243</v>
      </c>
      <c r="G766" s="328" t="str">
        <f t="shared" si="75"/>
        <v>фото</v>
      </c>
      <c r="H766" s="197"/>
      <c r="I766" s="20" t="s">
        <v>244</v>
      </c>
      <c r="J766" s="254" t="s">
        <v>1343</v>
      </c>
      <c r="K766" s="18" t="s">
        <v>866</v>
      </c>
      <c r="L766" s="21">
        <v>5</v>
      </c>
      <c r="M766" s="279">
        <v>153.69999999999999</v>
      </c>
      <c r="N766" s="280"/>
      <c r="O766" s="482">
        <f t="shared" si="76"/>
        <v>0</v>
      </c>
      <c r="P766" s="175">
        <v>4607109942789</v>
      </c>
      <c r="Q766" s="281"/>
      <c r="R766" s="484">
        <f t="shared" si="77"/>
        <v>30.74</v>
      </c>
      <c r="S766" s="294" t="s">
        <v>2358</v>
      </c>
      <c r="T766" s="320"/>
    </row>
    <row r="767" spans="1:20" ht="15.75" x14ac:dyDescent="0.2">
      <c r="A767" s="431">
        <v>750</v>
      </c>
      <c r="B767" s="615">
        <v>1181</v>
      </c>
      <c r="C767" s="277" t="s">
        <v>2359</v>
      </c>
      <c r="D767" s="278"/>
      <c r="E767" s="36" t="s">
        <v>742</v>
      </c>
      <c r="F767" s="274" t="s">
        <v>884</v>
      </c>
      <c r="G767" s="328" t="str">
        <f t="shared" si="75"/>
        <v>фото</v>
      </c>
      <c r="H767" s="197"/>
      <c r="I767" s="15" t="s">
        <v>885</v>
      </c>
      <c r="J767" s="254" t="s">
        <v>1343</v>
      </c>
      <c r="K767" s="37" t="s">
        <v>866</v>
      </c>
      <c r="L767" s="21">
        <v>5</v>
      </c>
      <c r="M767" s="279">
        <v>153.69999999999999</v>
      </c>
      <c r="N767" s="280"/>
      <c r="O767" s="482">
        <f t="shared" si="76"/>
        <v>0</v>
      </c>
      <c r="P767" s="175">
        <v>4607109950074</v>
      </c>
      <c r="Q767" s="254"/>
      <c r="R767" s="484">
        <f t="shared" si="77"/>
        <v>30.74</v>
      </c>
      <c r="S767" s="294" t="s">
        <v>2359</v>
      </c>
      <c r="T767" s="320"/>
    </row>
    <row r="768" spans="1:20" ht="25.5" x14ac:dyDescent="0.2">
      <c r="A768" s="431">
        <v>751</v>
      </c>
      <c r="B768" s="615">
        <v>1746</v>
      </c>
      <c r="C768" s="277" t="s">
        <v>2360</v>
      </c>
      <c r="D768" s="278"/>
      <c r="E768" s="31" t="s">
        <v>742</v>
      </c>
      <c r="F768" s="5" t="s">
        <v>870</v>
      </c>
      <c r="G768" s="328" t="str">
        <f t="shared" si="75"/>
        <v>фото</v>
      </c>
      <c r="H768" s="197"/>
      <c r="I768" s="13" t="s">
        <v>871</v>
      </c>
      <c r="J768" s="254" t="s">
        <v>1326</v>
      </c>
      <c r="K768" s="18" t="s">
        <v>743</v>
      </c>
      <c r="L768" s="21">
        <v>5</v>
      </c>
      <c r="M768" s="279">
        <v>158.9</v>
      </c>
      <c r="N768" s="280"/>
      <c r="O768" s="482">
        <f t="shared" si="76"/>
        <v>0</v>
      </c>
      <c r="P768" s="175">
        <v>4607109984734</v>
      </c>
      <c r="Q768" s="281"/>
      <c r="R768" s="484">
        <f t="shared" si="77"/>
        <v>31.78</v>
      </c>
      <c r="S768" s="294" t="s">
        <v>2360</v>
      </c>
      <c r="T768" s="320"/>
    </row>
    <row r="769" spans="1:20" ht="25.5" x14ac:dyDescent="0.2">
      <c r="A769" s="431">
        <v>752</v>
      </c>
      <c r="B769" s="615">
        <v>6470</v>
      </c>
      <c r="C769" s="277" t="s">
        <v>3832</v>
      </c>
      <c r="D769" s="278"/>
      <c r="E769" s="31" t="s">
        <v>742</v>
      </c>
      <c r="F769" s="5" t="s">
        <v>3833</v>
      </c>
      <c r="G769" s="328" t="str">
        <f t="shared" si="75"/>
        <v>фото</v>
      </c>
      <c r="H769" s="197"/>
      <c r="I769" s="20" t="s">
        <v>5843</v>
      </c>
      <c r="J769" s="254" t="s">
        <v>1343</v>
      </c>
      <c r="K769" s="18" t="s">
        <v>866</v>
      </c>
      <c r="L769" s="21">
        <v>3</v>
      </c>
      <c r="M769" s="279">
        <v>112.1</v>
      </c>
      <c r="N769" s="280"/>
      <c r="O769" s="482">
        <f t="shared" si="76"/>
        <v>0</v>
      </c>
      <c r="P769" s="175">
        <v>4607109930830</v>
      </c>
      <c r="Q769" s="281"/>
      <c r="R769" s="484">
        <f t="shared" si="77"/>
        <v>37.369999999999997</v>
      </c>
      <c r="S769" s="294" t="s">
        <v>3832</v>
      </c>
      <c r="T769" s="320"/>
    </row>
    <row r="770" spans="1:20" ht="25.5" x14ac:dyDescent="0.2">
      <c r="A770" s="431">
        <v>753</v>
      </c>
      <c r="B770" s="615">
        <v>6635</v>
      </c>
      <c r="C770" s="277" t="s">
        <v>2361</v>
      </c>
      <c r="D770" s="278"/>
      <c r="E770" s="31" t="s">
        <v>742</v>
      </c>
      <c r="F770" s="5" t="s">
        <v>245</v>
      </c>
      <c r="G770" s="328" t="str">
        <f t="shared" si="75"/>
        <v>фото</v>
      </c>
      <c r="H770" s="197"/>
      <c r="I770" s="20" t="s">
        <v>246</v>
      </c>
      <c r="J770" s="254" t="s">
        <v>1340</v>
      </c>
      <c r="K770" s="18" t="s">
        <v>866</v>
      </c>
      <c r="L770" s="21">
        <v>5</v>
      </c>
      <c r="M770" s="279">
        <v>143.4</v>
      </c>
      <c r="N770" s="280"/>
      <c r="O770" s="482">
        <f t="shared" si="76"/>
        <v>0</v>
      </c>
      <c r="P770" s="175">
        <v>4607109942796</v>
      </c>
      <c r="Q770" s="281"/>
      <c r="R770" s="484">
        <f t="shared" si="77"/>
        <v>28.68</v>
      </c>
      <c r="S770" s="294" t="s">
        <v>2361</v>
      </c>
      <c r="T770" s="320"/>
    </row>
    <row r="771" spans="1:20" ht="15.75" x14ac:dyDescent="0.2">
      <c r="A771" s="431">
        <v>754</v>
      </c>
      <c r="B771" s="615">
        <v>1302</v>
      </c>
      <c r="C771" s="277" t="s">
        <v>2362</v>
      </c>
      <c r="D771" s="278"/>
      <c r="E771" s="31" t="s">
        <v>742</v>
      </c>
      <c r="F771" s="5" t="s">
        <v>886</v>
      </c>
      <c r="G771" s="328" t="str">
        <f t="shared" si="75"/>
        <v>фото</v>
      </c>
      <c r="H771" s="197"/>
      <c r="I771" s="20" t="s">
        <v>887</v>
      </c>
      <c r="J771" s="254" t="s">
        <v>1326</v>
      </c>
      <c r="K771" s="18" t="s">
        <v>866</v>
      </c>
      <c r="L771" s="21">
        <v>5</v>
      </c>
      <c r="M771" s="279">
        <v>158.9</v>
      </c>
      <c r="N771" s="280"/>
      <c r="O771" s="482">
        <f t="shared" si="76"/>
        <v>0</v>
      </c>
      <c r="P771" s="175">
        <v>4607109962794</v>
      </c>
      <c r="Q771" s="281"/>
      <c r="R771" s="484">
        <f t="shared" si="77"/>
        <v>31.78</v>
      </c>
      <c r="S771" s="294" t="s">
        <v>2362</v>
      </c>
      <c r="T771" s="320"/>
    </row>
    <row r="772" spans="1:20" ht="15.75" x14ac:dyDescent="0.2">
      <c r="A772" s="431">
        <v>755</v>
      </c>
      <c r="B772" s="615">
        <v>2345</v>
      </c>
      <c r="C772" s="277" t="s">
        <v>6965</v>
      </c>
      <c r="D772" s="278"/>
      <c r="E772" s="31" t="s">
        <v>742</v>
      </c>
      <c r="F772" s="5" t="s">
        <v>6593</v>
      </c>
      <c r="G772" s="328" t="str">
        <f t="shared" si="75"/>
        <v>фото</v>
      </c>
      <c r="H772" s="197"/>
      <c r="I772" s="20" t="s">
        <v>6746</v>
      </c>
      <c r="J772" s="254" t="s">
        <v>1326</v>
      </c>
      <c r="K772" s="18" t="s">
        <v>866</v>
      </c>
      <c r="L772" s="21">
        <v>3</v>
      </c>
      <c r="M772" s="279">
        <v>130</v>
      </c>
      <c r="N772" s="280"/>
      <c r="O772" s="482">
        <f t="shared" si="76"/>
        <v>0</v>
      </c>
      <c r="P772" s="175">
        <v>4607109967102</v>
      </c>
      <c r="Q772" s="281"/>
      <c r="R772" s="484">
        <f t="shared" si="77"/>
        <v>43.33</v>
      </c>
      <c r="S772" s="294" t="s">
        <v>6965</v>
      </c>
      <c r="T772" s="320"/>
    </row>
    <row r="773" spans="1:20" ht="15.75" x14ac:dyDescent="0.2">
      <c r="A773" s="431">
        <v>756</v>
      </c>
      <c r="B773" s="615">
        <v>3293</v>
      </c>
      <c r="C773" s="277" t="s">
        <v>4963</v>
      </c>
      <c r="D773" s="278"/>
      <c r="E773" s="31" t="s">
        <v>742</v>
      </c>
      <c r="F773" s="33" t="s">
        <v>4611</v>
      </c>
      <c r="G773" s="328" t="str">
        <f t="shared" si="75"/>
        <v>фото</v>
      </c>
      <c r="H773" s="197"/>
      <c r="I773" s="20" t="s">
        <v>4829</v>
      </c>
      <c r="J773" s="254" t="s">
        <v>1340</v>
      </c>
      <c r="K773" s="18" t="s">
        <v>866</v>
      </c>
      <c r="L773" s="21">
        <v>5</v>
      </c>
      <c r="M773" s="279">
        <v>148.6</v>
      </c>
      <c r="N773" s="280"/>
      <c r="O773" s="482">
        <f t="shared" si="76"/>
        <v>0</v>
      </c>
      <c r="P773" s="175">
        <v>4607109951620</v>
      </c>
      <c r="Q773" s="281"/>
      <c r="R773" s="484">
        <f t="shared" si="77"/>
        <v>29.72</v>
      </c>
      <c r="S773" s="294" t="s">
        <v>4963</v>
      </c>
      <c r="T773" s="320"/>
    </row>
    <row r="774" spans="1:20" ht="15.75" x14ac:dyDescent="0.2">
      <c r="A774" s="431">
        <v>757</v>
      </c>
      <c r="B774" s="615">
        <v>1182</v>
      </c>
      <c r="C774" s="277" t="s">
        <v>2365</v>
      </c>
      <c r="D774" s="278"/>
      <c r="E774" s="31" t="s">
        <v>742</v>
      </c>
      <c r="F774" s="5" t="s">
        <v>888</v>
      </c>
      <c r="G774" s="328" t="str">
        <f t="shared" si="75"/>
        <v>фото</v>
      </c>
      <c r="H774" s="197"/>
      <c r="I774" s="20" t="s">
        <v>778</v>
      </c>
      <c r="J774" s="254" t="s">
        <v>1326</v>
      </c>
      <c r="K774" s="18" t="s">
        <v>866</v>
      </c>
      <c r="L774" s="21">
        <v>5</v>
      </c>
      <c r="M774" s="279">
        <v>158.9</v>
      </c>
      <c r="N774" s="280"/>
      <c r="O774" s="482">
        <f t="shared" si="76"/>
        <v>0</v>
      </c>
      <c r="P774" s="175">
        <v>4607109950067</v>
      </c>
      <c r="Q774" s="281"/>
      <c r="R774" s="484">
        <f t="shared" si="77"/>
        <v>31.78</v>
      </c>
      <c r="S774" s="294" t="s">
        <v>2365</v>
      </c>
      <c r="T774" s="320"/>
    </row>
    <row r="775" spans="1:20" ht="15.75" x14ac:dyDescent="0.2">
      <c r="A775" s="431">
        <v>758</v>
      </c>
      <c r="B775" s="615">
        <v>7467</v>
      </c>
      <c r="C775" s="277" t="s">
        <v>3178</v>
      </c>
      <c r="D775" s="278"/>
      <c r="E775" s="31" t="s">
        <v>742</v>
      </c>
      <c r="F775" s="274" t="s">
        <v>2363</v>
      </c>
      <c r="G775" s="328" t="str">
        <f t="shared" si="75"/>
        <v>фото</v>
      </c>
      <c r="H775" s="197"/>
      <c r="I775" s="20" t="s">
        <v>2364</v>
      </c>
      <c r="J775" s="254" t="s">
        <v>1343</v>
      </c>
      <c r="K775" s="18" t="s">
        <v>866</v>
      </c>
      <c r="L775" s="21">
        <v>5</v>
      </c>
      <c r="M775" s="279">
        <v>158.9</v>
      </c>
      <c r="N775" s="280"/>
      <c r="O775" s="482">
        <f t="shared" si="76"/>
        <v>0</v>
      </c>
      <c r="P775" s="175">
        <v>4607109938966</v>
      </c>
      <c r="Q775" s="281"/>
      <c r="R775" s="484">
        <f t="shared" si="77"/>
        <v>31.78</v>
      </c>
      <c r="S775" s="294" t="s">
        <v>3178</v>
      </c>
      <c r="T775" s="320"/>
    </row>
    <row r="776" spans="1:20" ht="18" customHeight="1" x14ac:dyDescent="0.2">
      <c r="A776" s="431">
        <v>759</v>
      </c>
      <c r="B776" s="615">
        <v>6474</v>
      </c>
      <c r="C776" s="277" t="s">
        <v>3834</v>
      </c>
      <c r="D776" s="278"/>
      <c r="E776" s="36" t="s">
        <v>742</v>
      </c>
      <c r="F776" s="274" t="s">
        <v>3835</v>
      </c>
      <c r="G776" s="328" t="str">
        <f t="shared" si="75"/>
        <v>фото</v>
      </c>
      <c r="H776" s="197"/>
      <c r="I776" s="15" t="s">
        <v>1345</v>
      </c>
      <c r="J776" s="254" t="s">
        <v>1343</v>
      </c>
      <c r="K776" s="37" t="s">
        <v>866</v>
      </c>
      <c r="L776" s="21">
        <v>5</v>
      </c>
      <c r="M776" s="279">
        <v>158.9</v>
      </c>
      <c r="N776" s="280"/>
      <c r="O776" s="482">
        <f t="shared" si="76"/>
        <v>0</v>
      </c>
      <c r="P776" s="175">
        <v>4607109930823</v>
      </c>
      <c r="Q776" s="254"/>
      <c r="R776" s="484">
        <f t="shared" si="77"/>
        <v>31.78</v>
      </c>
      <c r="S776" s="294" t="s">
        <v>3834</v>
      </c>
      <c r="T776" s="320"/>
    </row>
    <row r="777" spans="1:20" ht="15.75" x14ac:dyDescent="0.2">
      <c r="A777" s="431">
        <v>760</v>
      </c>
      <c r="B777" s="615">
        <v>911</v>
      </c>
      <c r="C777" s="277" t="s">
        <v>2366</v>
      </c>
      <c r="D777" s="278"/>
      <c r="E777" s="31" t="s">
        <v>742</v>
      </c>
      <c r="F777" s="5" t="s">
        <v>901</v>
      </c>
      <c r="G777" s="328" t="str">
        <f t="shared" si="75"/>
        <v>фото</v>
      </c>
      <c r="H777" s="197"/>
      <c r="I777" s="20" t="s">
        <v>416</v>
      </c>
      <c r="J777" s="254" t="s">
        <v>1343</v>
      </c>
      <c r="K777" s="18" t="s">
        <v>866</v>
      </c>
      <c r="L777" s="21">
        <v>5</v>
      </c>
      <c r="M777" s="279">
        <v>153.69999999999999</v>
      </c>
      <c r="N777" s="280"/>
      <c r="O777" s="482">
        <f t="shared" si="76"/>
        <v>0</v>
      </c>
      <c r="P777" s="175">
        <v>4607109956281</v>
      </c>
      <c r="Q777" s="281"/>
      <c r="R777" s="484">
        <f t="shared" si="77"/>
        <v>30.74</v>
      </c>
      <c r="S777" s="294" t="s">
        <v>2366</v>
      </c>
      <c r="T777" s="320"/>
    </row>
    <row r="778" spans="1:20" ht="25.5" x14ac:dyDescent="0.2">
      <c r="A778" s="431">
        <v>761</v>
      </c>
      <c r="B778" s="615">
        <v>2539</v>
      </c>
      <c r="C778" s="277" t="s">
        <v>2367</v>
      </c>
      <c r="D778" s="278"/>
      <c r="E778" s="31" t="s">
        <v>742</v>
      </c>
      <c r="F778" s="5" t="s">
        <v>1492</v>
      </c>
      <c r="G778" s="328" t="str">
        <f t="shared" si="75"/>
        <v>фото</v>
      </c>
      <c r="H778" s="197"/>
      <c r="I778" s="20" t="s">
        <v>927</v>
      </c>
      <c r="J778" s="254" t="s">
        <v>1326</v>
      </c>
      <c r="K778" s="18" t="s">
        <v>866</v>
      </c>
      <c r="L778" s="21">
        <v>5</v>
      </c>
      <c r="M778" s="279">
        <v>153.69999999999999</v>
      </c>
      <c r="N778" s="280"/>
      <c r="O778" s="482">
        <f t="shared" si="76"/>
        <v>0</v>
      </c>
      <c r="P778" s="175">
        <v>4607109950050</v>
      </c>
      <c r="Q778" s="281"/>
      <c r="R778" s="484">
        <f t="shared" si="77"/>
        <v>30.74</v>
      </c>
      <c r="S778" s="294" t="s">
        <v>2367</v>
      </c>
      <c r="T778" s="320"/>
    </row>
    <row r="779" spans="1:20" ht="15.75" x14ac:dyDescent="0.2">
      <c r="A779" s="431">
        <v>762</v>
      </c>
      <c r="B779" s="615">
        <v>1303</v>
      </c>
      <c r="C779" s="277" t="s">
        <v>3179</v>
      </c>
      <c r="D779" s="278"/>
      <c r="E779" s="31" t="s">
        <v>742</v>
      </c>
      <c r="F779" s="274" t="s">
        <v>920</v>
      </c>
      <c r="G779" s="328" t="str">
        <f t="shared" si="75"/>
        <v>фото</v>
      </c>
      <c r="H779" s="197"/>
      <c r="I779" s="20" t="s">
        <v>1347</v>
      </c>
      <c r="J779" s="254" t="s">
        <v>1326</v>
      </c>
      <c r="K779" s="18" t="s">
        <v>866</v>
      </c>
      <c r="L779" s="21">
        <v>5</v>
      </c>
      <c r="M779" s="279">
        <v>153.69999999999999</v>
      </c>
      <c r="N779" s="280"/>
      <c r="O779" s="482">
        <f t="shared" si="76"/>
        <v>0</v>
      </c>
      <c r="P779" s="175">
        <v>4607109962930</v>
      </c>
      <c r="Q779" s="281"/>
      <c r="R779" s="484">
        <f t="shared" si="77"/>
        <v>30.74</v>
      </c>
      <c r="S779" s="294" t="s">
        <v>3179</v>
      </c>
      <c r="T779" s="320"/>
    </row>
    <row r="780" spans="1:20" ht="15.75" x14ac:dyDescent="0.2">
      <c r="A780" s="431">
        <v>763</v>
      </c>
      <c r="B780" s="615">
        <v>2645</v>
      </c>
      <c r="C780" s="277" t="s">
        <v>2369</v>
      </c>
      <c r="D780" s="278"/>
      <c r="E780" s="31" t="s">
        <v>742</v>
      </c>
      <c r="F780" s="274" t="s">
        <v>894</v>
      </c>
      <c r="G780" s="328" t="str">
        <f t="shared" si="75"/>
        <v>фото</v>
      </c>
      <c r="H780" s="197"/>
      <c r="I780" s="20" t="s">
        <v>4830</v>
      </c>
      <c r="J780" s="254" t="s">
        <v>1343</v>
      </c>
      <c r="K780" s="18" t="s">
        <v>866</v>
      </c>
      <c r="L780" s="21">
        <v>5</v>
      </c>
      <c r="M780" s="279">
        <v>153.69999999999999</v>
      </c>
      <c r="N780" s="280"/>
      <c r="O780" s="482">
        <f t="shared" si="76"/>
        <v>0</v>
      </c>
      <c r="P780" s="175">
        <v>4607109956250</v>
      </c>
      <c r="Q780" s="281"/>
      <c r="R780" s="484">
        <f t="shared" si="77"/>
        <v>30.74</v>
      </c>
      <c r="S780" s="294" t="s">
        <v>6966</v>
      </c>
      <c r="T780" s="320"/>
    </row>
    <row r="781" spans="1:20" ht="25.5" x14ac:dyDescent="0.2">
      <c r="A781" s="431">
        <v>764</v>
      </c>
      <c r="B781" s="615">
        <v>5817</v>
      </c>
      <c r="C781" s="277" t="s">
        <v>3836</v>
      </c>
      <c r="D781" s="278"/>
      <c r="E781" s="31" t="s">
        <v>742</v>
      </c>
      <c r="F781" s="5" t="s">
        <v>2990</v>
      </c>
      <c r="G781" s="328" t="str">
        <f t="shared" si="75"/>
        <v>фото</v>
      </c>
      <c r="H781" s="197"/>
      <c r="I781" s="20" t="s">
        <v>4831</v>
      </c>
      <c r="J781" s="254" t="s">
        <v>1343</v>
      </c>
      <c r="K781" s="18" t="s">
        <v>866</v>
      </c>
      <c r="L781" s="21">
        <v>5</v>
      </c>
      <c r="M781" s="279">
        <v>158.9</v>
      </c>
      <c r="N781" s="280"/>
      <c r="O781" s="482">
        <f t="shared" si="76"/>
        <v>0</v>
      </c>
      <c r="P781" s="175">
        <v>4607109935019</v>
      </c>
      <c r="Q781" s="281"/>
      <c r="R781" s="484">
        <f t="shared" si="77"/>
        <v>31.78</v>
      </c>
      <c r="S781" s="294" t="s">
        <v>3836</v>
      </c>
      <c r="T781" s="320"/>
    </row>
    <row r="782" spans="1:20" ht="15.75" x14ac:dyDescent="0.2">
      <c r="A782" s="431">
        <v>765</v>
      </c>
      <c r="B782" s="615">
        <v>2045</v>
      </c>
      <c r="C782" s="277" t="s">
        <v>3837</v>
      </c>
      <c r="D782" s="278"/>
      <c r="E782" s="31" t="s">
        <v>742</v>
      </c>
      <c r="F782" s="5" t="s">
        <v>2991</v>
      </c>
      <c r="G782" s="328" t="str">
        <f t="shared" si="75"/>
        <v>фото</v>
      </c>
      <c r="H782" s="197"/>
      <c r="I782" s="20" t="s">
        <v>3050</v>
      </c>
      <c r="J782" s="254" t="s">
        <v>1326</v>
      </c>
      <c r="K782" s="18" t="s">
        <v>866</v>
      </c>
      <c r="L782" s="21">
        <v>5</v>
      </c>
      <c r="M782" s="279">
        <v>158.9</v>
      </c>
      <c r="N782" s="280"/>
      <c r="O782" s="482">
        <f t="shared" si="76"/>
        <v>0</v>
      </c>
      <c r="P782" s="175">
        <v>4607109984833</v>
      </c>
      <c r="Q782" s="281"/>
      <c r="R782" s="484">
        <f t="shared" si="77"/>
        <v>31.78</v>
      </c>
      <c r="S782" s="294" t="s">
        <v>3837</v>
      </c>
      <c r="T782" s="320"/>
    </row>
    <row r="783" spans="1:20" ht="15.75" x14ac:dyDescent="0.2">
      <c r="A783" s="431">
        <v>766</v>
      </c>
      <c r="B783" s="615">
        <v>2596</v>
      </c>
      <c r="C783" s="277" t="s">
        <v>2370</v>
      </c>
      <c r="D783" s="278"/>
      <c r="E783" s="31" t="s">
        <v>742</v>
      </c>
      <c r="F783" s="5" t="s">
        <v>926</v>
      </c>
      <c r="G783" s="328" t="str">
        <f t="shared" si="75"/>
        <v>фото</v>
      </c>
      <c r="H783" s="197"/>
      <c r="I783" s="20" t="s">
        <v>110</v>
      </c>
      <c r="J783" s="254" t="s">
        <v>1326</v>
      </c>
      <c r="K783" s="18" t="s">
        <v>866</v>
      </c>
      <c r="L783" s="21">
        <v>5</v>
      </c>
      <c r="M783" s="279">
        <v>153.69999999999999</v>
      </c>
      <c r="N783" s="280"/>
      <c r="O783" s="482">
        <f t="shared" si="76"/>
        <v>0</v>
      </c>
      <c r="P783" s="175">
        <v>4607109950043</v>
      </c>
      <c r="Q783" s="281"/>
      <c r="R783" s="484">
        <f t="shared" si="77"/>
        <v>30.74</v>
      </c>
      <c r="S783" s="294" t="s">
        <v>2370</v>
      </c>
      <c r="T783" s="320"/>
    </row>
    <row r="784" spans="1:20" ht="51" x14ac:dyDescent="0.2">
      <c r="A784" s="431">
        <v>767</v>
      </c>
      <c r="B784" s="615">
        <v>5821</v>
      </c>
      <c r="C784" s="277" t="s">
        <v>3838</v>
      </c>
      <c r="D784" s="278" t="s">
        <v>3839</v>
      </c>
      <c r="E784" s="31" t="s">
        <v>742</v>
      </c>
      <c r="F784" s="5" t="s">
        <v>2992</v>
      </c>
      <c r="G784" s="328" t="str">
        <f t="shared" si="75"/>
        <v>фото</v>
      </c>
      <c r="H784" s="328" t="str">
        <f>HYPERLINK("http://www.gardenbulbs.ru/images/summer_CL/thumbnails/"&amp;D784&amp;".jpg","фото")</f>
        <v>фото</v>
      </c>
      <c r="I784" s="20" t="s">
        <v>4832</v>
      </c>
      <c r="J784" s="254" t="s">
        <v>1343</v>
      </c>
      <c r="K784" s="18" t="s">
        <v>866</v>
      </c>
      <c r="L784" s="21">
        <v>5</v>
      </c>
      <c r="M784" s="279">
        <v>158.9</v>
      </c>
      <c r="N784" s="280"/>
      <c r="O784" s="482">
        <f t="shared" si="76"/>
        <v>0</v>
      </c>
      <c r="P784" s="175">
        <v>4607109934999</v>
      </c>
      <c r="Q784" s="281"/>
      <c r="R784" s="484">
        <f t="shared" si="77"/>
        <v>31.78</v>
      </c>
      <c r="S784" s="294" t="s">
        <v>3838</v>
      </c>
      <c r="T784" s="320"/>
    </row>
    <row r="785" spans="1:20" ht="15.75" x14ac:dyDescent="0.2">
      <c r="A785" s="431">
        <v>768</v>
      </c>
      <c r="B785" s="615">
        <v>2590</v>
      </c>
      <c r="C785" s="277" t="s">
        <v>2371</v>
      </c>
      <c r="D785" s="278"/>
      <c r="E785" s="31" t="s">
        <v>742</v>
      </c>
      <c r="F785" s="5" t="s">
        <v>896</v>
      </c>
      <c r="G785" s="328" t="str">
        <f t="shared" si="75"/>
        <v>фото</v>
      </c>
      <c r="H785" s="197"/>
      <c r="I785" s="20" t="s">
        <v>897</v>
      </c>
      <c r="J785" s="254" t="s">
        <v>1340</v>
      </c>
      <c r="K785" s="18" t="s">
        <v>866</v>
      </c>
      <c r="L785" s="21">
        <v>5</v>
      </c>
      <c r="M785" s="279">
        <v>153.69999999999999</v>
      </c>
      <c r="N785" s="280"/>
      <c r="O785" s="482">
        <f t="shared" si="76"/>
        <v>0</v>
      </c>
      <c r="P785" s="175">
        <v>4607109950036</v>
      </c>
      <c r="Q785" s="281"/>
      <c r="R785" s="484">
        <f t="shared" si="77"/>
        <v>30.74</v>
      </c>
      <c r="S785" s="294" t="s">
        <v>2371</v>
      </c>
      <c r="T785" s="320"/>
    </row>
    <row r="786" spans="1:20" ht="25.5" x14ac:dyDescent="0.2">
      <c r="A786" s="431">
        <v>769</v>
      </c>
      <c r="B786" s="615">
        <v>925</v>
      </c>
      <c r="C786" s="277" t="s">
        <v>2372</v>
      </c>
      <c r="D786" s="278"/>
      <c r="E786" s="31" t="s">
        <v>742</v>
      </c>
      <c r="F786" s="5" t="s">
        <v>895</v>
      </c>
      <c r="G786" s="328" t="str">
        <f t="shared" si="75"/>
        <v>фото</v>
      </c>
      <c r="H786" s="197"/>
      <c r="I786" s="20" t="s">
        <v>4833</v>
      </c>
      <c r="J786" s="254" t="s">
        <v>1326</v>
      </c>
      <c r="K786" s="18" t="s">
        <v>866</v>
      </c>
      <c r="L786" s="21">
        <v>5</v>
      </c>
      <c r="M786" s="279">
        <v>148.6</v>
      </c>
      <c r="N786" s="280"/>
      <c r="O786" s="482">
        <f t="shared" si="76"/>
        <v>0</v>
      </c>
      <c r="P786" s="175">
        <v>4607109963081</v>
      </c>
      <c r="Q786" s="281"/>
      <c r="R786" s="484">
        <f t="shared" si="77"/>
        <v>29.72</v>
      </c>
      <c r="S786" s="294" t="s">
        <v>2372</v>
      </c>
      <c r="T786" s="320"/>
    </row>
    <row r="787" spans="1:20" ht="15.75" x14ac:dyDescent="0.2">
      <c r="A787" s="431">
        <v>770</v>
      </c>
      <c r="B787" s="615">
        <v>2646</v>
      </c>
      <c r="C787" s="277" t="s">
        <v>2373</v>
      </c>
      <c r="D787" s="278"/>
      <c r="E787" s="31" t="s">
        <v>742</v>
      </c>
      <c r="F787" s="5" t="s">
        <v>898</v>
      </c>
      <c r="G787" s="328" t="str">
        <f t="shared" si="75"/>
        <v>фото</v>
      </c>
      <c r="H787" s="197"/>
      <c r="I787" s="20" t="s">
        <v>444</v>
      </c>
      <c r="J787" s="254" t="s">
        <v>1340</v>
      </c>
      <c r="K787" s="18" t="s">
        <v>866</v>
      </c>
      <c r="L787" s="21">
        <v>5</v>
      </c>
      <c r="M787" s="279">
        <v>158.9</v>
      </c>
      <c r="N787" s="280"/>
      <c r="O787" s="482">
        <f t="shared" si="76"/>
        <v>0</v>
      </c>
      <c r="P787" s="175">
        <v>4607109956267</v>
      </c>
      <c r="Q787" s="281"/>
      <c r="R787" s="484">
        <f t="shared" si="77"/>
        <v>31.78</v>
      </c>
      <c r="S787" s="294" t="s">
        <v>2373</v>
      </c>
      <c r="T787" s="320"/>
    </row>
    <row r="788" spans="1:20" ht="15.75" x14ac:dyDescent="0.2">
      <c r="A788" s="431">
        <v>771</v>
      </c>
      <c r="B788" s="615">
        <v>1305</v>
      </c>
      <c r="C788" s="277" t="s">
        <v>2374</v>
      </c>
      <c r="D788" s="278"/>
      <c r="E788" s="31" t="s">
        <v>742</v>
      </c>
      <c r="F788" s="5" t="s">
        <v>928</v>
      </c>
      <c r="G788" s="328" t="str">
        <f t="shared" si="75"/>
        <v>фото</v>
      </c>
      <c r="H788" s="197"/>
      <c r="I788" s="20" t="s">
        <v>5844</v>
      </c>
      <c r="J788" s="254" t="s">
        <v>1326</v>
      </c>
      <c r="K788" s="18" t="s">
        <v>866</v>
      </c>
      <c r="L788" s="21">
        <v>5</v>
      </c>
      <c r="M788" s="279">
        <v>148.6</v>
      </c>
      <c r="N788" s="280"/>
      <c r="O788" s="482">
        <f t="shared" si="76"/>
        <v>0</v>
      </c>
      <c r="P788" s="175">
        <v>4607109963159</v>
      </c>
      <c r="Q788" s="281"/>
      <c r="R788" s="484">
        <f t="shared" si="77"/>
        <v>29.72</v>
      </c>
      <c r="S788" s="294" t="s">
        <v>2374</v>
      </c>
      <c r="T788" s="320"/>
    </row>
    <row r="789" spans="1:20" ht="37.5" customHeight="1" x14ac:dyDescent="0.2">
      <c r="A789" s="431">
        <v>772</v>
      </c>
      <c r="B789" s="615">
        <v>7468</v>
      </c>
      <c r="C789" s="277" t="s">
        <v>3180</v>
      </c>
      <c r="D789" s="278"/>
      <c r="E789" s="36" t="s">
        <v>742</v>
      </c>
      <c r="F789" s="274" t="s">
        <v>2375</v>
      </c>
      <c r="G789" s="328" t="str">
        <f t="shared" si="75"/>
        <v>фото</v>
      </c>
      <c r="H789" s="197"/>
      <c r="I789" s="15" t="s">
        <v>3051</v>
      </c>
      <c r="J789" s="254" t="s">
        <v>1326</v>
      </c>
      <c r="K789" s="37" t="s">
        <v>955</v>
      </c>
      <c r="L789" s="21">
        <v>5</v>
      </c>
      <c r="M789" s="279">
        <v>256.89999999999998</v>
      </c>
      <c r="N789" s="280"/>
      <c r="O789" s="482">
        <f t="shared" si="76"/>
        <v>0</v>
      </c>
      <c r="P789" s="175">
        <v>4607109938959</v>
      </c>
      <c r="Q789" s="254"/>
      <c r="R789" s="484">
        <f t="shared" si="77"/>
        <v>51.38</v>
      </c>
      <c r="S789" s="294" t="s">
        <v>3180</v>
      </c>
      <c r="T789" s="320"/>
    </row>
    <row r="790" spans="1:20" ht="15.75" x14ac:dyDescent="0.2">
      <c r="A790" s="431">
        <v>773</v>
      </c>
      <c r="B790" s="615">
        <v>6636</v>
      </c>
      <c r="C790" s="277" t="s">
        <v>2376</v>
      </c>
      <c r="D790" s="278"/>
      <c r="E790" s="31" t="s">
        <v>742</v>
      </c>
      <c r="F790" s="5" t="s">
        <v>1581</v>
      </c>
      <c r="G790" s="328" t="str">
        <f t="shared" ref="G790:G814" si="78">HYPERLINK("http://www.gardenbulbs.ru/images/summer_CL/thumbnails/"&amp;C790&amp;".jpg","фото")</f>
        <v>фото</v>
      </c>
      <c r="H790" s="197"/>
      <c r="I790" s="20" t="s">
        <v>416</v>
      </c>
      <c r="J790" s="254" t="s">
        <v>1343</v>
      </c>
      <c r="K790" s="18" t="s">
        <v>866</v>
      </c>
      <c r="L790" s="21">
        <v>5</v>
      </c>
      <c r="M790" s="279">
        <v>158.9</v>
      </c>
      <c r="N790" s="280"/>
      <c r="O790" s="482">
        <f t="shared" si="76"/>
        <v>0</v>
      </c>
      <c r="P790" s="175">
        <v>4607109942802</v>
      </c>
      <c r="Q790" s="281"/>
      <c r="R790" s="484">
        <f t="shared" si="77"/>
        <v>31.78</v>
      </c>
      <c r="S790" s="294" t="s">
        <v>2376</v>
      </c>
      <c r="T790" s="320"/>
    </row>
    <row r="791" spans="1:20" ht="15.75" x14ac:dyDescent="0.2">
      <c r="A791" s="431">
        <v>774</v>
      </c>
      <c r="B791" s="615">
        <v>2591</v>
      </c>
      <c r="C791" s="277" t="s">
        <v>2377</v>
      </c>
      <c r="D791" s="278"/>
      <c r="E791" s="31" t="s">
        <v>742</v>
      </c>
      <c r="F791" s="5" t="s">
        <v>902</v>
      </c>
      <c r="G791" s="328" t="str">
        <f t="shared" si="78"/>
        <v>фото</v>
      </c>
      <c r="H791" s="197"/>
      <c r="I791" s="20" t="s">
        <v>903</v>
      </c>
      <c r="J791" s="254" t="s">
        <v>1343</v>
      </c>
      <c r="K791" s="18" t="s">
        <v>866</v>
      </c>
      <c r="L791" s="21">
        <v>3</v>
      </c>
      <c r="M791" s="279">
        <v>108.3</v>
      </c>
      <c r="N791" s="280"/>
      <c r="O791" s="482">
        <f t="shared" si="76"/>
        <v>0</v>
      </c>
      <c r="P791" s="175">
        <v>4607109970003</v>
      </c>
      <c r="Q791" s="281"/>
      <c r="R791" s="484">
        <f t="shared" si="77"/>
        <v>36.1</v>
      </c>
      <c r="S791" s="294" t="s">
        <v>2377</v>
      </c>
      <c r="T791" s="320"/>
    </row>
    <row r="792" spans="1:20" ht="15.75" x14ac:dyDescent="0.2">
      <c r="A792" s="431">
        <v>775</v>
      </c>
      <c r="B792" s="615">
        <v>2349</v>
      </c>
      <c r="C792" s="277" t="s">
        <v>2378</v>
      </c>
      <c r="D792" s="278"/>
      <c r="E792" s="31" t="s">
        <v>742</v>
      </c>
      <c r="F792" s="5" t="s">
        <v>904</v>
      </c>
      <c r="G792" s="328" t="str">
        <f t="shared" si="78"/>
        <v>фото</v>
      </c>
      <c r="H792" s="197"/>
      <c r="I792" s="20" t="s">
        <v>905</v>
      </c>
      <c r="J792" s="254" t="s">
        <v>1326</v>
      </c>
      <c r="K792" s="18" t="s">
        <v>866</v>
      </c>
      <c r="L792" s="21">
        <v>5</v>
      </c>
      <c r="M792" s="279">
        <v>158.9</v>
      </c>
      <c r="N792" s="280"/>
      <c r="O792" s="482">
        <f t="shared" si="76"/>
        <v>0</v>
      </c>
      <c r="P792" s="175">
        <v>4607109967508</v>
      </c>
      <c r="Q792" s="281"/>
      <c r="R792" s="484">
        <f t="shared" si="77"/>
        <v>31.78</v>
      </c>
      <c r="S792" s="294" t="s">
        <v>2378</v>
      </c>
      <c r="T792" s="320"/>
    </row>
    <row r="793" spans="1:20" ht="27.75" customHeight="1" x14ac:dyDescent="0.2">
      <c r="A793" s="431">
        <v>776</v>
      </c>
      <c r="B793" s="615">
        <v>5822</v>
      </c>
      <c r="C793" s="277" t="s">
        <v>3840</v>
      </c>
      <c r="D793" s="278"/>
      <c r="E793" s="36" t="s">
        <v>742</v>
      </c>
      <c r="F793" s="274" t="s">
        <v>2993</v>
      </c>
      <c r="G793" s="328" t="str">
        <f t="shared" si="78"/>
        <v>фото</v>
      </c>
      <c r="H793" s="197"/>
      <c r="I793" s="15" t="s">
        <v>3052</v>
      </c>
      <c r="J793" s="254" t="s">
        <v>1326</v>
      </c>
      <c r="K793" s="37" t="s">
        <v>866</v>
      </c>
      <c r="L793" s="21">
        <v>5</v>
      </c>
      <c r="M793" s="279">
        <v>158.9</v>
      </c>
      <c r="N793" s="280"/>
      <c r="O793" s="482">
        <f t="shared" si="76"/>
        <v>0</v>
      </c>
      <c r="P793" s="175">
        <v>4607109934982</v>
      </c>
      <c r="Q793" s="254"/>
      <c r="R793" s="484">
        <f t="shared" si="77"/>
        <v>31.78</v>
      </c>
      <c r="S793" s="294" t="s">
        <v>6967</v>
      </c>
      <c r="T793" s="320"/>
    </row>
    <row r="794" spans="1:20" ht="27.75" customHeight="1" x14ac:dyDescent="0.2">
      <c r="A794" s="431">
        <v>777</v>
      </c>
      <c r="B794" s="615">
        <v>1306</v>
      </c>
      <c r="C794" s="277" t="s">
        <v>2379</v>
      </c>
      <c r="D794" s="278"/>
      <c r="E794" s="36" t="s">
        <v>742</v>
      </c>
      <c r="F794" s="274" t="s">
        <v>906</v>
      </c>
      <c r="G794" s="328" t="str">
        <f t="shared" si="78"/>
        <v>фото</v>
      </c>
      <c r="H794" s="197"/>
      <c r="I794" s="15" t="s">
        <v>1426</v>
      </c>
      <c r="J794" s="254" t="s">
        <v>1340</v>
      </c>
      <c r="K794" s="37" t="s">
        <v>866</v>
      </c>
      <c r="L794" s="21">
        <v>5</v>
      </c>
      <c r="M794" s="279">
        <v>158.9</v>
      </c>
      <c r="N794" s="280"/>
      <c r="O794" s="482">
        <f t="shared" si="76"/>
        <v>0</v>
      </c>
      <c r="P794" s="175">
        <v>4607109963234</v>
      </c>
      <c r="Q794" s="254"/>
      <c r="R794" s="484">
        <f t="shared" si="77"/>
        <v>31.78</v>
      </c>
      <c r="S794" s="294" t="s">
        <v>2379</v>
      </c>
      <c r="T794" s="320"/>
    </row>
    <row r="795" spans="1:20" ht="15.75" x14ac:dyDescent="0.2">
      <c r="A795" s="431">
        <v>778</v>
      </c>
      <c r="B795" s="615">
        <v>2886</v>
      </c>
      <c r="C795" s="277" t="s">
        <v>2380</v>
      </c>
      <c r="D795" s="278"/>
      <c r="E795" s="31" t="s">
        <v>742</v>
      </c>
      <c r="F795" s="5" t="s">
        <v>908</v>
      </c>
      <c r="G795" s="328" t="str">
        <f t="shared" si="78"/>
        <v>фото</v>
      </c>
      <c r="H795" s="197"/>
      <c r="I795" s="13" t="s">
        <v>360</v>
      </c>
      <c r="J795" s="254" t="s">
        <v>1343</v>
      </c>
      <c r="K795" s="18" t="s">
        <v>5006</v>
      </c>
      <c r="L795" s="21">
        <v>3</v>
      </c>
      <c r="M795" s="279">
        <v>195</v>
      </c>
      <c r="N795" s="280"/>
      <c r="O795" s="482">
        <f t="shared" si="76"/>
        <v>0</v>
      </c>
      <c r="P795" s="175">
        <v>4607109978641</v>
      </c>
      <c r="Q795" s="281"/>
      <c r="R795" s="484">
        <f t="shared" si="77"/>
        <v>65</v>
      </c>
      <c r="S795" s="294" t="s">
        <v>2380</v>
      </c>
      <c r="T795" s="320"/>
    </row>
    <row r="796" spans="1:20" ht="15.75" x14ac:dyDescent="0.2">
      <c r="A796" s="431">
        <v>779</v>
      </c>
      <c r="B796" s="615">
        <v>2649</v>
      </c>
      <c r="C796" s="277" t="s">
        <v>2381</v>
      </c>
      <c r="D796" s="278"/>
      <c r="E796" s="31" t="s">
        <v>742</v>
      </c>
      <c r="F796" s="5" t="s">
        <v>915</v>
      </c>
      <c r="G796" s="328" t="str">
        <f t="shared" si="78"/>
        <v>фото</v>
      </c>
      <c r="H796" s="197"/>
      <c r="I796" s="20" t="s">
        <v>916</v>
      </c>
      <c r="J796" s="254" t="s">
        <v>1340</v>
      </c>
      <c r="K796" s="18" t="s">
        <v>866</v>
      </c>
      <c r="L796" s="21">
        <v>5</v>
      </c>
      <c r="M796" s="279">
        <v>179.5</v>
      </c>
      <c r="N796" s="280"/>
      <c r="O796" s="482">
        <f t="shared" si="76"/>
        <v>0</v>
      </c>
      <c r="P796" s="175">
        <v>4607109956311</v>
      </c>
      <c r="Q796" s="281"/>
      <c r="R796" s="484">
        <f t="shared" si="77"/>
        <v>35.9</v>
      </c>
      <c r="S796" s="294" t="s">
        <v>2381</v>
      </c>
      <c r="T796" s="320"/>
    </row>
    <row r="797" spans="1:20" ht="15.75" x14ac:dyDescent="0.2">
      <c r="A797" s="431">
        <v>780</v>
      </c>
      <c r="B797" s="615">
        <v>1307</v>
      </c>
      <c r="C797" s="277" t="s">
        <v>2382</v>
      </c>
      <c r="D797" s="278"/>
      <c r="E797" s="31" t="s">
        <v>742</v>
      </c>
      <c r="F797" s="5" t="s">
        <v>913</v>
      </c>
      <c r="G797" s="328" t="str">
        <f t="shared" si="78"/>
        <v>фото</v>
      </c>
      <c r="H797" s="197"/>
      <c r="I797" s="20" t="s">
        <v>914</v>
      </c>
      <c r="J797" s="254" t="s">
        <v>1326</v>
      </c>
      <c r="K797" s="18" t="s">
        <v>866</v>
      </c>
      <c r="L797" s="21">
        <v>5</v>
      </c>
      <c r="M797" s="279">
        <v>158.9</v>
      </c>
      <c r="N797" s="280"/>
      <c r="O797" s="482">
        <f t="shared" si="76"/>
        <v>0</v>
      </c>
      <c r="P797" s="175">
        <v>4607109963265</v>
      </c>
      <c r="Q797" s="281"/>
      <c r="R797" s="484">
        <f t="shared" si="77"/>
        <v>31.78</v>
      </c>
      <c r="S797" s="294" t="s">
        <v>2382</v>
      </c>
      <c r="T797" s="320"/>
    </row>
    <row r="798" spans="1:20" ht="15.75" x14ac:dyDescent="0.2">
      <c r="A798" s="431">
        <v>781</v>
      </c>
      <c r="B798" s="615">
        <v>6638</v>
      </c>
      <c r="C798" s="277" t="s">
        <v>2383</v>
      </c>
      <c r="D798" s="278"/>
      <c r="E798" s="31" t="s">
        <v>742</v>
      </c>
      <c r="F798" s="5" t="s">
        <v>249</v>
      </c>
      <c r="G798" s="328" t="str">
        <f t="shared" si="78"/>
        <v>фото</v>
      </c>
      <c r="H798" s="197"/>
      <c r="I798" s="20" t="s">
        <v>250</v>
      </c>
      <c r="J798" s="254" t="s">
        <v>1340</v>
      </c>
      <c r="K798" s="18" t="s">
        <v>866</v>
      </c>
      <c r="L798" s="21">
        <v>3</v>
      </c>
      <c r="M798" s="279">
        <v>114.5</v>
      </c>
      <c r="N798" s="280"/>
      <c r="O798" s="482">
        <f t="shared" si="76"/>
        <v>0</v>
      </c>
      <c r="P798" s="175">
        <v>4607109942826</v>
      </c>
      <c r="Q798" s="281"/>
      <c r="R798" s="484">
        <f t="shared" si="77"/>
        <v>38.17</v>
      </c>
      <c r="S798" s="294" t="s">
        <v>6968</v>
      </c>
      <c r="T798" s="320"/>
    </row>
    <row r="799" spans="1:20" ht="15.75" x14ac:dyDescent="0.2">
      <c r="A799" s="431">
        <v>782</v>
      </c>
      <c r="B799" s="615">
        <v>1308</v>
      </c>
      <c r="C799" s="277" t="s">
        <v>2384</v>
      </c>
      <c r="D799" s="278"/>
      <c r="E799" s="31" t="s">
        <v>742</v>
      </c>
      <c r="F799" s="5" t="s">
        <v>911</v>
      </c>
      <c r="G799" s="328" t="str">
        <f t="shared" si="78"/>
        <v>фото</v>
      </c>
      <c r="H799" s="197"/>
      <c r="I799" s="20" t="s">
        <v>912</v>
      </c>
      <c r="J799" s="254" t="s">
        <v>1326</v>
      </c>
      <c r="K799" s="18" t="s">
        <v>866</v>
      </c>
      <c r="L799" s="21">
        <v>5</v>
      </c>
      <c r="M799" s="279">
        <v>153.69999999999999</v>
      </c>
      <c r="N799" s="280"/>
      <c r="O799" s="482">
        <f t="shared" si="76"/>
        <v>0</v>
      </c>
      <c r="P799" s="175">
        <v>4607109963289</v>
      </c>
      <c r="Q799" s="281"/>
      <c r="R799" s="484">
        <f t="shared" si="77"/>
        <v>30.74</v>
      </c>
      <c r="S799" s="294" t="s">
        <v>2384</v>
      </c>
      <c r="T799" s="320"/>
    </row>
    <row r="800" spans="1:20" ht="15.75" x14ac:dyDescent="0.2">
      <c r="A800" s="431">
        <v>783</v>
      </c>
      <c r="B800" s="615">
        <v>11771</v>
      </c>
      <c r="C800" s="277" t="s">
        <v>6969</v>
      </c>
      <c r="D800" s="278"/>
      <c r="E800" s="514" t="s">
        <v>742</v>
      </c>
      <c r="F800" s="275" t="s">
        <v>294</v>
      </c>
      <c r="G800" s="510" t="str">
        <f t="shared" si="78"/>
        <v>фото</v>
      </c>
      <c r="H800" s="511"/>
      <c r="I800" s="515" t="s">
        <v>6747</v>
      </c>
      <c r="J800" s="324" t="s">
        <v>1326</v>
      </c>
      <c r="K800" s="537" t="s">
        <v>866</v>
      </c>
      <c r="L800" s="21">
        <v>5</v>
      </c>
      <c r="M800" s="279">
        <v>153.69999999999999</v>
      </c>
      <c r="N800" s="280"/>
      <c r="O800" s="482">
        <f t="shared" si="76"/>
        <v>0</v>
      </c>
      <c r="P800" s="175">
        <v>4607109922880</v>
      </c>
      <c r="Q800" s="281" t="s">
        <v>6373</v>
      </c>
      <c r="R800" s="484">
        <f t="shared" si="77"/>
        <v>30.74</v>
      </c>
      <c r="S800" s="294" t="s">
        <v>6969</v>
      </c>
      <c r="T800" s="320"/>
    </row>
    <row r="801" spans="1:20" ht="15.75" x14ac:dyDescent="0.2">
      <c r="A801" s="431">
        <v>784</v>
      </c>
      <c r="B801" s="615">
        <v>2351</v>
      </c>
      <c r="C801" s="277" t="s">
        <v>2385</v>
      </c>
      <c r="D801" s="278"/>
      <c r="E801" s="31" t="s">
        <v>742</v>
      </c>
      <c r="F801" s="5" t="s">
        <v>909</v>
      </c>
      <c r="G801" s="328" t="str">
        <f t="shared" si="78"/>
        <v>фото</v>
      </c>
      <c r="H801" s="197"/>
      <c r="I801" s="20" t="s">
        <v>910</v>
      </c>
      <c r="J801" s="254" t="s">
        <v>1326</v>
      </c>
      <c r="K801" s="18" t="s">
        <v>866</v>
      </c>
      <c r="L801" s="21">
        <v>5</v>
      </c>
      <c r="M801" s="279">
        <v>153.69999999999999</v>
      </c>
      <c r="N801" s="280"/>
      <c r="O801" s="482">
        <f t="shared" si="76"/>
        <v>0</v>
      </c>
      <c r="P801" s="175">
        <v>4607109967119</v>
      </c>
      <c r="Q801" s="281"/>
      <c r="R801" s="484">
        <f t="shared" si="77"/>
        <v>30.74</v>
      </c>
      <c r="S801" s="294" t="s">
        <v>2385</v>
      </c>
      <c r="T801" s="320"/>
    </row>
    <row r="802" spans="1:20" ht="15.75" x14ac:dyDescent="0.2">
      <c r="A802" s="431">
        <v>785</v>
      </c>
      <c r="B802" s="615">
        <v>2888</v>
      </c>
      <c r="C802" s="277" t="s">
        <v>3181</v>
      </c>
      <c r="D802" s="278"/>
      <c r="E802" s="31" t="s">
        <v>742</v>
      </c>
      <c r="F802" s="5" t="s">
        <v>917</v>
      </c>
      <c r="G802" s="328" t="str">
        <f t="shared" si="78"/>
        <v>фото</v>
      </c>
      <c r="H802" s="328"/>
      <c r="I802" s="20" t="s">
        <v>1345</v>
      </c>
      <c r="J802" s="254" t="s">
        <v>1326</v>
      </c>
      <c r="K802" s="18" t="s">
        <v>866</v>
      </c>
      <c r="L802" s="21">
        <v>5</v>
      </c>
      <c r="M802" s="279">
        <v>138.30000000000001</v>
      </c>
      <c r="N802" s="280"/>
      <c r="O802" s="482">
        <f t="shared" si="76"/>
        <v>0</v>
      </c>
      <c r="P802" s="175">
        <v>4607109978658</v>
      </c>
      <c r="Q802" s="281"/>
      <c r="R802" s="484">
        <f t="shared" si="77"/>
        <v>27.66</v>
      </c>
      <c r="S802" s="294" t="s">
        <v>3181</v>
      </c>
      <c r="T802" s="320"/>
    </row>
    <row r="803" spans="1:20" ht="15.75" x14ac:dyDescent="0.2">
      <c r="A803" s="431">
        <v>786</v>
      </c>
      <c r="B803" s="615">
        <v>2594</v>
      </c>
      <c r="C803" s="277" t="s">
        <v>2386</v>
      </c>
      <c r="D803" s="278"/>
      <c r="E803" s="31" t="s">
        <v>742</v>
      </c>
      <c r="F803" s="5" t="s">
        <v>918</v>
      </c>
      <c r="G803" s="328" t="str">
        <f t="shared" si="78"/>
        <v>фото</v>
      </c>
      <c r="H803" s="197"/>
      <c r="I803" s="20" t="s">
        <v>919</v>
      </c>
      <c r="J803" s="254" t="s">
        <v>1326</v>
      </c>
      <c r="K803" s="18" t="s">
        <v>866</v>
      </c>
      <c r="L803" s="21">
        <v>3</v>
      </c>
      <c r="M803" s="279">
        <v>130</v>
      </c>
      <c r="N803" s="280"/>
      <c r="O803" s="482">
        <f t="shared" si="76"/>
        <v>0</v>
      </c>
      <c r="P803" s="175">
        <v>4607109970041</v>
      </c>
      <c r="Q803" s="281"/>
      <c r="R803" s="484">
        <f t="shared" si="77"/>
        <v>43.33</v>
      </c>
      <c r="S803" s="294" t="s">
        <v>2386</v>
      </c>
      <c r="T803" s="320"/>
    </row>
    <row r="804" spans="1:20" ht="15.75" x14ac:dyDescent="0.2">
      <c r="A804" s="431">
        <v>787</v>
      </c>
      <c r="B804" s="615">
        <v>6639</v>
      </c>
      <c r="C804" s="277" t="s">
        <v>2387</v>
      </c>
      <c r="D804" s="278"/>
      <c r="E804" s="31" t="s">
        <v>742</v>
      </c>
      <c r="F804" s="5" t="s">
        <v>723</v>
      </c>
      <c r="G804" s="328" t="str">
        <f t="shared" si="78"/>
        <v>фото</v>
      </c>
      <c r="H804" s="197"/>
      <c r="I804" s="20" t="s">
        <v>251</v>
      </c>
      <c r="J804" s="254" t="s">
        <v>1343</v>
      </c>
      <c r="K804" s="18" t="s">
        <v>866</v>
      </c>
      <c r="L804" s="21">
        <v>3</v>
      </c>
      <c r="M804" s="279">
        <v>111.4</v>
      </c>
      <c r="N804" s="280"/>
      <c r="O804" s="482">
        <f t="shared" si="76"/>
        <v>0</v>
      </c>
      <c r="P804" s="175">
        <v>4607109942833</v>
      </c>
      <c r="Q804" s="281"/>
      <c r="R804" s="484">
        <f t="shared" si="77"/>
        <v>37.130000000000003</v>
      </c>
      <c r="S804" s="294" t="s">
        <v>2387</v>
      </c>
      <c r="T804" s="320"/>
    </row>
    <row r="805" spans="1:20" ht="15.75" x14ac:dyDescent="0.2">
      <c r="A805" s="431">
        <v>788</v>
      </c>
      <c r="B805" s="615">
        <v>3412</v>
      </c>
      <c r="C805" s="277" t="s">
        <v>5845</v>
      </c>
      <c r="D805" s="278"/>
      <c r="E805" s="514" t="s">
        <v>742</v>
      </c>
      <c r="F805" s="275" t="s">
        <v>5846</v>
      </c>
      <c r="G805" s="510" t="str">
        <f t="shared" si="78"/>
        <v>фото</v>
      </c>
      <c r="H805" s="511"/>
      <c r="I805" s="515" t="s">
        <v>6748</v>
      </c>
      <c r="J805" s="324" t="s">
        <v>1343</v>
      </c>
      <c r="K805" s="537" t="s">
        <v>866</v>
      </c>
      <c r="L805" s="21">
        <v>3</v>
      </c>
      <c r="M805" s="279">
        <v>114.5</v>
      </c>
      <c r="N805" s="280"/>
      <c r="O805" s="482">
        <f t="shared" si="76"/>
        <v>0</v>
      </c>
      <c r="P805" s="175">
        <v>4607109951613</v>
      </c>
      <c r="Q805" s="281" t="s">
        <v>6373</v>
      </c>
      <c r="R805" s="484">
        <f t="shared" si="77"/>
        <v>38.17</v>
      </c>
      <c r="S805" s="294" t="s">
        <v>5845</v>
      </c>
      <c r="T805" s="320"/>
    </row>
    <row r="806" spans="1:20" ht="15.75" x14ac:dyDescent="0.2">
      <c r="A806" s="431">
        <v>789</v>
      </c>
      <c r="B806" s="615">
        <v>6480</v>
      </c>
      <c r="C806" s="277" t="s">
        <v>3841</v>
      </c>
      <c r="D806" s="278"/>
      <c r="E806" s="31" t="s">
        <v>742</v>
      </c>
      <c r="F806" s="5" t="s">
        <v>3842</v>
      </c>
      <c r="G806" s="328" t="str">
        <f t="shared" si="78"/>
        <v>фото</v>
      </c>
      <c r="H806" s="197"/>
      <c r="I806" s="20" t="s">
        <v>3843</v>
      </c>
      <c r="J806" s="254" t="s">
        <v>1343</v>
      </c>
      <c r="K806" s="18" t="s">
        <v>866</v>
      </c>
      <c r="L806" s="21">
        <v>5</v>
      </c>
      <c r="M806" s="279">
        <v>158.9</v>
      </c>
      <c r="N806" s="280"/>
      <c r="O806" s="482">
        <f t="shared" si="76"/>
        <v>0</v>
      </c>
      <c r="P806" s="175">
        <v>4607109930809</v>
      </c>
      <c r="Q806" s="281"/>
      <c r="R806" s="484">
        <f t="shared" si="77"/>
        <v>31.78</v>
      </c>
      <c r="S806" s="294" t="s">
        <v>3841</v>
      </c>
      <c r="T806" s="320"/>
    </row>
    <row r="807" spans="1:20" ht="63.75" x14ac:dyDescent="0.2">
      <c r="A807" s="431">
        <v>790</v>
      </c>
      <c r="B807" s="615">
        <v>5823</v>
      </c>
      <c r="C807" s="277" t="s">
        <v>3844</v>
      </c>
      <c r="D807" s="278" t="s">
        <v>3845</v>
      </c>
      <c r="E807" s="31" t="s">
        <v>742</v>
      </c>
      <c r="F807" s="5" t="s">
        <v>2994</v>
      </c>
      <c r="G807" s="328" t="str">
        <f t="shared" si="78"/>
        <v>фото</v>
      </c>
      <c r="H807" s="328" t="str">
        <f>HYPERLINK("http://www.gardenbulbs.ru/images/summer_CL/thumbnails/"&amp;D807&amp;".jpg","фото")</f>
        <v>фото</v>
      </c>
      <c r="I807" s="20" t="s">
        <v>4834</v>
      </c>
      <c r="J807" s="254" t="s">
        <v>1343</v>
      </c>
      <c r="K807" s="18" t="s">
        <v>866</v>
      </c>
      <c r="L807" s="21">
        <v>5</v>
      </c>
      <c r="M807" s="279">
        <v>158.9</v>
      </c>
      <c r="N807" s="280"/>
      <c r="O807" s="482">
        <f t="shared" si="76"/>
        <v>0</v>
      </c>
      <c r="P807" s="175">
        <v>4607109934975</v>
      </c>
      <c r="Q807" s="281"/>
      <c r="R807" s="484">
        <f t="shared" si="77"/>
        <v>31.78</v>
      </c>
      <c r="S807" s="294" t="s">
        <v>3846</v>
      </c>
      <c r="T807" s="320"/>
    </row>
    <row r="808" spans="1:20" ht="29.25" customHeight="1" x14ac:dyDescent="0.2">
      <c r="A808" s="431">
        <v>791</v>
      </c>
      <c r="B808" s="615">
        <v>1309</v>
      </c>
      <c r="C808" s="277" t="s">
        <v>2388</v>
      </c>
      <c r="D808" s="278"/>
      <c r="E808" s="36" t="s">
        <v>742</v>
      </c>
      <c r="F808" s="274" t="s">
        <v>921</v>
      </c>
      <c r="G808" s="328" t="str">
        <f t="shared" si="78"/>
        <v>фото</v>
      </c>
      <c r="H808" s="197"/>
      <c r="I808" s="15" t="s">
        <v>922</v>
      </c>
      <c r="J808" s="254" t="s">
        <v>1326</v>
      </c>
      <c r="K808" s="37" t="s">
        <v>866</v>
      </c>
      <c r="L808" s="21">
        <v>5</v>
      </c>
      <c r="M808" s="279">
        <v>158.9</v>
      </c>
      <c r="N808" s="280"/>
      <c r="O808" s="482">
        <f t="shared" si="76"/>
        <v>0</v>
      </c>
      <c r="P808" s="175">
        <v>4607109963388</v>
      </c>
      <c r="Q808" s="254"/>
      <c r="R808" s="484">
        <f t="shared" si="77"/>
        <v>31.78</v>
      </c>
      <c r="S808" s="294" t="s">
        <v>2388</v>
      </c>
      <c r="T808" s="320"/>
    </row>
    <row r="809" spans="1:20" ht="25.5" x14ac:dyDescent="0.2">
      <c r="A809" s="431">
        <v>792</v>
      </c>
      <c r="B809" s="615">
        <v>1310</v>
      </c>
      <c r="C809" s="277" t="s">
        <v>2389</v>
      </c>
      <c r="D809" s="278"/>
      <c r="E809" s="31" t="s">
        <v>742</v>
      </c>
      <c r="F809" s="274" t="s">
        <v>923</v>
      </c>
      <c r="G809" s="328" t="str">
        <f t="shared" si="78"/>
        <v>фото</v>
      </c>
      <c r="H809" s="197"/>
      <c r="I809" s="20" t="s">
        <v>924</v>
      </c>
      <c r="J809" s="254" t="s">
        <v>1326</v>
      </c>
      <c r="K809" s="18" t="s">
        <v>866</v>
      </c>
      <c r="L809" s="21">
        <v>5</v>
      </c>
      <c r="M809" s="279">
        <v>158.9</v>
      </c>
      <c r="N809" s="280"/>
      <c r="O809" s="482">
        <f t="shared" si="76"/>
        <v>0</v>
      </c>
      <c r="P809" s="175">
        <v>4607109963395</v>
      </c>
      <c r="Q809" s="281"/>
      <c r="R809" s="484">
        <f t="shared" si="77"/>
        <v>31.78</v>
      </c>
      <c r="S809" s="294" t="s">
        <v>2389</v>
      </c>
      <c r="T809" s="320"/>
    </row>
    <row r="810" spans="1:20" ht="15.75" x14ac:dyDescent="0.2">
      <c r="A810" s="431">
        <v>793</v>
      </c>
      <c r="B810" s="615">
        <v>2589</v>
      </c>
      <c r="C810" s="277" t="s">
        <v>2390</v>
      </c>
      <c r="D810" s="278"/>
      <c r="E810" s="31" t="s">
        <v>742</v>
      </c>
      <c r="F810" s="5" t="s">
        <v>891</v>
      </c>
      <c r="G810" s="328" t="str">
        <f t="shared" si="78"/>
        <v>фото</v>
      </c>
      <c r="H810" s="197"/>
      <c r="I810" s="20" t="s">
        <v>892</v>
      </c>
      <c r="J810" s="254" t="s">
        <v>1326</v>
      </c>
      <c r="K810" s="18" t="s">
        <v>866</v>
      </c>
      <c r="L810" s="21">
        <v>5</v>
      </c>
      <c r="M810" s="279">
        <v>158.9</v>
      </c>
      <c r="N810" s="280"/>
      <c r="O810" s="482">
        <f t="shared" si="76"/>
        <v>0</v>
      </c>
      <c r="P810" s="175">
        <v>4607109970058</v>
      </c>
      <c r="Q810" s="281"/>
      <c r="R810" s="484">
        <f t="shared" si="77"/>
        <v>31.78</v>
      </c>
      <c r="S810" s="294" t="s">
        <v>2390</v>
      </c>
      <c r="T810" s="320"/>
    </row>
    <row r="811" spans="1:20" ht="15.75" x14ac:dyDescent="0.2">
      <c r="A811" s="431">
        <v>794</v>
      </c>
      <c r="B811" s="615">
        <v>2595</v>
      </c>
      <c r="C811" s="277" t="s">
        <v>2391</v>
      </c>
      <c r="D811" s="278"/>
      <c r="E811" s="31" t="s">
        <v>742</v>
      </c>
      <c r="F811" s="5" t="s">
        <v>925</v>
      </c>
      <c r="G811" s="328" t="str">
        <f t="shared" si="78"/>
        <v>фото</v>
      </c>
      <c r="H811" s="197"/>
      <c r="I811" s="20" t="s">
        <v>416</v>
      </c>
      <c r="J811" s="254" t="s">
        <v>1326</v>
      </c>
      <c r="K811" s="18" t="s">
        <v>866</v>
      </c>
      <c r="L811" s="21">
        <v>5</v>
      </c>
      <c r="M811" s="279">
        <v>158.9</v>
      </c>
      <c r="N811" s="280"/>
      <c r="O811" s="482">
        <f t="shared" si="76"/>
        <v>0</v>
      </c>
      <c r="P811" s="175">
        <v>4607109970065</v>
      </c>
      <c r="Q811" s="281"/>
      <c r="R811" s="484">
        <f t="shared" si="77"/>
        <v>31.78</v>
      </c>
      <c r="S811" s="294" t="s">
        <v>2391</v>
      </c>
      <c r="T811" s="320"/>
    </row>
    <row r="812" spans="1:20" ht="15.75" x14ac:dyDescent="0.2">
      <c r="A812" s="431">
        <v>795</v>
      </c>
      <c r="B812" s="615">
        <v>1312</v>
      </c>
      <c r="C812" s="277" t="s">
        <v>2392</v>
      </c>
      <c r="D812" s="278"/>
      <c r="E812" s="31" t="s">
        <v>742</v>
      </c>
      <c r="F812" s="274" t="s">
        <v>889</v>
      </c>
      <c r="G812" s="328" t="str">
        <f t="shared" si="78"/>
        <v>фото</v>
      </c>
      <c r="H812" s="197"/>
      <c r="I812" s="20" t="s">
        <v>890</v>
      </c>
      <c r="J812" s="254" t="s">
        <v>1326</v>
      </c>
      <c r="K812" s="18" t="s">
        <v>866</v>
      </c>
      <c r="L812" s="21">
        <v>5</v>
      </c>
      <c r="M812" s="279">
        <v>158.9</v>
      </c>
      <c r="N812" s="280"/>
      <c r="O812" s="482">
        <f t="shared" si="76"/>
        <v>0</v>
      </c>
      <c r="P812" s="175">
        <v>4607109963470</v>
      </c>
      <c r="Q812" s="281"/>
      <c r="R812" s="484">
        <f t="shared" si="77"/>
        <v>31.78</v>
      </c>
      <c r="S812" s="294" t="s">
        <v>2392</v>
      </c>
      <c r="T812" s="320"/>
    </row>
    <row r="813" spans="1:20" ht="15.75" x14ac:dyDescent="0.2">
      <c r="A813" s="431">
        <v>796</v>
      </c>
      <c r="B813" s="615">
        <v>2647</v>
      </c>
      <c r="C813" s="277" t="s">
        <v>2393</v>
      </c>
      <c r="D813" s="278"/>
      <c r="E813" s="31" t="s">
        <v>742</v>
      </c>
      <c r="F813" s="5" t="s">
        <v>899</v>
      </c>
      <c r="G813" s="328" t="str">
        <f t="shared" si="78"/>
        <v>фото</v>
      </c>
      <c r="H813" s="197"/>
      <c r="I813" s="20" t="s">
        <v>900</v>
      </c>
      <c r="J813" s="254" t="s">
        <v>1340</v>
      </c>
      <c r="K813" s="18" t="s">
        <v>866</v>
      </c>
      <c r="L813" s="21">
        <v>5</v>
      </c>
      <c r="M813" s="279">
        <v>133.1</v>
      </c>
      <c r="N813" s="280"/>
      <c r="O813" s="482">
        <f t="shared" si="76"/>
        <v>0</v>
      </c>
      <c r="P813" s="175">
        <v>4607109956274</v>
      </c>
      <c r="Q813" s="281"/>
      <c r="R813" s="484">
        <f t="shared" si="77"/>
        <v>26.62</v>
      </c>
      <c r="S813" s="294" t="s">
        <v>2393</v>
      </c>
      <c r="T813" s="320"/>
    </row>
    <row r="814" spans="1:20" ht="15.75" x14ac:dyDescent="0.2">
      <c r="A814" s="431">
        <v>797</v>
      </c>
      <c r="B814" s="620">
        <v>6641</v>
      </c>
      <c r="C814" s="433" t="s">
        <v>2394</v>
      </c>
      <c r="D814" s="434"/>
      <c r="E814" s="435" t="s">
        <v>742</v>
      </c>
      <c r="F814" s="448" t="s">
        <v>247</v>
      </c>
      <c r="G814" s="437" t="str">
        <f t="shared" si="78"/>
        <v>фото</v>
      </c>
      <c r="H814" s="438"/>
      <c r="I814" s="439" t="s">
        <v>248</v>
      </c>
      <c r="J814" s="440" t="s">
        <v>1343</v>
      </c>
      <c r="K814" s="449" t="s">
        <v>866</v>
      </c>
      <c r="L814" s="442">
        <v>5</v>
      </c>
      <c r="M814" s="443">
        <v>158.9</v>
      </c>
      <c r="N814" s="444"/>
      <c r="O814" s="482">
        <f t="shared" si="76"/>
        <v>0</v>
      </c>
      <c r="P814" s="445">
        <v>4607109942857</v>
      </c>
      <c r="Q814" s="440"/>
      <c r="R814" s="484">
        <f t="shared" si="77"/>
        <v>31.78</v>
      </c>
      <c r="S814" s="446" t="s">
        <v>2394</v>
      </c>
      <c r="T814" s="447"/>
    </row>
    <row r="815" spans="1:20" ht="18" customHeight="1" x14ac:dyDescent="0.2">
      <c r="A815" s="431">
        <v>798</v>
      </c>
      <c r="B815" s="626"/>
      <c r="C815" s="244"/>
      <c r="D815" s="244"/>
      <c r="E815" s="242" t="s">
        <v>929</v>
      </c>
      <c r="F815" s="273"/>
      <c r="G815" s="273"/>
      <c r="H815" s="273"/>
      <c r="I815" s="273"/>
      <c r="J815" s="273"/>
      <c r="K815" s="273"/>
      <c r="L815" s="273"/>
      <c r="M815" s="273"/>
      <c r="N815" s="273"/>
      <c r="O815" s="273"/>
      <c r="P815" s="273"/>
      <c r="Q815" s="273"/>
      <c r="R815" s="273"/>
      <c r="S815" s="273"/>
      <c r="T815" s="502"/>
    </row>
    <row r="816" spans="1:20" ht="15.75" x14ac:dyDescent="0.2">
      <c r="A816" s="431">
        <v>799</v>
      </c>
      <c r="B816" s="614">
        <v>1313</v>
      </c>
      <c r="C816" s="473" t="s">
        <v>2351</v>
      </c>
      <c r="D816" s="474"/>
      <c r="E816" s="16" t="s">
        <v>742</v>
      </c>
      <c r="F816" s="500" t="s">
        <v>930</v>
      </c>
      <c r="G816" s="477" t="str">
        <f>HYPERLINK("http://www.gardenbulbs.ru/images/summer_CL/thumbnails/"&amp;C816&amp;".jpg","фото")</f>
        <v>фото</v>
      </c>
      <c r="H816" s="487"/>
      <c r="I816" s="23" t="s">
        <v>1483</v>
      </c>
      <c r="J816" s="10" t="s">
        <v>1340</v>
      </c>
      <c r="K816" s="499" t="s">
        <v>931</v>
      </c>
      <c r="L816" s="489">
        <v>3</v>
      </c>
      <c r="M816" s="480">
        <v>139.30000000000001</v>
      </c>
      <c r="N816" s="481"/>
      <c r="O816" s="482">
        <f>IF(ISERROR(N816*M816),0,N816*M816)</f>
        <v>0</v>
      </c>
      <c r="P816" s="483">
        <v>4607109963524</v>
      </c>
      <c r="Q816" s="10"/>
      <c r="R816" s="484">
        <f>ROUND(M816/L816,2)</f>
        <v>46.43</v>
      </c>
      <c r="S816" s="485" t="s">
        <v>6970</v>
      </c>
      <c r="T816" s="486"/>
    </row>
    <row r="817" spans="1:20" ht="25.5" x14ac:dyDescent="0.2">
      <c r="A817" s="431">
        <v>800</v>
      </c>
      <c r="B817" s="615">
        <v>1315</v>
      </c>
      <c r="C817" s="277" t="s">
        <v>2368</v>
      </c>
      <c r="D817" s="278"/>
      <c r="E817" s="31" t="s">
        <v>742</v>
      </c>
      <c r="F817" s="274" t="s">
        <v>934</v>
      </c>
      <c r="G817" s="328" t="str">
        <f>HYPERLINK("http://www.gardenbulbs.ru/images/summer_CL/thumbnails/"&amp;C817&amp;".jpg","фото")</f>
        <v>фото</v>
      </c>
      <c r="H817" s="197"/>
      <c r="I817" s="20" t="s">
        <v>1347</v>
      </c>
      <c r="J817" s="254" t="s">
        <v>1326</v>
      </c>
      <c r="K817" s="18" t="s">
        <v>931</v>
      </c>
      <c r="L817" s="21">
        <v>3</v>
      </c>
      <c r="M817" s="279">
        <v>148.6</v>
      </c>
      <c r="N817" s="280"/>
      <c r="O817" s="482">
        <f>IF(ISERROR(N817*M817),0,N817*M817)</f>
        <v>0</v>
      </c>
      <c r="P817" s="175">
        <v>4607109963548</v>
      </c>
      <c r="Q817" s="281"/>
      <c r="R817" s="484">
        <f>ROUND(M817/L817,2)</f>
        <v>49.53</v>
      </c>
      <c r="S817" s="294" t="s">
        <v>6971</v>
      </c>
      <c r="T817" s="320"/>
    </row>
    <row r="818" spans="1:20" ht="15.75" x14ac:dyDescent="0.2">
      <c r="A818" s="431">
        <v>801</v>
      </c>
      <c r="B818" s="615">
        <v>1316</v>
      </c>
      <c r="C818" s="277" t="s">
        <v>2372</v>
      </c>
      <c r="D818" s="278"/>
      <c r="E818" s="31" t="s">
        <v>742</v>
      </c>
      <c r="F818" s="5" t="s">
        <v>933</v>
      </c>
      <c r="G818" s="328" t="str">
        <f>HYPERLINK("http://www.gardenbulbs.ru/images/summer_CL/thumbnails/"&amp;C818&amp;".jpg","фото")</f>
        <v>фото</v>
      </c>
      <c r="H818" s="197"/>
      <c r="I818" s="20" t="s">
        <v>741</v>
      </c>
      <c r="J818" s="254" t="s">
        <v>1326</v>
      </c>
      <c r="K818" s="18" t="s">
        <v>931</v>
      </c>
      <c r="L818" s="21">
        <v>3</v>
      </c>
      <c r="M818" s="279">
        <v>157.9</v>
      </c>
      <c r="N818" s="280"/>
      <c r="O818" s="482">
        <f>IF(ISERROR(N818*M818),0,N818*M818)</f>
        <v>0</v>
      </c>
      <c r="P818" s="175">
        <v>4607109963555</v>
      </c>
      <c r="Q818" s="281"/>
      <c r="R818" s="484">
        <f>ROUND(M818/L818,2)</f>
        <v>52.63</v>
      </c>
      <c r="S818" s="294" t="s">
        <v>6972</v>
      </c>
      <c r="T818" s="320"/>
    </row>
    <row r="819" spans="1:20" ht="15.75" x14ac:dyDescent="0.2">
      <c r="A819" s="431">
        <v>802</v>
      </c>
      <c r="B819" s="615">
        <v>1317</v>
      </c>
      <c r="C819" s="277" t="s">
        <v>2374</v>
      </c>
      <c r="D819" s="278"/>
      <c r="E819" s="31" t="s">
        <v>742</v>
      </c>
      <c r="F819" s="5" t="s">
        <v>935</v>
      </c>
      <c r="G819" s="328" t="str">
        <f>HYPERLINK("http://www.gardenbulbs.ru/images/summer_CL/thumbnails/"&amp;C819&amp;".jpg","фото")</f>
        <v>фото</v>
      </c>
      <c r="H819" s="197"/>
      <c r="I819" s="20" t="s">
        <v>94</v>
      </c>
      <c r="J819" s="254" t="s">
        <v>1326</v>
      </c>
      <c r="K819" s="18" t="s">
        <v>931</v>
      </c>
      <c r="L819" s="21">
        <v>3</v>
      </c>
      <c r="M819" s="279">
        <v>157.9</v>
      </c>
      <c r="N819" s="280"/>
      <c r="O819" s="482">
        <f>IF(ISERROR(N819*M819),0,N819*M819)</f>
        <v>0</v>
      </c>
      <c r="P819" s="175">
        <v>4607109963562</v>
      </c>
      <c r="Q819" s="281"/>
      <c r="R819" s="484">
        <f>ROUND(M819/L819,2)</f>
        <v>52.63</v>
      </c>
      <c r="S819" s="294" t="s">
        <v>6973</v>
      </c>
      <c r="T819" s="320"/>
    </row>
    <row r="820" spans="1:20" ht="15.75" x14ac:dyDescent="0.2">
      <c r="A820" s="431">
        <v>803</v>
      </c>
      <c r="B820" s="627">
        <v>1322</v>
      </c>
      <c r="C820" s="433" t="s">
        <v>2392</v>
      </c>
      <c r="D820" s="434"/>
      <c r="E820" s="435" t="s">
        <v>742</v>
      </c>
      <c r="F820" s="436" t="s">
        <v>932</v>
      </c>
      <c r="G820" s="437" t="str">
        <f>HYPERLINK("http://www.gardenbulbs.ru/images/summer_CL/thumbnails/"&amp;C820&amp;".jpg","фото")</f>
        <v>фото</v>
      </c>
      <c r="H820" s="438"/>
      <c r="I820" s="439" t="s">
        <v>890</v>
      </c>
      <c r="J820" s="440" t="s">
        <v>1326</v>
      </c>
      <c r="K820" s="449" t="s">
        <v>931</v>
      </c>
      <c r="L820" s="442">
        <v>3</v>
      </c>
      <c r="M820" s="443">
        <v>164</v>
      </c>
      <c r="N820" s="444"/>
      <c r="O820" s="482">
        <f>IF(ISERROR(N820*M820),0,N820*M820)</f>
        <v>0</v>
      </c>
      <c r="P820" s="445">
        <v>4607109963616</v>
      </c>
      <c r="Q820" s="440"/>
      <c r="R820" s="484">
        <f>ROUND(M820/L820,2)</f>
        <v>54.67</v>
      </c>
      <c r="S820" s="446" t="s">
        <v>6974</v>
      </c>
      <c r="T820" s="447"/>
    </row>
    <row r="821" spans="1:20" ht="18" customHeight="1" x14ac:dyDescent="0.2">
      <c r="A821" s="431">
        <v>804</v>
      </c>
      <c r="B821" s="626"/>
      <c r="C821" s="244"/>
      <c r="D821" s="244"/>
      <c r="E821" s="242" t="s">
        <v>936</v>
      </c>
      <c r="F821" s="273"/>
      <c r="G821" s="273"/>
      <c r="H821" s="273"/>
      <c r="I821" s="273"/>
      <c r="J821" s="273"/>
      <c r="K821" s="273"/>
      <c r="L821" s="273"/>
      <c r="M821" s="273"/>
      <c r="N821" s="273"/>
      <c r="O821" s="273"/>
      <c r="P821" s="273"/>
      <c r="Q821" s="273"/>
      <c r="R821" s="273"/>
      <c r="S821" s="273"/>
      <c r="T821" s="502"/>
    </row>
    <row r="822" spans="1:20" ht="15.75" x14ac:dyDescent="0.2">
      <c r="A822" s="431">
        <v>805</v>
      </c>
      <c r="B822" s="614">
        <v>2891</v>
      </c>
      <c r="C822" s="473" t="s">
        <v>2395</v>
      </c>
      <c r="D822" s="474"/>
      <c r="E822" s="16" t="s">
        <v>742</v>
      </c>
      <c r="F822" s="500" t="s">
        <v>937</v>
      </c>
      <c r="G822" s="477" t="str">
        <f t="shared" ref="G822:G833" si="79">HYPERLINK("http://www.gardenbulbs.ru/images/summer_CL/thumbnails/"&amp;C822&amp;".jpg","фото")</f>
        <v>фото</v>
      </c>
      <c r="H822" s="487"/>
      <c r="I822" s="23" t="s">
        <v>4835</v>
      </c>
      <c r="J822" s="10" t="s">
        <v>1343</v>
      </c>
      <c r="K822" s="499" t="s">
        <v>743</v>
      </c>
      <c r="L822" s="489">
        <v>5</v>
      </c>
      <c r="M822" s="480">
        <v>164</v>
      </c>
      <c r="N822" s="481"/>
      <c r="O822" s="482">
        <f t="shared" ref="O822:O833" si="80">IF(ISERROR(N822*M822),0,N822*M822)</f>
        <v>0</v>
      </c>
      <c r="P822" s="483">
        <v>4607109984772</v>
      </c>
      <c r="Q822" s="10"/>
      <c r="R822" s="484">
        <f t="shared" ref="R822:R833" si="81">ROUND(M822/L822,2)</f>
        <v>32.799999999999997</v>
      </c>
      <c r="S822" s="485" t="s">
        <v>2395</v>
      </c>
      <c r="T822" s="486" t="s">
        <v>5847</v>
      </c>
    </row>
    <row r="823" spans="1:20" ht="15.75" x14ac:dyDescent="0.2">
      <c r="A823" s="431">
        <v>806</v>
      </c>
      <c r="B823" s="615">
        <v>2648</v>
      </c>
      <c r="C823" s="277" t="s">
        <v>2396</v>
      </c>
      <c r="D823" s="278"/>
      <c r="E823" s="31" t="s">
        <v>742</v>
      </c>
      <c r="F823" s="274" t="s">
        <v>942</v>
      </c>
      <c r="G823" s="328" t="str">
        <f t="shared" si="79"/>
        <v>фото</v>
      </c>
      <c r="H823" s="197"/>
      <c r="I823" s="20" t="s">
        <v>943</v>
      </c>
      <c r="J823" s="254" t="s">
        <v>1343</v>
      </c>
      <c r="K823" s="18" t="s">
        <v>866</v>
      </c>
      <c r="L823" s="21">
        <v>5</v>
      </c>
      <c r="M823" s="279">
        <v>318.8</v>
      </c>
      <c r="N823" s="280"/>
      <c r="O823" s="482">
        <f t="shared" si="80"/>
        <v>0</v>
      </c>
      <c r="P823" s="175">
        <v>4607109956298</v>
      </c>
      <c r="Q823" s="281"/>
      <c r="R823" s="484">
        <f t="shared" si="81"/>
        <v>63.76</v>
      </c>
      <c r="S823" s="294" t="s">
        <v>6975</v>
      </c>
      <c r="T823" s="320" t="s">
        <v>5847</v>
      </c>
    </row>
    <row r="824" spans="1:20" ht="15.75" x14ac:dyDescent="0.2">
      <c r="A824" s="431">
        <v>807</v>
      </c>
      <c r="B824" s="615">
        <v>2347</v>
      </c>
      <c r="C824" s="277" t="s">
        <v>2397</v>
      </c>
      <c r="D824" s="278"/>
      <c r="E824" s="31" t="s">
        <v>742</v>
      </c>
      <c r="F824" s="274" t="s">
        <v>940</v>
      </c>
      <c r="G824" s="328" t="str">
        <f t="shared" si="79"/>
        <v>фото</v>
      </c>
      <c r="H824" s="197"/>
      <c r="I824" s="20" t="s">
        <v>941</v>
      </c>
      <c r="J824" s="254" t="s">
        <v>1343</v>
      </c>
      <c r="K824" s="18" t="s">
        <v>866</v>
      </c>
      <c r="L824" s="21">
        <v>5</v>
      </c>
      <c r="M824" s="279">
        <v>303.3</v>
      </c>
      <c r="N824" s="280"/>
      <c r="O824" s="482">
        <f t="shared" si="80"/>
        <v>0</v>
      </c>
      <c r="P824" s="175">
        <v>4607109967133</v>
      </c>
      <c r="Q824" s="281"/>
      <c r="R824" s="484">
        <f t="shared" si="81"/>
        <v>60.66</v>
      </c>
      <c r="S824" s="294" t="s">
        <v>2397</v>
      </c>
      <c r="T824" s="320" t="s">
        <v>5847</v>
      </c>
    </row>
    <row r="825" spans="1:20" ht="15.75" x14ac:dyDescent="0.2">
      <c r="A825" s="431">
        <v>808</v>
      </c>
      <c r="B825" s="615">
        <v>2644</v>
      </c>
      <c r="C825" s="277" t="s">
        <v>2398</v>
      </c>
      <c r="D825" s="278"/>
      <c r="E825" s="31" t="s">
        <v>742</v>
      </c>
      <c r="F825" s="274" t="s">
        <v>938</v>
      </c>
      <c r="G825" s="328" t="str">
        <f t="shared" si="79"/>
        <v>фото</v>
      </c>
      <c r="H825" s="197"/>
      <c r="I825" s="20" t="s">
        <v>939</v>
      </c>
      <c r="J825" s="254" t="s">
        <v>1343</v>
      </c>
      <c r="K825" s="18" t="s">
        <v>866</v>
      </c>
      <c r="L825" s="21">
        <v>5</v>
      </c>
      <c r="M825" s="279">
        <v>318.8</v>
      </c>
      <c r="N825" s="280"/>
      <c r="O825" s="482">
        <f t="shared" si="80"/>
        <v>0</v>
      </c>
      <c r="P825" s="175">
        <v>4607109956243</v>
      </c>
      <c r="Q825" s="281"/>
      <c r="R825" s="484">
        <f t="shared" si="81"/>
        <v>63.76</v>
      </c>
      <c r="S825" s="294" t="s">
        <v>2398</v>
      </c>
      <c r="T825" s="320" t="s">
        <v>5847</v>
      </c>
    </row>
    <row r="826" spans="1:20" ht="15.75" x14ac:dyDescent="0.2">
      <c r="A826" s="431">
        <v>809</v>
      </c>
      <c r="B826" s="615">
        <v>2358</v>
      </c>
      <c r="C826" s="277" t="s">
        <v>2399</v>
      </c>
      <c r="D826" s="278"/>
      <c r="E826" s="31" t="s">
        <v>742</v>
      </c>
      <c r="F826" s="274" t="s">
        <v>949</v>
      </c>
      <c r="G826" s="328" t="str">
        <f t="shared" si="79"/>
        <v>фото</v>
      </c>
      <c r="H826" s="197"/>
      <c r="I826" s="20" t="s">
        <v>950</v>
      </c>
      <c r="J826" s="254" t="s">
        <v>1343</v>
      </c>
      <c r="K826" s="18" t="s">
        <v>866</v>
      </c>
      <c r="L826" s="21">
        <v>5</v>
      </c>
      <c r="M826" s="279">
        <v>396.1</v>
      </c>
      <c r="N826" s="280"/>
      <c r="O826" s="482">
        <f t="shared" si="80"/>
        <v>0</v>
      </c>
      <c r="P826" s="175">
        <v>4607109967171</v>
      </c>
      <c r="Q826" s="281"/>
      <c r="R826" s="484">
        <f t="shared" si="81"/>
        <v>79.22</v>
      </c>
      <c r="S826" s="294" t="s">
        <v>2399</v>
      </c>
      <c r="T826" s="320" t="s">
        <v>5847</v>
      </c>
    </row>
    <row r="827" spans="1:20" ht="15.75" x14ac:dyDescent="0.2">
      <c r="A827" s="431">
        <v>810</v>
      </c>
      <c r="B827" s="615">
        <v>6637</v>
      </c>
      <c r="C827" s="277" t="s">
        <v>2400</v>
      </c>
      <c r="D827" s="278"/>
      <c r="E827" s="31" t="s">
        <v>742</v>
      </c>
      <c r="F827" s="5" t="s">
        <v>252</v>
      </c>
      <c r="G827" s="328" t="str">
        <f t="shared" si="79"/>
        <v>фото</v>
      </c>
      <c r="H827" s="197"/>
      <c r="I827" s="20" t="s">
        <v>157</v>
      </c>
      <c r="J827" s="254" t="s">
        <v>1343</v>
      </c>
      <c r="K827" s="18" t="s">
        <v>866</v>
      </c>
      <c r="L827" s="21">
        <v>5</v>
      </c>
      <c r="M827" s="279">
        <v>318.8</v>
      </c>
      <c r="N827" s="280"/>
      <c r="O827" s="482">
        <f t="shared" si="80"/>
        <v>0</v>
      </c>
      <c r="P827" s="175">
        <v>4607109942819</v>
      </c>
      <c r="Q827" s="281"/>
      <c r="R827" s="484">
        <f t="shared" si="81"/>
        <v>63.76</v>
      </c>
      <c r="S827" s="294" t="s">
        <v>2400</v>
      </c>
      <c r="T827" s="320" t="s">
        <v>5847</v>
      </c>
    </row>
    <row r="828" spans="1:20" ht="15.75" x14ac:dyDescent="0.2">
      <c r="A828" s="431">
        <v>811</v>
      </c>
      <c r="B828" s="615">
        <v>3279</v>
      </c>
      <c r="C828" s="277" t="s">
        <v>4964</v>
      </c>
      <c r="D828" s="278"/>
      <c r="E828" s="31" t="s">
        <v>742</v>
      </c>
      <c r="F828" s="33" t="s">
        <v>4612</v>
      </c>
      <c r="G828" s="328" t="str">
        <f t="shared" si="79"/>
        <v>фото</v>
      </c>
      <c r="H828" s="197"/>
      <c r="I828" s="20" t="s">
        <v>4836</v>
      </c>
      <c r="J828" s="254" t="s">
        <v>1343</v>
      </c>
      <c r="K828" s="18" t="s">
        <v>866</v>
      </c>
      <c r="L828" s="21">
        <v>5</v>
      </c>
      <c r="M828" s="279">
        <v>164</v>
      </c>
      <c r="N828" s="280"/>
      <c r="O828" s="482">
        <f t="shared" si="80"/>
        <v>0</v>
      </c>
      <c r="P828" s="175">
        <v>4607109951828</v>
      </c>
      <c r="Q828" s="281"/>
      <c r="R828" s="484">
        <f t="shared" si="81"/>
        <v>32.799999999999997</v>
      </c>
      <c r="S828" s="294" t="s">
        <v>4964</v>
      </c>
      <c r="T828" s="320" t="s">
        <v>5847</v>
      </c>
    </row>
    <row r="829" spans="1:20" ht="15.75" x14ac:dyDescent="0.2">
      <c r="A829" s="431">
        <v>812</v>
      </c>
      <c r="B829" s="615">
        <v>2354</v>
      </c>
      <c r="C829" s="277" t="s">
        <v>3182</v>
      </c>
      <c r="D829" s="278"/>
      <c r="E829" s="31" t="s">
        <v>742</v>
      </c>
      <c r="F829" s="274" t="s">
        <v>6594</v>
      </c>
      <c r="G829" s="328" t="str">
        <f t="shared" si="79"/>
        <v>фото</v>
      </c>
      <c r="H829" s="197"/>
      <c r="I829" s="20" t="s">
        <v>1366</v>
      </c>
      <c r="J829" s="254" t="s">
        <v>1343</v>
      </c>
      <c r="K829" s="18" t="s">
        <v>866</v>
      </c>
      <c r="L829" s="21">
        <v>5</v>
      </c>
      <c r="M829" s="279">
        <v>169.2</v>
      </c>
      <c r="N829" s="280"/>
      <c r="O829" s="482">
        <f t="shared" si="80"/>
        <v>0</v>
      </c>
      <c r="P829" s="175">
        <v>4607109967157</v>
      </c>
      <c r="Q829" s="281"/>
      <c r="R829" s="484">
        <f t="shared" si="81"/>
        <v>33.840000000000003</v>
      </c>
      <c r="S829" s="294" t="s">
        <v>6976</v>
      </c>
      <c r="T829" s="320" t="s">
        <v>5847</v>
      </c>
    </row>
    <row r="830" spans="1:20" ht="15.75" x14ac:dyDescent="0.2">
      <c r="A830" s="431">
        <v>813</v>
      </c>
      <c r="B830" s="615">
        <v>1323</v>
      </c>
      <c r="C830" s="277" t="s">
        <v>2401</v>
      </c>
      <c r="D830" s="278"/>
      <c r="E830" s="31" t="s">
        <v>742</v>
      </c>
      <c r="F830" s="274" t="s">
        <v>944</v>
      </c>
      <c r="G830" s="328" t="str">
        <f t="shared" si="79"/>
        <v>фото</v>
      </c>
      <c r="H830" s="197"/>
      <c r="I830" s="20" t="s">
        <v>945</v>
      </c>
      <c r="J830" s="254" t="s">
        <v>1343</v>
      </c>
      <c r="K830" s="18" t="s">
        <v>866</v>
      </c>
      <c r="L830" s="21">
        <v>5</v>
      </c>
      <c r="M830" s="279">
        <v>225.9</v>
      </c>
      <c r="N830" s="280"/>
      <c r="O830" s="482">
        <f t="shared" si="80"/>
        <v>0</v>
      </c>
      <c r="P830" s="175">
        <v>4607109963326</v>
      </c>
      <c r="Q830" s="281"/>
      <c r="R830" s="484">
        <f t="shared" si="81"/>
        <v>45.18</v>
      </c>
      <c r="S830" s="294" t="s">
        <v>2401</v>
      </c>
      <c r="T830" s="320" t="s">
        <v>5847</v>
      </c>
    </row>
    <row r="831" spans="1:20" ht="15.75" x14ac:dyDescent="0.2">
      <c r="A831" s="431">
        <v>814</v>
      </c>
      <c r="B831" s="615">
        <v>909</v>
      </c>
      <c r="C831" s="277" t="s">
        <v>2402</v>
      </c>
      <c r="D831" s="278"/>
      <c r="E831" s="31" t="s">
        <v>742</v>
      </c>
      <c r="F831" s="274" t="s">
        <v>946</v>
      </c>
      <c r="G831" s="328" t="str">
        <f t="shared" si="79"/>
        <v>фото</v>
      </c>
      <c r="H831" s="197"/>
      <c r="I831" s="20" t="s">
        <v>947</v>
      </c>
      <c r="J831" s="254" t="s">
        <v>1343</v>
      </c>
      <c r="K831" s="18" t="s">
        <v>866</v>
      </c>
      <c r="L831" s="21">
        <v>5</v>
      </c>
      <c r="M831" s="279">
        <v>318.8</v>
      </c>
      <c r="N831" s="280"/>
      <c r="O831" s="482">
        <f t="shared" si="80"/>
        <v>0</v>
      </c>
      <c r="P831" s="175">
        <v>4607109970089</v>
      </c>
      <c r="Q831" s="281"/>
      <c r="R831" s="484">
        <f t="shared" si="81"/>
        <v>63.76</v>
      </c>
      <c r="S831" s="294" t="s">
        <v>2402</v>
      </c>
      <c r="T831" s="320" t="s">
        <v>5847</v>
      </c>
    </row>
    <row r="832" spans="1:20" ht="15.75" x14ac:dyDescent="0.2">
      <c r="A832" s="431">
        <v>815</v>
      </c>
      <c r="B832" s="615">
        <v>1994</v>
      </c>
      <c r="C832" s="277" t="s">
        <v>2403</v>
      </c>
      <c r="D832" s="278"/>
      <c r="E832" s="31" t="s">
        <v>742</v>
      </c>
      <c r="F832" s="5" t="s">
        <v>948</v>
      </c>
      <c r="G832" s="328" t="str">
        <f t="shared" si="79"/>
        <v>фото</v>
      </c>
      <c r="H832" s="197"/>
      <c r="I832" s="20" t="s">
        <v>4837</v>
      </c>
      <c r="J832" s="254" t="s">
        <v>1343</v>
      </c>
      <c r="K832" s="18" t="s">
        <v>866</v>
      </c>
      <c r="L832" s="21">
        <v>5</v>
      </c>
      <c r="M832" s="279">
        <v>158.9</v>
      </c>
      <c r="N832" s="280"/>
      <c r="O832" s="482">
        <f t="shared" si="80"/>
        <v>0</v>
      </c>
      <c r="P832" s="175">
        <v>4607109984826</v>
      </c>
      <c r="Q832" s="281"/>
      <c r="R832" s="484">
        <f t="shared" si="81"/>
        <v>31.78</v>
      </c>
      <c r="S832" s="294" t="s">
        <v>2403</v>
      </c>
      <c r="T832" s="320" t="s">
        <v>5847</v>
      </c>
    </row>
    <row r="833" spans="1:20" ht="15.75" x14ac:dyDescent="0.2">
      <c r="A833" s="431">
        <v>816</v>
      </c>
      <c r="B833" s="620">
        <v>2356</v>
      </c>
      <c r="C833" s="433" t="s">
        <v>2404</v>
      </c>
      <c r="D833" s="434"/>
      <c r="E833" s="435" t="s">
        <v>742</v>
      </c>
      <c r="F833" s="436" t="s">
        <v>1329</v>
      </c>
      <c r="G833" s="437" t="str">
        <f t="shared" si="79"/>
        <v>фото</v>
      </c>
      <c r="H833" s="438"/>
      <c r="I833" s="439" t="s">
        <v>416</v>
      </c>
      <c r="J833" s="440" t="s">
        <v>1343</v>
      </c>
      <c r="K833" s="449" t="s">
        <v>866</v>
      </c>
      <c r="L833" s="442">
        <v>5</v>
      </c>
      <c r="M833" s="443">
        <v>220.8</v>
      </c>
      <c r="N833" s="444"/>
      <c r="O833" s="482">
        <f t="shared" si="80"/>
        <v>0</v>
      </c>
      <c r="P833" s="445">
        <v>4607109967164</v>
      </c>
      <c r="Q833" s="440"/>
      <c r="R833" s="484">
        <f t="shared" si="81"/>
        <v>44.16</v>
      </c>
      <c r="S833" s="446" t="s">
        <v>2404</v>
      </c>
      <c r="T833" s="447" t="s">
        <v>5847</v>
      </c>
    </row>
    <row r="834" spans="1:20" ht="18" customHeight="1" x14ac:dyDescent="0.2">
      <c r="A834" s="431">
        <v>817</v>
      </c>
      <c r="B834" s="626"/>
      <c r="C834" s="244"/>
      <c r="D834" s="244"/>
      <c r="E834" s="242" t="s">
        <v>951</v>
      </c>
      <c r="F834" s="273"/>
      <c r="G834" s="273"/>
      <c r="H834" s="273"/>
      <c r="I834" s="273"/>
      <c r="J834" s="273"/>
      <c r="K834" s="273"/>
      <c r="L834" s="273"/>
      <c r="M834" s="273"/>
      <c r="N834" s="273"/>
      <c r="O834" s="273"/>
      <c r="P834" s="273"/>
      <c r="Q834" s="273"/>
      <c r="R834" s="273"/>
      <c r="S834" s="273"/>
      <c r="T834" s="502"/>
    </row>
    <row r="835" spans="1:20" ht="15.75" x14ac:dyDescent="0.2">
      <c r="A835" s="431">
        <v>818</v>
      </c>
      <c r="B835" s="614">
        <v>2346</v>
      </c>
      <c r="C835" s="473" t="s">
        <v>2405</v>
      </c>
      <c r="D835" s="474"/>
      <c r="E835" s="16" t="s">
        <v>742</v>
      </c>
      <c r="F835" s="500" t="s">
        <v>952</v>
      </c>
      <c r="G835" s="477" t="str">
        <f>HYPERLINK("http://www.gardenbulbs.ru/images/summer_CL/thumbnails/"&amp;C835&amp;".jpg","фото")</f>
        <v>фото</v>
      </c>
      <c r="H835" s="487"/>
      <c r="I835" s="23" t="s">
        <v>953</v>
      </c>
      <c r="J835" s="10" t="s">
        <v>1340</v>
      </c>
      <c r="K835" s="499" t="s">
        <v>743</v>
      </c>
      <c r="L835" s="489">
        <v>5</v>
      </c>
      <c r="M835" s="480">
        <v>213.1</v>
      </c>
      <c r="N835" s="481"/>
      <c r="O835" s="482">
        <f>IF(ISERROR(N835*M835),0,N835*M835)</f>
        <v>0</v>
      </c>
      <c r="P835" s="483">
        <v>4607109967188</v>
      </c>
      <c r="Q835" s="492"/>
      <c r="R835" s="484">
        <f>ROUND(M835/L835,2)</f>
        <v>42.62</v>
      </c>
      <c r="S835" s="485" t="s">
        <v>2405</v>
      </c>
      <c r="T835" s="486" t="s">
        <v>5738</v>
      </c>
    </row>
    <row r="836" spans="1:20" ht="15.75" x14ac:dyDescent="0.2">
      <c r="A836" s="431">
        <v>819</v>
      </c>
      <c r="B836" s="615">
        <v>1324</v>
      </c>
      <c r="C836" s="277" t="s">
        <v>2406</v>
      </c>
      <c r="D836" s="278"/>
      <c r="E836" s="31" t="s">
        <v>742</v>
      </c>
      <c r="F836" s="5" t="s">
        <v>954</v>
      </c>
      <c r="G836" s="328" t="str">
        <f>HYPERLINK("http://www.gardenbulbs.ru/images/summer_CL/thumbnails/"&amp;C836&amp;".jpg","фото")</f>
        <v>фото</v>
      </c>
      <c r="H836" s="197"/>
      <c r="I836" s="20" t="s">
        <v>397</v>
      </c>
      <c r="J836" s="254" t="s">
        <v>1340</v>
      </c>
      <c r="K836" s="18" t="s">
        <v>743</v>
      </c>
      <c r="L836" s="21">
        <v>5</v>
      </c>
      <c r="M836" s="279">
        <v>213.1</v>
      </c>
      <c r="N836" s="280"/>
      <c r="O836" s="482">
        <f>IF(ISERROR(N836*M836),0,N836*M836)</f>
        <v>0</v>
      </c>
      <c r="P836" s="175">
        <v>4607109963272</v>
      </c>
      <c r="Q836" s="281"/>
      <c r="R836" s="484">
        <f>ROUND(M836/L836,2)</f>
        <v>42.62</v>
      </c>
      <c r="S836" s="294" t="s">
        <v>2406</v>
      </c>
      <c r="T836" s="320" t="s">
        <v>5738</v>
      </c>
    </row>
    <row r="837" spans="1:20" ht="15.75" x14ac:dyDescent="0.2">
      <c r="A837" s="431">
        <v>820</v>
      </c>
      <c r="B837" s="620">
        <v>3423</v>
      </c>
      <c r="C837" s="433" t="s">
        <v>2407</v>
      </c>
      <c r="D837" s="434"/>
      <c r="E837" s="435" t="s">
        <v>742</v>
      </c>
      <c r="F837" s="448" t="s">
        <v>956</v>
      </c>
      <c r="G837" s="437" t="str">
        <f>HYPERLINK("http://www.gardenbulbs.ru/images/summer_CL/thumbnails/"&amp;C837&amp;".jpg","фото")</f>
        <v>фото</v>
      </c>
      <c r="H837" s="438"/>
      <c r="I837" s="439" t="s">
        <v>416</v>
      </c>
      <c r="J837" s="440" t="s">
        <v>1340</v>
      </c>
      <c r="K837" s="449" t="s">
        <v>743</v>
      </c>
      <c r="L837" s="442">
        <v>5</v>
      </c>
      <c r="M837" s="443">
        <v>213.1</v>
      </c>
      <c r="N837" s="444"/>
      <c r="O837" s="482">
        <f>IF(ISERROR(N837*M837),0,N837*M837)</f>
        <v>0</v>
      </c>
      <c r="P837" s="445">
        <v>4607109970096</v>
      </c>
      <c r="Q837" s="440"/>
      <c r="R837" s="484">
        <f>ROUND(M837/L837,2)</f>
        <v>42.62</v>
      </c>
      <c r="S837" s="446" t="s">
        <v>2407</v>
      </c>
      <c r="T837" s="447" t="s">
        <v>5738</v>
      </c>
    </row>
    <row r="838" spans="1:20" ht="18.75" x14ac:dyDescent="0.2">
      <c r="A838" s="431">
        <v>821</v>
      </c>
      <c r="B838" s="625"/>
      <c r="C838" s="454"/>
      <c r="D838" s="454"/>
      <c r="E838" s="319" t="s">
        <v>2408</v>
      </c>
      <c r="F838" s="504"/>
      <c r="G838" s="504"/>
      <c r="H838" s="504"/>
      <c r="I838" s="504"/>
      <c r="J838" s="504"/>
      <c r="K838" s="504"/>
      <c r="L838" s="504"/>
      <c r="M838" s="504"/>
      <c r="N838" s="504"/>
      <c r="O838" s="504"/>
      <c r="P838" s="504"/>
      <c r="Q838" s="504"/>
      <c r="R838" s="504"/>
      <c r="S838" s="504"/>
      <c r="T838" s="453"/>
    </row>
    <row r="839" spans="1:20" ht="18" customHeight="1" x14ac:dyDescent="0.2">
      <c r="A839" s="431">
        <v>822</v>
      </c>
      <c r="B839" s="626"/>
      <c r="C839" s="244"/>
      <c r="D839" s="244"/>
      <c r="E839" s="242" t="s">
        <v>2949</v>
      </c>
      <c r="F839" s="273"/>
      <c r="G839" s="273"/>
      <c r="H839" s="273"/>
      <c r="I839" s="273"/>
      <c r="J839" s="273"/>
      <c r="K839" s="273"/>
      <c r="L839" s="273"/>
      <c r="M839" s="273"/>
      <c r="N839" s="273"/>
      <c r="O839" s="273"/>
      <c r="P839" s="273"/>
      <c r="Q839" s="273"/>
      <c r="R839" s="273"/>
      <c r="S839" s="273"/>
      <c r="T839" s="502"/>
    </row>
    <row r="840" spans="1:20" ht="38.25" x14ac:dyDescent="0.2">
      <c r="A840" s="431">
        <v>823</v>
      </c>
      <c r="B840" s="614">
        <v>68</v>
      </c>
      <c r="C840" s="473" t="s">
        <v>2409</v>
      </c>
      <c r="D840" s="474"/>
      <c r="E840" s="16" t="s">
        <v>744</v>
      </c>
      <c r="F840" s="476" t="s">
        <v>962</v>
      </c>
      <c r="G840" s="477" t="str">
        <f t="shared" ref="G840:G853" si="82">HYPERLINK("http://www.gardenbulbs.ru/images/summer_CL/thumbnails/"&amp;C840&amp;".jpg","фото")</f>
        <v>фото</v>
      </c>
      <c r="H840" s="487"/>
      <c r="I840" s="23" t="s">
        <v>963</v>
      </c>
      <c r="J840" s="10" t="s">
        <v>1312</v>
      </c>
      <c r="K840" s="499" t="s">
        <v>747</v>
      </c>
      <c r="L840" s="489">
        <v>5</v>
      </c>
      <c r="M840" s="480">
        <v>323.10000000000002</v>
      </c>
      <c r="N840" s="481"/>
      <c r="O840" s="482">
        <f t="shared" ref="O840:O853" si="83">IF(ISERROR(N840*M840),0,N840*M840)</f>
        <v>0</v>
      </c>
      <c r="P840" s="483">
        <v>4607109978726</v>
      </c>
      <c r="Q840" s="10"/>
      <c r="R840" s="484">
        <f t="shared" ref="R840:R853" si="84">ROUND(M840/L840,2)</f>
        <v>64.62</v>
      </c>
      <c r="S840" s="485" t="s">
        <v>2409</v>
      </c>
      <c r="T840" s="486" t="s">
        <v>7103</v>
      </c>
    </row>
    <row r="841" spans="1:20" ht="25.5" x14ac:dyDescent="0.2">
      <c r="A841" s="431">
        <v>824</v>
      </c>
      <c r="B841" s="615">
        <v>11774</v>
      </c>
      <c r="C841" s="277" t="s">
        <v>6977</v>
      </c>
      <c r="D841" s="278"/>
      <c r="E841" s="514" t="s">
        <v>744</v>
      </c>
      <c r="F841" s="275" t="s">
        <v>6595</v>
      </c>
      <c r="G841" s="510" t="str">
        <f t="shared" si="82"/>
        <v>фото</v>
      </c>
      <c r="H841" s="511"/>
      <c r="I841" s="515" t="s">
        <v>6749</v>
      </c>
      <c r="J841" s="324" t="s">
        <v>1326</v>
      </c>
      <c r="K841" s="537" t="s">
        <v>747</v>
      </c>
      <c r="L841" s="21">
        <v>5</v>
      </c>
      <c r="M841" s="279">
        <v>260.3</v>
      </c>
      <c r="N841" s="280"/>
      <c r="O841" s="482">
        <f t="shared" si="83"/>
        <v>0</v>
      </c>
      <c r="P841" s="175">
        <v>4607109922859</v>
      </c>
      <c r="Q841" s="281" t="s">
        <v>6373</v>
      </c>
      <c r="R841" s="484">
        <f t="shared" si="84"/>
        <v>52.06</v>
      </c>
      <c r="S841" s="294" t="s">
        <v>6977</v>
      </c>
      <c r="T841" s="320" t="s">
        <v>7104</v>
      </c>
    </row>
    <row r="842" spans="1:20" ht="102" x14ac:dyDescent="0.2">
      <c r="A842" s="431">
        <v>825</v>
      </c>
      <c r="B842" s="615">
        <v>922</v>
      </c>
      <c r="C842" s="277" t="s">
        <v>4965</v>
      </c>
      <c r="D842" s="278"/>
      <c r="E842" s="31" t="s">
        <v>744</v>
      </c>
      <c r="F842" s="33" t="s">
        <v>4613</v>
      </c>
      <c r="G842" s="328" t="str">
        <f t="shared" si="82"/>
        <v>фото</v>
      </c>
      <c r="H842" s="197"/>
      <c r="I842" s="20" t="s">
        <v>4838</v>
      </c>
      <c r="J842" s="254" t="s">
        <v>1343</v>
      </c>
      <c r="K842" s="18" t="s">
        <v>747</v>
      </c>
      <c r="L842" s="21">
        <v>3</v>
      </c>
      <c r="M842" s="279">
        <v>398.5</v>
      </c>
      <c r="N842" s="280"/>
      <c r="O842" s="482">
        <f t="shared" si="83"/>
        <v>0</v>
      </c>
      <c r="P842" s="175">
        <v>4607109956458</v>
      </c>
      <c r="Q842" s="281"/>
      <c r="R842" s="484">
        <f t="shared" si="84"/>
        <v>132.83000000000001</v>
      </c>
      <c r="S842" s="294" t="s">
        <v>4965</v>
      </c>
      <c r="T842" s="320" t="s">
        <v>7105</v>
      </c>
    </row>
    <row r="843" spans="1:20" ht="25.5" x14ac:dyDescent="0.2">
      <c r="A843" s="431">
        <v>826</v>
      </c>
      <c r="B843" s="615">
        <v>2042</v>
      </c>
      <c r="C843" s="277" t="s">
        <v>2410</v>
      </c>
      <c r="D843" s="278"/>
      <c r="E843" s="31" t="s">
        <v>744</v>
      </c>
      <c r="F843" s="5" t="s">
        <v>957</v>
      </c>
      <c r="G843" s="328" t="str">
        <f t="shared" si="82"/>
        <v>фото</v>
      </c>
      <c r="H843" s="197"/>
      <c r="I843" s="25" t="s">
        <v>4839</v>
      </c>
      <c r="J843" s="254" t="s">
        <v>1312</v>
      </c>
      <c r="K843" s="18" t="s">
        <v>747</v>
      </c>
      <c r="L843" s="21">
        <v>7</v>
      </c>
      <c r="M843" s="279">
        <v>287.5</v>
      </c>
      <c r="N843" s="280"/>
      <c r="O843" s="482">
        <f t="shared" si="83"/>
        <v>0</v>
      </c>
      <c r="P843" s="175">
        <v>4607109985045</v>
      </c>
      <c r="Q843" s="281"/>
      <c r="R843" s="484">
        <f t="shared" si="84"/>
        <v>41.07</v>
      </c>
      <c r="S843" s="294" t="s">
        <v>6978</v>
      </c>
      <c r="T843" s="320" t="s">
        <v>7103</v>
      </c>
    </row>
    <row r="844" spans="1:20" ht="38.25" x14ac:dyDescent="0.2">
      <c r="A844" s="431">
        <v>827</v>
      </c>
      <c r="B844" s="615">
        <v>5826</v>
      </c>
      <c r="C844" s="277" t="s">
        <v>3847</v>
      </c>
      <c r="D844" s="278"/>
      <c r="E844" s="31" t="s">
        <v>744</v>
      </c>
      <c r="F844" s="33" t="s">
        <v>1563</v>
      </c>
      <c r="G844" s="328" t="str">
        <f t="shared" si="82"/>
        <v>фото</v>
      </c>
      <c r="H844" s="197"/>
      <c r="I844" s="20" t="s">
        <v>3053</v>
      </c>
      <c r="J844" s="254" t="s">
        <v>1340</v>
      </c>
      <c r="K844" s="18" t="s">
        <v>747</v>
      </c>
      <c r="L844" s="21">
        <v>3</v>
      </c>
      <c r="M844" s="279">
        <v>555.6</v>
      </c>
      <c r="N844" s="280"/>
      <c r="O844" s="482">
        <f t="shared" si="83"/>
        <v>0</v>
      </c>
      <c r="P844" s="175">
        <v>4607109934944</v>
      </c>
      <c r="Q844" s="281"/>
      <c r="R844" s="484">
        <f t="shared" si="84"/>
        <v>185.2</v>
      </c>
      <c r="S844" s="294" t="s">
        <v>3847</v>
      </c>
      <c r="T844" s="320" t="s">
        <v>5848</v>
      </c>
    </row>
    <row r="845" spans="1:20" ht="53.25" customHeight="1" x14ac:dyDescent="0.2">
      <c r="A845" s="431">
        <v>828</v>
      </c>
      <c r="B845" s="615">
        <v>7477</v>
      </c>
      <c r="C845" s="277" t="s">
        <v>7470</v>
      </c>
      <c r="D845" s="278"/>
      <c r="E845" s="31" t="s">
        <v>744</v>
      </c>
      <c r="F845" s="33" t="s">
        <v>7466</v>
      </c>
      <c r="G845" s="328" t="str">
        <f>HYPERLINK("http://www.gardenbulbs.ru/images/summer_CL/thumbnails/"&amp;C845&amp;".jpg","фото")</f>
        <v>фото</v>
      </c>
      <c r="H845" s="197"/>
      <c r="I845" s="20" t="s">
        <v>7468</v>
      </c>
      <c r="J845" s="281" t="s">
        <v>1292</v>
      </c>
      <c r="K845" s="18" t="s">
        <v>747</v>
      </c>
      <c r="L845" s="21">
        <v>5</v>
      </c>
      <c r="M845" s="279">
        <v>249.8</v>
      </c>
      <c r="N845" s="280"/>
      <c r="O845" s="482">
        <f t="shared" si="83"/>
        <v>0</v>
      </c>
      <c r="P845" s="175">
        <v>4607109938867</v>
      </c>
      <c r="Q845" s="281"/>
      <c r="R845" s="484">
        <f t="shared" si="84"/>
        <v>49.96</v>
      </c>
      <c r="S845" s="294" t="s">
        <v>7470</v>
      </c>
      <c r="T845" s="320" t="s">
        <v>7474</v>
      </c>
    </row>
    <row r="846" spans="1:20" ht="66.75" customHeight="1" x14ac:dyDescent="0.2">
      <c r="A846" s="431">
        <v>829</v>
      </c>
      <c r="B846" s="615">
        <v>5827</v>
      </c>
      <c r="C846" s="277" t="s">
        <v>7471</v>
      </c>
      <c r="D846" s="278" t="s">
        <v>7472</v>
      </c>
      <c r="E846" s="31" t="s">
        <v>744</v>
      </c>
      <c r="F846" s="33" t="s">
        <v>7467</v>
      </c>
      <c r="G846" s="328" t="str">
        <f>HYPERLINK("http://www.gardenbulbs.ru/images/summer_CL/thumbnails/"&amp;C846&amp;".jpg","фото")</f>
        <v>фото</v>
      </c>
      <c r="H846" s="197" t="str">
        <f>HYPERLINK("http://www.gardenbulbs.ru/images/summer_CL/thumbnails/"&amp;D846&amp;".jpg","фото")</f>
        <v>фото</v>
      </c>
      <c r="I846" s="20" t="s">
        <v>7469</v>
      </c>
      <c r="J846" s="281" t="s">
        <v>1340</v>
      </c>
      <c r="K846" s="18" t="s">
        <v>747</v>
      </c>
      <c r="L846" s="21">
        <v>5</v>
      </c>
      <c r="M846" s="279">
        <v>239.3</v>
      </c>
      <c r="N846" s="280"/>
      <c r="O846" s="482">
        <f t="shared" si="83"/>
        <v>0</v>
      </c>
      <c r="P846" s="175">
        <v>4607109934937</v>
      </c>
      <c r="Q846" s="281"/>
      <c r="R846" s="484">
        <f t="shared" si="84"/>
        <v>47.86</v>
      </c>
      <c r="S846" s="294" t="s">
        <v>7473</v>
      </c>
      <c r="T846" s="320" t="s">
        <v>7474</v>
      </c>
    </row>
    <row r="847" spans="1:20" ht="38.25" x14ac:dyDescent="0.2">
      <c r="A847" s="431">
        <v>830</v>
      </c>
      <c r="B847" s="615">
        <v>5829</v>
      </c>
      <c r="C847" s="277" t="s">
        <v>3848</v>
      </c>
      <c r="D847" s="278"/>
      <c r="E847" s="31" t="s">
        <v>744</v>
      </c>
      <c r="F847" s="33" t="s">
        <v>2995</v>
      </c>
      <c r="G847" s="328" t="str">
        <f t="shared" si="82"/>
        <v>фото</v>
      </c>
      <c r="H847" s="197"/>
      <c r="I847" s="20" t="s">
        <v>3054</v>
      </c>
      <c r="J847" s="254" t="s">
        <v>1312</v>
      </c>
      <c r="K847" s="18" t="s">
        <v>748</v>
      </c>
      <c r="L847" s="21">
        <v>5</v>
      </c>
      <c r="M847" s="279">
        <v>302.2</v>
      </c>
      <c r="N847" s="280"/>
      <c r="O847" s="482">
        <f t="shared" si="83"/>
        <v>0</v>
      </c>
      <c r="P847" s="175">
        <v>4607109934920</v>
      </c>
      <c r="Q847" s="281"/>
      <c r="R847" s="484">
        <f t="shared" si="84"/>
        <v>60.44</v>
      </c>
      <c r="S847" s="294" t="s">
        <v>3848</v>
      </c>
      <c r="T847" s="320" t="s">
        <v>5848</v>
      </c>
    </row>
    <row r="848" spans="1:20" ht="76.5" x14ac:dyDescent="0.2">
      <c r="A848" s="431">
        <v>831</v>
      </c>
      <c r="B848" s="615">
        <v>11775</v>
      </c>
      <c r="C848" s="277" t="s">
        <v>7148</v>
      </c>
      <c r="D848" s="278" t="s">
        <v>7149</v>
      </c>
      <c r="E848" s="514" t="s">
        <v>744</v>
      </c>
      <c r="F848" s="275" t="s">
        <v>6596</v>
      </c>
      <c r="G848" s="510" t="str">
        <f t="shared" si="82"/>
        <v>фото</v>
      </c>
      <c r="H848" s="510" t="str">
        <f>HYPERLINK("http://www.gardenbulbs.ru/images/summer_CL/thumbnails/"&amp;D848&amp;".jpg","фото")</f>
        <v>фото</v>
      </c>
      <c r="I848" s="515" t="s">
        <v>6750</v>
      </c>
      <c r="J848" s="324" t="s">
        <v>1312</v>
      </c>
      <c r="K848" s="537" t="s">
        <v>747</v>
      </c>
      <c r="L848" s="21">
        <v>10</v>
      </c>
      <c r="M848" s="279">
        <v>239.3</v>
      </c>
      <c r="N848" s="280"/>
      <c r="O848" s="482">
        <f t="shared" si="83"/>
        <v>0</v>
      </c>
      <c r="P848" s="175">
        <v>4607109922842</v>
      </c>
      <c r="Q848" s="281" t="s">
        <v>6373</v>
      </c>
      <c r="R848" s="484">
        <f t="shared" si="84"/>
        <v>23.93</v>
      </c>
      <c r="S848" s="294" t="s">
        <v>6979</v>
      </c>
      <c r="T848" s="320" t="s">
        <v>7106</v>
      </c>
    </row>
    <row r="849" spans="1:20" ht="38.25" x14ac:dyDescent="0.2">
      <c r="A849" s="431">
        <v>832</v>
      </c>
      <c r="B849" s="615">
        <v>7471</v>
      </c>
      <c r="C849" s="277" t="s">
        <v>3183</v>
      </c>
      <c r="D849" s="278"/>
      <c r="E849" s="31" t="s">
        <v>744</v>
      </c>
      <c r="F849" s="33" t="s">
        <v>2411</v>
      </c>
      <c r="G849" s="328" t="str">
        <f t="shared" si="82"/>
        <v>фото</v>
      </c>
      <c r="H849" s="197"/>
      <c r="I849" s="20" t="s">
        <v>2412</v>
      </c>
      <c r="J849" s="254" t="s">
        <v>1340</v>
      </c>
      <c r="K849" s="18" t="s">
        <v>747</v>
      </c>
      <c r="L849" s="21">
        <v>5</v>
      </c>
      <c r="M849" s="279">
        <v>291.7</v>
      </c>
      <c r="N849" s="280"/>
      <c r="O849" s="482">
        <f t="shared" si="83"/>
        <v>0</v>
      </c>
      <c r="P849" s="175">
        <v>4607109938928</v>
      </c>
      <c r="Q849" s="281"/>
      <c r="R849" s="484">
        <f t="shared" si="84"/>
        <v>58.34</v>
      </c>
      <c r="S849" s="294" t="s">
        <v>3183</v>
      </c>
      <c r="T849" s="320" t="s">
        <v>5850</v>
      </c>
    </row>
    <row r="850" spans="1:20" ht="25.5" x14ac:dyDescent="0.2">
      <c r="A850" s="431">
        <v>833</v>
      </c>
      <c r="B850" s="615">
        <v>67</v>
      </c>
      <c r="C850" s="277" t="s">
        <v>2413</v>
      </c>
      <c r="D850" s="278"/>
      <c r="E850" s="31" t="s">
        <v>744</v>
      </c>
      <c r="F850" s="274" t="s">
        <v>958</v>
      </c>
      <c r="G850" s="328" t="str">
        <f t="shared" si="82"/>
        <v>фото</v>
      </c>
      <c r="H850" s="197"/>
      <c r="I850" s="20" t="s">
        <v>959</v>
      </c>
      <c r="J850" s="254" t="s">
        <v>1343</v>
      </c>
      <c r="K850" s="18" t="s">
        <v>747</v>
      </c>
      <c r="L850" s="21">
        <v>10</v>
      </c>
      <c r="M850" s="279">
        <v>354.5</v>
      </c>
      <c r="N850" s="280"/>
      <c r="O850" s="482">
        <f t="shared" si="83"/>
        <v>0</v>
      </c>
      <c r="P850" s="175">
        <v>4607109978702</v>
      </c>
      <c r="Q850" s="281"/>
      <c r="R850" s="484">
        <f t="shared" si="84"/>
        <v>35.450000000000003</v>
      </c>
      <c r="S850" s="294" t="s">
        <v>2413</v>
      </c>
      <c r="T850" s="320" t="s">
        <v>7107</v>
      </c>
    </row>
    <row r="851" spans="1:20" ht="51" x14ac:dyDescent="0.2">
      <c r="A851" s="431">
        <v>834</v>
      </c>
      <c r="B851" s="615">
        <v>7472</v>
      </c>
      <c r="C851" s="277" t="s">
        <v>3184</v>
      </c>
      <c r="D851" s="278"/>
      <c r="E851" s="31" t="s">
        <v>744</v>
      </c>
      <c r="F851" s="33" t="s">
        <v>2414</v>
      </c>
      <c r="G851" s="328" t="str">
        <f t="shared" si="82"/>
        <v>фото</v>
      </c>
      <c r="H851" s="197"/>
      <c r="I851" s="25" t="s">
        <v>2415</v>
      </c>
      <c r="J851" s="254" t="s">
        <v>1340</v>
      </c>
      <c r="K851" s="18" t="s">
        <v>747</v>
      </c>
      <c r="L851" s="21">
        <v>5</v>
      </c>
      <c r="M851" s="279">
        <v>281.2</v>
      </c>
      <c r="N851" s="280"/>
      <c r="O851" s="482">
        <f t="shared" si="83"/>
        <v>0</v>
      </c>
      <c r="P851" s="175">
        <v>4607109938911</v>
      </c>
      <c r="Q851" s="281"/>
      <c r="R851" s="484">
        <f t="shared" si="84"/>
        <v>56.24</v>
      </c>
      <c r="S851" s="294" t="s">
        <v>3184</v>
      </c>
      <c r="T851" s="320" t="s">
        <v>5848</v>
      </c>
    </row>
    <row r="852" spans="1:20" ht="25.5" x14ac:dyDescent="0.2">
      <c r="A852" s="431">
        <v>835</v>
      </c>
      <c r="B852" s="615">
        <v>2868</v>
      </c>
      <c r="C852" s="277" t="s">
        <v>2416</v>
      </c>
      <c r="D852" s="278"/>
      <c r="E852" s="31" t="s">
        <v>744</v>
      </c>
      <c r="F852" s="274" t="s">
        <v>960</v>
      </c>
      <c r="G852" s="328" t="str">
        <f t="shared" si="82"/>
        <v>фото</v>
      </c>
      <c r="H852" s="328"/>
      <c r="I852" s="20" t="s">
        <v>961</v>
      </c>
      <c r="J852" s="254" t="s">
        <v>1343</v>
      </c>
      <c r="K852" s="18" t="s">
        <v>747</v>
      </c>
      <c r="L852" s="21">
        <v>5</v>
      </c>
      <c r="M852" s="279">
        <v>286.39999999999998</v>
      </c>
      <c r="N852" s="280"/>
      <c r="O852" s="482">
        <f t="shared" si="83"/>
        <v>0</v>
      </c>
      <c r="P852" s="175">
        <v>4607109978719</v>
      </c>
      <c r="Q852" s="281"/>
      <c r="R852" s="484">
        <f t="shared" si="84"/>
        <v>57.28</v>
      </c>
      <c r="S852" s="294" t="s">
        <v>2416</v>
      </c>
      <c r="T852" s="320" t="s">
        <v>7107</v>
      </c>
    </row>
    <row r="853" spans="1:20" ht="38.25" x14ac:dyDescent="0.2">
      <c r="A853" s="431">
        <v>836</v>
      </c>
      <c r="B853" s="620">
        <v>7473</v>
      </c>
      <c r="C853" s="433" t="s">
        <v>3185</v>
      </c>
      <c r="D853" s="434" t="s">
        <v>3186</v>
      </c>
      <c r="E853" s="435" t="s">
        <v>744</v>
      </c>
      <c r="F853" s="469" t="s">
        <v>2417</v>
      </c>
      <c r="G853" s="437" t="str">
        <f t="shared" si="82"/>
        <v>фото</v>
      </c>
      <c r="H853" s="437" t="str">
        <f>HYPERLINK("http://www.gardenbulbs.ru/images/summer_CL/thumbnails/"&amp;D853&amp;".jpg","фото")</f>
        <v>фото</v>
      </c>
      <c r="I853" s="439" t="s">
        <v>2418</v>
      </c>
      <c r="J853" s="440" t="s">
        <v>1312</v>
      </c>
      <c r="K853" s="449" t="s">
        <v>747</v>
      </c>
      <c r="L853" s="442">
        <v>5</v>
      </c>
      <c r="M853" s="443">
        <v>438.3</v>
      </c>
      <c r="N853" s="444"/>
      <c r="O853" s="482">
        <f t="shared" si="83"/>
        <v>0</v>
      </c>
      <c r="P853" s="445">
        <v>4607109938904</v>
      </c>
      <c r="Q853" s="440"/>
      <c r="R853" s="484">
        <f t="shared" si="84"/>
        <v>87.66</v>
      </c>
      <c r="S853" s="446" t="s">
        <v>3185</v>
      </c>
      <c r="T853" s="447" t="s">
        <v>5851</v>
      </c>
    </row>
    <row r="854" spans="1:20" ht="18" customHeight="1" x14ac:dyDescent="0.2">
      <c r="A854" s="431">
        <v>837</v>
      </c>
      <c r="B854" s="626"/>
      <c r="C854" s="244"/>
      <c r="D854" s="244"/>
      <c r="E854" s="242" t="s">
        <v>964</v>
      </c>
      <c r="F854" s="273"/>
      <c r="G854" s="273"/>
      <c r="H854" s="273"/>
      <c r="I854" s="273"/>
      <c r="J854" s="273"/>
      <c r="K854" s="273"/>
      <c r="L854" s="273"/>
      <c r="M854" s="273"/>
      <c r="N854" s="273"/>
      <c r="O854" s="273"/>
      <c r="P854" s="273"/>
      <c r="Q854" s="273"/>
      <c r="R854" s="273"/>
      <c r="S854" s="273"/>
      <c r="T854" s="502"/>
    </row>
    <row r="855" spans="1:20" ht="25.5" x14ac:dyDescent="0.2">
      <c r="A855" s="431">
        <v>838</v>
      </c>
      <c r="B855" s="614">
        <v>3294</v>
      </c>
      <c r="C855" s="473" t="s">
        <v>4966</v>
      </c>
      <c r="D855" s="474"/>
      <c r="E855" s="16" t="s">
        <v>744</v>
      </c>
      <c r="F855" s="498" t="s">
        <v>4614</v>
      </c>
      <c r="G855" s="477" t="str">
        <f t="shared" ref="G855:G886" si="85">HYPERLINK("http://www.gardenbulbs.ru/images/summer_CL/thumbnails/"&amp;C855&amp;".jpg","фото")</f>
        <v>фото</v>
      </c>
      <c r="H855" s="487"/>
      <c r="I855" s="23" t="s">
        <v>4840</v>
      </c>
      <c r="J855" s="10" t="s">
        <v>1340</v>
      </c>
      <c r="K855" s="499" t="s">
        <v>747</v>
      </c>
      <c r="L855" s="489">
        <v>10</v>
      </c>
      <c r="M855" s="480">
        <v>218.4</v>
      </c>
      <c r="N855" s="481"/>
      <c r="O855" s="482">
        <f t="shared" ref="O855:O918" si="86">IF(ISERROR(N855*M855),0,N855*M855)</f>
        <v>0</v>
      </c>
      <c r="P855" s="483">
        <v>4607109950517</v>
      </c>
      <c r="Q855" s="10"/>
      <c r="R855" s="484">
        <f t="shared" ref="R855:R918" si="87">ROUND(M855/L855,2)</f>
        <v>21.84</v>
      </c>
      <c r="S855" s="485" t="s">
        <v>4966</v>
      </c>
      <c r="T855" s="486" t="s">
        <v>7108</v>
      </c>
    </row>
    <row r="856" spans="1:20" ht="51" x14ac:dyDescent="0.2">
      <c r="A856" s="431">
        <v>839</v>
      </c>
      <c r="B856" s="615">
        <v>7474</v>
      </c>
      <c r="C856" s="277" t="s">
        <v>3187</v>
      </c>
      <c r="D856" s="278"/>
      <c r="E856" s="31" t="s">
        <v>744</v>
      </c>
      <c r="F856" s="33" t="s">
        <v>1452</v>
      </c>
      <c r="G856" s="328" t="str">
        <f t="shared" si="85"/>
        <v>фото</v>
      </c>
      <c r="H856" s="197"/>
      <c r="I856" s="20" t="s">
        <v>2419</v>
      </c>
      <c r="J856" s="254" t="s">
        <v>1312</v>
      </c>
      <c r="K856" s="18" t="s">
        <v>747</v>
      </c>
      <c r="L856" s="21">
        <v>3</v>
      </c>
      <c r="M856" s="279">
        <v>210</v>
      </c>
      <c r="N856" s="280"/>
      <c r="O856" s="482">
        <f t="shared" si="86"/>
        <v>0</v>
      </c>
      <c r="P856" s="175">
        <v>4607109938898</v>
      </c>
      <c r="Q856" s="281"/>
      <c r="R856" s="484">
        <f t="shared" si="87"/>
        <v>70</v>
      </c>
      <c r="S856" s="294" t="s">
        <v>3187</v>
      </c>
      <c r="T856" s="320" t="s">
        <v>7108</v>
      </c>
    </row>
    <row r="857" spans="1:20" ht="38.25" x14ac:dyDescent="0.2">
      <c r="A857" s="431">
        <v>840</v>
      </c>
      <c r="B857" s="615">
        <v>2556</v>
      </c>
      <c r="C857" s="277" t="s">
        <v>2420</v>
      </c>
      <c r="D857" s="278"/>
      <c r="E857" s="31" t="s">
        <v>744</v>
      </c>
      <c r="F857" s="274" t="s">
        <v>253</v>
      </c>
      <c r="G857" s="328" t="str">
        <f t="shared" si="85"/>
        <v>фото</v>
      </c>
      <c r="H857" s="197"/>
      <c r="I857" s="20" t="s">
        <v>254</v>
      </c>
      <c r="J857" s="254" t="s">
        <v>1340</v>
      </c>
      <c r="K857" s="18" t="s">
        <v>747</v>
      </c>
      <c r="L857" s="21">
        <v>10</v>
      </c>
      <c r="M857" s="279">
        <v>312.60000000000002</v>
      </c>
      <c r="N857" s="280"/>
      <c r="O857" s="482">
        <f t="shared" si="86"/>
        <v>0</v>
      </c>
      <c r="P857" s="175">
        <v>4607109970102</v>
      </c>
      <c r="Q857" s="281"/>
      <c r="R857" s="484">
        <f t="shared" si="87"/>
        <v>31.26</v>
      </c>
      <c r="S857" s="294" t="s">
        <v>2420</v>
      </c>
      <c r="T857" s="320" t="s">
        <v>7108</v>
      </c>
    </row>
    <row r="858" spans="1:20" ht="25.5" x14ac:dyDescent="0.2">
      <c r="A858" s="431">
        <v>841</v>
      </c>
      <c r="B858" s="615">
        <v>2361</v>
      </c>
      <c r="C858" s="277" t="s">
        <v>2421</v>
      </c>
      <c r="D858" s="278"/>
      <c r="E858" s="31" t="s">
        <v>744</v>
      </c>
      <c r="F858" s="274" t="s">
        <v>967</v>
      </c>
      <c r="G858" s="328" t="str">
        <f t="shared" si="85"/>
        <v>фото</v>
      </c>
      <c r="H858" s="197"/>
      <c r="I858" s="20" t="s">
        <v>3055</v>
      </c>
      <c r="J858" s="254" t="s">
        <v>1312</v>
      </c>
      <c r="K858" s="18" t="s">
        <v>747</v>
      </c>
      <c r="L858" s="21">
        <v>10</v>
      </c>
      <c r="M858" s="279">
        <v>291.7</v>
      </c>
      <c r="N858" s="280"/>
      <c r="O858" s="482">
        <f t="shared" si="86"/>
        <v>0</v>
      </c>
      <c r="P858" s="175">
        <v>4607109967201</v>
      </c>
      <c r="Q858" s="281"/>
      <c r="R858" s="484">
        <f t="shared" si="87"/>
        <v>29.17</v>
      </c>
      <c r="S858" s="294" t="s">
        <v>2421</v>
      </c>
      <c r="T858" s="320" t="s">
        <v>7108</v>
      </c>
    </row>
    <row r="859" spans="1:20" ht="38.25" x14ac:dyDescent="0.2">
      <c r="A859" s="431">
        <v>842</v>
      </c>
      <c r="B859" s="615">
        <v>2557</v>
      </c>
      <c r="C859" s="277" t="s">
        <v>2422</v>
      </c>
      <c r="D859" s="278"/>
      <c r="E859" s="31" t="s">
        <v>744</v>
      </c>
      <c r="F859" s="274" t="s">
        <v>968</v>
      </c>
      <c r="G859" s="328" t="str">
        <f t="shared" si="85"/>
        <v>фото</v>
      </c>
      <c r="H859" s="197"/>
      <c r="I859" s="20" t="s">
        <v>969</v>
      </c>
      <c r="J859" s="254" t="s">
        <v>1312</v>
      </c>
      <c r="K859" s="18" t="s">
        <v>747</v>
      </c>
      <c r="L859" s="21">
        <v>7</v>
      </c>
      <c r="M859" s="279">
        <v>265.5</v>
      </c>
      <c r="N859" s="280"/>
      <c r="O859" s="482">
        <f t="shared" si="86"/>
        <v>0</v>
      </c>
      <c r="P859" s="175">
        <v>4607109970119</v>
      </c>
      <c r="Q859" s="281"/>
      <c r="R859" s="484">
        <f t="shared" si="87"/>
        <v>37.93</v>
      </c>
      <c r="S859" s="294" t="s">
        <v>2422</v>
      </c>
      <c r="T859" s="320" t="s">
        <v>7109</v>
      </c>
    </row>
    <row r="860" spans="1:20" ht="51" x14ac:dyDescent="0.2">
      <c r="A860" s="431">
        <v>843</v>
      </c>
      <c r="B860" s="615">
        <v>11776</v>
      </c>
      <c r="C860" s="277" t="s">
        <v>6980</v>
      </c>
      <c r="D860" s="278"/>
      <c r="E860" s="514" t="s">
        <v>744</v>
      </c>
      <c r="F860" s="275" t="s">
        <v>6597</v>
      </c>
      <c r="G860" s="510" t="str">
        <f t="shared" si="85"/>
        <v>фото</v>
      </c>
      <c r="H860" s="511"/>
      <c r="I860" s="515" t="s">
        <v>6751</v>
      </c>
      <c r="J860" s="324" t="s">
        <v>1146</v>
      </c>
      <c r="K860" s="537" t="s">
        <v>761</v>
      </c>
      <c r="L860" s="21">
        <v>10</v>
      </c>
      <c r="M860" s="279">
        <v>197.4</v>
      </c>
      <c r="N860" s="280"/>
      <c r="O860" s="482">
        <f t="shared" si="86"/>
        <v>0</v>
      </c>
      <c r="P860" s="175">
        <v>4607109922835</v>
      </c>
      <c r="Q860" s="281" t="s">
        <v>6373</v>
      </c>
      <c r="R860" s="484">
        <f t="shared" si="87"/>
        <v>19.739999999999998</v>
      </c>
      <c r="S860" s="294" t="s">
        <v>6980</v>
      </c>
      <c r="T860" s="320" t="s">
        <v>7110</v>
      </c>
    </row>
    <row r="861" spans="1:20" ht="38.25" x14ac:dyDescent="0.2">
      <c r="A861" s="431">
        <v>844</v>
      </c>
      <c r="B861" s="615">
        <v>2652</v>
      </c>
      <c r="C861" s="277" t="s">
        <v>2423</v>
      </c>
      <c r="D861" s="278"/>
      <c r="E861" s="31" t="s">
        <v>744</v>
      </c>
      <c r="F861" s="274" t="s">
        <v>970</v>
      </c>
      <c r="G861" s="328" t="str">
        <f t="shared" si="85"/>
        <v>фото</v>
      </c>
      <c r="H861" s="197"/>
      <c r="I861" s="20" t="s">
        <v>3056</v>
      </c>
      <c r="J861" s="254" t="s">
        <v>1312</v>
      </c>
      <c r="K861" s="18" t="s">
        <v>747</v>
      </c>
      <c r="L861" s="21">
        <v>7</v>
      </c>
      <c r="M861" s="279">
        <v>302.2</v>
      </c>
      <c r="N861" s="280"/>
      <c r="O861" s="482">
        <f t="shared" si="86"/>
        <v>0</v>
      </c>
      <c r="P861" s="175">
        <v>4607109956021</v>
      </c>
      <c r="Q861" s="281"/>
      <c r="R861" s="484">
        <f t="shared" si="87"/>
        <v>43.17</v>
      </c>
      <c r="S861" s="294" t="s">
        <v>2423</v>
      </c>
      <c r="T861" s="320" t="s">
        <v>7111</v>
      </c>
    </row>
    <row r="862" spans="1:20" ht="38.25" x14ac:dyDescent="0.2">
      <c r="A862" s="431">
        <v>845</v>
      </c>
      <c r="B862" s="615">
        <v>2555</v>
      </c>
      <c r="C862" s="277" t="s">
        <v>2424</v>
      </c>
      <c r="D862" s="278"/>
      <c r="E862" s="31" t="s">
        <v>744</v>
      </c>
      <c r="F862" s="274" t="s">
        <v>965</v>
      </c>
      <c r="G862" s="328" t="str">
        <f t="shared" si="85"/>
        <v>фото</v>
      </c>
      <c r="H862" s="197"/>
      <c r="I862" s="20" t="s">
        <v>966</v>
      </c>
      <c r="J862" s="254" t="s">
        <v>1343</v>
      </c>
      <c r="K862" s="18" t="s">
        <v>748</v>
      </c>
      <c r="L862" s="21">
        <v>10</v>
      </c>
      <c r="M862" s="279">
        <v>314.7</v>
      </c>
      <c r="N862" s="280"/>
      <c r="O862" s="482">
        <f t="shared" si="86"/>
        <v>0</v>
      </c>
      <c r="P862" s="175">
        <v>4607109970126</v>
      </c>
      <c r="Q862" s="281"/>
      <c r="R862" s="484">
        <f t="shared" si="87"/>
        <v>31.47</v>
      </c>
      <c r="S862" s="294" t="s">
        <v>2424</v>
      </c>
      <c r="T862" s="320" t="s">
        <v>7108</v>
      </c>
    </row>
    <row r="863" spans="1:20" ht="25.5" x14ac:dyDescent="0.2">
      <c r="A863" s="431">
        <v>846</v>
      </c>
      <c r="B863" s="615">
        <v>6484</v>
      </c>
      <c r="C863" s="277" t="s">
        <v>3849</v>
      </c>
      <c r="D863" s="278"/>
      <c r="E863" s="31" t="s">
        <v>744</v>
      </c>
      <c r="F863" s="5" t="s">
        <v>3850</v>
      </c>
      <c r="G863" s="328" t="str">
        <f t="shared" si="85"/>
        <v>фото</v>
      </c>
      <c r="H863" s="197"/>
      <c r="I863" s="20" t="s">
        <v>3851</v>
      </c>
      <c r="J863" s="254" t="s">
        <v>1340</v>
      </c>
      <c r="K863" s="18" t="s">
        <v>748</v>
      </c>
      <c r="L863" s="21">
        <v>7</v>
      </c>
      <c r="M863" s="279">
        <v>243.5</v>
      </c>
      <c r="N863" s="280"/>
      <c r="O863" s="482">
        <f t="shared" si="86"/>
        <v>0</v>
      </c>
      <c r="P863" s="175">
        <v>4607109930779</v>
      </c>
      <c r="Q863" s="281"/>
      <c r="R863" s="484">
        <f t="shared" si="87"/>
        <v>34.79</v>
      </c>
      <c r="S863" s="294" t="s">
        <v>6981</v>
      </c>
      <c r="T863" s="320" t="s">
        <v>7109</v>
      </c>
    </row>
    <row r="864" spans="1:20" ht="25.5" x14ac:dyDescent="0.2">
      <c r="A864" s="431">
        <v>847</v>
      </c>
      <c r="B864" s="615">
        <v>5833</v>
      </c>
      <c r="C864" s="277" t="s">
        <v>3852</v>
      </c>
      <c r="D864" s="278"/>
      <c r="E864" s="31" t="s">
        <v>744</v>
      </c>
      <c r="F864" s="5" t="s">
        <v>2996</v>
      </c>
      <c r="G864" s="328" t="str">
        <f t="shared" si="85"/>
        <v>фото</v>
      </c>
      <c r="H864" s="197"/>
      <c r="I864" s="20" t="s">
        <v>3057</v>
      </c>
      <c r="J864" s="254" t="s">
        <v>1340</v>
      </c>
      <c r="K864" s="18" t="s">
        <v>748</v>
      </c>
      <c r="L864" s="21">
        <v>10</v>
      </c>
      <c r="M864" s="279">
        <v>354.5</v>
      </c>
      <c r="N864" s="280"/>
      <c r="O864" s="482">
        <f t="shared" si="86"/>
        <v>0</v>
      </c>
      <c r="P864" s="175">
        <v>4607109934913</v>
      </c>
      <c r="Q864" s="281"/>
      <c r="R864" s="484">
        <f t="shared" si="87"/>
        <v>35.450000000000003</v>
      </c>
      <c r="S864" s="294" t="s">
        <v>3852</v>
      </c>
      <c r="T864" s="320" t="s">
        <v>7108</v>
      </c>
    </row>
    <row r="865" spans="1:20" ht="25.5" x14ac:dyDescent="0.2">
      <c r="A865" s="431">
        <v>848</v>
      </c>
      <c r="B865" s="615">
        <v>917</v>
      </c>
      <c r="C865" s="277" t="s">
        <v>2425</v>
      </c>
      <c r="D865" s="278"/>
      <c r="E865" s="31" t="s">
        <v>744</v>
      </c>
      <c r="F865" s="274" t="s">
        <v>973</v>
      </c>
      <c r="G865" s="328" t="str">
        <f t="shared" si="85"/>
        <v>фото</v>
      </c>
      <c r="H865" s="197"/>
      <c r="I865" s="20" t="s">
        <v>974</v>
      </c>
      <c r="J865" s="254" t="s">
        <v>1340</v>
      </c>
      <c r="K865" s="18" t="s">
        <v>747</v>
      </c>
      <c r="L865" s="21">
        <v>10</v>
      </c>
      <c r="M865" s="279">
        <v>281.2</v>
      </c>
      <c r="N865" s="280"/>
      <c r="O865" s="482">
        <f t="shared" si="86"/>
        <v>0</v>
      </c>
      <c r="P865" s="175">
        <v>4607109967218</v>
      </c>
      <c r="Q865" s="281"/>
      <c r="R865" s="484">
        <f t="shared" si="87"/>
        <v>28.12</v>
      </c>
      <c r="S865" s="294" t="s">
        <v>2425</v>
      </c>
      <c r="T865" s="320" t="s">
        <v>7109</v>
      </c>
    </row>
    <row r="866" spans="1:20" ht="38.25" x14ac:dyDescent="0.2">
      <c r="A866" s="431">
        <v>849</v>
      </c>
      <c r="B866" s="615">
        <v>868</v>
      </c>
      <c r="C866" s="277" t="s">
        <v>2426</v>
      </c>
      <c r="D866" s="278"/>
      <c r="E866" s="31" t="s">
        <v>744</v>
      </c>
      <c r="F866" s="274" t="s">
        <v>971</v>
      </c>
      <c r="G866" s="328" t="str">
        <f t="shared" si="85"/>
        <v>фото</v>
      </c>
      <c r="H866" s="197"/>
      <c r="I866" s="20" t="s">
        <v>972</v>
      </c>
      <c r="J866" s="254" t="s">
        <v>1340</v>
      </c>
      <c r="K866" s="18" t="s">
        <v>747</v>
      </c>
      <c r="L866" s="21">
        <v>10</v>
      </c>
      <c r="M866" s="279">
        <v>249.8</v>
      </c>
      <c r="N866" s="280"/>
      <c r="O866" s="482">
        <f t="shared" si="86"/>
        <v>0</v>
      </c>
      <c r="P866" s="175">
        <v>4607109970140</v>
      </c>
      <c r="Q866" s="281"/>
      <c r="R866" s="484">
        <f t="shared" si="87"/>
        <v>24.98</v>
      </c>
      <c r="S866" s="294" t="s">
        <v>2426</v>
      </c>
      <c r="T866" s="320" t="s">
        <v>7112</v>
      </c>
    </row>
    <row r="867" spans="1:20" ht="38.25" x14ac:dyDescent="0.2">
      <c r="A867" s="431">
        <v>850</v>
      </c>
      <c r="B867" s="615">
        <v>2363</v>
      </c>
      <c r="C867" s="277" t="s">
        <v>2427</v>
      </c>
      <c r="D867" s="278"/>
      <c r="E867" s="31" t="s">
        <v>744</v>
      </c>
      <c r="F867" s="274" t="s">
        <v>975</v>
      </c>
      <c r="G867" s="328" t="str">
        <f t="shared" si="85"/>
        <v>фото</v>
      </c>
      <c r="H867" s="328"/>
      <c r="I867" s="20" t="s">
        <v>976</v>
      </c>
      <c r="J867" s="254" t="s">
        <v>1326</v>
      </c>
      <c r="K867" s="18" t="s">
        <v>747</v>
      </c>
      <c r="L867" s="21">
        <v>5</v>
      </c>
      <c r="M867" s="279">
        <v>255</v>
      </c>
      <c r="N867" s="280"/>
      <c r="O867" s="482">
        <f t="shared" si="86"/>
        <v>0</v>
      </c>
      <c r="P867" s="175">
        <v>4607109967225</v>
      </c>
      <c r="Q867" s="281"/>
      <c r="R867" s="484">
        <f t="shared" si="87"/>
        <v>51</v>
      </c>
      <c r="S867" s="294" t="s">
        <v>2427</v>
      </c>
      <c r="T867" s="320" t="s">
        <v>7112</v>
      </c>
    </row>
    <row r="868" spans="1:20" ht="25.5" x14ac:dyDescent="0.2">
      <c r="A868" s="431">
        <v>851</v>
      </c>
      <c r="B868" s="615">
        <v>2946</v>
      </c>
      <c r="C868" s="277" t="s">
        <v>2428</v>
      </c>
      <c r="D868" s="278"/>
      <c r="E868" s="31" t="s">
        <v>744</v>
      </c>
      <c r="F868" s="33" t="s">
        <v>979</v>
      </c>
      <c r="G868" s="328" t="str">
        <f t="shared" si="85"/>
        <v>фото</v>
      </c>
      <c r="H868" s="197"/>
      <c r="I868" s="20" t="s">
        <v>3058</v>
      </c>
      <c r="J868" s="254" t="s">
        <v>1292</v>
      </c>
      <c r="K868" s="18" t="s">
        <v>747</v>
      </c>
      <c r="L868" s="21">
        <v>10</v>
      </c>
      <c r="M868" s="279">
        <v>302.2</v>
      </c>
      <c r="N868" s="280"/>
      <c r="O868" s="482">
        <f t="shared" si="86"/>
        <v>0</v>
      </c>
      <c r="P868" s="175">
        <v>4607109985038</v>
      </c>
      <c r="Q868" s="281"/>
      <c r="R868" s="484">
        <f t="shared" si="87"/>
        <v>30.22</v>
      </c>
      <c r="S868" s="294" t="s">
        <v>6982</v>
      </c>
      <c r="T868" s="320" t="s">
        <v>7111</v>
      </c>
    </row>
    <row r="869" spans="1:20" ht="25.5" x14ac:dyDescent="0.2">
      <c r="A869" s="431">
        <v>852</v>
      </c>
      <c r="B869" s="615">
        <v>2559</v>
      </c>
      <c r="C869" s="277" t="s">
        <v>2429</v>
      </c>
      <c r="D869" s="278"/>
      <c r="E869" s="31" t="s">
        <v>744</v>
      </c>
      <c r="F869" s="274" t="s">
        <v>977</v>
      </c>
      <c r="G869" s="328" t="str">
        <f t="shared" si="85"/>
        <v>фото</v>
      </c>
      <c r="H869" s="197"/>
      <c r="I869" s="20" t="s">
        <v>978</v>
      </c>
      <c r="J869" s="254" t="s">
        <v>1292</v>
      </c>
      <c r="K869" s="18" t="s">
        <v>747</v>
      </c>
      <c r="L869" s="21">
        <v>7</v>
      </c>
      <c r="M869" s="279">
        <v>316.8</v>
      </c>
      <c r="N869" s="280"/>
      <c r="O869" s="482">
        <f t="shared" si="86"/>
        <v>0</v>
      </c>
      <c r="P869" s="175">
        <v>4607109970157</v>
      </c>
      <c r="Q869" s="281"/>
      <c r="R869" s="484">
        <f t="shared" si="87"/>
        <v>45.26</v>
      </c>
      <c r="S869" s="294" t="s">
        <v>2429</v>
      </c>
      <c r="T869" s="320" t="s">
        <v>7112</v>
      </c>
    </row>
    <row r="870" spans="1:20" ht="30" x14ac:dyDescent="0.2">
      <c r="A870" s="431">
        <v>853</v>
      </c>
      <c r="B870" s="615">
        <v>6644</v>
      </c>
      <c r="C870" s="277" t="s">
        <v>6983</v>
      </c>
      <c r="D870" s="278"/>
      <c r="E870" s="514" t="s">
        <v>744</v>
      </c>
      <c r="F870" s="540" t="s">
        <v>6598</v>
      </c>
      <c r="G870" s="510" t="str">
        <f t="shared" si="85"/>
        <v>фото</v>
      </c>
      <c r="H870" s="511"/>
      <c r="I870" s="541" t="s">
        <v>4842</v>
      </c>
      <c r="J870" s="324" t="s">
        <v>1340</v>
      </c>
      <c r="K870" s="537" t="s">
        <v>747</v>
      </c>
      <c r="L870" s="21">
        <v>7</v>
      </c>
      <c r="M870" s="279">
        <v>258.2</v>
      </c>
      <c r="N870" s="280"/>
      <c r="O870" s="482">
        <f t="shared" si="86"/>
        <v>0</v>
      </c>
      <c r="P870" s="175">
        <v>4607109942888</v>
      </c>
      <c r="Q870" s="281" t="s">
        <v>6373</v>
      </c>
      <c r="R870" s="484">
        <f t="shared" si="87"/>
        <v>36.89</v>
      </c>
      <c r="S870" s="294" t="s">
        <v>6983</v>
      </c>
      <c r="T870" s="320" t="s">
        <v>7112</v>
      </c>
    </row>
    <row r="871" spans="1:20" ht="30" customHeight="1" x14ac:dyDescent="0.2">
      <c r="A871" s="431">
        <v>854</v>
      </c>
      <c r="B871" s="615">
        <v>3315</v>
      </c>
      <c r="C871" s="277" t="s">
        <v>4967</v>
      </c>
      <c r="D871" s="278"/>
      <c r="E871" s="31" t="s">
        <v>744</v>
      </c>
      <c r="F871" s="33" t="s">
        <v>4615</v>
      </c>
      <c r="G871" s="328" t="str">
        <f t="shared" si="85"/>
        <v>фото</v>
      </c>
      <c r="H871" s="197"/>
      <c r="I871" s="20" t="s">
        <v>4841</v>
      </c>
      <c r="J871" s="254" t="s">
        <v>2223</v>
      </c>
      <c r="K871" s="18" t="s">
        <v>748</v>
      </c>
      <c r="L871" s="21">
        <v>10</v>
      </c>
      <c r="M871" s="279">
        <v>145.1</v>
      </c>
      <c r="N871" s="280"/>
      <c r="O871" s="482">
        <f t="shared" si="86"/>
        <v>0</v>
      </c>
      <c r="P871" s="175">
        <v>4607109951040</v>
      </c>
      <c r="Q871" s="281"/>
      <c r="R871" s="484">
        <f t="shared" si="87"/>
        <v>14.51</v>
      </c>
      <c r="S871" s="294" t="s">
        <v>4967</v>
      </c>
      <c r="T871" s="320" t="s">
        <v>7108</v>
      </c>
    </row>
    <row r="872" spans="1:20" ht="30" customHeight="1" x14ac:dyDescent="0.2">
      <c r="A872" s="431">
        <v>855</v>
      </c>
      <c r="B872" s="615">
        <v>2565</v>
      </c>
      <c r="C872" s="277" t="s">
        <v>2430</v>
      </c>
      <c r="D872" s="278"/>
      <c r="E872" s="31" t="s">
        <v>744</v>
      </c>
      <c r="F872" s="274" t="s">
        <v>989</v>
      </c>
      <c r="G872" s="328" t="str">
        <f t="shared" si="85"/>
        <v>фото</v>
      </c>
      <c r="H872" s="197"/>
      <c r="I872" s="20" t="s">
        <v>990</v>
      </c>
      <c r="J872" s="254" t="s">
        <v>1312</v>
      </c>
      <c r="K872" s="18" t="s">
        <v>747</v>
      </c>
      <c r="L872" s="21">
        <v>10</v>
      </c>
      <c r="M872" s="279">
        <v>239.3</v>
      </c>
      <c r="N872" s="280"/>
      <c r="O872" s="482">
        <f t="shared" si="86"/>
        <v>0</v>
      </c>
      <c r="P872" s="175">
        <v>4607109970171</v>
      </c>
      <c r="Q872" s="324"/>
      <c r="R872" s="484">
        <f t="shared" si="87"/>
        <v>23.93</v>
      </c>
      <c r="S872" s="294" t="s">
        <v>2430</v>
      </c>
      <c r="T872" s="320" t="s">
        <v>7109</v>
      </c>
    </row>
    <row r="873" spans="1:20" ht="51" x14ac:dyDescent="0.2">
      <c r="A873" s="431">
        <v>856</v>
      </c>
      <c r="B873" s="615">
        <v>11780</v>
      </c>
      <c r="C873" s="277" t="s">
        <v>6984</v>
      </c>
      <c r="D873" s="278"/>
      <c r="E873" s="514" t="s">
        <v>744</v>
      </c>
      <c r="F873" s="275" t="s">
        <v>6599</v>
      </c>
      <c r="G873" s="510" t="str">
        <f t="shared" si="85"/>
        <v>фото</v>
      </c>
      <c r="H873" s="511"/>
      <c r="I873" s="515" t="s">
        <v>6752</v>
      </c>
      <c r="J873" s="324" t="s">
        <v>1146</v>
      </c>
      <c r="K873" s="537" t="s">
        <v>761</v>
      </c>
      <c r="L873" s="21">
        <v>10</v>
      </c>
      <c r="M873" s="279">
        <v>197.4</v>
      </c>
      <c r="N873" s="280"/>
      <c r="O873" s="482">
        <f t="shared" si="86"/>
        <v>0</v>
      </c>
      <c r="P873" s="175">
        <v>4607109922798</v>
      </c>
      <c r="Q873" s="281" t="s">
        <v>6373</v>
      </c>
      <c r="R873" s="484">
        <f t="shared" si="87"/>
        <v>19.739999999999998</v>
      </c>
      <c r="S873" s="294" t="s">
        <v>6984</v>
      </c>
      <c r="T873" s="320" t="s">
        <v>7110</v>
      </c>
    </row>
    <row r="874" spans="1:20" ht="38.25" x14ac:dyDescent="0.2">
      <c r="A874" s="431">
        <v>857</v>
      </c>
      <c r="B874" s="615">
        <v>2387</v>
      </c>
      <c r="C874" s="277" t="s">
        <v>2431</v>
      </c>
      <c r="D874" s="278"/>
      <c r="E874" s="31" t="s">
        <v>744</v>
      </c>
      <c r="F874" s="33" t="s">
        <v>1038</v>
      </c>
      <c r="G874" s="328" t="str">
        <f t="shared" si="85"/>
        <v>фото</v>
      </c>
      <c r="H874" s="197"/>
      <c r="I874" s="20" t="s">
        <v>3059</v>
      </c>
      <c r="J874" s="254" t="s">
        <v>1292</v>
      </c>
      <c r="K874" s="18" t="s">
        <v>747</v>
      </c>
      <c r="L874" s="21">
        <v>10</v>
      </c>
      <c r="M874" s="279">
        <v>249.8</v>
      </c>
      <c r="N874" s="280"/>
      <c r="O874" s="482">
        <f t="shared" si="86"/>
        <v>0</v>
      </c>
      <c r="P874" s="175">
        <v>4607109967232</v>
      </c>
      <c r="Q874" s="281"/>
      <c r="R874" s="484">
        <f t="shared" si="87"/>
        <v>24.98</v>
      </c>
      <c r="S874" s="294" t="s">
        <v>2431</v>
      </c>
      <c r="T874" s="320" t="s">
        <v>7111</v>
      </c>
    </row>
    <row r="875" spans="1:20" ht="25.5" x14ac:dyDescent="0.2">
      <c r="A875" s="431">
        <v>858</v>
      </c>
      <c r="B875" s="615">
        <v>2375</v>
      </c>
      <c r="C875" s="277" t="s">
        <v>2432</v>
      </c>
      <c r="D875" s="278"/>
      <c r="E875" s="31" t="s">
        <v>744</v>
      </c>
      <c r="F875" s="33" t="s">
        <v>1039</v>
      </c>
      <c r="G875" s="328" t="str">
        <f t="shared" si="85"/>
        <v>фото</v>
      </c>
      <c r="H875" s="197"/>
      <c r="I875" s="20" t="s">
        <v>1040</v>
      </c>
      <c r="J875" s="254" t="s">
        <v>1312</v>
      </c>
      <c r="K875" s="18" t="s">
        <v>747</v>
      </c>
      <c r="L875" s="21">
        <v>10</v>
      </c>
      <c r="M875" s="279">
        <v>260.3</v>
      </c>
      <c r="N875" s="280"/>
      <c r="O875" s="482">
        <f t="shared" si="86"/>
        <v>0</v>
      </c>
      <c r="P875" s="175">
        <v>4607109970188</v>
      </c>
      <c r="Q875" s="281"/>
      <c r="R875" s="484">
        <f t="shared" si="87"/>
        <v>26.03</v>
      </c>
      <c r="S875" s="294" t="s">
        <v>2432</v>
      </c>
      <c r="T875" s="320" t="s">
        <v>7109</v>
      </c>
    </row>
    <row r="876" spans="1:20" ht="25.5" x14ac:dyDescent="0.2">
      <c r="A876" s="431">
        <v>859</v>
      </c>
      <c r="B876" s="615">
        <v>2662</v>
      </c>
      <c r="C876" s="277" t="s">
        <v>2433</v>
      </c>
      <c r="D876" s="278"/>
      <c r="E876" s="31" t="s">
        <v>744</v>
      </c>
      <c r="F876" s="33" t="s">
        <v>1037</v>
      </c>
      <c r="G876" s="328" t="str">
        <f t="shared" si="85"/>
        <v>фото</v>
      </c>
      <c r="H876" s="197"/>
      <c r="I876" s="20" t="s">
        <v>3060</v>
      </c>
      <c r="J876" s="254" t="s">
        <v>1343</v>
      </c>
      <c r="K876" s="18" t="s">
        <v>747</v>
      </c>
      <c r="L876" s="21">
        <v>10</v>
      </c>
      <c r="M876" s="279">
        <v>291.7</v>
      </c>
      <c r="N876" s="280"/>
      <c r="O876" s="482">
        <f t="shared" si="86"/>
        <v>0</v>
      </c>
      <c r="P876" s="175">
        <v>4607109956199</v>
      </c>
      <c r="Q876" s="281"/>
      <c r="R876" s="484">
        <f t="shared" si="87"/>
        <v>29.17</v>
      </c>
      <c r="S876" s="294" t="s">
        <v>2433</v>
      </c>
      <c r="T876" s="320" t="s">
        <v>7108</v>
      </c>
    </row>
    <row r="877" spans="1:20" ht="38.25" x14ac:dyDescent="0.2">
      <c r="A877" s="431">
        <v>860</v>
      </c>
      <c r="B877" s="615">
        <v>3238</v>
      </c>
      <c r="C877" s="277" t="s">
        <v>2434</v>
      </c>
      <c r="D877" s="278"/>
      <c r="E877" s="31" t="s">
        <v>744</v>
      </c>
      <c r="F877" s="33" t="s">
        <v>1035</v>
      </c>
      <c r="G877" s="328" t="str">
        <f t="shared" si="85"/>
        <v>фото</v>
      </c>
      <c r="H877" s="197"/>
      <c r="I877" s="20" t="s">
        <v>1036</v>
      </c>
      <c r="J877" s="254" t="s">
        <v>1340</v>
      </c>
      <c r="K877" s="18" t="s">
        <v>747</v>
      </c>
      <c r="L877" s="21">
        <v>10</v>
      </c>
      <c r="M877" s="279">
        <v>249.8</v>
      </c>
      <c r="N877" s="280"/>
      <c r="O877" s="482">
        <f t="shared" si="86"/>
        <v>0</v>
      </c>
      <c r="P877" s="175">
        <v>4607109970195</v>
      </c>
      <c r="Q877" s="281"/>
      <c r="R877" s="484">
        <f t="shared" si="87"/>
        <v>24.98</v>
      </c>
      <c r="S877" s="294" t="s">
        <v>2434</v>
      </c>
      <c r="T877" s="320" t="s">
        <v>7108</v>
      </c>
    </row>
    <row r="878" spans="1:20" ht="25.5" x14ac:dyDescent="0.2">
      <c r="A878" s="431">
        <v>861</v>
      </c>
      <c r="B878" s="615">
        <v>870</v>
      </c>
      <c r="C878" s="277" t="s">
        <v>2435</v>
      </c>
      <c r="D878" s="278"/>
      <c r="E878" s="31" t="s">
        <v>744</v>
      </c>
      <c r="F878" s="33" t="s">
        <v>991</v>
      </c>
      <c r="G878" s="328" t="str">
        <f t="shared" si="85"/>
        <v>фото</v>
      </c>
      <c r="H878" s="197"/>
      <c r="I878" s="20" t="s">
        <v>992</v>
      </c>
      <c r="J878" s="254" t="s">
        <v>1340</v>
      </c>
      <c r="K878" s="18" t="s">
        <v>747</v>
      </c>
      <c r="L878" s="21">
        <v>7</v>
      </c>
      <c r="M878" s="279">
        <v>346.1</v>
      </c>
      <c r="N878" s="280"/>
      <c r="O878" s="482">
        <f t="shared" si="86"/>
        <v>0</v>
      </c>
      <c r="P878" s="175">
        <v>4607109970201</v>
      </c>
      <c r="Q878" s="324"/>
      <c r="R878" s="484">
        <f t="shared" si="87"/>
        <v>49.44</v>
      </c>
      <c r="S878" s="294" t="s">
        <v>2435</v>
      </c>
      <c r="T878" s="320" t="s">
        <v>7109</v>
      </c>
    </row>
    <row r="879" spans="1:20" ht="102" x14ac:dyDescent="0.2">
      <c r="A879" s="431">
        <v>862</v>
      </c>
      <c r="B879" s="615">
        <v>11779</v>
      </c>
      <c r="C879" s="277" t="s">
        <v>7150</v>
      </c>
      <c r="D879" s="278" t="s">
        <v>7151</v>
      </c>
      <c r="E879" s="514" t="s">
        <v>744</v>
      </c>
      <c r="F879" s="275" t="s">
        <v>6600</v>
      </c>
      <c r="G879" s="510" t="str">
        <f t="shared" si="85"/>
        <v>фото</v>
      </c>
      <c r="H879" s="510" t="str">
        <f>HYPERLINK("http://www.gardenbulbs.ru/images/summer_CL/thumbnails/"&amp;D879&amp;".jpg","фото")</f>
        <v>фото</v>
      </c>
      <c r="I879" s="515" t="s">
        <v>6753</v>
      </c>
      <c r="J879" s="324" t="s">
        <v>1292</v>
      </c>
      <c r="K879" s="537" t="s">
        <v>747</v>
      </c>
      <c r="L879" s="21">
        <v>7</v>
      </c>
      <c r="M879" s="279">
        <v>258.2</v>
      </c>
      <c r="N879" s="280"/>
      <c r="O879" s="482">
        <f t="shared" si="86"/>
        <v>0</v>
      </c>
      <c r="P879" s="175">
        <v>4607109922804</v>
      </c>
      <c r="Q879" s="281" t="s">
        <v>6373</v>
      </c>
      <c r="R879" s="484">
        <f t="shared" si="87"/>
        <v>36.89</v>
      </c>
      <c r="S879" s="294" t="s">
        <v>6985</v>
      </c>
      <c r="T879" s="320" t="s">
        <v>7108</v>
      </c>
    </row>
    <row r="880" spans="1:20" ht="25.5" x14ac:dyDescent="0.2">
      <c r="A880" s="431">
        <v>863</v>
      </c>
      <c r="B880" s="615">
        <v>6485</v>
      </c>
      <c r="C880" s="277" t="s">
        <v>3853</v>
      </c>
      <c r="D880" s="278"/>
      <c r="E880" s="31" t="s">
        <v>744</v>
      </c>
      <c r="F880" s="5" t="s">
        <v>3854</v>
      </c>
      <c r="G880" s="328" t="str">
        <f t="shared" si="85"/>
        <v>фото</v>
      </c>
      <c r="H880" s="197"/>
      <c r="I880" s="20" t="s">
        <v>3855</v>
      </c>
      <c r="J880" s="254" t="s">
        <v>1340</v>
      </c>
      <c r="K880" s="18" t="s">
        <v>747</v>
      </c>
      <c r="L880" s="21">
        <v>10</v>
      </c>
      <c r="M880" s="279">
        <v>291.7</v>
      </c>
      <c r="N880" s="280"/>
      <c r="O880" s="482">
        <f t="shared" si="86"/>
        <v>0</v>
      </c>
      <c r="P880" s="175">
        <v>4607109930762</v>
      </c>
      <c r="Q880" s="281"/>
      <c r="R880" s="484">
        <f t="shared" si="87"/>
        <v>29.17</v>
      </c>
      <c r="S880" s="294" t="s">
        <v>3853</v>
      </c>
      <c r="T880" s="320" t="s">
        <v>7109</v>
      </c>
    </row>
    <row r="881" spans="1:20" ht="25.5" x14ac:dyDescent="0.2">
      <c r="A881" s="431">
        <v>864</v>
      </c>
      <c r="B881" s="615">
        <v>2372</v>
      </c>
      <c r="C881" s="277" t="s">
        <v>2436</v>
      </c>
      <c r="D881" s="278"/>
      <c r="E881" s="31" t="s">
        <v>744</v>
      </c>
      <c r="F881" s="33" t="s">
        <v>993</v>
      </c>
      <c r="G881" s="328" t="str">
        <f t="shared" si="85"/>
        <v>фото</v>
      </c>
      <c r="H881" s="197"/>
      <c r="I881" s="15" t="s">
        <v>3061</v>
      </c>
      <c r="J881" s="254" t="s">
        <v>1301</v>
      </c>
      <c r="K881" s="18" t="s">
        <v>747</v>
      </c>
      <c r="L881" s="21">
        <v>10</v>
      </c>
      <c r="M881" s="279">
        <v>228.8</v>
      </c>
      <c r="N881" s="280"/>
      <c r="O881" s="482">
        <f t="shared" si="86"/>
        <v>0</v>
      </c>
      <c r="P881" s="175">
        <v>4607109967249</v>
      </c>
      <c r="Q881" s="281"/>
      <c r="R881" s="484">
        <f t="shared" si="87"/>
        <v>22.88</v>
      </c>
      <c r="S881" s="294" t="s">
        <v>2436</v>
      </c>
      <c r="T881" s="320" t="s">
        <v>7112</v>
      </c>
    </row>
    <row r="882" spans="1:20" ht="25.5" x14ac:dyDescent="0.2">
      <c r="A882" s="431">
        <v>865</v>
      </c>
      <c r="B882" s="615">
        <v>6023</v>
      </c>
      <c r="C882" s="277" t="s">
        <v>5852</v>
      </c>
      <c r="D882" s="278"/>
      <c r="E882" s="31" t="s">
        <v>744</v>
      </c>
      <c r="F882" s="274" t="s">
        <v>5853</v>
      </c>
      <c r="G882" s="328" t="str">
        <f t="shared" si="85"/>
        <v>фото</v>
      </c>
      <c r="H882" s="197"/>
      <c r="I882" s="20" t="s">
        <v>5854</v>
      </c>
      <c r="J882" s="254" t="s">
        <v>1340</v>
      </c>
      <c r="K882" s="18" t="s">
        <v>747</v>
      </c>
      <c r="L882" s="21">
        <v>7</v>
      </c>
      <c r="M882" s="279">
        <v>316.8</v>
      </c>
      <c r="N882" s="280"/>
      <c r="O882" s="482">
        <f t="shared" si="86"/>
        <v>0</v>
      </c>
      <c r="P882" s="175">
        <v>4607109967690</v>
      </c>
      <c r="Q882" s="281"/>
      <c r="R882" s="484">
        <f t="shared" si="87"/>
        <v>45.26</v>
      </c>
      <c r="S882" s="294" t="s">
        <v>5852</v>
      </c>
      <c r="T882" s="320" t="s">
        <v>7112</v>
      </c>
    </row>
    <row r="883" spans="1:20" ht="25.5" x14ac:dyDescent="0.2">
      <c r="A883" s="431">
        <v>866</v>
      </c>
      <c r="B883" s="615">
        <v>2373</v>
      </c>
      <c r="C883" s="277" t="s">
        <v>2437</v>
      </c>
      <c r="D883" s="278"/>
      <c r="E883" s="31" t="s">
        <v>744</v>
      </c>
      <c r="F883" s="33" t="s">
        <v>2438</v>
      </c>
      <c r="G883" s="328" t="str">
        <f t="shared" si="85"/>
        <v>фото</v>
      </c>
      <c r="H883" s="197"/>
      <c r="I883" s="20" t="s">
        <v>3062</v>
      </c>
      <c r="J883" s="254" t="s">
        <v>1292</v>
      </c>
      <c r="K883" s="18" t="s">
        <v>745</v>
      </c>
      <c r="L883" s="21">
        <v>10</v>
      </c>
      <c r="M883" s="279">
        <v>218.4</v>
      </c>
      <c r="N883" s="280"/>
      <c r="O883" s="482">
        <f t="shared" si="86"/>
        <v>0</v>
      </c>
      <c r="P883" s="175">
        <v>4607109967256</v>
      </c>
      <c r="Q883" s="281"/>
      <c r="R883" s="484">
        <f t="shared" si="87"/>
        <v>21.84</v>
      </c>
      <c r="S883" s="294" t="s">
        <v>2437</v>
      </c>
      <c r="T883" s="320" t="s">
        <v>7111</v>
      </c>
    </row>
    <row r="884" spans="1:20" ht="25.5" x14ac:dyDescent="0.2">
      <c r="A884" s="431">
        <v>867</v>
      </c>
      <c r="B884" s="615">
        <v>2371</v>
      </c>
      <c r="C884" s="277" t="s">
        <v>3857</v>
      </c>
      <c r="D884" s="278"/>
      <c r="E884" s="31" t="s">
        <v>744</v>
      </c>
      <c r="F884" s="33" t="s">
        <v>3858</v>
      </c>
      <c r="G884" s="328" t="str">
        <f t="shared" si="85"/>
        <v>фото</v>
      </c>
      <c r="H884" s="197"/>
      <c r="I884" s="20" t="s">
        <v>4843</v>
      </c>
      <c r="J884" s="254" t="s">
        <v>1292</v>
      </c>
      <c r="K884" s="18" t="s">
        <v>747</v>
      </c>
      <c r="L884" s="21">
        <v>5</v>
      </c>
      <c r="M884" s="279">
        <v>207.9</v>
      </c>
      <c r="N884" s="280"/>
      <c r="O884" s="482">
        <f t="shared" si="86"/>
        <v>0</v>
      </c>
      <c r="P884" s="175">
        <v>4607109967263</v>
      </c>
      <c r="Q884" s="281"/>
      <c r="R884" s="484">
        <f t="shared" si="87"/>
        <v>41.58</v>
      </c>
      <c r="S884" s="294" t="s">
        <v>3857</v>
      </c>
      <c r="T884" s="320" t="s">
        <v>7113</v>
      </c>
    </row>
    <row r="885" spans="1:20" ht="25.5" x14ac:dyDescent="0.2">
      <c r="A885" s="431">
        <v>868</v>
      </c>
      <c r="B885" s="615">
        <v>5840</v>
      </c>
      <c r="C885" s="277" t="s">
        <v>3859</v>
      </c>
      <c r="D885" s="278"/>
      <c r="E885" s="31" t="s">
        <v>744</v>
      </c>
      <c r="F885" s="33" t="s">
        <v>2997</v>
      </c>
      <c r="G885" s="328" t="str">
        <f t="shared" si="85"/>
        <v>фото</v>
      </c>
      <c r="H885" s="197"/>
      <c r="I885" s="20" t="s">
        <v>3063</v>
      </c>
      <c r="J885" s="254" t="s">
        <v>1340</v>
      </c>
      <c r="K885" s="18" t="s">
        <v>747</v>
      </c>
      <c r="L885" s="21">
        <v>7</v>
      </c>
      <c r="M885" s="279">
        <v>346.1</v>
      </c>
      <c r="N885" s="280"/>
      <c r="O885" s="482">
        <f t="shared" si="86"/>
        <v>0</v>
      </c>
      <c r="P885" s="175">
        <v>4607109934890</v>
      </c>
      <c r="Q885" s="281"/>
      <c r="R885" s="484">
        <f t="shared" si="87"/>
        <v>49.44</v>
      </c>
      <c r="S885" s="294" t="s">
        <v>3859</v>
      </c>
      <c r="T885" s="320" t="s">
        <v>7108</v>
      </c>
    </row>
    <row r="886" spans="1:20" ht="25.5" x14ac:dyDescent="0.2">
      <c r="A886" s="431">
        <v>869</v>
      </c>
      <c r="B886" s="615">
        <v>920</v>
      </c>
      <c r="C886" s="277" t="s">
        <v>2439</v>
      </c>
      <c r="D886" s="278"/>
      <c r="E886" s="31" t="s">
        <v>744</v>
      </c>
      <c r="F886" s="33" t="s">
        <v>985</v>
      </c>
      <c r="G886" s="328" t="str">
        <f t="shared" si="85"/>
        <v>фото</v>
      </c>
      <c r="H886" s="197"/>
      <c r="I886" s="20" t="s">
        <v>986</v>
      </c>
      <c r="J886" s="254" t="s">
        <v>1312</v>
      </c>
      <c r="K886" s="18" t="s">
        <v>3856</v>
      </c>
      <c r="L886" s="21">
        <v>7</v>
      </c>
      <c r="M886" s="279">
        <v>302.2</v>
      </c>
      <c r="N886" s="280"/>
      <c r="O886" s="482">
        <f t="shared" si="86"/>
        <v>0</v>
      </c>
      <c r="P886" s="175">
        <v>4607109970218</v>
      </c>
      <c r="Q886" s="281"/>
      <c r="R886" s="484">
        <f t="shared" si="87"/>
        <v>43.17</v>
      </c>
      <c r="S886" s="294" t="s">
        <v>2439</v>
      </c>
      <c r="T886" s="320" t="s">
        <v>7109</v>
      </c>
    </row>
    <row r="887" spans="1:20" ht="38.25" x14ac:dyDescent="0.2">
      <c r="A887" s="431">
        <v>870</v>
      </c>
      <c r="B887" s="615">
        <v>2369</v>
      </c>
      <c r="C887" s="277" t="s">
        <v>2440</v>
      </c>
      <c r="D887" s="278"/>
      <c r="E887" s="31" t="s">
        <v>744</v>
      </c>
      <c r="F887" s="33" t="s">
        <v>983</v>
      </c>
      <c r="G887" s="328" t="str">
        <f t="shared" ref="G887:G918" si="88">HYPERLINK("http://www.gardenbulbs.ru/images/summer_CL/thumbnails/"&amp;C887&amp;".jpg","фото")</f>
        <v>фото</v>
      </c>
      <c r="H887" s="197"/>
      <c r="I887" s="20" t="s">
        <v>984</v>
      </c>
      <c r="J887" s="254" t="s">
        <v>1295</v>
      </c>
      <c r="K887" s="18" t="s">
        <v>747</v>
      </c>
      <c r="L887" s="21">
        <v>10</v>
      </c>
      <c r="M887" s="279">
        <v>260.3</v>
      </c>
      <c r="N887" s="280"/>
      <c r="O887" s="482">
        <f t="shared" si="86"/>
        <v>0</v>
      </c>
      <c r="P887" s="175">
        <v>4607109967270</v>
      </c>
      <c r="Q887" s="281"/>
      <c r="R887" s="484">
        <f t="shared" si="87"/>
        <v>26.03</v>
      </c>
      <c r="S887" s="294" t="s">
        <v>2440</v>
      </c>
      <c r="T887" s="320" t="s">
        <v>7109</v>
      </c>
    </row>
    <row r="888" spans="1:20" ht="51" x14ac:dyDescent="0.2">
      <c r="A888" s="431">
        <v>871</v>
      </c>
      <c r="B888" s="615">
        <v>849</v>
      </c>
      <c r="C888" s="277" t="s">
        <v>2441</v>
      </c>
      <c r="D888" s="278"/>
      <c r="E888" s="31" t="s">
        <v>744</v>
      </c>
      <c r="F888" s="33" t="s">
        <v>987</v>
      </c>
      <c r="G888" s="328" t="str">
        <f t="shared" si="88"/>
        <v>фото</v>
      </c>
      <c r="H888" s="197"/>
      <c r="I888" s="20" t="s">
        <v>988</v>
      </c>
      <c r="J888" s="254" t="s">
        <v>1340</v>
      </c>
      <c r="K888" s="18" t="s">
        <v>747</v>
      </c>
      <c r="L888" s="21">
        <v>10</v>
      </c>
      <c r="M888" s="279">
        <v>239.3</v>
      </c>
      <c r="N888" s="280"/>
      <c r="O888" s="482">
        <f t="shared" si="86"/>
        <v>0</v>
      </c>
      <c r="P888" s="175">
        <v>4607109970232</v>
      </c>
      <c r="Q888" s="281"/>
      <c r="R888" s="484">
        <f t="shared" si="87"/>
        <v>23.93</v>
      </c>
      <c r="S888" s="294" t="s">
        <v>2441</v>
      </c>
      <c r="T888" s="320" t="s">
        <v>7108</v>
      </c>
    </row>
    <row r="889" spans="1:20" ht="15.75" x14ac:dyDescent="0.2">
      <c r="A889" s="431">
        <v>872</v>
      </c>
      <c r="B889" s="615">
        <v>6489</v>
      </c>
      <c r="C889" s="277" t="s">
        <v>3860</v>
      </c>
      <c r="D889" s="278"/>
      <c r="E889" s="31" t="s">
        <v>744</v>
      </c>
      <c r="F889" s="5" t="s">
        <v>3861</v>
      </c>
      <c r="G889" s="328" t="str">
        <f t="shared" si="88"/>
        <v>фото</v>
      </c>
      <c r="H889" s="197"/>
      <c r="I889" s="20" t="s">
        <v>3862</v>
      </c>
      <c r="J889" s="254" t="s">
        <v>1340</v>
      </c>
      <c r="K889" s="18" t="s">
        <v>747</v>
      </c>
      <c r="L889" s="21">
        <v>10</v>
      </c>
      <c r="M889" s="279">
        <v>187</v>
      </c>
      <c r="N889" s="280"/>
      <c r="O889" s="482">
        <f t="shared" si="86"/>
        <v>0</v>
      </c>
      <c r="P889" s="175">
        <v>4607109930755</v>
      </c>
      <c r="Q889" s="281"/>
      <c r="R889" s="484">
        <f t="shared" si="87"/>
        <v>18.7</v>
      </c>
      <c r="S889" s="294" t="s">
        <v>3860</v>
      </c>
      <c r="T889" s="320" t="s">
        <v>5849</v>
      </c>
    </row>
    <row r="890" spans="1:20" ht="38.25" x14ac:dyDescent="0.2">
      <c r="A890" s="431">
        <v>873</v>
      </c>
      <c r="B890" s="615">
        <v>2663</v>
      </c>
      <c r="C890" s="277" t="s">
        <v>2442</v>
      </c>
      <c r="D890" s="278"/>
      <c r="E890" s="31" t="s">
        <v>744</v>
      </c>
      <c r="F890" s="33" t="s">
        <v>1042</v>
      </c>
      <c r="G890" s="328" t="str">
        <f t="shared" si="88"/>
        <v>фото</v>
      </c>
      <c r="H890" s="197"/>
      <c r="I890" s="20" t="s">
        <v>3064</v>
      </c>
      <c r="J890" s="254" t="s">
        <v>1295</v>
      </c>
      <c r="K890" s="18" t="s">
        <v>747</v>
      </c>
      <c r="L890" s="21">
        <v>7</v>
      </c>
      <c r="M890" s="279">
        <v>250.8</v>
      </c>
      <c r="N890" s="280"/>
      <c r="O890" s="482">
        <f t="shared" si="86"/>
        <v>0</v>
      </c>
      <c r="P890" s="175">
        <v>4607109967324</v>
      </c>
      <c r="Q890" s="281"/>
      <c r="R890" s="484">
        <f t="shared" si="87"/>
        <v>35.83</v>
      </c>
      <c r="S890" s="294" t="s">
        <v>2442</v>
      </c>
      <c r="T890" s="320" t="s">
        <v>7114</v>
      </c>
    </row>
    <row r="891" spans="1:20" ht="25.5" x14ac:dyDescent="0.2">
      <c r="A891" s="431">
        <v>874</v>
      </c>
      <c r="B891" s="615">
        <v>2385</v>
      </c>
      <c r="C891" s="277" t="s">
        <v>2443</v>
      </c>
      <c r="D891" s="278"/>
      <c r="E891" s="31" t="s">
        <v>744</v>
      </c>
      <c r="F891" s="33" t="s">
        <v>1032</v>
      </c>
      <c r="G891" s="328" t="str">
        <f t="shared" si="88"/>
        <v>фото</v>
      </c>
      <c r="H891" s="197"/>
      <c r="I891" s="20" t="s">
        <v>3065</v>
      </c>
      <c r="J891" s="254" t="s">
        <v>1301</v>
      </c>
      <c r="K891" s="18" t="s">
        <v>747</v>
      </c>
      <c r="L891" s="21">
        <v>7</v>
      </c>
      <c r="M891" s="279">
        <v>353.5</v>
      </c>
      <c r="N891" s="280"/>
      <c r="O891" s="482">
        <f t="shared" si="86"/>
        <v>0</v>
      </c>
      <c r="P891" s="175">
        <v>4607109967287</v>
      </c>
      <c r="Q891" s="281"/>
      <c r="R891" s="484">
        <f t="shared" si="87"/>
        <v>50.5</v>
      </c>
      <c r="S891" s="294" t="s">
        <v>2443</v>
      </c>
      <c r="T891" s="320" t="s">
        <v>7112</v>
      </c>
    </row>
    <row r="892" spans="1:20" ht="38.25" x14ac:dyDescent="0.2">
      <c r="A892" s="431">
        <v>875</v>
      </c>
      <c r="B892" s="615">
        <v>6649</v>
      </c>
      <c r="C892" s="277" t="s">
        <v>2444</v>
      </c>
      <c r="D892" s="278"/>
      <c r="E892" s="31" t="s">
        <v>744</v>
      </c>
      <c r="F892" s="274" t="s">
        <v>257</v>
      </c>
      <c r="G892" s="328" t="str">
        <f t="shared" si="88"/>
        <v>фото</v>
      </c>
      <c r="H892" s="197"/>
      <c r="I892" s="15" t="s">
        <v>3863</v>
      </c>
      <c r="J892" s="254" t="s">
        <v>1292</v>
      </c>
      <c r="K892" s="18" t="s">
        <v>747</v>
      </c>
      <c r="L892" s="21">
        <v>10</v>
      </c>
      <c r="M892" s="279">
        <v>218.4</v>
      </c>
      <c r="N892" s="280"/>
      <c r="O892" s="482">
        <f t="shared" si="86"/>
        <v>0</v>
      </c>
      <c r="P892" s="175">
        <v>4607109942932</v>
      </c>
      <c r="Q892" s="281"/>
      <c r="R892" s="484">
        <f t="shared" si="87"/>
        <v>21.84</v>
      </c>
      <c r="S892" s="294" t="s">
        <v>2444</v>
      </c>
      <c r="T892" s="320" t="s">
        <v>7115</v>
      </c>
    </row>
    <row r="893" spans="1:20" ht="51" x14ac:dyDescent="0.2">
      <c r="A893" s="431">
        <v>876</v>
      </c>
      <c r="B893" s="615">
        <v>5842</v>
      </c>
      <c r="C893" s="277" t="s">
        <v>3864</v>
      </c>
      <c r="D893" s="278"/>
      <c r="E893" s="31" t="s">
        <v>744</v>
      </c>
      <c r="F893" s="5" t="s">
        <v>2998</v>
      </c>
      <c r="G893" s="328" t="str">
        <f t="shared" si="88"/>
        <v>фото</v>
      </c>
      <c r="H893" s="197"/>
      <c r="I893" s="20" t="s">
        <v>4844</v>
      </c>
      <c r="J893" s="254" t="s">
        <v>1340</v>
      </c>
      <c r="K893" s="18" t="s">
        <v>747</v>
      </c>
      <c r="L893" s="21">
        <v>5</v>
      </c>
      <c r="M893" s="279">
        <v>176.5</v>
      </c>
      <c r="N893" s="280"/>
      <c r="O893" s="482">
        <f t="shared" si="86"/>
        <v>0</v>
      </c>
      <c r="P893" s="175">
        <v>4607109934876</v>
      </c>
      <c r="Q893" s="281"/>
      <c r="R893" s="484">
        <f t="shared" si="87"/>
        <v>35.299999999999997</v>
      </c>
      <c r="S893" s="294" t="s">
        <v>3864</v>
      </c>
      <c r="T893" s="320" t="s">
        <v>7112</v>
      </c>
    </row>
    <row r="894" spans="1:20" ht="38.25" x14ac:dyDescent="0.2">
      <c r="A894" s="431">
        <v>877</v>
      </c>
      <c r="B894" s="615">
        <v>2890</v>
      </c>
      <c r="C894" s="277" t="s">
        <v>2445</v>
      </c>
      <c r="D894" s="278"/>
      <c r="E894" s="31" t="s">
        <v>744</v>
      </c>
      <c r="F894" s="33" t="s">
        <v>1033</v>
      </c>
      <c r="G894" s="328" t="str">
        <f t="shared" si="88"/>
        <v>фото</v>
      </c>
      <c r="H894" s="197"/>
      <c r="I894" s="20" t="s">
        <v>1034</v>
      </c>
      <c r="J894" s="254" t="s">
        <v>1292</v>
      </c>
      <c r="K894" s="18" t="s">
        <v>747</v>
      </c>
      <c r="L894" s="21">
        <v>10</v>
      </c>
      <c r="M894" s="279">
        <v>228.8</v>
      </c>
      <c r="N894" s="280"/>
      <c r="O894" s="482">
        <f t="shared" si="86"/>
        <v>0</v>
      </c>
      <c r="P894" s="175">
        <v>4607109978757</v>
      </c>
      <c r="Q894" s="281"/>
      <c r="R894" s="484">
        <f t="shared" si="87"/>
        <v>22.88</v>
      </c>
      <c r="S894" s="294" t="s">
        <v>2445</v>
      </c>
      <c r="T894" s="320" t="s">
        <v>7111</v>
      </c>
    </row>
    <row r="895" spans="1:20" ht="99.75" x14ac:dyDescent="0.2">
      <c r="A895" s="431">
        <v>878</v>
      </c>
      <c r="B895" s="615">
        <v>62</v>
      </c>
      <c r="C895" s="277" t="s">
        <v>2446</v>
      </c>
      <c r="D895" s="278" t="s">
        <v>3865</v>
      </c>
      <c r="E895" s="31" t="s">
        <v>744</v>
      </c>
      <c r="F895" s="33" t="s">
        <v>982</v>
      </c>
      <c r="G895" s="328" t="str">
        <f t="shared" si="88"/>
        <v>фото</v>
      </c>
      <c r="H895" s="328" t="str">
        <f>HYPERLINK("http://www.gardenbulbs.ru/images/summer_CL/thumbnails/"&amp;D895&amp;".jpg","фото")</f>
        <v>фото</v>
      </c>
      <c r="I895" s="11" t="s">
        <v>3866</v>
      </c>
      <c r="J895" s="254" t="s">
        <v>1340</v>
      </c>
      <c r="K895" s="18" t="s">
        <v>747</v>
      </c>
      <c r="L895" s="21">
        <v>5</v>
      </c>
      <c r="M895" s="279">
        <v>276</v>
      </c>
      <c r="N895" s="280"/>
      <c r="O895" s="482">
        <f t="shared" si="86"/>
        <v>0</v>
      </c>
      <c r="P895" s="175">
        <v>4607109985076</v>
      </c>
      <c r="Q895" s="281"/>
      <c r="R895" s="484">
        <f t="shared" si="87"/>
        <v>55.2</v>
      </c>
      <c r="S895" s="294" t="s">
        <v>2446</v>
      </c>
      <c r="T895" s="320" t="s">
        <v>5849</v>
      </c>
    </row>
    <row r="896" spans="1:20" ht="30" customHeight="1" x14ac:dyDescent="0.2">
      <c r="A896" s="431">
        <v>879</v>
      </c>
      <c r="B896" s="615">
        <v>11778</v>
      </c>
      <c r="C896" s="277" t="s">
        <v>6986</v>
      </c>
      <c r="D896" s="278"/>
      <c r="E896" s="514" t="s">
        <v>744</v>
      </c>
      <c r="F896" s="275" t="s">
        <v>6601</v>
      </c>
      <c r="G896" s="510" t="str">
        <f t="shared" si="88"/>
        <v>фото</v>
      </c>
      <c r="H896" s="510"/>
      <c r="I896" s="515" t="s">
        <v>6754</v>
      </c>
      <c r="J896" s="324" t="s">
        <v>1292</v>
      </c>
      <c r="K896" s="537" t="s">
        <v>748</v>
      </c>
      <c r="L896" s="21">
        <v>5</v>
      </c>
      <c r="M896" s="279">
        <v>291.7</v>
      </c>
      <c r="N896" s="280"/>
      <c r="O896" s="482">
        <f t="shared" si="86"/>
        <v>0</v>
      </c>
      <c r="P896" s="175">
        <v>4607109922811</v>
      </c>
      <c r="Q896" s="281" t="s">
        <v>6373</v>
      </c>
      <c r="R896" s="484">
        <f t="shared" si="87"/>
        <v>58.34</v>
      </c>
      <c r="S896" s="294" t="s">
        <v>6986</v>
      </c>
      <c r="T896" s="320" t="s">
        <v>7112</v>
      </c>
    </row>
    <row r="897" spans="1:20" ht="38.25" x14ac:dyDescent="0.2">
      <c r="A897" s="431">
        <v>880</v>
      </c>
      <c r="B897" s="615">
        <v>912</v>
      </c>
      <c r="C897" s="277" t="s">
        <v>2447</v>
      </c>
      <c r="D897" s="278"/>
      <c r="E897" s="31" t="s">
        <v>744</v>
      </c>
      <c r="F897" s="33" t="s">
        <v>981</v>
      </c>
      <c r="G897" s="328" t="str">
        <f t="shared" si="88"/>
        <v>фото</v>
      </c>
      <c r="H897" s="197"/>
      <c r="I897" s="20" t="s">
        <v>3867</v>
      </c>
      <c r="J897" s="254" t="s">
        <v>1292</v>
      </c>
      <c r="K897" s="18" t="s">
        <v>747</v>
      </c>
      <c r="L897" s="21">
        <v>7</v>
      </c>
      <c r="M897" s="279">
        <v>214.2</v>
      </c>
      <c r="N897" s="280"/>
      <c r="O897" s="482">
        <f t="shared" si="86"/>
        <v>0</v>
      </c>
      <c r="P897" s="175">
        <v>4607109956069</v>
      </c>
      <c r="Q897" s="281"/>
      <c r="R897" s="484">
        <f t="shared" si="87"/>
        <v>30.6</v>
      </c>
      <c r="S897" s="294" t="s">
        <v>2447</v>
      </c>
      <c r="T897" s="320" t="s">
        <v>7111</v>
      </c>
    </row>
    <row r="898" spans="1:20" ht="63.75" x14ac:dyDescent="0.2">
      <c r="A898" s="431">
        <v>881</v>
      </c>
      <c r="B898" s="615">
        <v>1347</v>
      </c>
      <c r="C898" s="277" t="s">
        <v>4279</v>
      </c>
      <c r="D898" s="278"/>
      <c r="E898" s="31" t="s">
        <v>744</v>
      </c>
      <c r="F898" s="33" t="s">
        <v>4616</v>
      </c>
      <c r="G898" s="328" t="str">
        <f t="shared" si="88"/>
        <v>фото</v>
      </c>
      <c r="H898" s="197"/>
      <c r="I898" s="20" t="s">
        <v>4845</v>
      </c>
      <c r="J898" s="254" t="s">
        <v>2223</v>
      </c>
      <c r="K898" s="18" t="s">
        <v>748</v>
      </c>
      <c r="L898" s="21">
        <v>10</v>
      </c>
      <c r="M898" s="279">
        <v>210</v>
      </c>
      <c r="N898" s="280"/>
      <c r="O898" s="482">
        <f t="shared" si="86"/>
        <v>0</v>
      </c>
      <c r="P898" s="175">
        <v>4607109962923</v>
      </c>
      <c r="Q898" s="281"/>
      <c r="R898" s="484">
        <f t="shared" si="87"/>
        <v>21</v>
      </c>
      <c r="S898" s="294" t="s">
        <v>4279</v>
      </c>
      <c r="T898" s="320" t="s">
        <v>7108</v>
      </c>
    </row>
    <row r="899" spans="1:20" ht="25.5" x14ac:dyDescent="0.2">
      <c r="A899" s="431">
        <v>882</v>
      </c>
      <c r="B899" s="615">
        <v>6490</v>
      </c>
      <c r="C899" s="277" t="s">
        <v>3868</v>
      </c>
      <c r="D899" s="278"/>
      <c r="E899" s="31" t="s">
        <v>744</v>
      </c>
      <c r="F899" s="5" t="s">
        <v>1307</v>
      </c>
      <c r="G899" s="328" t="str">
        <f t="shared" si="88"/>
        <v>фото</v>
      </c>
      <c r="H899" s="197"/>
      <c r="I899" s="20" t="s">
        <v>3869</v>
      </c>
      <c r="J899" s="254" t="s">
        <v>1340</v>
      </c>
      <c r="K899" s="18" t="s">
        <v>6819</v>
      </c>
      <c r="L899" s="21">
        <v>10</v>
      </c>
      <c r="M899" s="279">
        <v>145.1</v>
      </c>
      <c r="N899" s="280"/>
      <c r="O899" s="482">
        <f t="shared" si="86"/>
        <v>0</v>
      </c>
      <c r="P899" s="175">
        <v>4607109930748</v>
      </c>
      <c r="Q899" s="281"/>
      <c r="R899" s="484">
        <f t="shared" si="87"/>
        <v>14.51</v>
      </c>
      <c r="S899" s="294" t="s">
        <v>3868</v>
      </c>
      <c r="T899" s="320" t="s">
        <v>7116</v>
      </c>
    </row>
    <row r="900" spans="1:20" ht="25.5" x14ac:dyDescent="0.2">
      <c r="A900" s="431">
        <v>883</v>
      </c>
      <c r="B900" s="615">
        <v>7482</v>
      </c>
      <c r="C900" s="277" t="s">
        <v>3188</v>
      </c>
      <c r="D900" s="278"/>
      <c r="E900" s="31" t="s">
        <v>744</v>
      </c>
      <c r="F900" s="33" t="s">
        <v>2448</v>
      </c>
      <c r="G900" s="328" t="str">
        <f t="shared" si="88"/>
        <v>фото</v>
      </c>
      <c r="H900" s="328"/>
      <c r="I900" s="20" t="s">
        <v>2449</v>
      </c>
      <c r="J900" s="254" t="s">
        <v>1295</v>
      </c>
      <c r="K900" s="18" t="s">
        <v>747</v>
      </c>
      <c r="L900" s="21">
        <v>10</v>
      </c>
      <c r="M900" s="279">
        <v>270.7</v>
      </c>
      <c r="N900" s="280"/>
      <c r="O900" s="482">
        <f t="shared" si="86"/>
        <v>0</v>
      </c>
      <c r="P900" s="175">
        <v>4607109938812</v>
      </c>
      <c r="Q900" s="281"/>
      <c r="R900" s="484">
        <f t="shared" si="87"/>
        <v>27.07</v>
      </c>
      <c r="S900" s="294" t="s">
        <v>3188</v>
      </c>
      <c r="T900" s="320" t="s">
        <v>7112</v>
      </c>
    </row>
    <row r="901" spans="1:20" ht="25.5" x14ac:dyDescent="0.2">
      <c r="A901" s="431">
        <v>884</v>
      </c>
      <c r="B901" s="615">
        <v>2566</v>
      </c>
      <c r="C901" s="277" t="s">
        <v>2450</v>
      </c>
      <c r="D901" s="278"/>
      <c r="E901" s="31" t="s">
        <v>744</v>
      </c>
      <c r="F901" s="33" t="s">
        <v>994</v>
      </c>
      <c r="G901" s="328" t="str">
        <f t="shared" si="88"/>
        <v>фото</v>
      </c>
      <c r="H901" s="197"/>
      <c r="I901" s="20" t="s">
        <v>995</v>
      </c>
      <c r="J901" s="254" t="s">
        <v>1343</v>
      </c>
      <c r="K901" s="18" t="s">
        <v>747</v>
      </c>
      <c r="L901" s="21">
        <v>10</v>
      </c>
      <c r="M901" s="279">
        <v>260.3</v>
      </c>
      <c r="N901" s="280"/>
      <c r="O901" s="482">
        <f t="shared" si="86"/>
        <v>0</v>
      </c>
      <c r="P901" s="175">
        <v>4607109970263</v>
      </c>
      <c r="Q901" s="281"/>
      <c r="R901" s="484">
        <f t="shared" si="87"/>
        <v>26.03</v>
      </c>
      <c r="S901" s="294" t="s">
        <v>2450</v>
      </c>
      <c r="T901" s="320" t="s">
        <v>7108</v>
      </c>
    </row>
    <row r="902" spans="1:20" ht="25.5" x14ac:dyDescent="0.2">
      <c r="A902" s="431">
        <v>885</v>
      </c>
      <c r="B902" s="615">
        <v>2567</v>
      </c>
      <c r="C902" s="277" t="s">
        <v>2451</v>
      </c>
      <c r="D902" s="278"/>
      <c r="E902" s="31" t="s">
        <v>744</v>
      </c>
      <c r="F902" s="33" t="s">
        <v>996</v>
      </c>
      <c r="G902" s="328" t="str">
        <f t="shared" si="88"/>
        <v>фото</v>
      </c>
      <c r="H902" s="197"/>
      <c r="I902" s="20" t="s">
        <v>997</v>
      </c>
      <c r="J902" s="254" t="s">
        <v>1343</v>
      </c>
      <c r="K902" s="18" t="s">
        <v>747</v>
      </c>
      <c r="L902" s="21">
        <v>10</v>
      </c>
      <c r="M902" s="279">
        <v>291.7</v>
      </c>
      <c r="N902" s="280"/>
      <c r="O902" s="482">
        <f t="shared" si="86"/>
        <v>0</v>
      </c>
      <c r="P902" s="175">
        <v>4607109970270</v>
      </c>
      <c r="Q902" s="281"/>
      <c r="R902" s="484">
        <f t="shared" si="87"/>
        <v>29.17</v>
      </c>
      <c r="S902" s="294" t="s">
        <v>2451</v>
      </c>
      <c r="T902" s="320" t="s">
        <v>7111</v>
      </c>
    </row>
    <row r="903" spans="1:20" ht="51" x14ac:dyDescent="0.2">
      <c r="A903" s="431">
        <v>886</v>
      </c>
      <c r="B903" s="615">
        <v>2603</v>
      </c>
      <c r="C903" s="277" t="s">
        <v>4968</v>
      </c>
      <c r="D903" s="278"/>
      <c r="E903" s="31" t="s">
        <v>744</v>
      </c>
      <c r="F903" s="33" t="s">
        <v>4617</v>
      </c>
      <c r="G903" s="328" t="str">
        <f t="shared" si="88"/>
        <v>фото</v>
      </c>
      <c r="H903" s="197"/>
      <c r="I903" s="20" t="s">
        <v>4846</v>
      </c>
      <c r="J903" s="254" t="s">
        <v>1312</v>
      </c>
      <c r="K903" s="18" t="s">
        <v>747</v>
      </c>
      <c r="L903" s="21">
        <v>10</v>
      </c>
      <c r="M903" s="279">
        <v>312.60000000000002</v>
      </c>
      <c r="N903" s="280"/>
      <c r="O903" s="482">
        <f t="shared" si="86"/>
        <v>0</v>
      </c>
      <c r="P903" s="175">
        <v>4607109985748</v>
      </c>
      <c r="Q903" s="281"/>
      <c r="R903" s="484">
        <f t="shared" si="87"/>
        <v>31.26</v>
      </c>
      <c r="S903" s="294" t="s">
        <v>4968</v>
      </c>
      <c r="T903" s="320" t="s">
        <v>5849</v>
      </c>
    </row>
    <row r="904" spans="1:20" ht="38.25" x14ac:dyDescent="0.2">
      <c r="A904" s="431">
        <v>887</v>
      </c>
      <c r="B904" s="615">
        <v>1934</v>
      </c>
      <c r="C904" s="277" t="s">
        <v>2452</v>
      </c>
      <c r="D904" s="278"/>
      <c r="E904" s="31" t="s">
        <v>744</v>
      </c>
      <c r="F904" s="5" t="s">
        <v>998</v>
      </c>
      <c r="G904" s="328" t="str">
        <f t="shared" si="88"/>
        <v>фото</v>
      </c>
      <c r="H904" s="197"/>
      <c r="I904" s="20" t="s">
        <v>3066</v>
      </c>
      <c r="J904" s="254" t="s">
        <v>1340</v>
      </c>
      <c r="K904" s="18" t="s">
        <v>747</v>
      </c>
      <c r="L904" s="21">
        <v>5</v>
      </c>
      <c r="M904" s="279">
        <v>228.8</v>
      </c>
      <c r="N904" s="280"/>
      <c r="O904" s="482">
        <f t="shared" si="86"/>
        <v>0</v>
      </c>
      <c r="P904" s="175">
        <v>4607109985151</v>
      </c>
      <c r="Q904" s="281"/>
      <c r="R904" s="484">
        <f t="shared" si="87"/>
        <v>45.76</v>
      </c>
      <c r="S904" s="294" t="s">
        <v>2452</v>
      </c>
      <c r="T904" s="320" t="s">
        <v>7111</v>
      </c>
    </row>
    <row r="905" spans="1:20" ht="60" x14ac:dyDescent="0.2">
      <c r="A905" s="431">
        <v>888</v>
      </c>
      <c r="B905" s="615">
        <v>2073</v>
      </c>
      <c r="C905" s="277" t="s">
        <v>2453</v>
      </c>
      <c r="D905" s="278"/>
      <c r="E905" s="31" t="s">
        <v>744</v>
      </c>
      <c r="F905" s="33" t="s">
        <v>1001</v>
      </c>
      <c r="G905" s="328" t="str">
        <f t="shared" si="88"/>
        <v>фото</v>
      </c>
      <c r="H905" s="197"/>
      <c r="I905" s="24" t="s">
        <v>3067</v>
      </c>
      <c r="J905" s="254" t="s">
        <v>1292</v>
      </c>
      <c r="K905" s="18" t="s">
        <v>747</v>
      </c>
      <c r="L905" s="21">
        <v>10</v>
      </c>
      <c r="M905" s="279">
        <v>323.10000000000002</v>
      </c>
      <c r="N905" s="280"/>
      <c r="O905" s="482">
        <f t="shared" si="86"/>
        <v>0</v>
      </c>
      <c r="P905" s="175">
        <v>4607109985175</v>
      </c>
      <c r="Q905" s="281"/>
      <c r="R905" s="484">
        <f t="shared" si="87"/>
        <v>32.31</v>
      </c>
      <c r="S905" s="294" t="s">
        <v>6987</v>
      </c>
      <c r="T905" s="320" t="s">
        <v>7109</v>
      </c>
    </row>
    <row r="906" spans="1:20" ht="38.25" x14ac:dyDescent="0.2">
      <c r="A906" s="431">
        <v>889</v>
      </c>
      <c r="B906" s="615">
        <v>7483</v>
      </c>
      <c r="C906" s="277" t="s">
        <v>3189</v>
      </c>
      <c r="D906" s="278"/>
      <c r="E906" s="31" t="s">
        <v>744</v>
      </c>
      <c r="F906" s="33" t="s">
        <v>2454</v>
      </c>
      <c r="G906" s="328" t="str">
        <f t="shared" si="88"/>
        <v>фото</v>
      </c>
      <c r="H906" s="197"/>
      <c r="I906" s="20" t="s">
        <v>2455</v>
      </c>
      <c r="J906" s="254" t="s">
        <v>1343</v>
      </c>
      <c r="K906" s="18" t="s">
        <v>747</v>
      </c>
      <c r="L906" s="21">
        <v>7</v>
      </c>
      <c r="M906" s="279">
        <v>243.5</v>
      </c>
      <c r="N906" s="280"/>
      <c r="O906" s="482">
        <f t="shared" si="86"/>
        <v>0</v>
      </c>
      <c r="P906" s="175">
        <v>4607109938805</v>
      </c>
      <c r="Q906" s="281"/>
      <c r="R906" s="484">
        <f t="shared" si="87"/>
        <v>34.79</v>
      </c>
      <c r="S906" s="294" t="s">
        <v>3189</v>
      </c>
      <c r="T906" s="320" t="s">
        <v>7112</v>
      </c>
    </row>
    <row r="907" spans="1:20" ht="25.5" x14ac:dyDescent="0.2">
      <c r="A907" s="431">
        <v>890</v>
      </c>
      <c r="B907" s="615">
        <v>878</v>
      </c>
      <c r="C907" s="277" t="s">
        <v>2456</v>
      </c>
      <c r="D907" s="278"/>
      <c r="E907" s="31" t="s">
        <v>744</v>
      </c>
      <c r="F907" s="33" t="s">
        <v>1002</v>
      </c>
      <c r="G907" s="328" t="str">
        <f t="shared" si="88"/>
        <v>фото</v>
      </c>
      <c r="H907" s="197"/>
      <c r="I907" s="20" t="s">
        <v>3068</v>
      </c>
      <c r="J907" s="254" t="s">
        <v>1343</v>
      </c>
      <c r="K907" s="18" t="s">
        <v>747</v>
      </c>
      <c r="L907" s="21">
        <v>5</v>
      </c>
      <c r="M907" s="279">
        <v>298</v>
      </c>
      <c r="N907" s="280"/>
      <c r="O907" s="482">
        <f t="shared" si="86"/>
        <v>0</v>
      </c>
      <c r="P907" s="175">
        <v>4607109956090</v>
      </c>
      <c r="Q907" s="281"/>
      <c r="R907" s="484">
        <f t="shared" si="87"/>
        <v>59.6</v>
      </c>
      <c r="S907" s="294" t="s">
        <v>2456</v>
      </c>
      <c r="T907" s="320" t="s">
        <v>7113</v>
      </c>
    </row>
    <row r="908" spans="1:20" ht="25.5" x14ac:dyDescent="0.2">
      <c r="A908" s="431">
        <v>891</v>
      </c>
      <c r="B908" s="615">
        <v>3307</v>
      </c>
      <c r="C908" s="277" t="s">
        <v>4969</v>
      </c>
      <c r="D908" s="278"/>
      <c r="E908" s="31" t="s">
        <v>744</v>
      </c>
      <c r="F908" s="33" t="s">
        <v>4618</v>
      </c>
      <c r="G908" s="328" t="str">
        <f t="shared" si="88"/>
        <v>фото</v>
      </c>
      <c r="H908" s="197"/>
      <c r="I908" s="20" t="s">
        <v>4847</v>
      </c>
      <c r="J908" s="254" t="s">
        <v>1292</v>
      </c>
      <c r="K908" s="18" t="s">
        <v>747</v>
      </c>
      <c r="L908" s="21">
        <v>10</v>
      </c>
      <c r="M908" s="279">
        <v>218.4</v>
      </c>
      <c r="N908" s="280"/>
      <c r="O908" s="482">
        <f t="shared" si="86"/>
        <v>0</v>
      </c>
      <c r="P908" s="175">
        <v>4607109951057</v>
      </c>
      <c r="Q908" s="281"/>
      <c r="R908" s="484">
        <f t="shared" si="87"/>
        <v>21.84</v>
      </c>
      <c r="S908" s="294" t="s">
        <v>4969</v>
      </c>
      <c r="T908" s="320" t="s">
        <v>7112</v>
      </c>
    </row>
    <row r="909" spans="1:20" ht="25.5" x14ac:dyDescent="0.2">
      <c r="A909" s="431">
        <v>892</v>
      </c>
      <c r="B909" s="615">
        <v>2658</v>
      </c>
      <c r="C909" s="277" t="s">
        <v>2457</v>
      </c>
      <c r="D909" s="278"/>
      <c r="E909" s="31" t="s">
        <v>744</v>
      </c>
      <c r="F909" s="33" t="s">
        <v>1003</v>
      </c>
      <c r="G909" s="328" t="str">
        <f t="shared" si="88"/>
        <v>фото</v>
      </c>
      <c r="H909" s="197"/>
      <c r="I909" s="20" t="s">
        <v>1004</v>
      </c>
      <c r="J909" s="254" t="s">
        <v>1312</v>
      </c>
      <c r="K909" s="18" t="s">
        <v>748</v>
      </c>
      <c r="L909" s="21">
        <v>10</v>
      </c>
      <c r="M909" s="279">
        <v>291.7</v>
      </c>
      <c r="N909" s="280"/>
      <c r="O909" s="482">
        <f t="shared" si="86"/>
        <v>0</v>
      </c>
      <c r="P909" s="175">
        <v>4607109956106</v>
      </c>
      <c r="Q909" s="281"/>
      <c r="R909" s="484">
        <f t="shared" si="87"/>
        <v>29.17</v>
      </c>
      <c r="S909" s="294" t="s">
        <v>2457</v>
      </c>
      <c r="T909" s="320" t="s">
        <v>7109</v>
      </c>
    </row>
    <row r="910" spans="1:20" ht="38.25" x14ac:dyDescent="0.2">
      <c r="A910" s="431">
        <v>893</v>
      </c>
      <c r="B910" s="615">
        <v>6492</v>
      </c>
      <c r="C910" s="277" t="s">
        <v>3870</v>
      </c>
      <c r="D910" s="278"/>
      <c r="E910" s="31" t="s">
        <v>744</v>
      </c>
      <c r="F910" s="5" t="s">
        <v>3871</v>
      </c>
      <c r="G910" s="328" t="str">
        <f t="shared" si="88"/>
        <v>фото</v>
      </c>
      <c r="H910" s="197"/>
      <c r="I910" s="20" t="s">
        <v>3872</v>
      </c>
      <c r="J910" s="254" t="s">
        <v>1340</v>
      </c>
      <c r="K910" s="18" t="s">
        <v>747</v>
      </c>
      <c r="L910" s="21">
        <v>10</v>
      </c>
      <c r="M910" s="279">
        <v>260.3</v>
      </c>
      <c r="N910" s="280"/>
      <c r="O910" s="482">
        <f t="shared" si="86"/>
        <v>0</v>
      </c>
      <c r="P910" s="175">
        <v>4607109930724</v>
      </c>
      <c r="Q910" s="281"/>
      <c r="R910" s="484">
        <f t="shared" si="87"/>
        <v>26.03</v>
      </c>
      <c r="S910" s="294" t="s">
        <v>3870</v>
      </c>
      <c r="T910" s="320" t="s">
        <v>5849</v>
      </c>
    </row>
    <row r="911" spans="1:20" ht="25.5" x14ac:dyDescent="0.2">
      <c r="A911" s="431">
        <v>894</v>
      </c>
      <c r="B911" s="615">
        <v>1270</v>
      </c>
      <c r="C911" s="277" t="s">
        <v>2458</v>
      </c>
      <c r="D911" s="278"/>
      <c r="E911" s="31" t="s">
        <v>744</v>
      </c>
      <c r="F911" s="33" t="s">
        <v>999</v>
      </c>
      <c r="G911" s="328" t="str">
        <f t="shared" si="88"/>
        <v>фото</v>
      </c>
      <c r="H911" s="197"/>
      <c r="I911" s="20" t="s">
        <v>1000</v>
      </c>
      <c r="J911" s="254" t="s">
        <v>1340</v>
      </c>
      <c r="K911" s="18" t="s">
        <v>747</v>
      </c>
      <c r="L911" s="21">
        <v>10</v>
      </c>
      <c r="M911" s="279">
        <v>277</v>
      </c>
      <c r="N911" s="280"/>
      <c r="O911" s="482">
        <f t="shared" si="86"/>
        <v>0</v>
      </c>
      <c r="P911" s="175">
        <v>4607109985168</v>
      </c>
      <c r="Q911" s="281"/>
      <c r="R911" s="484">
        <f t="shared" si="87"/>
        <v>27.7</v>
      </c>
      <c r="S911" s="294" t="s">
        <v>2458</v>
      </c>
      <c r="T911" s="320" t="s">
        <v>7108</v>
      </c>
    </row>
    <row r="912" spans="1:20" ht="25.5" x14ac:dyDescent="0.2">
      <c r="A912" s="431">
        <v>895</v>
      </c>
      <c r="B912" s="615">
        <v>1494</v>
      </c>
      <c r="C912" s="277" t="s">
        <v>6988</v>
      </c>
      <c r="D912" s="278"/>
      <c r="E912" s="31" t="s">
        <v>744</v>
      </c>
      <c r="F912" s="274" t="s">
        <v>5855</v>
      </c>
      <c r="G912" s="328" t="str">
        <f t="shared" si="88"/>
        <v>фото</v>
      </c>
      <c r="H912" s="197"/>
      <c r="I912" s="20" t="s">
        <v>5856</v>
      </c>
      <c r="J912" s="254" t="s">
        <v>1340</v>
      </c>
      <c r="K912" s="18" t="s">
        <v>747</v>
      </c>
      <c r="L912" s="21">
        <v>10</v>
      </c>
      <c r="M912" s="279">
        <v>260.3</v>
      </c>
      <c r="N912" s="280"/>
      <c r="O912" s="482">
        <f t="shared" si="86"/>
        <v>0</v>
      </c>
      <c r="P912" s="175">
        <v>4607109964552</v>
      </c>
      <c r="Q912" s="281"/>
      <c r="R912" s="484">
        <f t="shared" si="87"/>
        <v>26.03</v>
      </c>
      <c r="S912" s="294" t="s">
        <v>6988</v>
      </c>
      <c r="T912" s="320" t="s">
        <v>5849</v>
      </c>
    </row>
    <row r="913" spans="1:20" ht="38.25" x14ac:dyDescent="0.2">
      <c r="A913" s="431">
        <v>896</v>
      </c>
      <c r="B913" s="615">
        <v>11781</v>
      </c>
      <c r="C913" s="277" t="s">
        <v>6989</v>
      </c>
      <c r="D913" s="278"/>
      <c r="E913" s="514" t="s">
        <v>744</v>
      </c>
      <c r="F913" s="275" t="s">
        <v>6602</v>
      </c>
      <c r="G913" s="510" t="str">
        <f t="shared" si="88"/>
        <v>фото</v>
      </c>
      <c r="H913" s="510"/>
      <c r="I913" s="515" t="s">
        <v>6755</v>
      </c>
      <c r="J913" s="324" t="s">
        <v>1292</v>
      </c>
      <c r="K913" s="537" t="s">
        <v>747</v>
      </c>
      <c r="L913" s="21">
        <v>7</v>
      </c>
      <c r="M913" s="279">
        <v>280.2</v>
      </c>
      <c r="N913" s="280"/>
      <c r="O913" s="482">
        <f t="shared" si="86"/>
        <v>0</v>
      </c>
      <c r="P913" s="175">
        <v>4607109922781</v>
      </c>
      <c r="Q913" s="281" t="s">
        <v>6373</v>
      </c>
      <c r="R913" s="484">
        <f t="shared" si="87"/>
        <v>40.03</v>
      </c>
      <c r="S913" s="294" t="s">
        <v>6989</v>
      </c>
      <c r="T913" s="320" t="s">
        <v>5849</v>
      </c>
    </row>
    <row r="914" spans="1:20" ht="25.5" x14ac:dyDescent="0.2">
      <c r="A914" s="431">
        <v>897</v>
      </c>
      <c r="B914" s="615">
        <v>2571</v>
      </c>
      <c r="C914" s="277" t="s">
        <v>2459</v>
      </c>
      <c r="D914" s="278"/>
      <c r="E914" s="31" t="s">
        <v>744</v>
      </c>
      <c r="F914" s="33" t="s">
        <v>1005</v>
      </c>
      <c r="G914" s="328" t="str">
        <f t="shared" si="88"/>
        <v>фото</v>
      </c>
      <c r="H914" s="197"/>
      <c r="I914" s="20" t="s">
        <v>1006</v>
      </c>
      <c r="J914" s="254" t="s">
        <v>1340</v>
      </c>
      <c r="K914" s="18" t="s">
        <v>747</v>
      </c>
      <c r="L914" s="21">
        <v>10</v>
      </c>
      <c r="M914" s="279">
        <v>239.3</v>
      </c>
      <c r="N914" s="280"/>
      <c r="O914" s="482">
        <f t="shared" si="86"/>
        <v>0</v>
      </c>
      <c r="P914" s="175">
        <v>4607109970287</v>
      </c>
      <c r="Q914" s="281"/>
      <c r="R914" s="484">
        <f t="shared" si="87"/>
        <v>23.93</v>
      </c>
      <c r="S914" s="294" t="s">
        <v>2459</v>
      </c>
      <c r="T914" s="320" t="s">
        <v>7111</v>
      </c>
    </row>
    <row r="915" spans="1:20" ht="51" x14ac:dyDescent="0.2">
      <c r="A915" s="431">
        <v>898</v>
      </c>
      <c r="B915" s="615">
        <v>11782</v>
      </c>
      <c r="C915" s="277" t="s">
        <v>6990</v>
      </c>
      <c r="D915" s="278"/>
      <c r="E915" s="514" t="s">
        <v>744</v>
      </c>
      <c r="F915" s="275" t="s">
        <v>6603</v>
      </c>
      <c r="G915" s="510" t="str">
        <f t="shared" si="88"/>
        <v>фото</v>
      </c>
      <c r="H915" s="511"/>
      <c r="I915" s="515" t="s">
        <v>6756</v>
      </c>
      <c r="J915" s="324" t="s">
        <v>1312</v>
      </c>
      <c r="K915" s="537" t="s">
        <v>747</v>
      </c>
      <c r="L915" s="21">
        <v>5</v>
      </c>
      <c r="M915" s="279">
        <v>296.89999999999998</v>
      </c>
      <c r="N915" s="280"/>
      <c r="O915" s="482">
        <f t="shared" si="86"/>
        <v>0</v>
      </c>
      <c r="P915" s="175">
        <v>4607109922774</v>
      </c>
      <c r="Q915" s="281" t="s">
        <v>6373</v>
      </c>
      <c r="R915" s="484">
        <f t="shared" si="87"/>
        <v>59.38</v>
      </c>
      <c r="S915" s="294" t="s">
        <v>6990</v>
      </c>
      <c r="T915" s="320" t="s">
        <v>7112</v>
      </c>
    </row>
    <row r="916" spans="1:20" ht="51" x14ac:dyDescent="0.2">
      <c r="A916" s="431">
        <v>899</v>
      </c>
      <c r="B916" s="615">
        <v>6495</v>
      </c>
      <c r="C916" s="277" t="s">
        <v>3873</v>
      </c>
      <c r="D916" s="278"/>
      <c r="E916" s="31" t="s">
        <v>744</v>
      </c>
      <c r="F916" s="5" t="s">
        <v>3874</v>
      </c>
      <c r="G916" s="328" t="str">
        <f t="shared" si="88"/>
        <v>фото</v>
      </c>
      <c r="H916" s="197"/>
      <c r="I916" s="20" t="s">
        <v>3875</v>
      </c>
      <c r="J916" s="254" t="s">
        <v>1343</v>
      </c>
      <c r="K916" s="18" t="s">
        <v>747</v>
      </c>
      <c r="L916" s="21">
        <v>7</v>
      </c>
      <c r="M916" s="279">
        <v>243.5</v>
      </c>
      <c r="N916" s="280"/>
      <c r="O916" s="482">
        <f t="shared" si="86"/>
        <v>0</v>
      </c>
      <c r="P916" s="175">
        <v>4607109930717</v>
      </c>
      <c r="Q916" s="281"/>
      <c r="R916" s="484">
        <f t="shared" si="87"/>
        <v>34.79</v>
      </c>
      <c r="S916" s="294" t="s">
        <v>3873</v>
      </c>
      <c r="T916" s="320" t="s">
        <v>7109</v>
      </c>
    </row>
    <row r="917" spans="1:20" ht="38.25" x14ac:dyDescent="0.2">
      <c r="A917" s="431">
        <v>900</v>
      </c>
      <c r="B917" s="615">
        <v>3317</v>
      </c>
      <c r="C917" s="277" t="s">
        <v>4970</v>
      </c>
      <c r="D917" s="278"/>
      <c r="E917" s="31" t="s">
        <v>744</v>
      </c>
      <c r="F917" s="33" t="s">
        <v>1586</v>
      </c>
      <c r="G917" s="328" t="str">
        <f t="shared" si="88"/>
        <v>фото</v>
      </c>
      <c r="H917" s="197"/>
      <c r="I917" s="20" t="s">
        <v>4848</v>
      </c>
      <c r="J917" s="254" t="s">
        <v>1343</v>
      </c>
      <c r="K917" s="18" t="s">
        <v>747</v>
      </c>
      <c r="L917" s="21">
        <v>10</v>
      </c>
      <c r="M917" s="279">
        <v>302.2</v>
      </c>
      <c r="N917" s="280"/>
      <c r="O917" s="482">
        <f t="shared" si="86"/>
        <v>0</v>
      </c>
      <c r="P917" s="175">
        <v>4607109951200</v>
      </c>
      <c r="Q917" s="281"/>
      <c r="R917" s="484">
        <f t="shared" si="87"/>
        <v>30.22</v>
      </c>
      <c r="S917" s="294" t="s">
        <v>4970</v>
      </c>
      <c r="T917" s="320" t="s">
        <v>7109</v>
      </c>
    </row>
    <row r="918" spans="1:20" ht="38.25" x14ac:dyDescent="0.2">
      <c r="A918" s="431">
        <v>901</v>
      </c>
      <c r="B918" s="615">
        <v>5845</v>
      </c>
      <c r="C918" s="277" t="s">
        <v>3876</v>
      </c>
      <c r="D918" s="278"/>
      <c r="E918" s="31" t="s">
        <v>744</v>
      </c>
      <c r="F918" s="5" t="s">
        <v>2999</v>
      </c>
      <c r="G918" s="328" t="str">
        <f t="shared" si="88"/>
        <v>фото</v>
      </c>
      <c r="H918" s="197"/>
      <c r="I918" s="20" t="s">
        <v>3069</v>
      </c>
      <c r="J918" s="254" t="s">
        <v>1340</v>
      </c>
      <c r="K918" s="18" t="s">
        <v>747</v>
      </c>
      <c r="L918" s="21">
        <v>10</v>
      </c>
      <c r="M918" s="279">
        <v>228.8</v>
      </c>
      <c r="N918" s="280"/>
      <c r="O918" s="482">
        <f t="shared" si="86"/>
        <v>0</v>
      </c>
      <c r="P918" s="175">
        <v>4607109934852</v>
      </c>
      <c r="Q918" s="281"/>
      <c r="R918" s="484">
        <f t="shared" si="87"/>
        <v>22.88</v>
      </c>
      <c r="S918" s="294" t="s">
        <v>3876</v>
      </c>
      <c r="T918" s="320" t="s">
        <v>7108</v>
      </c>
    </row>
    <row r="919" spans="1:20" ht="25.5" x14ac:dyDescent="0.2">
      <c r="A919" s="431">
        <v>902</v>
      </c>
      <c r="B919" s="615">
        <v>2573</v>
      </c>
      <c r="C919" s="277" t="s">
        <v>2460</v>
      </c>
      <c r="D919" s="278"/>
      <c r="E919" s="31" t="s">
        <v>744</v>
      </c>
      <c r="F919" s="33" t="s">
        <v>1007</v>
      </c>
      <c r="G919" s="328" t="str">
        <f t="shared" ref="G919:G951" si="89">HYPERLINK("http://www.gardenbulbs.ru/images/summer_CL/thumbnails/"&amp;C919&amp;".jpg","фото")</f>
        <v>фото</v>
      </c>
      <c r="H919" s="197"/>
      <c r="I919" s="20" t="s">
        <v>1008</v>
      </c>
      <c r="J919" s="254" t="s">
        <v>1312</v>
      </c>
      <c r="K919" s="18" t="s">
        <v>747</v>
      </c>
      <c r="L919" s="21">
        <v>10</v>
      </c>
      <c r="M919" s="279">
        <v>214.2</v>
      </c>
      <c r="N919" s="280"/>
      <c r="O919" s="482">
        <f t="shared" ref="O919:O958" si="90">IF(ISERROR(N919*M919),0,N919*M919)</f>
        <v>0</v>
      </c>
      <c r="P919" s="175">
        <v>4607109970300</v>
      </c>
      <c r="Q919" s="281"/>
      <c r="R919" s="484">
        <f t="shared" ref="R919:R958" si="91">ROUND(M919/L919,2)</f>
        <v>21.42</v>
      </c>
      <c r="S919" s="294" t="s">
        <v>2460</v>
      </c>
      <c r="T919" s="320" t="s">
        <v>7111</v>
      </c>
    </row>
    <row r="920" spans="1:20" ht="53.25" customHeight="1" x14ac:dyDescent="0.2">
      <c r="A920" s="431">
        <v>903</v>
      </c>
      <c r="B920" s="615">
        <v>2058</v>
      </c>
      <c r="C920" s="277" t="s">
        <v>2461</v>
      </c>
      <c r="D920" s="278"/>
      <c r="E920" s="36" t="s">
        <v>744</v>
      </c>
      <c r="F920" s="274" t="s">
        <v>2462</v>
      </c>
      <c r="G920" s="328" t="str">
        <f t="shared" si="89"/>
        <v>фото</v>
      </c>
      <c r="H920" s="197"/>
      <c r="I920" s="15" t="s">
        <v>3070</v>
      </c>
      <c r="J920" s="254" t="s">
        <v>1340</v>
      </c>
      <c r="K920" s="37" t="s">
        <v>748</v>
      </c>
      <c r="L920" s="21">
        <v>5</v>
      </c>
      <c r="M920" s="279">
        <v>218.4</v>
      </c>
      <c r="N920" s="280"/>
      <c r="O920" s="482">
        <f t="shared" si="90"/>
        <v>0</v>
      </c>
      <c r="P920" s="175">
        <v>4607109985182</v>
      </c>
      <c r="Q920" s="254"/>
      <c r="R920" s="484">
        <f t="shared" si="91"/>
        <v>43.68</v>
      </c>
      <c r="S920" s="294" t="s">
        <v>2461</v>
      </c>
      <c r="T920" s="320" t="s">
        <v>7112</v>
      </c>
    </row>
    <row r="921" spans="1:20" ht="38.25" x14ac:dyDescent="0.2">
      <c r="A921" s="431">
        <v>904</v>
      </c>
      <c r="B921" s="615">
        <v>2575</v>
      </c>
      <c r="C921" s="277" t="s">
        <v>2463</v>
      </c>
      <c r="D921" s="278"/>
      <c r="E921" s="31" t="s">
        <v>744</v>
      </c>
      <c r="F921" s="274" t="s">
        <v>1030</v>
      </c>
      <c r="G921" s="328" t="str">
        <f t="shared" si="89"/>
        <v>фото</v>
      </c>
      <c r="H921" s="197"/>
      <c r="I921" s="20" t="s">
        <v>1031</v>
      </c>
      <c r="J921" s="254" t="s">
        <v>1312</v>
      </c>
      <c r="K921" s="18" t="s">
        <v>747</v>
      </c>
      <c r="L921" s="21">
        <v>10</v>
      </c>
      <c r="M921" s="279">
        <v>218.4</v>
      </c>
      <c r="N921" s="280"/>
      <c r="O921" s="482">
        <f t="shared" si="90"/>
        <v>0</v>
      </c>
      <c r="P921" s="175">
        <v>4607109970331</v>
      </c>
      <c r="Q921" s="281"/>
      <c r="R921" s="484">
        <f t="shared" si="91"/>
        <v>21.84</v>
      </c>
      <c r="S921" s="294" t="s">
        <v>2463</v>
      </c>
      <c r="T921" s="320" t="s">
        <v>7108</v>
      </c>
    </row>
    <row r="922" spans="1:20" ht="53.25" customHeight="1" x14ac:dyDescent="0.2">
      <c r="A922" s="431">
        <v>905</v>
      </c>
      <c r="B922" s="615">
        <v>2379</v>
      </c>
      <c r="C922" s="277" t="s">
        <v>2464</v>
      </c>
      <c r="D922" s="278"/>
      <c r="E922" s="36" t="s">
        <v>744</v>
      </c>
      <c r="F922" s="274" t="s">
        <v>1011</v>
      </c>
      <c r="G922" s="328" t="str">
        <f t="shared" si="89"/>
        <v>фото</v>
      </c>
      <c r="H922" s="197"/>
      <c r="I922" s="15" t="s">
        <v>1012</v>
      </c>
      <c r="J922" s="254" t="s">
        <v>1340</v>
      </c>
      <c r="K922" s="37" t="s">
        <v>747</v>
      </c>
      <c r="L922" s="21">
        <v>10</v>
      </c>
      <c r="M922" s="279">
        <v>197.4</v>
      </c>
      <c r="N922" s="280"/>
      <c r="O922" s="482">
        <f t="shared" si="90"/>
        <v>0</v>
      </c>
      <c r="P922" s="175">
        <v>4607109967300</v>
      </c>
      <c r="Q922" s="254"/>
      <c r="R922" s="484">
        <f t="shared" si="91"/>
        <v>19.739999999999998</v>
      </c>
      <c r="S922" s="294" t="s">
        <v>2464</v>
      </c>
      <c r="T922" s="320" t="s">
        <v>7108</v>
      </c>
    </row>
    <row r="923" spans="1:20" ht="25.5" x14ac:dyDescent="0.2">
      <c r="A923" s="431">
        <v>906</v>
      </c>
      <c r="B923" s="615">
        <v>7486</v>
      </c>
      <c r="C923" s="277" t="s">
        <v>3190</v>
      </c>
      <c r="D923" s="278"/>
      <c r="E923" s="31" t="s">
        <v>744</v>
      </c>
      <c r="F923" s="33" t="s">
        <v>2465</v>
      </c>
      <c r="G923" s="328" t="str">
        <f t="shared" si="89"/>
        <v>фото</v>
      </c>
      <c r="H923" s="197"/>
      <c r="I923" s="20" t="s">
        <v>2466</v>
      </c>
      <c r="J923" s="254" t="s">
        <v>1312</v>
      </c>
      <c r="K923" s="18" t="s">
        <v>747</v>
      </c>
      <c r="L923" s="21">
        <v>5</v>
      </c>
      <c r="M923" s="279">
        <v>213.1</v>
      </c>
      <c r="N923" s="280"/>
      <c r="O923" s="482">
        <f t="shared" si="90"/>
        <v>0</v>
      </c>
      <c r="P923" s="175">
        <v>4607109938775</v>
      </c>
      <c r="Q923" s="281"/>
      <c r="R923" s="484">
        <f t="shared" si="91"/>
        <v>42.62</v>
      </c>
      <c r="S923" s="294" t="s">
        <v>3190</v>
      </c>
      <c r="T923" s="320" t="s">
        <v>7117</v>
      </c>
    </row>
    <row r="924" spans="1:20" ht="25.5" x14ac:dyDescent="0.2">
      <c r="A924" s="431">
        <v>907</v>
      </c>
      <c r="B924" s="615">
        <v>52</v>
      </c>
      <c r="C924" s="277" t="s">
        <v>2467</v>
      </c>
      <c r="D924" s="278"/>
      <c r="E924" s="31" t="s">
        <v>744</v>
      </c>
      <c r="F924" s="274" t="s">
        <v>1009</v>
      </c>
      <c r="G924" s="328" t="str">
        <f t="shared" si="89"/>
        <v>фото</v>
      </c>
      <c r="H924" s="197"/>
      <c r="I924" s="20" t="s">
        <v>1010</v>
      </c>
      <c r="J924" s="254" t="s">
        <v>1340</v>
      </c>
      <c r="K924" s="18" t="s">
        <v>748</v>
      </c>
      <c r="L924" s="21">
        <v>10</v>
      </c>
      <c r="M924" s="279">
        <v>302.2</v>
      </c>
      <c r="N924" s="280"/>
      <c r="O924" s="482">
        <f t="shared" si="90"/>
        <v>0</v>
      </c>
      <c r="P924" s="175">
        <v>4607109978740</v>
      </c>
      <c r="Q924" s="281"/>
      <c r="R924" s="484">
        <f t="shared" si="91"/>
        <v>30.22</v>
      </c>
      <c r="S924" s="294" t="s">
        <v>2467</v>
      </c>
      <c r="T924" s="320" t="s">
        <v>7111</v>
      </c>
    </row>
    <row r="925" spans="1:20" ht="63.75" x14ac:dyDescent="0.2">
      <c r="A925" s="431">
        <v>908</v>
      </c>
      <c r="B925" s="615">
        <v>7488</v>
      </c>
      <c r="C925" s="277" t="s">
        <v>3192</v>
      </c>
      <c r="D925" s="278"/>
      <c r="E925" s="31" t="s">
        <v>744</v>
      </c>
      <c r="F925" s="33" t="s">
        <v>2470</v>
      </c>
      <c r="G925" s="328" t="str">
        <f t="shared" si="89"/>
        <v>фото</v>
      </c>
      <c r="H925" s="197"/>
      <c r="I925" s="20" t="s">
        <v>2471</v>
      </c>
      <c r="J925" s="254" t="s">
        <v>1292</v>
      </c>
      <c r="K925" s="18" t="s">
        <v>747</v>
      </c>
      <c r="L925" s="21">
        <v>7</v>
      </c>
      <c r="M925" s="279">
        <v>287.5</v>
      </c>
      <c r="N925" s="280"/>
      <c r="O925" s="482">
        <f t="shared" si="90"/>
        <v>0</v>
      </c>
      <c r="P925" s="175">
        <v>4607109938751</v>
      </c>
      <c r="Q925" s="281"/>
      <c r="R925" s="484">
        <f t="shared" si="91"/>
        <v>41.07</v>
      </c>
      <c r="S925" s="294" t="s">
        <v>3192</v>
      </c>
      <c r="T925" s="320" t="s">
        <v>5849</v>
      </c>
    </row>
    <row r="926" spans="1:20" ht="30.75" customHeight="1" x14ac:dyDescent="0.2">
      <c r="A926" s="431">
        <v>909</v>
      </c>
      <c r="B926" s="615">
        <v>2660</v>
      </c>
      <c r="C926" s="277" t="s">
        <v>2472</v>
      </c>
      <c r="D926" s="278"/>
      <c r="E926" s="31" t="s">
        <v>744</v>
      </c>
      <c r="F926" s="274" t="s">
        <v>1013</v>
      </c>
      <c r="G926" s="328" t="str">
        <f t="shared" si="89"/>
        <v>фото</v>
      </c>
      <c r="H926" s="197"/>
      <c r="I926" s="20" t="s">
        <v>1014</v>
      </c>
      <c r="J926" s="254" t="s">
        <v>1340</v>
      </c>
      <c r="K926" s="18" t="s">
        <v>747</v>
      </c>
      <c r="L926" s="21">
        <v>10</v>
      </c>
      <c r="M926" s="279">
        <v>291.7</v>
      </c>
      <c r="N926" s="280"/>
      <c r="O926" s="482">
        <f t="shared" si="90"/>
        <v>0</v>
      </c>
      <c r="P926" s="175">
        <v>4607109956144</v>
      </c>
      <c r="Q926" s="324"/>
      <c r="R926" s="484">
        <f t="shared" si="91"/>
        <v>29.17</v>
      </c>
      <c r="S926" s="294" t="s">
        <v>2472</v>
      </c>
      <c r="T926" s="320" t="s">
        <v>7112</v>
      </c>
    </row>
    <row r="927" spans="1:20" ht="81" customHeight="1" x14ac:dyDescent="0.2">
      <c r="A927" s="431">
        <v>910</v>
      </c>
      <c r="B927" s="615">
        <v>5854</v>
      </c>
      <c r="C927" s="277" t="s">
        <v>7480</v>
      </c>
      <c r="D927" s="278" t="s">
        <v>7479</v>
      </c>
      <c r="E927" s="514" t="s">
        <v>744</v>
      </c>
      <c r="F927" s="275" t="s">
        <v>7478</v>
      </c>
      <c r="G927" s="510" t="str">
        <f t="shared" si="89"/>
        <v>фото</v>
      </c>
      <c r="H927" s="510" t="str">
        <f>HYPERLINK("http://www.gardenbulbs.ru/images/summer_CL/thumbnails/"&amp;D927&amp;".jpg","фото")</f>
        <v>фото</v>
      </c>
      <c r="I927" s="515" t="s">
        <v>7481</v>
      </c>
      <c r="J927" s="324" t="s">
        <v>6761</v>
      </c>
      <c r="K927" s="537" t="s">
        <v>747</v>
      </c>
      <c r="L927" s="21">
        <v>7</v>
      </c>
      <c r="M927" s="279">
        <v>302.2</v>
      </c>
      <c r="N927" s="280"/>
      <c r="O927" s="482">
        <f t="shared" si="90"/>
        <v>0</v>
      </c>
      <c r="P927" s="175">
        <v>4607109934807</v>
      </c>
      <c r="Q927" s="281" t="s">
        <v>6373</v>
      </c>
      <c r="R927" s="484">
        <f t="shared" si="91"/>
        <v>43.17</v>
      </c>
      <c r="S927" s="294" t="s">
        <v>7479</v>
      </c>
      <c r="T927" s="320" t="s">
        <v>7108</v>
      </c>
    </row>
    <row r="928" spans="1:20" ht="34.5" customHeight="1" x14ac:dyDescent="0.2">
      <c r="A928" s="431">
        <v>911</v>
      </c>
      <c r="B928" s="615">
        <v>2380</v>
      </c>
      <c r="C928" s="277" t="s">
        <v>2473</v>
      </c>
      <c r="D928" s="278"/>
      <c r="E928" s="31" t="s">
        <v>744</v>
      </c>
      <c r="F928" s="274" t="s">
        <v>1015</v>
      </c>
      <c r="G928" s="328" t="str">
        <f t="shared" si="89"/>
        <v>фото</v>
      </c>
      <c r="H928" s="197"/>
      <c r="I928" s="20" t="s">
        <v>1016</v>
      </c>
      <c r="J928" s="254" t="s">
        <v>1295</v>
      </c>
      <c r="K928" s="18" t="s">
        <v>747</v>
      </c>
      <c r="L928" s="21">
        <v>10</v>
      </c>
      <c r="M928" s="279">
        <v>239.3</v>
      </c>
      <c r="N928" s="280"/>
      <c r="O928" s="482">
        <f t="shared" si="90"/>
        <v>0</v>
      </c>
      <c r="P928" s="175">
        <v>4607109956151</v>
      </c>
      <c r="Q928" s="281"/>
      <c r="R928" s="484">
        <f t="shared" si="91"/>
        <v>23.93</v>
      </c>
      <c r="S928" s="294" t="s">
        <v>2473</v>
      </c>
      <c r="T928" s="320" t="s">
        <v>7111</v>
      </c>
    </row>
    <row r="929" spans="1:20" ht="38.25" x14ac:dyDescent="0.2">
      <c r="A929" s="431">
        <v>912</v>
      </c>
      <c r="B929" s="615">
        <v>11783</v>
      </c>
      <c r="C929" s="277" t="s">
        <v>6991</v>
      </c>
      <c r="D929" s="278"/>
      <c r="E929" s="514" t="s">
        <v>744</v>
      </c>
      <c r="F929" s="275" t="s">
        <v>6604</v>
      </c>
      <c r="G929" s="510" t="str">
        <f t="shared" si="89"/>
        <v>фото</v>
      </c>
      <c r="H929" s="511"/>
      <c r="I929" s="515" t="s">
        <v>6757</v>
      </c>
      <c r="J929" s="324" t="s">
        <v>1292</v>
      </c>
      <c r="K929" s="537" t="s">
        <v>747</v>
      </c>
      <c r="L929" s="21">
        <v>10</v>
      </c>
      <c r="M929" s="279">
        <v>180.7</v>
      </c>
      <c r="N929" s="280"/>
      <c r="O929" s="482">
        <f t="shared" si="90"/>
        <v>0</v>
      </c>
      <c r="P929" s="175">
        <v>4607109922767</v>
      </c>
      <c r="Q929" s="281" t="s">
        <v>6373</v>
      </c>
      <c r="R929" s="484">
        <f t="shared" si="91"/>
        <v>18.07</v>
      </c>
      <c r="S929" s="294" t="s">
        <v>6991</v>
      </c>
      <c r="T929" s="320" t="s">
        <v>5849</v>
      </c>
    </row>
    <row r="930" spans="1:20" ht="51" x14ac:dyDescent="0.2">
      <c r="A930" s="431">
        <v>913</v>
      </c>
      <c r="B930" s="615">
        <v>1756</v>
      </c>
      <c r="C930" s="277" t="s">
        <v>2474</v>
      </c>
      <c r="D930" s="278"/>
      <c r="E930" s="31" t="s">
        <v>744</v>
      </c>
      <c r="F930" s="5" t="s">
        <v>1018</v>
      </c>
      <c r="G930" s="328" t="str">
        <f t="shared" si="89"/>
        <v>фото</v>
      </c>
      <c r="H930" s="197"/>
      <c r="I930" s="25" t="s">
        <v>6758</v>
      </c>
      <c r="J930" s="254" t="s">
        <v>1340</v>
      </c>
      <c r="K930" s="18" t="s">
        <v>747</v>
      </c>
      <c r="L930" s="21">
        <v>7</v>
      </c>
      <c r="M930" s="279">
        <v>280.2</v>
      </c>
      <c r="N930" s="280"/>
      <c r="O930" s="482">
        <f t="shared" si="90"/>
        <v>0</v>
      </c>
      <c r="P930" s="175">
        <v>4607109985212</v>
      </c>
      <c r="Q930" s="324"/>
      <c r="R930" s="484">
        <f t="shared" si="91"/>
        <v>40.03</v>
      </c>
      <c r="S930" s="294" t="s">
        <v>2474</v>
      </c>
      <c r="T930" s="320" t="s">
        <v>7109</v>
      </c>
    </row>
    <row r="931" spans="1:20" ht="38.25" x14ac:dyDescent="0.2">
      <c r="A931" s="431">
        <v>914</v>
      </c>
      <c r="B931" s="615">
        <v>7489</v>
      </c>
      <c r="C931" s="277" t="s">
        <v>3193</v>
      </c>
      <c r="D931" s="278"/>
      <c r="E931" s="31" t="s">
        <v>744</v>
      </c>
      <c r="F931" s="33" t="s">
        <v>2475</v>
      </c>
      <c r="G931" s="328" t="str">
        <f t="shared" si="89"/>
        <v>фото</v>
      </c>
      <c r="H931" s="197"/>
      <c r="I931" s="20" t="s">
        <v>3071</v>
      </c>
      <c r="J931" s="254" t="s">
        <v>1312</v>
      </c>
      <c r="K931" s="18" t="s">
        <v>748</v>
      </c>
      <c r="L931" s="21">
        <v>2</v>
      </c>
      <c r="M931" s="279">
        <v>147.19999999999999</v>
      </c>
      <c r="N931" s="280"/>
      <c r="O931" s="482">
        <f t="shared" si="90"/>
        <v>0</v>
      </c>
      <c r="P931" s="175">
        <v>4607109938744</v>
      </c>
      <c r="Q931" s="324"/>
      <c r="R931" s="484">
        <f t="shared" si="91"/>
        <v>73.599999999999994</v>
      </c>
      <c r="S931" s="294" t="s">
        <v>3193</v>
      </c>
      <c r="T931" s="320" t="s">
        <v>7111</v>
      </c>
    </row>
    <row r="932" spans="1:20" ht="38.25" x14ac:dyDescent="0.2">
      <c r="A932" s="431">
        <v>915</v>
      </c>
      <c r="B932" s="615">
        <v>5846</v>
      </c>
      <c r="C932" s="277" t="s">
        <v>3877</v>
      </c>
      <c r="D932" s="278"/>
      <c r="E932" s="31" t="s">
        <v>744</v>
      </c>
      <c r="F932" s="5" t="s">
        <v>3000</v>
      </c>
      <c r="G932" s="328" t="str">
        <f t="shared" si="89"/>
        <v>фото</v>
      </c>
      <c r="H932" s="197"/>
      <c r="I932" s="20" t="s">
        <v>6759</v>
      </c>
      <c r="J932" s="254" t="s">
        <v>1340</v>
      </c>
      <c r="K932" s="18" t="s">
        <v>747</v>
      </c>
      <c r="L932" s="21">
        <v>10</v>
      </c>
      <c r="M932" s="279">
        <v>218.4</v>
      </c>
      <c r="N932" s="280"/>
      <c r="O932" s="482">
        <f t="shared" si="90"/>
        <v>0</v>
      </c>
      <c r="P932" s="175">
        <v>4607109934845</v>
      </c>
      <c r="Q932" s="281"/>
      <c r="R932" s="484">
        <f t="shared" si="91"/>
        <v>21.84</v>
      </c>
      <c r="S932" s="294" t="s">
        <v>3877</v>
      </c>
      <c r="T932" s="320" t="s">
        <v>7118</v>
      </c>
    </row>
    <row r="933" spans="1:20" ht="63.75" x14ac:dyDescent="0.2">
      <c r="A933" s="431">
        <v>916</v>
      </c>
      <c r="B933" s="615">
        <v>11784</v>
      </c>
      <c r="C933" s="277" t="s">
        <v>6992</v>
      </c>
      <c r="D933" s="278"/>
      <c r="E933" s="514" t="s">
        <v>744</v>
      </c>
      <c r="F933" s="275" t="s">
        <v>6605</v>
      </c>
      <c r="G933" s="510" t="str">
        <f t="shared" si="89"/>
        <v>фото</v>
      </c>
      <c r="H933" s="511"/>
      <c r="I933" s="515" t="s">
        <v>6760</v>
      </c>
      <c r="J933" s="324" t="s">
        <v>6761</v>
      </c>
      <c r="K933" s="537" t="s">
        <v>747</v>
      </c>
      <c r="L933" s="21">
        <v>10</v>
      </c>
      <c r="M933" s="279">
        <v>239.3</v>
      </c>
      <c r="N933" s="280"/>
      <c r="O933" s="482">
        <f t="shared" si="90"/>
        <v>0</v>
      </c>
      <c r="P933" s="175">
        <v>4607109922750</v>
      </c>
      <c r="Q933" s="281" t="s">
        <v>6373</v>
      </c>
      <c r="R933" s="484">
        <f t="shared" si="91"/>
        <v>23.93</v>
      </c>
      <c r="S933" s="294" t="s">
        <v>6992</v>
      </c>
      <c r="T933" s="320" t="s">
        <v>7108</v>
      </c>
    </row>
    <row r="934" spans="1:20" ht="51" x14ac:dyDescent="0.2">
      <c r="A934" s="431">
        <v>917</v>
      </c>
      <c r="B934" s="615">
        <v>1740</v>
      </c>
      <c r="C934" s="277" t="s">
        <v>2476</v>
      </c>
      <c r="D934" s="278"/>
      <c r="E934" s="31" t="s">
        <v>744</v>
      </c>
      <c r="F934" s="5" t="s">
        <v>1017</v>
      </c>
      <c r="G934" s="328" t="str">
        <f t="shared" si="89"/>
        <v>фото</v>
      </c>
      <c r="H934" s="197"/>
      <c r="I934" s="20" t="s">
        <v>3072</v>
      </c>
      <c r="J934" s="254" t="s">
        <v>1340</v>
      </c>
      <c r="K934" s="18" t="s">
        <v>747</v>
      </c>
      <c r="L934" s="21">
        <v>5</v>
      </c>
      <c r="M934" s="279">
        <v>270.7</v>
      </c>
      <c r="N934" s="280"/>
      <c r="O934" s="482">
        <f t="shared" si="90"/>
        <v>0</v>
      </c>
      <c r="P934" s="175">
        <v>4607109985205</v>
      </c>
      <c r="Q934" s="281"/>
      <c r="R934" s="484">
        <f t="shared" si="91"/>
        <v>54.14</v>
      </c>
      <c r="S934" s="294" t="s">
        <v>2476</v>
      </c>
      <c r="T934" s="320" t="s">
        <v>7113</v>
      </c>
    </row>
    <row r="935" spans="1:20" ht="43.5" customHeight="1" x14ac:dyDescent="0.2">
      <c r="A935" s="431">
        <v>918</v>
      </c>
      <c r="B935" s="615">
        <v>6496</v>
      </c>
      <c r="C935" s="277" t="s">
        <v>7475</v>
      </c>
      <c r="D935" s="278"/>
      <c r="E935" s="31" t="s">
        <v>744</v>
      </c>
      <c r="F935" s="274" t="s">
        <v>7476</v>
      </c>
      <c r="G935" s="328" t="str">
        <f t="shared" si="89"/>
        <v>фото</v>
      </c>
      <c r="H935" s="197"/>
      <c r="I935" s="20" t="s">
        <v>7477</v>
      </c>
      <c r="J935" s="254" t="s">
        <v>1340</v>
      </c>
      <c r="K935" s="18" t="s">
        <v>747</v>
      </c>
      <c r="L935" s="21">
        <v>7</v>
      </c>
      <c r="M935" s="279">
        <v>243.5</v>
      </c>
      <c r="N935" s="280"/>
      <c r="O935" s="482">
        <f t="shared" si="90"/>
        <v>0</v>
      </c>
      <c r="P935" s="175">
        <v>4607109930700</v>
      </c>
      <c r="Q935" s="281"/>
      <c r="R935" s="484">
        <f t="shared" si="91"/>
        <v>34.79</v>
      </c>
      <c r="S935" s="294" t="s">
        <v>7475</v>
      </c>
      <c r="T935" s="320" t="s">
        <v>7111</v>
      </c>
    </row>
    <row r="936" spans="1:20" ht="38.25" x14ac:dyDescent="0.2">
      <c r="A936" s="431">
        <v>919</v>
      </c>
      <c r="B936" s="615">
        <v>6655</v>
      </c>
      <c r="C936" s="277" t="s">
        <v>2477</v>
      </c>
      <c r="D936" s="278" t="s">
        <v>2478</v>
      </c>
      <c r="E936" s="31" t="s">
        <v>744</v>
      </c>
      <c r="F936" s="274" t="s">
        <v>255</v>
      </c>
      <c r="G936" s="328" t="str">
        <f t="shared" si="89"/>
        <v>фото</v>
      </c>
      <c r="H936" s="328" t="str">
        <f>HYPERLINK("http://www.gardenbulbs.ru/images/summer_CL/thumbnails/"&amp;D936&amp;".jpg","фото")</f>
        <v>фото</v>
      </c>
      <c r="I936" s="20" t="s">
        <v>2479</v>
      </c>
      <c r="J936" s="254" t="s">
        <v>1312</v>
      </c>
      <c r="K936" s="18" t="s">
        <v>747</v>
      </c>
      <c r="L936" s="21">
        <v>10</v>
      </c>
      <c r="M936" s="279">
        <v>260.3</v>
      </c>
      <c r="N936" s="280"/>
      <c r="O936" s="482">
        <f t="shared" si="90"/>
        <v>0</v>
      </c>
      <c r="P936" s="175">
        <v>4607109942994</v>
      </c>
      <c r="Q936" s="281"/>
      <c r="R936" s="484">
        <f t="shared" si="91"/>
        <v>26.03</v>
      </c>
      <c r="S936" s="294" t="s">
        <v>2477</v>
      </c>
      <c r="T936" s="320" t="s">
        <v>7108</v>
      </c>
    </row>
    <row r="937" spans="1:20" ht="38.25" x14ac:dyDescent="0.2">
      <c r="A937" s="431">
        <v>920</v>
      </c>
      <c r="B937" s="615">
        <v>1276</v>
      </c>
      <c r="C937" s="277" t="s">
        <v>2480</v>
      </c>
      <c r="D937" s="278"/>
      <c r="E937" s="31" t="s">
        <v>744</v>
      </c>
      <c r="F937" s="5" t="s">
        <v>1041</v>
      </c>
      <c r="G937" s="328" t="str">
        <f t="shared" si="89"/>
        <v>фото</v>
      </c>
      <c r="H937" s="197"/>
      <c r="I937" s="20" t="s">
        <v>3073</v>
      </c>
      <c r="J937" s="254" t="s">
        <v>1340</v>
      </c>
      <c r="K937" s="18" t="s">
        <v>748</v>
      </c>
      <c r="L937" s="21">
        <v>5</v>
      </c>
      <c r="M937" s="279">
        <v>260.3</v>
      </c>
      <c r="N937" s="280"/>
      <c r="O937" s="482">
        <f t="shared" si="90"/>
        <v>0</v>
      </c>
      <c r="P937" s="175">
        <v>4607109985281</v>
      </c>
      <c r="Q937" s="281"/>
      <c r="R937" s="484">
        <f t="shared" si="91"/>
        <v>52.06</v>
      </c>
      <c r="S937" s="294" t="s">
        <v>2480</v>
      </c>
      <c r="T937" s="320" t="s">
        <v>7111</v>
      </c>
    </row>
    <row r="938" spans="1:20" ht="38.25" x14ac:dyDescent="0.2">
      <c r="A938" s="431">
        <v>921</v>
      </c>
      <c r="B938" s="615">
        <v>6497</v>
      </c>
      <c r="C938" s="277" t="s">
        <v>3878</v>
      </c>
      <c r="D938" s="278"/>
      <c r="E938" s="31" t="s">
        <v>744</v>
      </c>
      <c r="F938" s="5" t="s">
        <v>3879</v>
      </c>
      <c r="G938" s="328" t="str">
        <f t="shared" si="89"/>
        <v>фото</v>
      </c>
      <c r="H938" s="197"/>
      <c r="I938" s="20" t="s">
        <v>3880</v>
      </c>
      <c r="J938" s="254" t="s">
        <v>1340</v>
      </c>
      <c r="K938" s="18" t="s">
        <v>748</v>
      </c>
      <c r="L938" s="21">
        <v>7</v>
      </c>
      <c r="M938" s="279">
        <v>199.5</v>
      </c>
      <c r="N938" s="280"/>
      <c r="O938" s="482">
        <f t="shared" si="90"/>
        <v>0</v>
      </c>
      <c r="P938" s="175">
        <v>4607109930694</v>
      </c>
      <c r="Q938" s="281"/>
      <c r="R938" s="484">
        <f t="shared" si="91"/>
        <v>28.5</v>
      </c>
      <c r="S938" s="294" t="s">
        <v>3878</v>
      </c>
      <c r="T938" s="320" t="s">
        <v>5849</v>
      </c>
    </row>
    <row r="939" spans="1:20" ht="53.25" customHeight="1" x14ac:dyDescent="0.2">
      <c r="A939" s="431">
        <v>922</v>
      </c>
      <c r="B939" s="615">
        <v>921</v>
      </c>
      <c r="C939" s="277" t="s">
        <v>2481</v>
      </c>
      <c r="D939" s="278"/>
      <c r="E939" s="36" t="s">
        <v>744</v>
      </c>
      <c r="F939" s="274" t="s">
        <v>1021</v>
      </c>
      <c r="G939" s="328" t="str">
        <f t="shared" si="89"/>
        <v>фото</v>
      </c>
      <c r="H939" s="197"/>
      <c r="I939" s="15" t="s">
        <v>1022</v>
      </c>
      <c r="J939" s="254" t="s">
        <v>1312</v>
      </c>
      <c r="K939" s="37" t="s">
        <v>747</v>
      </c>
      <c r="L939" s="21">
        <v>10</v>
      </c>
      <c r="M939" s="279">
        <v>228.8</v>
      </c>
      <c r="N939" s="280"/>
      <c r="O939" s="482">
        <f t="shared" si="90"/>
        <v>0</v>
      </c>
      <c r="P939" s="175">
        <v>4607109970362</v>
      </c>
      <c r="Q939" s="254"/>
      <c r="R939" s="484">
        <f t="shared" si="91"/>
        <v>22.88</v>
      </c>
      <c r="S939" s="294" t="s">
        <v>2481</v>
      </c>
      <c r="T939" s="320" t="s">
        <v>7112</v>
      </c>
    </row>
    <row r="940" spans="1:20" ht="38.25" x14ac:dyDescent="0.2">
      <c r="A940" s="431">
        <v>923</v>
      </c>
      <c r="B940" s="615">
        <v>6656</v>
      </c>
      <c r="C940" s="277" t="s">
        <v>2482</v>
      </c>
      <c r="D940" s="278" t="s">
        <v>3194</v>
      </c>
      <c r="E940" s="31" t="s">
        <v>744</v>
      </c>
      <c r="F940" s="274" t="s">
        <v>256</v>
      </c>
      <c r="G940" s="328" t="str">
        <f t="shared" si="89"/>
        <v>фото</v>
      </c>
      <c r="H940" s="328" t="str">
        <f>HYPERLINK("http://www.gardenbulbs.ru/images/summer_CL/thumbnails/"&amp;D940&amp;".jpg","фото")</f>
        <v>фото</v>
      </c>
      <c r="I940" s="20" t="s">
        <v>3074</v>
      </c>
      <c r="J940" s="254" t="s">
        <v>1312</v>
      </c>
      <c r="K940" s="18" t="s">
        <v>747</v>
      </c>
      <c r="L940" s="21">
        <v>5</v>
      </c>
      <c r="M940" s="279">
        <v>323.10000000000002</v>
      </c>
      <c r="N940" s="280"/>
      <c r="O940" s="482">
        <f t="shared" si="90"/>
        <v>0</v>
      </c>
      <c r="P940" s="175">
        <v>4607109943007</v>
      </c>
      <c r="Q940" s="281"/>
      <c r="R940" s="484">
        <f t="shared" si="91"/>
        <v>64.62</v>
      </c>
      <c r="S940" s="294" t="s">
        <v>2482</v>
      </c>
      <c r="T940" s="320" t="s">
        <v>7112</v>
      </c>
    </row>
    <row r="941" spans="1:20" ht="38.25" x14ac:dyDescent="0.2">
      <c r="A941" s="431">
        <v>924</v>
      </c>
      <c r="B941" s="615">
        <v>2381</v>
      </c>
      <c r="C941" s="277" t="s">
        <v>2483</v>
      </c>
      <c r="D941" s="278"/>
      <c r="E941" s="31" t="s">
        <v>744</v>
      </c>
      <c r="F941" s="274" t="s">
        <v>1020</v>
      </c>
      <c r="G941" s="328" t="str">
        <f t="shared" si="89"/>
        <v>фото</v>
      </c>
      <c r="H941" s="197"/>
      <c r="I941" s="20" t="s">
        <v>4849</v>
      </c>
      <c r="J941" s="254" t="s">
        <v>1295</v>
      </c>
      <c r="K941" s="18" t="s">
        <v>747</v>
      </c>
      <c r="L941" s="21">
        <v>7</v>
      </c>
      <c r="M941" s="279">
        <v>258.2</v>
      </c>
      <c r="N941" s="280"/>
      <c r="O941" s="482">
        <f t="shared" si="90"/>
        <v>0</v>
      </c>
      <c r="P941" s="175">
        <v>4607109967317</v>
      </c>
      <c r="Q941" s="281"/>
      <c r="R941" s="484">
        <f t="shared" si="91"/>
        <v>36.89</v>
      </c>
      <c r="S941" s="294" t="s">
        <v>2483</v>
      </c>
      <c r="T941" s="320" t="s">
        <v>7113</v>
      </c>
    </row>
    <row r="942" spans="1:20" ht="38.25" x14ac:dyDescent="0.2">
      <c r="A942" s="431">
        <v>925</v>
      </c>
      <c r="B942" s="615">
        <v>2580</v>
      </c>
      <c r="C942" s="277" t="s">
        <v>6993</v>
      </c>
      <c r="D942" s="278"/>
      <c r="E942" s="31" t="s">
        <v>744</v>
      </c>
      <c r="F942" s="274" t="s">
        <v>1023</v>
      </c>
      <c r="G942" s="328" t="str">
        <f t="shared" si="89"/>
        <v>фото</v>
      </c>
      <c r="H942" s="197"/>
      <c r="I942" s="20" t="s">
        <v>1024</v>
      </c>
      <c r="J942" s="254" t="s">
        <v>1340</v>
      </c>
      <c r="K942" s="18" t="s">
        <v>747</v>
      </c>
      <c r="L942" s="21">
        <v>10</v>
      </c>
      <c r="M942" s="279">
        <v>354.5</v>
      </c>
      <c r="N942" s="280"/>
      <c r="O942" s="482">
        <f t="shared" si="90"/>
        <v>0</v>
      </c>
      <c r="P942" s="175">
        <v>4607109970386</v>
      </c>
      <c r="Q942" s="281"/>
      <c r="R942" s="484">
        <f t="shared" si="91"/>
        <v>35.450000000000003</v>
      </c>
      <c r="S942" s="294" t="s">
        <v>6993</v>
      </c>
      <c r="T942" s="320" t="s">
        <v>7111</v>
      </c>
    </row>
    <row r="943" spans="1:20" ht="38.25" x14ac:dyDescent="0.2">
      <c r="A943" s="431">
        <v>926</v>
      </c>
      <c r="B943" s="615">
        <v>5847</v>
      </c>
      <c r="C943" s="277" t="s">
        <v>3881</v>
      </c>
      <c r="D943" s="278"/>
      <c r="E943" s="31" t="s">
        <v>744</v>
      </c>
      <c r="F943" s="33" t="s">
        <v>3001</v>
      </c>
      <c r="G943" s="328" t="str">
        <f t="shared" si="89"/>
        <v>фото</v>
      </c>
      <c r="H943" s="197"/>
      <c r="I943" s="13" t="s">
        <v>3075</v>
      </c>
      <c r="J943" s="254" t="s">
        <v>1340</v>
      </c>
      <c r="K943" s="18" t="s">
        <v>747</v>
      </c>
      <c r="L943" s="21">
        <v>10</v>
      </c>
      <c r="M943" s="279">
        <v>281.2</v>
      </c>
      <c r="N943" s="280"/>
      <c r="O943" s="482">
        <f t="shared" si="90"/>
        <v>0</v>
      </c>
      <c r="P943" s="175">
        <v>4607109934838</v>
      </c>
      <c r="Q943" s="281"/>
      <c r="R943" s="484">
        <f t="shared" si="91"/>
        <v>28.12</v>
      </c>
      <c r="S943" s="294" t="s">
        <v>3881</v>
      </c>
      <c r="T943" s="320" t="s">
        <v>5849</v>
      </c>
    </row>
    <row r="944" spans="1:20" ht="25.5" x14ac:dyDescent="0.2">
      <c r="A944" s="431">
        <v>927</v>
      </c>
      <c r="B944" s="615">
        <v>6672</v>
      </c>
      <c r="C944" s="277" t="s">
        <v>4971</v>
      </c>
      <c r="D944" s="278"/>
      <c r="E944" s="31" t="s">
        <v>744</v>
      </c>
      <c r="F944" s="33" t="s">
        <v>4619</v>
      </c>
      <c r="G944" s="328" t="str">
        <f t="shared" si="89"/>
        <v>фото</v>
      </c>
      <c r="H944" s="197"/>
      <c r="I944" s="20" t="s">
        <v>4850</v>
      </c>
      <c r="J944" s="254" t="s">
        <v>1312</v>
      </c>
      <c r="K944" s="18" t="s">
        <v>747</v>
      </c>
      <c r="L944" s="21">
        <v>10</v>
      </c>
      <c r="M944" s="279">
        <v>302.2</v>
      </c>
      <c r="N944" s="280"/>
      <c r="O944" s="482">
        <f t="shared" si="90"/>
        <v>0</v>
      </c>
      <c r="P944" s="175">
        <v>4607109943168</v>
      </c>
      <c r="Q944" s="281"/>
      <c r="R944" s="484">
        <f t="shared" si="91"/>
        <v>30.22</v>
      </c>
      <c r="S944" s="294" t="s">
        <v>4971</v>
      </c>
      <c r="T944" s="320" t="s">
        <v>7111</v>
      </c>
    </row>
    <row r="945" spans="1:20" ht="25.5" x14ac:dyDescent="0.2">
      <c r="A945" s="431">
        <v>928</v>
      </c>
      <c r="B945" s="615">
        <v>5848</v>
      </c>
      <c r="C945" s="277" t="s">
        <v>3882</v>
      </c>
      <c r="D945" s="278"/>
      <c r="E945" s="31" t="s">
        <v>744</v>
      </c>
      <c r="F945" s="5" t="s">
        <v>3002</v>
      </c>
      <c r="G945" s="328" t="str">
        <f t="shared" si="89"/>
        <v>фото</v>
      </c>
      <c r="H945" s="197"/>
      <c r="I945" s="20" t="s">
        <v>3076</v>
      </c>
      <c r="J945" s="254" t="s">
        <v>1340</v>
      </c>
      <c r="K945" s="18" t="s">
        <v>747</v>
      </c>
      <c r="L945" s="21">
        <v>10</v>
      </c>
      <c r="M945" s="279">
        <v>323.10000000000002</v>
      </c>
      <c r="N945" s="280"/>
      <c r="O945" s="482">
        <f t="shared" si="90"/>
        <v>0</v>
      </c>
      <c r="P945" s="175">
        <v>4607109934821</v>
      </c>
      <c r="Q945" s="281"/>
      <c r="R945" s="484">
        <f t="shared" si="91"/>
        <v>32.31</v>
      </c>
      <c r="S945" s="294" t="s">
        <v>3882</v>
      </c>
      <c r="T945" s="320" t="s">
        <v>5849</v>
      </c>
    </row>
    <row r="946" spans="1:20" ht="25.5" x14ac:dyDescent="0.2">
      <c r="A946" s="431">
        <v>929</v>
      </c>
      <c r="B946" s="615">
        <v>6498</v>
      </c>
      <c r="C946" s="277" t="s">
        <v>3883</v>
      </c>
      <c r="D946" s="278"/>
      <c r="E946" s="31" t="s">
        <v>744</v>
      </c>
      <c r="F946" s="5" t="s">
        <v>3884</v>
      </c>
      <c r="G946" s="328" t="str">
        <f t="shared" si="89"/>
        <v>фото</v>
      </c>
      <c r="H946" s="197"/>
      <c r="I946" s="20" t="s">
        <v>3885</v>
      </c>
      <c r="J946" s="254" t="s">
        <v>1340</v>
      </c>
      <c r="K946" s="18" t="s">
        <v>745</v>
      </c>
      <c r="L946" s="21">
        <v>10</v>
      </c>
      <c r="M946" s="279">
        <v>155.5</v>
      </c>
      <c r="N946" s="280"/>
      <c r="O946" s="482">
        <f t="shared" si="90"/>
        <v>0</v>
      </c>
      <c r="P946" s="175">
        <v>4607109930687</v>
      </c>
      <c r="Q946" s="281"/>
      <c r="R946" s="484">
        <f t="shared" si="91"/>
        <v>15.55</v>
      </c>
      <c r="S946" s="294" t="s">
        <v>3883</v>
      </c>
      <c r="T946" s="320" t="s">
        <v>5848</v>
      </c>
    </row>
    <row r="947" spans="1:20" ht="51" x14ac:dyDescent="0.2">
      <c r="A947" s="431">
        <v>930</v>
      </c>
      <c r="B947" s="615">
        <v>11785</v>
      </c>
      <c r="C947" s="277" t="s">
        <v>6994</v>
      </c>
      <c r="D947" s="278"/>
      <c r="E947" s="514" t="s">
        <v>744</v>
      </c>
      <c r="F947" s="275" t="s">
        <v>1438</v>
      </c>
      <c r="G947" s="510" t="str">
        <f t="shared" si="89"/>
        <v>фото</v>
      </c>
      <c r="H947" s="511"/>
      <c r="I947" s="515" t="s">
        <v>6762</v>
      </c>
      <c r="J947" s="324" t="s">
        <v>2105</v>
      </c>
      <c r="K947" s="537" t="s">
        <v>747</v>
      </c>
      <c r="L947" s="21">
        <v>10</v>
      </c>
      <c r="M947" s="279">
        <v>302.2</v>
      </c>
      <c r="N947" s="280"/>
      <c r="O947" s="482">
        <f t="shared" si="90"/>
        <v>0</v>
      </c>
      <c r="P947" s="175">
        <v>4607109922743</v>
      </c>
      <c r="Q947" s="281" t="s">
        <v>6373</v>
      </c>
      <c r="R947" s="484">
        <f t="shared" si="91"/>
        <v>30.22</v>
      </c>
      <c r="S947" s="294" t="s">
        <v>6994</v>
      </c>
      <c r="T947" s="320" t="s">
        <v>7112</v>
      </c>
    </row>
    <row r="948" spans="1:20" ht="38.25" x14ac:dyDescent="0.2">
      <c r="A948" s="431">
        <v>931</v>
      </c>
      <c r="B948" s="615">
        <v>1915</v>
      </c>
      <c r="C948" s="277" t="s">
        <v>2484</v>
      </c>
      <c r="D948" s="278"/>
      <c r="E948" s="31" t="s">
        <v>744</v>
      </c>
      <c r="F948" s="33" t="s">
        <v>1019</v>
      </c>
      <c r="G948" s="328" t="str">
        <f t="shared" si="89"/>
        <v>фото</v>
      </c>
      <c r="H948" s="197"/>
      <c r="I948" s="20" t="s">
        <v>3077</v>
      </c>
      <c r="J948" s="254" t="s">
        <v>1292</v>
      </c>
      <c r="K948" s="18" t="s">
        <v>747</v>
      </c>
      <c r="L948" s="21">
        <v>7</v>
      </c>
      <c r="M948" s="279">
        <v>258.2</v>
      </c>
      <c r="N948" s="280"/>
      <c r="O948" s="482">
        <f t="shared" si="90"/>
        <v>0</v>
      </c>
      <c r="P948" s="175">
        <v>4607109985229</v>
      </c>
      <c r="Q948" s="281"/>
      <c r="R948" s="484">
        <f t="shared" si="91"/>
        <v>36.89</v>
      </c>
      <c r="S948" s="294" t="s">
        <v>2484</v>
      </c>
      <c r="T948" s="320" t="s">
        <v>7111</v>
      </c>
    </row>
    <row r="949" spans="1:20" ht="38.25" x14ac:dyDescent="0.2">
      <c r="A949" s="431">
        <v>932</v>
      </c>
      <c r="B949" s="615">
        <v>2100</v>
      </c>
      <c r="C949" s="277" t="s">
        <v>2485</v>
      </c>
      <c r="D949" s="278"/>
      <c r="E949" s="31" t="s">
        <v>744</v>
      </c>
      <c r="F949" s="33" t="s">
        <v>2486</v>
      </c>
      <c r="G949" s="328" t="str">
        <f t="shared" si="89"/>
        <v>фото</v>
      </c>
      <c r="H949" s="197"/>
      <c r="I949" s="20" t="s">
        <v>3078</v>
      </c>
      <c r="J949" s="254" t="s">
        <v>1292</v>
      </c>
      <c r="K949" s="18" t="s">
        <v>747</v>
      </c>
      <c r="L949" s="21">
        <v>7</v>
      </c>
      <c r="M949" s="279">
        <v>302.2</v>
      </c>
      <c r="N949" s="280"/>
      <c r="O949" s="482">
        <f t="shared" si="90"/>
        <v>0</v>
      </c>
      <c r="P949" s="175">
        <v>4607109985236</v>
      </c>
      <c r="Q949" s="281"/>
      <c r="R949" s="484">
        <f t="shared" si="91"/>
        <v>43.17</v>
      </c>
      <c r="S949" s="294" t="s">
        <v>2485</v>
      </c>
      <c r="T949" s="320" t="s">
        <v>7111</v>
      </c>
    </row>
    <row r="950" spans="1:20" ht="38.25" x14ac:dyDescent="0.2">
      <c r="A950" s="431">
        <v>933</v>
      </c>
      <c r="B950" s="615">
        <v>6499</v>
      </c>
      <c r="C950" s="277" t="s">
        <v>3886</v>
      </c>
      <c r="D950" s="278"/>
      <c r="E950" s="31" t="s">
        <v>744</v>
      </c>
      <c r="F950" s="5" t="s">
        <v>3887</v>
      </c>
      <c r="G950" s="328" t="str">
        <f t="shared" si="89"/>
        <v>фото</v>
      </c>
      <c r="H950" s="197"/>
      <c r="I950" s="20" t="s">
        <v>6763</v>
      </c>
      <c r="J950" s="281" t="s">
        <v>1332</v>
      </c>
      <c r="K950" s="18" t="s">
        <v>745</v>
      </c>
      <c r="L950" s="21">
        <v>10</v>
      </c>
      <c r="M950" s="279">
        <v>155.5</v>
      </c>
      <c r="N950" s="280"/>
      <c r="O950" s="482">
        <f t="shared" si="90"/>
        <v>0</v>
      </c>
      <c r="P950" s="175">
        <v>4607109930670</v>
      </c>
      <c r="Q950" s="281"/>
      <c r="R950" s="484">
        <f t="shared" si="91"/>
        <v>15.55</v>
      </c>
      <c r="S950" s="294" t="s">
        <v>3886</v>
      </c>
      <c r="T950" s="320" t="s">
        <v>7119</v>
      </c>
    </row>
    <row r="951" spans="1:20" ht="25.5" x14ac:dyDescent="0.2">
      <c r="A951" s="431">
        <v>934</v>
      </c>
      <c r="B951" s="615">
        <v>2395</v>
      </c>
      <c r="C951" s="277" t="s">
        <v>4278</v>
      </c>
      <c r="D951" s="278"/>
      <c r="E951" s="31" t="s">
        <v>744</v>
      </c>
      <c r="F951" s="33" t="s">
        <v>4620</v>
      </c>
      <c r="G951" s="328" t="str">
        <f t="shared" si="89"/>
        <v>фото</v>
      </c>
      <c r="H951" s="197"/>
      <c r="I951" s="20" t="s">
        <v>6764</v>
      </c>
      <c r="J951" s="254" t="s">
        <v>1312</v>
      </c>
      <c r="K951" s="18" t="s">
        <v>747</v>
      </c>
      <c r="L951" s="21">
        <v>10</v>
      </c>
      <c r="M951" s="279">
        <v>184.9</v>
      </c>
      <c r="N951" s="280"/>
      <c r="O951" s="482">
        <f t="shared" si="90"/>
        <v>0</v>
      </c>
      <c r="P951" s="175">
        <v>4607109966815</v>
      </c>
      <c r="Q951" s="281"/>
      <c r="R951" s="484">
        <f t="shared" si="91"/>
        <v>18.489999999999998</v>
      </c>
      <c r="S951" s="294" t="s">
        <v>4278</v>
      </c>
      <c r="T951" s="320" t="s">
        <v>7120</v>
      </c>
    </row>
    <row r="952" spans="1:20" ht="51" x14ac:dyDescent="0.2">
      <c r="A952" s="431">
        <v>935</v>
      </c>
      <c r="B952" s="615">
        <v>3232</v>
      </c>
      <c r="C952" s="277" t="s">
        <v>2487</v>
      </c>
      <c r="D952" s="278"/>
      <c r="E952" s="31" t="s">
        <v>744</v>
      </c>
      <c r="F952" s="33" t="s">
        <v>1025</v>
      </c>
      <c r="G952" s="328" t="str">
        <f t="shared" ref="G952:G958" si="92">HYPERLINK("http://www.gardenbulbs.ru/images/summer_CL/thumbnails/"&amp;C952&amp;".jpg","фото")</f>
        <v>фото</v>
      </c>
      <c r="H952" s="197"/>
      <c r="I952" s="20" t="s">
        <v>1026</v>
      </c>
      <c r="J952" s="254" t="s">
        <v>1312</v>
      </c>
      <c r="K952" s="18" t="s">
        <v>747</v>
      </c>
      <c r="L952" s="21">
        <v>7</v>
      </c>
      <c r="M952" s="279">
        <v>280.2</v>
      </c>
      <c r="N952" s="280"/>
      <c r="O952" s="482">
        <f t="shared" si="90"/>
        <v>0</v>
      </c>
      <c r="P952" s="175">
        <v>4607109970423</v>
      </c>
      <c r="Q952" s="281"/>
      <c r="R952" s="484">
        <f t="shared" si="91"/>
        <v>40.03</v>
      </c>
      <c r="S952" s="294" t="s">
        <v>2487</v>
      </c>
      <c r="T952" s="320" t="s">
        <v>7112</v>
      </c>
    </row>
    <row r="953" spans="1:20" ht="25.5" x14ac:dyDescent="0.2">
      <c r="A953" s="431">
        <v>936</v>
      </c>
      <c r="B953" s="615">
        <v>2388</v>
      </c>
      <c r="C953" s="277" t="s">
        <v>2488</v>
      </c>
      <c r="D953" s="278"/>
      <c r="E953" s="31" t="s">
        <v>744</v>
      </c>
      <c r="F953" s="33" t="s">
        <v>1027</v>
      </c>
      <c r="G953" s="328" t="str">
        <f t="shared" si="92"/>
        <v>фото</v>
      </c>
      <c r="H953" s="197"/>
      <c r="I953" s="20" t="s">
        <v>1028</v>
      </c>
      <c r="J953" s="254" t="s">
        <v>1343</v>
      </c>
      <c r="K953" s="18" t="s">
        <v>747</v>
      </c>
      <c r="L953" s="21">
        <v>7</v>
      </c>
      <c r="M953" s="279">
        <v>294.8</v>
      </c>
      <c r="N953" s="280"/>
      <c r="O953" s="482">
        <f t="shared" si="90"/>
        <v>0</v>
      </c>
      <c r="P953" s="175">
        <v>4607109970430</v>
      </c>
      <c r="Q953" s="281"/>
      <c r="R953" s="484">
        <f t="shared" si="91"/>
        <v>42.11</v>
      </c>
      <c r="S953" s="294" t="s">
        <v>2488</v>
      </c>
      <c r="T953" s="320" t="s">
        <v>7108</v>
      </c>
    </row>
    <row r="954" spans="1:20" ht="25.5" x14ac:dyDescent="0.2">
      <c r="A954" s="431">
        <v>937</v>
      </c>
      <c r="B954" s="615">
        <v>2383</v>
      </c>
      <c r="C954" s="277" t="s">
        <v>2489</v>
      </c>
      <c r="D954" s="278"/>
      <c r="E954" s="31" t="s">
        <v>744</v>
      </c>
      <c r="F954" s="274" t="s">
        <v>1029</v>
      </c>
      <c r="G954" s="328" t="str">
        <f t="shared" si="92"/>
        <v>фото</v>
      </c>
      <c r="H954" s="197"/>
      <c r="I954" s="20" t="s">
        <v>3079</v>
      </c>
      <c r="J954" s="254" t="s">
        <v>1292</v>
      </c>
      <c r="K954" s="18" t="s">
        <v>747</v>
      </c>
      <c r="L954" s="21">
        <v>10</v>
      </c>
      <c r="M954" s="279">
        <v>302.2</v>
      </c>
      <c r="N954" s="280"/>
      <c r="O954" s="482">
        <f t="shared" si="90"/>
        <v>0</v>
      </c>
      <c r="P954" s="175">
        <v>4607109967331</v>
      </c>
      <c r="Q954" s="281"/>
      <c r="R954" s="484">
        <f t="shared" si="91"/>
        <v>30.22</v>
      </c>
      <c r="S954" s="294" t="s">
        <v>2489</v>
      </c>
      <c r="T954" s="320" t="s">
        <v>7109</v>
      </c>
    </row>
    <row r="955" spans="1:20" ht="25.5" x14ac:dyDescent="0.2">
      <c r="A955" s="431">
        <v>938</v>
      </c>
      <c r="B955" s="615">
        <v>2613</v>
      </c>
      <c r="C955" s="277" t="s">
        <v>4972</v>
      </c>
      <c r="D955" s="278"/>
      <c r="E955" s="31" t="s">
        <v>744</v>
      </c>
      <c r="F955" s="33" t="s">
        <v>4621</v>
      </c>
      <c r="G955" s="328" t="str">
        <f t="shared" si="92"/>
        <v>фото</v>
      </c>
      <c r="H955" s="197"/>
      <c r="I955" s="20" t="s">
        <v>4851</v>
      </c>
      <c r="J955" s="254" t="s">
        <v>1292</v>
      </c>
      <c r="K955" s="18" t="s">
        <v>747</v>
      </c>
      <c r="L955" s="21">
        <v>10</v>
      </c>
      <c r="M955" s="279">
        <v>197.4</v>
      </c>
      <c r="N955" s="280"/>
      <c r="O955" s="482">
        <f t="shared" si="90"/>
        <v>0</v>
      </c>
      <c r="P955" s="175">
        <v>4607109956397</v>
      </c>
      <c r="Q955" s="281"/>
      <c r="R955" s="484">
        <f t="shared" si="91"/>
        <v>19.739999999999998</v>
      </c>
      <c r="S955" s="294" t="s">
        <v>4972</v>
      </c>
      <c r="T955" s="320" t="s">
        <v>7109</v>
      </c>
    </row>
    <row r="956" spans="1:20" ht="38.25" x14ac:dyDescent="0.2">
      <c r="A956" s="431">
        <v>939</v>
      </c>
      <c r="B956" s="615">
        <v>11777</v>
      </c>
      <c r="C956" s="277" t="s">
        <v>6995</v>
      </c>
      <c r="D956" s="278"/>
      <c r="E956" s="514" t="s">
        <v>744</v>
      </c>
      <c r="F956" s="275" t="s">
        <v>6606</v>
      </c>
      <c r="G956" s="510" t="str">
        <f t="shared" si="92"/>
        <v>фото</v>
      </c>
      <c r="H956" s="511"/>
      <c r="I956" s="515" t="s">
        <v>6765</v>
      </c>
      <c r="J956" s="324" t="s">
        <v>1292</v>
      </c>
      <c r="K956" s="537" t="s">
        <v>747</v>
      </c>
      <c r="L956" s="21">
        <v>10</v>
      </c>
      <c r="M956" s="279">
        <v>291.7</v>
      </c>
      <c r="N956" s="280"/>
      <c r="O956" s="482">
        <f t="shared" si="90"/>
        <v>0</v>
      </c>
      <c r="P956" s="175">
        <v>4607109922828</v>
      </c>
      <c r="Q956" s="281" t="s">
        <v>6373</v>
      </c>
      <c r="R956" s="484">
        <f t="shared" si="91"/>
        <v>29.17</v>
      </c>
      <c r="S956" s="294" t="s">
        <v>6995</v>
      </c>
      <c r="T956" s="320" t="s">
        <v>7112</v>
      </c>
    </row>
    <row r="957" spans="1:20" ht="25.5" x14ac:dyDescent="0.2">
      <c r="A957" s="431">
        <v>940</v>
      </c>
      <c r="B957" s="615">
        <v>2655</v>
      </c>
      <c r="C957" s="277" t="s">
        <v>2490</v>
      </c>
      <c r="D957" s="278"/>
      <c r="E957" s="31" t="s">
        <v>744</v>
      </c>
      <c r="F957" s="33" t="s">
        <v>980</v>
      </c>
      <c r="G957" s="328" t="str">
        <f t="shared" si="92"/>
        <v>фото</v>
      </c>
      <c r="H957" s="197"/>
      <c r="I957" s="20" t="s">
        <v>3080</v>
      </c>
      <c r="J957" s="254" t="s">
        <v>1292</v>
      </c>
      <c r="K957" s="18" t="s">
        <v>747</v>
      </c>
      <c r="L957" s="21">
        <v>7</v>
      </c>
      <c r="M957" s="279">
        <v>243.5</v>
      </c>
      <c r="N957" s="280"/>
      <c r="O957" s="482">
        <f t="shared" si="90"/>
        <v>0</v>
      </c>
      <c r="P957" s="175">
        <v>4607109956052</v>
      </c>
      <c r="Q957" s="281"/>
      <c r="R957" s="484">
        <f t="shared" si="91"/>
        <v>34.79</v>
      </c>
      <c r="S957" s="294" t="s">
        <v>2490</v>
      </c>
      <c r="T957" s="320" t="s">
        <v>7111</v>
      </c>
    </row>
    <row r="958" spans="1:20" ht="51" x14ac:dyDescent="0.2">
      <c r="A958" s="431">
        <v>941</v>
      </c>
      <c r="B958" s="620">
        <v>177</v>
      </c>
      <c r="C958" s="433" t="s">
        <v>4973</v>
      </c>
      <c r="D958" s="434"/>
      <c r="E958" s="435" t="s">
        <v>744</v>
      </c>
      <c r="F958" s="469" t="s">
        <v>4622</v>
      </c>
      <c r="G958" s="437" t="str">
        <f t="shared" si="92"/>
        <v>фото</v>
      </c>
      <c r="H958" s="438"/>
      <c r="I958" s="439" t="s">
        <v>4852</v>
      </c>
      <c r="J958" s="440" t="s">
        <v>1292</v>
      </c>
      <c r="K958" s="449" t="s">
        <v>747</v>
      </c>
      <c r="L958" s="442">
        <v>7</v>
      </c>
      <c r="M958" s="443">
        <v>331.5</v>
      </c>
      <c r="N958" s="444"/>
      <c r="O958" s="482">
        <f t="shared" si="90"/>
        <v>0</v>
      </c>
      <c r="P958" s="445">
        <v>4607109960387</v>
      </c>
      <c r="Q958" s="440"/>
      <c r="R958" s="484">
        <f t="shared" si="91"/>
        <v>47.36</v>
      </c>
      <c r="S958" s="446" t="s">
        <v>4973</v>
      </c>
      <c r="T958" s="447" t="s">
        <v>7112</v>
      </c>
    </row>
    <row r="959" spans="1:20" ht="18" customHeight="1" x14ac:dyDescent="0.2">
      <c r="A959" s="431">
        <v>942</v>
      </c>
      <c r="B959" s="626"/>
      <c r="C959" s="244"/>
      <c r="D959" s="244"/>
      <c r="E959" s="242" t="s">
        <v>4539</v>
      </c>
      <c r="F959" s="273"/>
      <c r="G959" s="273"/>
      <c r="H959" s="273"/>
      <c r="I959" s="273"/>
      <c r="J959" s="273"/>
      <c r="K959" s="273"/>
      <c r="L959" s="273"/>
      <c r="M959" s="273"/>
      <c r="N959" s="273"/>
      <c r="O959" s="273"/>
      <c r="P959" s="273"/>
      <c r="Q959" s="273"/>
      <c r="R959" s="273"/>
      <c r="S959" s="273"/>
      <c r="T959" s="502"/>
    </row>
    <row r="960" spans="1:20" ht="15.75" x14ac:dyDescent="0.2">
      <c r="A960" s="431">
        <v>943</v>
      </c>
      <c r="B960" s="614">
        <v>2359</v>
      </c>
      <c r="C960" s="473" t="s">
        <v>2491</v>
      </c>
      <c r="D960" s="474"/>
      <c r="E960" s="16" t="s">
        <v>744</v>
      </c>
      <c r="F960" s="498" t="s">
        <v>1043</v>
      </c>
      <c r="G960" s="477" t="str">
        <f t="shared" ref="G960:G979" si="93">HYPERLINK("http://www.gardenbulbs.ru/images/summer_CL/thumbnails/"&amp;C960&amp;".jpg","фото")</f>
        <v>фото</v>
      </c>
      <c r="H960" s="487"/>
      <c r="I960" s="23" t="s">
        <v>6766</v>
      </c>
      <c r="J960" s="10" t="s">
        <v>1295</v>
      </c>
      <c r="K960" s="499" t="s">
        <v>747</v>
      </c>
      <c r="L960" s="489">
        <v>10</v>
      </c>
      <c r="M960" s="480">
        <v>241.4</v>
      </c>
      <c r="N960" s="481"/>
      <c r="O960" s="482">
        <f t="shared" ref="O960:O979" si="94">IF(ISERROR(N960*M960),0,N960*M960)</f>
        <v>0</v>
      </c>
      <c r="P960" s="483">
        <v>4607109967348</v>
      </c>
      <c r="Q960" s="10"/>
      <c r="R960" s="484">
        <f t="shared" ref="R960:R979" si="95">ROUND(M960/L960,2)</f>
        <v>24.14</v>
      </c>
      <c r="S960" s="485" t="s">
        <v>2491</v>
      </c>
      <c r="T960" s="486" t="s">
        <v>7121</v>
      </c>
    </row>
    <row r="961" spans="1:20" ht="38.25" x14ac:dyDescent="0.2">
      <c r="A961" s="431">
        <v>944</v>
      </c>
      <c r="B961" s="615">
        <v>77</v>
      </c>
      <c r="C961" s="277" t="s">
        <v>4276</v>
      </c>
      <c r="D961" s="278"/>
      <c r="E961" s="31" t="s">
        <v>744</v>
      </c>
      <c r="F961" s="33" t="s">
        <v>870</v>
      </c>
      <c r="G961" s="328" t="str">
        <f t="shared" si="93"/>
        <v>фото</v>
      </c>
      <c r="H961" s="197"/>
      <c r="I961" s="20" t="s">
        <v>4853</v>
      </c>
      <c r="J961" s="254" t="s">
        <v>1292</v>
      </c>
      <c r="K961" s="18" t="s">
        <v>747</v>
      </c>
      <c r="L961" s="21">
        <v>10</v>
      </c>
      <c r="M961" s="279">
        <v>360.8</v>
      </c>
      <c r="N961" s="280"/>
      <c r="O961" s="482">
        <f t="shared" si="94"/>
        <v>0</v>
      </c>
      <c r="P961" s="175">
        <v>4607109979211</v>
      </c>
      <c r="Q961" s="281"/>
      <c r="R961" s="484">
        <f t="shared" si="95"/>
        <v>36.08</v>
      </c>
      <c r="S961" s="294" t="s">
        <v>4276</v>
      </c>
      <c r="T961" s="320" t="s">
        <v>7122</v>
      </c>
    </row>
    <row r="962" spans="1:20" ht="15.75" x14ac:dyDescent="0.2">
      <c r="A962" s="431">
        <v>945</v>
      </c>
      <c r="B962" s="615">
        <v>2654</v>
      </c>
      <c r="C962" s="277" t="s">
        <v>2492</v>
      </c>
      <c r="D962" s="278"/>
      <c r="E962" s="31" t="s">
        <v>744</v>
      </c>
      <c r="F962" s="33" t="s">
        <v>1044</v>
      </c>
      <c r="G962" s="328" t="str">
        <f t="shared" si="93"/>
        <v>фото</v>
      </c>
      <c r="H962" s="197"/>
      <c r="I962" s="20" t="s">
        <v>6766</v>
      </c>
      <c r="J962" s="254" t="s">
        <v>1343</v>
      </c>
      <c r="K962" s="18" t="s">
        <v>747</v>
      </c>
      <c r="L962" s="21">
        <v>10</v>
      </c>
      <c r="M962" s="279">
        <v>197.4</v>
      </c>
      <c r="N962" s="280"/>
      <c r="O962" s="482">
        <f t="shared" si="94"/>
        <v>0</v>
      </c>
      <c r="P962" s="175">
        <v>4607109956045</v>
      </c>
      <c r="Q962" s="281"/>
      <c r="R962" s="484">
        <f t="shared" si="95"/>
        <v>19.739999999999998</v>
      </c>
      <c r="S962" s="294" t="s">
        <v>2492</v>
      </c>
      <c r="T962" s="320" t="s">
        <v>7121</v>
      </c>
    </row>
    <row r="963" spans="1:20" ht="38.25" x14ac:dyDescent="0.2">
      <c r="A963" s="431">
        <v>946</v>
      </c>
      <c r="B963" s="615">
        <v>7420</v>
      </c>
      <c r="C963" s="277" t="s">
        <v>5857</v>
      </c>
      <c r="D963" s="278"/>
      <c r="E963" s="31" t="s">
        <v>744</v>
      </c>
      <c r="F963" s="274" t="s">
        <v>5858</v>
      </c>
      <c r="G963" s="328" t="str">
        <f t="shared" si="93"/>
        <v>фото</v>
      </c>
      <c r="H963" s="197"/>
      <c r="I963" s="20" t="s">
        <v>5859</v>
      </c>
      <c r="J963" s="254" t="s">
        <v>1312</v>
      </c>
      <c r="K963" s="18" t="s">
        <v>747</v>
      </c>
      <c r="L963" s="21">
        <v>10</v>
      </c>
      <c r="M963" s="279">
        <v>189</v>
      </c>
      <c r="N963" s="280"/>
      <c r="O963" s="482">
        <f t="shared" si="94"/>
        <v>0</v>
      </c>
      <c r="P963" s="175">
        <v>4607109939437</v>
      </c>
      <c r="Q963" s="281"/>
      <c r="R963" s="484">
        <f t="shared" si="95"/>
        <v>18.899999999999999</v>
      </c>
      <c r="S963" s="294" t="s">
        <v>5857</v>
      </c>
      <c r="T963" s="320" t="s">
        <v>7122</v>
      </c>
    </row>
    <row r="964" spans="1:20" ht="38.25" x14ac:dyDescent="0.2">
      <c r="A964" s="431">
        <v>947</v>
      </c>
      <c r="B964" s="615">
        <v>11789</v>
      </c>
      <c r="C964" s="277" t="s">
        <v>6996</v>
      </c>
      <c r="D964" s="278"/>
      <c r="E964" s="514" t="s">
        <v>744</v>
      </c>
      <c r="F964" s="275" t="s">
        <v>6607</v>
      </c>
      <c r="G964" s="510" t="str">
        <f t="shared" si="93"/>
        <v>фото</v>
      </c>
      <c r="H964" s="511"/>
      <c r="I964" s="515" t="s">
        <v>6767</v>
      </c>
      <c r="J964" s="324" t="s">
        <v>1295</v>
      </c>
      <c r="K964" s="537" t="s">
        <v>747</v>
      </c>
      <c r="L964" s="21">
        <v>7</v>
      </c>
      <c r="M964" s="279">
        <v>287.5</v>
      </c>
      <c r="N964" s="280"/>
      <c r="O964" s="482">
        <f t="shared" si="94"/>
        <v>0</v>
      </c>
      <c r="P964" s="175">
        <v>4607109922705</v>
      </c>
      <c r="Q964" s="281" t="s">
        <v>6373</v>
      </c>
      <c r="R964" s="484">
        <f t="shared" si="95"/>
        <v>41.07</v>
      </c>
      <c r="S964" s="294" t="s">
        <v>6996</v>
      </c>
      <c r="T964" s="320" t="s">
        <v>7122</v>
      </c>
    </row>
    <row r="965" spans="1:20" ht="15.75" x14ac:dyDescent="0.2">
      <c r="A965" s="431">
        <v>948</v>
      </c>
      <c r="B965" s="615">
        <v>2370</v>
      </c>
      <c r="C965" s="277" t="s">
        <v>2494</v>
      </c>
      <c r="D965" s="278"/>
      <c r="E965" s="31" t="s">
        <v>744</v>
      </c>
      <c r="F965" s="33" t="s">
        <v>1046</v>
      </c>
      <c r="G965" s="328" t="str">
        <f t="shared" si="93"/>
        <v>фото</v>
      </c>
      <c r="H965" s="328"/>
      <c r="I965" s="20" t="s">
        <v>6768</v>
      </c>
      <c r="J965" s="254" t="s">
        <v>1295</v>
      </c>
      <c r="K965" s="18" t="s">
        <v>27</v>
      </c>
      <c r="L965" s="21">
        <v>7</v>
      </c>
      <c r="M965" s="279">
        <v>250.8</v>
      </c>
      <c r="N965" s="280"/>
      <c r="O965" s="482">
        <f t="shared" si="94"/>
        <v>0</v>
      </c>
      <c r="P965" s="175">
        <v>4607109967355</v>
      </c>
      <c r="Q965" s="281"/>
      <c r="R965" s="484">
        <f t="shared" si="95"/>
        <v>35.83</v>
      </c>
      <c r="S965" s="294" t="s">
        <v>2494</v>
      </c>
      <c r="T965" s="320" t="s">
        <v>7121</v>
      </c>
    </row>
    <row r="966" spans="1:20" ht="178.5" x14ac:dyDescent="0.2">
      <c r="A966" s="431">
        <v>949</v>
      </c>
      <c r="B966" s="615">
        <v>4770</v>
      </c>
      <c r="C966" s="277" t="s">
        <v>5860</v>
      </c>
      <c r="D966" s="278"/>
      <c r="E966" s="31" t="s">
        <v>744</v>
      </c>
      <c r="F966" s="274" t="s">
        <v>5861</v>
      </c>
      <c r="G966" s="328" t="str">
        <f t="shared" si="93"/>
        <v>фото</v>
      </c>
      <c r="H966" s="328"/>
      <c r="I966" s="20" t="s">
        <v>6769</v>
      </c>
      <c r="J966" s="254" t="s">
        <v>330</v>
      </c>
      <c r="K966" s="18" t="s">
        <v>747</v>
      </c>
      <c r="L966" s="21">
        <v>10</v>
      </c>
      <c r="M966" s="279">
        <v>239.3</v>
      </c>
      <c r="N966" s="280"/>
      <c r="O966" s="482">
        <f t="shared" si="94"/>
        <v>0</v>
      </c>
      <c r="P966" s="175">
        <v>4607109935484</v>
      </c>
      <c r="Q966" s="281"/>
      <c r="R966" s="484">
        <f t="shared" si="95"/>
        <v>23.93</v>
      </c>
      <c r="S966" s="294" t="s">
        <v>5860</v>
      </c>
      <c r="T966" s="320" t="s">
        <v>7122</v>
      </c>
    </row>
    <row r="967" spans="1:20" ht="15.75" x14ac:dyDescent="0.2">
      <c r="A967" s="431">
        <v>950</v>
      </c>
      <c r="B967" s="615">
        <v>2366</v>
      </c>
      <c r="C967" s="277" t="s">
        <v>2493</v>
      </c>
      <c r="D967" s="278"/>
      <c r="E967" s="31" t="s">
        <v>744</v>
      </c>
      <c r="F967" s="33" t="s">
        <v>1045</v>
      </c>
      <c r="G967" s="328" t="str">
        <f t="shared" si="93"/>
        <v>фото</v>
      </c>
      <c r="H967" s="197"/>
      <c r="I967" s="20" t="s">
        <v>6770</v>
      </c>
      <c r="J967" s="254" t="s">
        <v>1295</v>
      </c>
      <c r="K967" s="18" t="s">
        <v>377</v>
      </c>
      <c r="L967" s="21">
        <v>7</v>
      </c>
      <c r="M967" s="279">
        <v>299.2</v>
      </c>
      <c r="N967" s="280"/>
      <c r="O967" s="482">
        <f t="shared" si="94"/>
        <v>0</v>
      </c>
      <c r="P967" s="175">
        <v>4607109967362</v>
      </c>
      <c r="Q967" s="281"/>
      <c r="R967" s="484">
        <f t="shared" si="95"/>
        <v>42.74</v>
      </c>
      <c r="S967" s="294" t="s">
        <v>2493</v>
      </c>
      <c r="T967" s="320" t="s">
        <v>7121</v>
      </c>
    </row>
    <row r="968" spans="1:20" ht="38.25" x14ac:dyDescent="0.2">
      <c r="A968" s="431">
        <v>951</v>
      </c>
      <c r="B968" s="615">
        <v>915</v>
      </c>
      <c r="C968" s="277" t="s">
        <v>5862</v>
      </c>
      <c r="D968" s="278"/>
      <c r="E968" s="31" t="s">
        <v>744</v>
      </c>
      <c r="F968" s="274" t="s">
        <v>5863</v>
      </c>
      <c r="G968" s="328" t="str">
        <f t="shared" si="93"/>
        <v>фото</v>
      </c>
      <c r="H968" s="197"/>
      <c r="I968" s="20" t="s">
        <v>5864</v>
      </c>
      <c r="J968" s="254" t="s">
        <v>1343</v>
      </c>
      <c r="K968" s="18" t="s">
        <v>747</v>
      </c>
      <c r="L968" s="21">
        <v>7</v>
      </c>
      <c r="M968" s="279">
        <v>250.8</v>
      </c>
      <c r="N968" s="280"/>
      <c r="O968" s="482">
        <f t="shared" si="94"/>
        <v>0</v>
      </c>
      <c r="P968" s="175">
        <v>4607109962961</v>
      </c>
      <c r="Q968" s="281"/>
      <c r="R968" s="484">
        <f t="shared" si="95"/>
        <v>35.83</v>
      </c>
      <c r="S968" s="294" t="s">
        <v>6997</v>
      </c>
      <c r="T968" s="320" t="s">
        <v>7122</v>
      </c>
    </row>
    <row r="969" spans="1:20" ht="51" x14ac:dyDescent="0.2">
      <c r="A969" s="431">
        <v>952</v>
      </c>
      <c r="B969" s="615">
        <v>6663</v>
      </c>
      <c r="C969" s="277" t="s">
        <v>4974</v>
      </c>
      <c r="D969" s="278"/>
      <c r="E969" s="31" t="s">
        <v>744</v>
      </c>
      <c r="F969" s="33" t="s">
        <v>4623</v>
      </c>
      <c r="G969" s="328" t="str">
        <f t="shared" si="93"/>
        <v>фото</v>
      </c>
      <c r="H969" s="197"/>
      <c r="I969" s="20" t="s">
        <v>4854</v>
      </c>
      <c r="J969" s="254" t="s">
        <v>1312</v>
      </c>
      <c r="K969" s="18" t="s">
        <v>3856</v>
      </c>
      <c r="L969" s="21">
        <v>10</v>
      </c>
      <c r="M969" s="279">
        <v>197.4</v>
      </c>
      <c r="N969" s="280"/>
      <c r="O969" s="482">
        <f t="shared" si="94"/>
        <v>0</v>
      </c>
      <c r="P969" s="175">
        <v>4607109951682</v>
      </c>
      <c r="Q969" s="281"/>
      <c r="R969" s="484">
        <f t="shared" si="95"/>
        <v>19.739999999999998</v>
      </c>
      <c r="S969" s="294" t="s">
        <v>4974</v>
      </c>
      <c r="T969" s="320" t="s">
        <v>7122</v>
      </c>
    </row>
    <row r="970" spans="1:20" ht="38.25" x14ac:dyDescent="0.2">
      <c r="A970" s="431">
        <v>953</v>
      </c>
      <c r="B970" s="615">
        <v>11786</v>
      </c>
      <c r="C970" s="277" t="s">
        <v>6998</v>
      </c>
      <c r="D970" s="278"/>
      <c r="E970" s="514" t="s">
        <v>744</v>
      </c>
      <c r="F970" s="275" t="s">
        <v>6608</v>
      </c>
      <c r="G970" s="510" t="str">
        <f t="shared" si="93"/>
        <v>фото</v>
      </c>
      <c r="H970" s="510"/>
      <c r="I970" s="515" t="s">
        <v>6771</v>
      </c>
      <c r="J970" s="324" t="s">
        <v>1295</v>
      </c>
      <c r="K970" s="537" t="s">
        <v>1186</v>
      </c>
      <c r="L970" s="21">
        <v>10</v>
      </c>
      <c r="M970" s="279">
        <v>228.8</v>
      </c>
      <c r="N970" s="280"/>
      <c r="O970" s="482">
        <f t="shared" si="94"/>
        <v>0</v>
      </c>
      <c r="P970" s="175">
        <v>4607109922736</v>
      </c>
      <c r="Q970" s="281" t="s">
        <v>6373</v>
      </c>
      <c r="R970" s="484">
        <f t="shared" si="95"/>
        <v>22.88</v>
      </c>
      <c r="S970" s="294" t="s">
        <v>6998</v>
      </c>
      <c r="T970" s="320" t="s">
        <v>7123</v>
      </c>
    </row>
    <row r="971" spans="1:20" ht="38.25" x14ac:dyDescent="0.2">
      <c r="A971" s="431">
        <v>954</v>
      </c>
      <c r="B971" s="615">
        <v>11788</v>
      </c>
      <c r="C971" s="277" t="s">
        <v>6999</v>
      </c>
      <c r="D971" s="278"/>
      <c r="E971" s="514" t="s">
        <v>744</v>
      </c>
      <c r="F971" s="275" t="s">
        <v>6609</v>
      </c>
      <c r="G971" s="510" t="str">
        <f t="shared" si="93"/>
        <v>фото</v>
      </c>
      <c r="H971" s="511"/>
      <c r="I971" s="515" t="s">
        <v>6772</v>
      </c>
      <c r="J971" s="324" t="s">
        <v>6773</v>
      </c>
      <c r="K971" s="537" t="s">
        <v>6819</v>
      </c>
      <c r="L971" s="21">
        <v>10</v>
      </c>
      <c r="M971" s="279">
        <v>130.4</v>
      </c>
      <c r="N971" s="280"/>
      <c r="O971" s="482">
        <f t="shared" si="94"/>
        <v>0</v>
      </c>
      <c r="P971" s="175">
        <v>4607109922712</v>
      </c>
      <c r="Q971" s="281" t="s">
        <v>6373</v>
      </c>
      <c r="R971" s="484">
        <f t="shared" si="95"/>
        <v>13.04</v>
      </c>
      <c r="S971" s="294" t="s">
        <v>6999</v>
      </c>
      <c r="T971" s="320" t="s">
        <v>7122</v>
      </c>
    </row>
    <row r="972" spans="1:20" ht="38.25" x14ac:dyDescent="0.2">
      <c r="A972" s="431">
        <v>955</v>
      </c>
      <c r="B972" s="615">
        <v>3251</v>
      </c>
      <c r="C972" s="277" t="s">
        <v>4277</v>
      </c>
      <c r="D972" s="278"/>
      <c r="E972" s="31" t="s">
        <v>744</v>
      </c>
      <c r="F972" s="33" t="s">
        <v>4624</v>
      </c>
      <c r="G972" s="328" t="str">
        <f t="shared" si="93"/>
        <v>фото</v>
      </c>
      <c r="H972" s="197"/>
      <c r="I972" s="20" t="s">
        <v>4855</v>
      </c>
      <c r="J972" s="254" t="s">
        <v>1343</v>
      </c>
      <c r="K972" s="18" t="s">
        <v>3911</v>
      </c>
      <c r="L972" s="21">
        <v>10</v>
      </c>
      <c r="M972" s="279">
        <v>155.5</v>
      </c>
      <c r="N972" s="280"/>
      <c r="O972" s="482">
        <f t="shared" si="94"/>
        <v>0</v>
      </c>
      <c r="P972" s="175">
        <v>4607109943076</v>
      </c>
      <c r="Q972" s="281"/>
      <c r="R972" s="484">
        <f t="shared" si="95"/>
        <v>15.55</v>
      </c>
      <c r="S972" s="294" t="s">
        <v>4277</v>
      </c>
      <c r="T972" s="320" t="s">
        <v>7122</v>
      </c>
    </row>
    <row r="973" spans="1:20" ht="51" x14ac:dyDescent="0.2">
      <c r="A973" s="431">
        <v>956</v>
      </c>
      <c r="B973" s="615">
        <v>3246</v>
      </c>
      <c r="C973" s="277" t="s">
        <v>4975</v>
      </c>
      <c r="D973" s="278"/>
      <c r="E973" s="31" t="s">
        <v>744</v>
      </c>
      <c r="F973" s="33" t="s">
        <v>4625</v>
      </c>
      <c r="G973" s="328" t="str">
        <f t="shared" si="93"/>
        <v>фото</v>
      </c>
      <c r="H973" s="197"/>
      <c r="I973" s="20" t="s">
        <v>6774</v>
      </c>
      <c r="J973" s="254" t="s">
        <v>1292</v>
      </c>
      <c r="K973" s="18" t="s">
        <v>747</v>
      </c>
      <c r="L973" s="21">
        <v>10</v>
      </c>
      <c r="M973" s="279">
        <v>344.1</v>
      </c>
      <c r="N973" s="280"/>
      <c r="O973" s="482">
        <f t="shared" si="94"/>
        <v>0</v>
      </c>
      <c r="P973" s="175">
        <v>4607109951439</v>
      </c>
      <c r="Q973" s="281"/>
      <c r="R973" s="484">
        <f t="shared" si="95"/>
        <v>34.409999999999997</v>
      </c>
      <c r="S973" s="294" t="s">
        <v>4975</v>
      </c>
      <c r="T973" s="320" t="s">
        <v>7124</v>
      </c>
    </row>
    <row r="974" spans="1:20" ht="51" x14ac:dyDescent="0.2">
      <c r="A974" s="431">
        <v>957</v>
      </c>
      <c r="B974" s="615">
        <v>7487</v>
      </c>
      <c r="C974" s="277" t="s">
        <v>3191</v>
      </c>
      <c r="D974" s="278"/>
      <c r="E974" s="31" t="s">
        <v>744</v>
      </c>
      <c r="F974" s="33" t="s">
        <v>2468</v>
      </c>
      <c r="G974" s="328" t="str">
        <f t="shared" si="93"/>
        <v>фото</v>
      </c>
      <c r="H974" s="197"/>
      <c r="I974" s="20" t="s">
        <v>2469</v>
      </c>
      <c r="J974" s="254" t="s">
        <v>1343</v>
      </c>
      <c r="K974" s="18" t="s">
        <v>6819</v>
      </c>
      <c r="L974" s="21">
        <v>10</v>
      </c>
      <c r="M974" s="279">
        <v>197.4</v>
      </c>
      <c r="N974" s="280"/>
      <c r="O974" s="482">
        <f t="shared" si="94"/>
        <v>0</v>
      </c>
      <c r="P974" s="175">
        <v>4607109938768</v>
      </c>
      <c r="Q974" s="281"/>
      <c r="R974" s="484">
        <f t="shared" si="95"/>
        <v>19.739999999999998</v>
      </c>
      <c r="S974" s="294" t="s">
        <v>3191</v>
      </c>
      <c r="T974" s="320" t="s">
        <v>7118</v>
      </c>
    </row>
    <row r="975" spans="1:20" ht="38.25" x14ac:dyDescent="0.2">
      <c r="A975" s="431">
        <v>958</v>
      </c>
      <c r="B975" s="615">
        <v>11787</v>
      </c>
      <c r="C975" s="277" t="s">
        <v>7000</v>
      </c>
      <c r="D975" s="278"/>
      <c r="E975" s="514" t="s">
        <v>744</v>
      </c>
      <c r="F975" s="275" t="s">
        <v>6610</v>
      </c>
      <c r="G975" s="510" t="str">
        <f t="shared" si="93"/>
        <v>фото</v>
      </c>
      <c r="H975" s="511"/>
      <c r="I975" s="515" t="s">
        <v>6775</v>
      </c>
      <c r="J975" s="324" t="s">
        <v>1295</v>
      </c>
      <c r="K975" s="537" t="s">
        <v>6819</v>
      </c>
      <c r="L975" s="21">
        <v>10</v>
      </c>
      <c r="M975" s="279">
        <v>159.69999999999999</v>
      </c>
      <c r="N975" s="280"/>
      <c r="O975" s="482">
        <f t="shared" si="94"/>
        <v>0</v>
      </c>
      <c r="P975" s="175">
        <v>4607109922729</v>
      </c>
      <c r="Q975" s="281" t="s">
        <v>6373</v>
      </c>
      <c r="R975" s="484">
        <f t="shared" si="95"/>
        <v>15.97</v>
      </c>
      <c r="S975" s="294" t="s">
        <v>7000</v>
      </c>
      <c r="T975" s="320" t="s">
        <v>7122</v>
      </c>
    </row>
    <row r="976" spans="1:20" ht="28.5" x14ac:dyDescent="0.2">
      <c r="A976" s="431">
        <v>959</v>
      </c>
      <c r="B976" s="615">
        <v>2582</v>
      </c>
      <c r="C976" s="277" t="s">
        <v>2496</v>
      </c>
      <c r="D976" s="278"/>
      <c r="E976" s="31" t="s">
        <v>744</v>
      </c>
      <c r="F976" s="33" t="s">
        <v>1049</v>
      </c>
      <c r="G976" s="328" t="str">
        <f t="shared" si="93"/>
        <v>фото</v>
      </c>
      <c r="H976" s="197"/>
      <c r="I976" s="20" t="s">
        <v>1050</v>
      </c>
      <c r="J976" s="254" t="s">
        <v>1343</v>
      </c>
      <c r="K976" s="18" t="s">
        <v>747</v>
      </c>
      <c r="L976" s="21">
        <v>10</v>
      </c>
      <c r="M976" s="279">
        <v>193.2</v>
      </c>
      <c r="N976" s="280"/>
      <c r="O976" s="482">
        <f t="shared" si="94"/>
        <v>0</v>
      </c>
      <c r="P976" s="175">
        <v>4607109970447</v>
      </c>
      <c r="Q976" s="281"/>
      <c r="R976" s="484">
        <f t="shared" si="95"/>
        <v>19.32</v>
      </c>
      <c r="S976" s="294" t="s">
        <v>2496</v>
      </c>
      <c r="T976" s="320" t="s">
        <v>7121</v>
      </c>
    </row>
    <row r="977" spans="1:20" ht="15.75" x14ac:dyDescent="0.2">
      <c r="A977" s="431">
        <v>960</v>
      </c>
      <c r="B977" s="615">
        <v>6500</v>
      </c>
      <c r="C977" s="277" t="s">
        <v>3888</v>
      </c>
      <c r="D977" s="278"/>
      <c r="E977" s="31" t="s">
        <v>744</v>
      </c>
      <c r="F977" s="5" t="s">
        <v>3889</v>
      </c>
      <c r="G977" s="328" t="str">
        <f t="shared" si="93"/>
        <v>фото</v>
      </c>
      <c r="H977" s="197"/>
      <c r="I977" s="20" t="s">
        <v>3890</v>
      </c>
      <c r="J977" s="254" t="s">
        <v>1340</v>
      </c>
      <c r="K977" s="18" t="s">
        <v>748</v>
      </c>
      <c r="L977" s="21">
        <v>10</v>
      </c>
      <c r="M977" s="279">
        <v>291.7</v>
      </c>
      <c r="N977" s="280"/>
      <c r="O977" s="482">
        <f t="shared" si="94"/>
        <v>0</v>
      </c>
      <c r="P977" s="175">
        <v>4607109930663</v>
      </c>
      <c r="Q977" s="281"/>
      <c r="R977" s="484">
        <f t="shared" si="95"/>
        <v>29.17</v>
      </c>
      <c r="S977" s="294" t="s">
        <v>3888</v>
      </c>
      <c r="T977" s="320" t="s">
        <v>7121</v>
      </c>
    </row>
    <row r="978" spans="1:20" ht="15.75" x14ac:dyDescent="0.2">
      <c r="A978" s="431">
        <v>961</v>
      </c>
      <c r="B978" s="615">
        <v>3235</v>
      </c>
      <c r="C978" s="277" t="s">
        <v>4976</v>
      </c>
      <c r="D978" s="278"/>
      <c r="E978" s="31" t="s">
        <v>744</v>
      </c>
      <c r="F978" s="33" t="s">
        <v>4626</v>
      </c>
      <c r="G978" s="328" t="str">
        <f t="shared" si="93"/>
        <v>фото</v>
      </c>
      <c r="H978" s="197"/>
      <c r="I978" s="20" t="s">
        <v>4856</v>
      </c>
      <c r="J978" s="254" t="s">
        <v>1292</v>
      </c>
      <c r="K978" s="18" t="s">
        <v>747</v>
      </c>
      <c r="L978" s="21">
        <v>10</v>
      </c>
      <c r="M978" s="279">
        <v>207.9</v>
      </c>
      <c r="N978" s="280"/>
      <c r="O978" s="482">
        <f t="shared" si="94"/>
        <v>0</v>
      </c>
      <c r="P978" s="175">
        <v>4607109970614</v>
      </c>
      <c r="Q978" s="281"/>
      <c r="R978" s="484">
        <f t="shared" si="95"/>
        <v>20.79</v>
      </c>
      <c r="S978" s="294" t="s">
        <v>4976</v>
      </c>
      <c r="T978" s="320" t="s">
        <v>7121</v>
      </c>
    </row>
    <row r="979" spans="1:20" ht="25.5" x14ac:dyDescent="0.2">
      <c r="A979" s="431">
        <v>962</v>
      </c>
      <c r="B979" s="620">
        <v>846</v>
      </c>
      <c r="C979" s="433" t="s">
        <v>2495</v>
      </c>
      <c r="D979" s="434"/>
      <c r="E979" s="435" t="s">
        <v>744</v>
      </c>
      <c r="F979" s="469" t="s">
        <v>1047</v>
      </c>
      <c r="G979" s="437" t="str">
        <f t="shared" si="93"/>
        <v>фото</v>
      </c>
      <c r="H979" s="438"/>
      <c r="I979" s="439" t="s">
        <v>1048</v>
      </c>
      <c r="J979" s="440" t="s">
        <v>1340</v>
      </c>
      <c r="K979" s="449" t="s">
        <v>747</v>
      </c>
      <c r="L979" s="442">
        <v>10</v>
      </c>
      <c r="M979" s="443">
        <v>210</v>
      </c>
      <c r="N979" s="444"/>
      <c r="O979" s="482">
        <f t="shared" si="94"/>
        <v>0</v>
      </c>
      <c r="P979" s="445">
        <v>4607109970454</v>
      </c>
      <c r="Q979" s="440"/>
      <c r="R979" s="484">
        <f t="shared" si="95"/>
        <v>21</v>
      </c>
      <c r="S979" s="446" t="s">
        <v>2495</v>
      </c>
      <c r="T979" s="447" t="s">
        <v>7121</v>
      </c>
    </row>
    <row r="980" spans="1:20" ht="18" customHeight="1" x14ac:dyDescent="0.2">
      <c r="A980" s="431">
        <v>963</v>
      </c>
      <c r="B980" s="626"/>
      <c r="C980" s="244"/>
      <c r="D980" s="244"/>
      <c r="E980" s="242" t="s">
        <v>1051</v>
      </c>
      <c r="F980" s="273"/>
      <c r="G980" s="273"/>
      <c r="H980" s="273"/>
      <c r="I980" s="273"/>
      <c r="J980" s="273"/>
      <c r="K980" s="273"/>
      <c r="L980" s="273"/>
      <c r="M980" s="273"/>
      <c r="N980" s="273"/>
      <c r="O980" s="273"/>
      <c r="P980" s="273"/>
      <c r="Q980" s="273"/>
      <c r="R980" s="273"/>
      <c r="S980" s="273"/>
      <c r="T980" s="502"/>
    </row>
    <row r="981" spans="1:20" ht="15.75" x14ac:dyDescent="0.2">
      <c r="A981" s="431">
        <v>964</v>
      </c>
      <c r="B981" s="614">
        <v>2360</v>
      </c>
      <c r="C981" s="473" t="s">
        <v>2497</v>
      </c>
      <c r="D981" s="474"/>
      <c r="E981" s="16" t="s">
        <v>744</v>
      </c>
      <c r="F981" s="498" t="s">
        <v>1054</v>
      </c>
      <c r="G981" s="477" t="str">
        <f t="shared" ref="G981:G1013" si="96">HYPERLINK("http://www.gardenbulbs.ru/images/summer_CL/thumbnails/"&amp;C981&amp;".jpg","фото")</f>
        <v>фото</v>
      </c>
      <c r="H981" s="487"/>
      <c r="I981" s="23" t="s">
        <v>1055</v>
      </c>
      <c r="J981" s="10" t="s">
        <v>1312</v>
      </c>
      <c r="K981" s="499" t="s">
        <v>747</v>
      </c>
      <c r="L981" s="489">
        <v>10</v>
      </c>
      <c r="M981" s="480">
        <v>249.8</v>
      </c>
      <c r="N981" s="481"/>
      <c r="O981" s="482">
        <f t="shared" ref="O981:O1044" si="97">IF(ISERROR(N981*M981),0,N981*M981)</f>
        <v>0</v>
      </c>
      <c r="P981" s="483">
        <v>4607109967379</v>
      </c>
      <c r="Q981" s="10"/>
      <c r="R981" s="484">
        <f t="shared" ref="R981:R1045" si="98">ROUND(M981/L981,2)</f>
        <v>24.98</v>
      </c>
      <c r="S981" s="485" t="s">
        <v>2497</v>
      </c>
      <c r="T981" s="486" t="s">
        <v>5847</v>
      </c>
    </row>
    <row r="982" spans="1:20" ht="28.5" x14ac:dyDescent="0.2">
      <c r="A982" s="431">
        <v>965</v>
      </c>
      <c r="B982" s="615">
        <v>867</v>
      </c>
      <c r="C982" s="277" t="s">
        <v>2498</v>
      </c>
      <c r="D982" s="278"/>
      <c r="E982" s="31" t="s">
        <v>744</v>
      </c>
      <c r="F982" s="33" t="s">
        <v>1056</v>
      </c>
      <c r="G982" s="328" t="str">
        <f t="shared" si="96"/>
        <v>фото</v>
      </c>
      <c r="H982" s="197"/>
      <c r="I982" s="20" t="s">
        <v>1057</v>
      </c>
      <c r="J982" s="254" t="s">
        <v>1292</v>
      </c>
      <c r="K982" s="18" t="s">
        <v>3856</v>
      </c>
      <c r="L982" s="21">
        <v>7</v>
      </c>
      <c r="M982" s="279">
        <v>280.2</v>
      </c>
      <c r="N982" s="280"/>
      <c r="O982" s="482">
        <f t="shared" si="97"/>
        <v>0</v>
      </c>
      <c r="P982" s="175">
        <v>4607109970461</v>
      </c>
      <c r="Q982" s="281"/>
      <c r="R982" s="484">
        <f t="shared" si="98"/>
        <v>40.03</v>
      </c>
      <c r="S982" s="294" t="s">
        <v>2498</v>
      </c>
      <c r="T982" s="320" t="s">
        <v>5847</v>
      </c>
    </row>
    <row r="983" spans="1:20" ht="25.5" x14ac:dyDescent="0.2">
      <c r="A983" s="431">
        <v>966</v>
      </c>
      <c r="B983" s="615">
        <v>11790</v>
      </c>
      <c r="C983" s="277" t="s">
        <v>7001</v>
      </c>
      <c r="D983" s="278"/>
      <c r="E983" s="514" t="s">
        <v>744</v>
      </c>
      <c r="F983" s="275" t="s">
        <v>6611</v>
      </c>
      <c r="G983" s="510" t="str">
        <f t="shared" si="96"/>
        <v>фото</v>
      </c>
      <c r="H983" s="511"/>
      <c r="I983" s="515" t="s">
        <v>6776</v>
      </c>
      <c r="J983" s="324" t="s">
        <v>1295</v>
      </c>
      <c r="K983" s="537" t="s">
        <v>747</v>
      </c>
      <c r="L983" s="21">
        <v>5</v>
      </c>
      <c r="M983" s="279">
        <v>216.3</v>
      </c>
      <c r="N983" s="280"/>
      <c r="O983" s="482">
        <f t="shared" si="97"/>
        <v>0</v>
      </c>
      <c r="P983" s="175">
        <v>4607109922699</v>
      </c>
      <c r="Q983" s="281" t="s">
        <v>6373</v>
      </c>
      <c r="R983" s="484">
        <f t="shared" si="98"/>
        <v>43.26</v>
      </c>
      <c r="S983" s="294" t="s">
        <v>7001</v>
      </c>
      <c r="T983" s="320" t="s">
        <v>5847</v>
      </c>
    </row>
    <row r="984" spans="1:20" ht="25.5" x14ac:dyDescent="0.2">
      <c r="A984" s="431">
        <v>967</v>
      </c>
      <c r="B984" s="615">
        <v>906</v>
      </c>
      <c r="C984" s="277" t="s">
        <v>2499</v>
      </c>
      <c r="D984" s="278"/>
      <c r="E984" s="31" t="s">
        <v>744</v>
      </c>
      <c r="F984" s="33" t="s">
        <v>1058</v>
      </c>
      <c r="G984" s="328" t="str">
        <f t="shared" si="96"/>
        <v>фото</v>
      </c>
      <c r="H984" s="197"/>
      <c r="I984" s="20" t="s">
        <v>1059</v>
      </c>
      <c r="J984" s="254" t="s">
        <v>1340</v>
      </c>
      <c r="K984" s="18" t="s">
        <v>747</v>
      </c>
      <c r="L984" s="21">
        <v>10</v>
      </c>
      <c r="M984" s="279">
        <v>239.3</v>
      </c>
      <c r="N984" s="280"/>
      <c r="O984" s="482">
        <f t="shared" si="97"/>
        <v>0</v>
      </c>
      <c r="P984" s="175">
        <v>4607109970485</v>
      </c>
      <c r="Q984" s="281"/>
      <c r="R984" s="484">
        <f t="shared" si="98"/>
        <v>23.93</v>
      </c>
      <c r="S984" s="294" t="s">
        <v>2499</v>
      </c>
      <c r="T984" s="320" t="s">
        <v>5847</v>
      </c>
    </row>
    <row r="985" spans="1:20" ht="15.75" x14ac:dyDescent="0.2">
      <c r="A985" s="431">
        <v>968</v>
      </c>
      <c r="B985" s="615">
        <v>2651</v>
      </c>
      <c r="C985" s="277" t="s">
        <v>2500</v>
      </c>
      <c r="D985" s="278"/>
      <c r="E985" s="31" t="s">
        <v>744</v>
      </c>
      <c r="F985" s="33" t="s">
        <v>1060</v>
      </c>
      <c r="G985" s="328" t="str">
        <f t="shared" si="96"/>
        <v>фото</v>
      </c>
      <c r="H985" s="197"/>
      <c r="I985" s="20" t="s">
        <v>3081</v>
      </c>
      <c r="J985" s="254" t="s">
        <v>1340</v>
      </c>
      <c r="K985" s="18" t="s">
        <v>747</v>
      </c>
      <c r="L985" s="21">
        <v>5</v>
      </c>
      <c r="M985" s="279">
        <v>302.2</v>
      </c>
      <c r="N985" s="280"/>
      <c r="O985" s="482">
        <f t="shared" si="97"/>
        <v>0</v>
      </c>
      <c r="P985" s="175">
        <v>4607109956014</v>
      </c>
      <c r="Q985" s="281"/>
      <c r="R985" s="484">
        <f t="shared" si="98"/>
        <v>60.44</v>
      </c>
      <c r="S985" s="294" t="s">
        <v>2500</v>
      </c>
      <c r="T985" s="320" t="s">
        <v>5847</v>
      </c>
    </row>
    <row r="986" spans="1:20" ht="25.5" x14ac:dyDescent="0.2">
      <c r="A986" s="431">
        <v>969</v>
      </c>
      <c r="B986" s="615">
        <v>2653</v>
      </c>
      <c r="C986" s="277" t="s">
        <v>2501</v>
      </c>
      <c r="D986" s="278"/>
      <c r="E986" s="31" t="s">
        <v>744</v>
      </c>
      <c r="F986" s="33" t="s">
        <v>1061</v>
      </c>
      <c r="G986" s="328" t="str">
        <f t="shared" si="96"/>
        <v>фото</v>
      </c>
      <c r="H986" s="197"/>
      <c r="I986" s="20" t="s">
        <v>1062</v>
      </c>
      <c r="J986" s="254" t="s">
        <v>1340</v>
      </c>
      <c r="K986" s="18" t="s">
        <v>747</v>
      </c>
      <c r="L986" s="21">
        <v>10</v>
      </c>
      <c r="M986" s="279">
        <v>323.10000000000002</v>
      </c>
      <c r="N986" s="280"/>
      <c r="O986" s="482">
        <f t="shared" si="97"/>
        <v>0</v>
      </c>
      <c r="P986" s="175">
        <v>4607109956038</v>
      </c>
      <c r="Q986" s="281"/>
      <c r="R986" s="484">
        <f t="shared" si="98"/>
        <v>32.31</v>
      </c>
      <c r="S986" s="294" t="s">
        <v>2501</v>
      </c>
      <c r="T986" s="320" t="s">
        <v>5847</v>
      </c>
    </row>
    <row r="987" spans="1:20" ht="25.5" x14ac:dyDescent="0.2">
      <c r="A987" s="431">
        <v>970</v>
      </c>
      <c r="B987" s="615">
        <v>2015</v>
      </c>
      <c r="C987" s="277" t="s">
        <v>2502</v>
      </c>
      <c r="D987" s="278"/>
      <c r="E987" s="31" t="s">
        <v>744</v>
      </c>
      <c r="F987" s="5" t="s">
        <v>1063</v>
      </c>
      <c r="G987" s="328" t="str">
        <f t="shared" si="96"/>
        <v>фото</v>
      </c>
      <c r="H987" s="197"/>
      <c r="I987" s="20" t="s">
        <v>3082</v>
      </c>
      <c r="J987" s="254" t="s">
        <v>1340</v>
      </c>
      <c r="K987" s="18" t="s">
        <v>747</v>
      </c>
      <c r="L987" s="21">
        <v>10</v>
      </c>
      <c r="M987" s="279">
        <v>291.7</v>
      </c>
      <c r="N987" s="280"/>
      <c r="O987" s="482">
        <f t="shared" si="97"/>
        <v>0</v>
      </c>
      <c r="P987" s="175">
        <v>4607109985021</v>
      </c>
      <c r="Q987" s="281"/>
      <c r="R987" s="484">
        <f t="shared" si="98"/>
        <v>29.17</v>
      </c>
      <c r="S987" s="294" t="s">
        <v>2502</v>
      </c>
      <c r="T987" s="320" t="s">
        <v>5847</v>
      </c>
    </row>
    <row r="988" spans="1:20" ht="38.25" x14ac:dyDescent="0.2">
      <c r="A988" s="431">
        <v>971</v>
      </c>
      <c r="B988" s="615">
        <v>7492</v>
      </c>
      <c r="C988" s="277" t="s">
        <v>3195</v>
      </c>
      <c r="D988" s="278"/>
      <c r="E988" s="31" t="s">
        <v>744</v>
      </c>
      <c r="F988" s="33" t="s">
        <v>2503</v>
      </c>
      <c r="G988" s="328" t="str">
        <f t="shared" si="96"/>
        <v>фото</v>
      </c>
      <c r="H988" s="197"/>
      <c r="I988" s="20" t="s">
        <v>3891</v>
      </c>
      <c r="J988" s="254" t="s">
        <v>1312</v>
      </c>
      <c r="K988" s="18" t="s">
        <v>747</v>
      </c>
      <c r="L988" s="21">
        <v>7</v>
      </c>
      <c r="M988" s="279">
        <v>272.8</v>
      </c>
      <c r="N988" s="280"/>
      <c r="O988" s="482">
        <f t="shared" si="97"/>
        <v>0</v>
      </c>
      <c r="P988" s="175">
        <v>4607109938713</v>
      </c>
      <c r="Q988" s="281"/>
      <c r="R988" s="484">
        <f t="shared" si="98"/>
        <v>38.97</v>
      </c>
      <c r="S988" s="294" t="s">
        <v>3195</v>
      </c>
      <c r="T988" s="320" t="s">
        <v>5847</v>
      </c>
    </row>
    <row r="989" spans="1:20" ht="15.75" x14ac:dyDescent="0.2">
      <c r="A989" s="431">
        <v>972</v>
      </c>
      <c r="B989" s="615">
        <v>2896</v>
      </c>
      <c r="C989" s="277" t="s">
        <v>2504</v>
      </c>
      <c r="D989" s="278"/>
      <c r="E989" s="31" t="s">
        <v>744</v>
      </c>
      <c r="F989" s="274" t="s">
        <v>795</v>
      </c>
      <c r="G989" s="328" t="str">
        <f t="shared" si="96"/>
        <v>фото</v>
      </c>
      <c r="H989" s="197"/>
      <c r="I989" s="20" t="s">
        <v>796</v>
      </c>
      <c r="J989" s="254" t="s">
        <v>1312</v>
      </c>
      <c r="K989" s="18" t="s">
        <v>3911</v>
      </c>
      <c r="L989" s="21">
        <v>10</v>
      </c>
      <c r="M989" s="279">
        <v>270.7</v>
      </c>
      <c r="N989" s="280"/>
      <c r="O989" s="482">
        <f t="shared" si="97"/>
        <v>0</v>
      </c>
      <c r="P989" s="175">
        <v>4607109978801</v>
      </c>
      <c r="Q989" s="281"/>
      <c r="R989" s="484">
        <f t="shared" si="98"/>
        <v>27.07</v>
      </c>
      <c r="S989" s="294" t="s">
        <v>2504</v>
      </c>
      <c r="T989" s="320" t="s">
        <v>5847</v>
      </c>
    </row>
    <row r="990" spans="1:20" ht="25.5" x14ac:dyDescent="0.2">
      <c r="A990" s="431">
        <v>973</v>
      </c>
      <c r="B990" s="615">
        <v>6642</v>
      </c>
      <c r="C990" s="277" t="s">
        <v>2505</v>
      </c>
      <c r="D990" s="278"/>
      <c r="E990" s="31" t="s">
        <v>744</v>
      </c>
      <c r="F990" s="274" t="s">
        <v>260</v>
      </c>
      <c r="G990" s="328" t="str">
        <f t="shared" si="96"/>
        <v>фото</v>
      </c>
      <c r="H990" s="197"/>
      <c r="I990" s="20" t="s">
        <v>261</v>
      </c>
      <c r="J990" s="254" t="s">
        <v>1312</v>
      </c>
      <c r="K990" s="18" t="s">
        <v>747</v>
      </c>
      <c r="L990" s="21">
        <v>10</v>
      </c>
      <c r="M990" s="279">
        <v>281.2</v>
      </c>
      <c r="N990" s="280"/>
      <c r="O990" s="482">
        <f t="shared" si="97"/>
        <v>0</v>
      </c>
      <c r="P990" s="175">
        <v>4607109942864</v>
      </c>
      <c r="Q990" s="324"/>
      <c r="R990" s="484">
        <f t="shared" si="98"/>
        <v>28.12</v>
      </c>
      <c r="S990" s="294" t="s">
        <v>2505</v>
      </c>
      <c r="T990" s="320" t="s">
        <v>5847</v>
      </c>
    </row>
    <row r="991" spans="1:20" ht="15.75" x14ac:dyDescent="0.2">
      <c r="A991" s="431">
        <v>974</v>
      </c>
      <c r="B991" s="615">
        <v>2368</v>
      </c>
      <c r="C991" s="277" t="s">
        <v>2506</v>
      </c>
      <c r="D991" s="278"/>
      <c r="E991" s="31" t="s">
        <v>744</v>
      </c>
      <c r="F991" s="33" t="s">
        <v>1075</v>
      </c>
      <c r="G991" s="328" t="str">
        <f t="shared" si="96"/>
        <v>фото</v>
      </c>
      <c r="H991" s="197"/>
      <c r="I991" s="20" t="s">
        <v>1076</v>
      </c>
      <c r="J991" s="254" t="s">
        <v>1326</v>
      </c>
      <c r="K991" s="18" t="s">
        <v>747</v>
      </c>
      <c r="L991" s="21">
        <v>10</v>
      </c>
      <c r="M991" s="279">
        <v>218.4</v>
      </c>
      <c r="N991" s="280"/>
      <c r="O991" s="482">
        <f t="shared" si="97"/>
        <v>0</v>
      </c>
      <c r="P991" s="175">
        <v>4607109967386</v>
      </c>
      <c r="Q991" s="281"/>
      <c r="R991" s="484">
        <f t="shared" si="98"/>
        <v>21.84</v>
      </c>
      <c r="S991" s="294" t="s">
        <v>2506</v>
      </c>
      <c r="T991" s="320" t="s">
        <v>5847</v>
      </c>
    </row>
    <row r="992" spans="1:20" ht="15.75" x14ac:dyDescent="0.2">
      <c r="A992" s="431">
        <v>975</v>
      </c>
      <c r="B992" s="615">
        <v>2895</v>
      </c>
      <c r="C992" s="277" t="s">
        <v>2507</v>
      </c>
      <c r="D992" s="278"/>
      <c r="E992" s="31" t="s">
        <v>744</v>
      </c>
      <c r="F992" s="274" t="s">
        <v>1077</v>
      </c>
      <c r="G992" s="328" t="str">
        <f t="shared" si="96"/>
        <v>фото</v>
      </c>
      <c r="H992" s="197"/>
      <c r="I992" s="20" t="s">
        <v>1078</v>
      </c>
      <c r="J992" s="254" t="s">
        <v>1312</v>
      </c>
      <c r="K992" s="18" t="s">
        <v>748</v>
      </c>
      <c r="L992" s="21">
        <v>10</v>
      </c>
      <c r="M992" s="279">
        <v>197.4</v>
      </c>
      <c r="N992" s="280"/>
      <c r="O992" s="482">
        <f t="shared" si="97"/>
        <v>0</v>
      </c>
      <c r="P992" s="175">
        <v>4607109978795</v>
      </c>
      <c r="Q992" s="281"/>
      <c r="R992" s="484">
        <f t="shared" si="98"/>
        <v>19.739999999999998</v>
      </c>
      <c r="S992" s="294" t="s">
        <v>2507</v>
      </c>
      <c r="T992" s="320" t="s">
        <v>5847</v>
      </c>
    </row>
    <row r="993" spans="1:20" ht="63.75" x14ac:dyDescent="0.2">
      <c r="A993" s="431">
        <v>976</v>
      </c>
      <c r="B993" s="615">
        <v>6507</v>
      </c>
      <c r="C993" s="277" t="s">
        <v>3896</v>
      </c>
      <c r="D993" s="278"/>
      <c r="E993" s="31" t="s">
        <v>744</v>
      </c>
      <c r="F993" s="5" t="s">
        <v>3897</v>
      </c>
      <c r="G993" s="328" t="str">
        <f t="shared" si="96"/>
        <v>фото</v>
      </c>
      <c r="H993" s="197"/>
      <c r="I993" s="20" t="s">
        <v>3898</v>
      </c>
      <c r="J993" s="254" t="s">
        <v>1340</v>
      </c>
      <c r="K993" s="18" t="s">
        <v>748</v>
      </c>
      <c r="L993" s="21">
        <v>5</v>
      </c>
      <c r="M993" s="279">
        <v>265.5</v>
      </c>
      <c r="N993" s="280"/>
      <c r="O993" s="482">
        <f t="shared" si="97"/>
        <v>0</v>
      </c>
      <c r="P993" s="175">
        <v>4607109930632</v>
      </c>
      <c r="Q993" s="281"/>
      <c r="R993" s="484">
        <f t="shared" si="98"/>
        <v>53.1</v>
      </c>
      <c r="S993" s="294" t="s">
        <v>3896</v>
      </c>
      <c r="T993" s="320" t="s">
        <v>5847</v>
      </c>
    </row>
    <row r="994" spans="1:20" ht="25.5" x14ac:dyDescent="0.2">
      <c r="A994" s="431">
        <v>977</v>
      </c>
      <c r="B994" s="615">
        <v>63</v>
      </c>
      <c r="C994" s="277" t="s">
        <v>2508</v>
      </c>
      <c r="D994" s="278"/>
      <c r="E994" s="31" t="s">
        <v>744</v>
      </c>
      <c r="F994" s="5" t="s">
        <v>1073</v>
      </c>
      <c r="G994" s="328" t="str">
        <f t="shared" si="96"/>
        <v>фото</v>
      </c>
      <c r="H994" s="197"/>
      <c r="I994" s="20" t="s">
        <v>1074</v>
      </c>
      <c r="J994" s="254" t="s">
        <v>1340</v>
      </c>
      <c r="K994" s="18" t="s">
        <v>747</v>
      </c>
      <c r="L994" s="21">
        <v>7</v>
      </c>
      <c r="M994" s="279">
        <v>258.2</v>
      </c>
      <c r="N994" s="280"/>
      <c r="O994" s="482">
        <f t="shared" si="97"/>
        <v>0</v>
      </c>
      <c r="P994" s="175">
        <v>4607109985083</v>
      </c>
      <c r="Q994" s="281"/>
      <c r="R994" s="484">
        <f t="shared" si="98"/>
        <v>36.89</v>
      </c>
      <c r="S994" s="294" t="s">
        <v>2508</v>
      </c>
      <c r="T994" s="320" t="s">
        <v>5847</v>
      </c>
    </row>
    <row r="995" spans="1:20" ht="25.5" x14ac:dyDescent="0.2">
      <c r="A995" s="431">
        <v>978</v>
      </c>
      <c r="B995" s="615">
        <v>2367</v>
      </c>
      <c r="C995" s="277" t="s">
        <v>2511</v>
      </c>
      <c r="D995" s="278"/>
      <c r="E995" s="31" t="s">
        <v>744</v>
      </c>
      <c r="F995" s="33" t="s">
        <v>4627</v>
      </c>
      <c r="G995" s="328" t="str">
        <f t="shared" si="96"/>
        <v>фото</v>
      </c>
      <c r="H995" s="197"/>
      <c r="I995" s="20" t="s">
        <v>3899</v>
      </c>
      <c r="J995" s="254" t="s">
        <v>1292</v>
      </c>
      <c r="K995" s="18" t="s">
        <v>3856</v>
      </c>
      <c r="L995" s="21">
        <v>10</v>
      </c>
      <c r="M995" s="279">
        <v>228.8</v>
      </c>
      <c r="N995" s="280"/>
      <c r="O995" s="482">
        <f t="shared" si="97"/>
        <v>0</v>
      </c>
      <c r="P995" s="175">
        <v>4607109967393</v>
      </c>
      <c r="Q995" s="281"/>
      <c r="R995" s="484">
        <f t="shared" si="98"/>
        <v>22.88</v>
      </c>
      <c r="S995" s="294" t="s">
        <v>7002</v>
      </c>
      <c r="T995" s="320" t="s">
        <v>5847</v>
      </c>
    </row>
    <row r="996" spans="1:20" ht="25.5" x14ac:dyDescent="0.2">
      <c r="A996" s="431">
        <v>979</v>
      </c>
      <c r="B996" s="615">
        <v>6504</v>
      </c>
      <c r="C996" s="277" t="s">
        <v>3892</v>
      </c>
      <c r="D996" s="278"/>
      <c r="E996" s="31" t="s">
        <v>744</v>
      </c>
      <c r="F996" s="5" t="s">
        <v>3893</v>
      </c>
      <c r="G996" s="328" t="str">
        <f t="shared" si="96"/>
        <v>фото</v>
      </c>
      <c r="H996" s="197"/>
      <c r="I996" s="20" t="s">
        <v>3894</v>
      </c>
      <c r="J996" s="254" t="s">
        <v>1340</v>
      </c>
      <c r="K996" s="18" t="s">
        <v>747</v>
      </c>
      <c r="L996" s="21">
        <v>10</v>
      </c>
      <c r="M996" s="279">
        <v>291.7</v>
      </c>
      <c r="N996" s="280"/>
      <c r="O996" s="482">
        <f t="shared" si="97"/>
        <v>0</v>
      </c>
      <c r="P996" s="175">
        <v>4607109930649</v>
      </c>
      <c r="Q996" s="281"/>
      <c r="R996" s="484">
        <f t="shared" si="98"/>
        <v>29.17</v>
      </c>
      <c r="S996" s="294" t="s">
        <v>3892</v>
      </c>
      <c r="T996" s="320" t="s">
        <v>5847</v>
      </c>
    </row>
    <row r="997" spans="1:20" ht="25.5" x14ac:dyDescent="0.2">
      <c r="A997" s="431">
        <v>980</v>
      </c>
      <c r="B997" s="615">
        <v>7493</v>
      </c>
      <c r="C997" s="277" t="s">
        <v>3396</v>
      </c>
      <c r="D997" s="278"/>
      <c r="E997" s="31" t="s">
        <v>744</v>
      </c>
      <c r="F997" s="33" t="s">
        <v>2509</v>
      </c>
      <c r="G997" s="328" t="str">
        <f t="shared" si="96"/>
        <v>фото</v>
      </c>
      <c r="H997" s="197"/>
      <c r="I997" s="20" t="s">
        <v>2510</v>
      </c>
      <c r="J997" s="254" t="s">
        <v>1340</v>
      </c>
      <c r="K997" s="18" t="s">
        <v>747</v>
      </c>
      <c r="L997" s="21">
        <v>10</v>
      </c>
      <c r="M997" s="279">
        <v>239.3</v>
      </c>
      <c r="N997" s="280"/>
      <c r="O997" s="482">
        <f t="shared" si="97"/>
        <v>0</v>
      </c>
      <c r="P997" s="175">
        <v>4607109938706</v>
      </c>
      <c r="Q997" s="281"/>
      <c r="R997" s="484">
        <f t="shared" si="98"/>
        <v>23.93</v>
      </c>
      <c r="S997" s="294" t="s">
        <v>3396</v>
      </c>
      <c r="T997" s="320" t="s">
        <v>5847</v>
      </c>
    </row>
    <row r="998" spans="1:20" ht="38.25" x14ac:dyDescent="0.2">
      <c r="A998" s="431">
        <v>981</v>
      </c>
      <c r="B998" s="615">
        <v>5855</v>
      </c>
      <c r="C998" s="277" t="s">
        <v>3895</v>
      </c>
      <c r="D998" s="278"/>
      <c r="E998" s="31" t="s">
        <v>744</v>
      </c>
      <c r="F998" s="33" t="s">
        <v>3003</v>
      </c>
      <c r="G998" s="328" t="str">
        <f t="shared" si="96"/>
        <v>фото</v>
      </c>
      <c r="H998" s="197"/>
      <c r="I998" s="20" t="s">
        <v>3083</v>
      </c>
      <c r="J998" s="254" t="s">
        <v>1340</v>
      </c>
      <c r="K998" s="18" t="s">
        <v>747</v>
      </c>
      <c r="L998" s="21">
        <v>10</v>
      </c>
      <c r="M998" s="279">
        <v>239.3</v>
      </c>
      <c r="N998" s="280"/>
      <c r="O998" s="482">
        <f t="shared" si="97"/>
        <v>0</v>
      </c>
      <c r="P998" s="175">
        <v>4607109934784</v>
      </c>
      <c r="Q998" s="281"/>
      <c r="R998" s="484">
        <f t="shared" si="98"/>
        <v>23.93</v>
      </c>
      <c r="S998" s="294" t="s">
        <v>3895</v>
      </c>
      <c r="T998" s="320" t="s">
        <v>5847</v>
      </c>
    </row>
    <row r="999" spans="1:20" ht="25.5" customHeight="1" x14ac:dyDescent="0.2">
      <c r="A999" s="431">
        <v>982</v>
      </c>
      <c r="B999" s="615">
        <v>2893</v>
      </c>
      <c r="C999" s="277" t="s">
        <v>4977</v>
      </c>
      <c r="D999" s="278"/>
      <c r="E999" s="31" t="s">
        <v>744</v>
      </c>
      <c r="F999" s="33" t="s">
        <v>4628</v>
      </c>
      <c r="G999" s="328" t="str">
        <f t="shared" si="96"/>
        <v>фото</v>
      </c>
      <c r="H999" s="197"/>
      <c r="I999" s="20" t="s">
        <v>4857</v>
      </c>
      <c r="J999" s="254" t="s">
        <v>1295</v>
      </c>
      <c r="K999" s="18" t="s">
        <v>747</v>
      </c>
      <c r="L999" s="21">
        <v>8</v>
      </c>
      <c r="M999" s="279">
        <v>176.5</v>
      </c>
      <c r="N999" s="280"/>
      <c r="O999" s="482">
        <f t="shared" si="97"/>
        <v>0</v>
      </c>
      <c r="P999" s="175">
        <v>4607109985267</v>
      </c>
      <c r="Q999" s="281"/>
      <c r="R999" s="484">
        <f t="shared" si="98"/>
        <v>22.06</v>
      </c>
      <c r="S999" s="294" t="s">
        <v>4977</v>
      </c>
      <c r="T999" s="320" t="s">
        <v>5847</v>
      </c>
    </row>
    <row r="1000" spans="1:20" ht="25.5" x14ac:dyDescent="0.2">
      <c r="A1000" s="431">
        <v>983</v>
      </c>
      <c r="B1000" s="615">
        <v>6645</v>
      </c>
      <c r="C1000" s="277" t="s">
        <v>3196</v>
      </c>
      <c r="D1000" s="278"/>
      <c r="E1000" s="31" t="s">
        <v>744</v>
      </c>
      <c r="F1000" s="274" t="s">
        <v>258</v>
      </c>
      <c r="G1000" s="328" t="str">
        <f t="shared" si="96"/>
        <v>фото</v>
      </c>
      <c r="H1000" s="197"/>
      <c r="I1000" s="20" t="s">
        <v>259</v>
      </c>
      <c r="J1000" s="254" t="s">
        <v>1312</v>
      </c>
      <c r="K1000" s="18" t="s">
        <v>747</v>
      </c>
      <c r="L1000" s="21">
        <v>5</v>
      </c>
      <c r="M1000" s="279">
        <v>312.60000000000002</v>
      </c>
      <c r="N1000" s="280"/>
      <c r="O1000" s="482">
        <f t="shared" si="97"/>
        <v>0</v>
      </c>
      <c r="P1000" s="175">
        <v>4607109942895</v>
      </c>
      <c r="Q1000" s="281"/>
      <c r="R1000" s="484">
        <f t="shared" si="98"/>
        <v>62.52</v>
      </c>
      <c r="S1000" s="294" t="s">
        <v>3196</v>
      </c>
      <c r="T1000" s="320" t="s">
        <v>5847</v>
      </c>
    </row>
    <row r="1001" spans="1:20" ht="31.5" customHeight="1" x14ac:dyDescent="0.2">
      <c r="A1001" s="431">
        <v>984</v>
      </c>
      <c r="B1001" s="615">
        <v>7494</v>
      </c>
      <c r="C1001" s="277" t="s">
        <v>7484</v>
      </c>
      <c r="D1001" s="278"/>
      <c r="E1001" s="31" t="s">
        <v>744</v>
      </c>
      <c r="F1001" s="274" t="s">
        <v>7482</v>
      </c>
      <c r="G1001" s="328" t="str">
        <f t="shared" si="96"/>
        <v>фото</v>
      </c>
      <c r="H1001" s="197"/>
      <c r="I1001" s="20" t="s">
        <v>7483</v>
      </c>
      <c r="J1001" s="281" t="s">
        <v>1312</v>
      </c>
      <c r="K1001" s="18" t="s">
        <v>747</v>
      </c>
      <c r="L1001" s="21">
        <v>5</v>
      </c>
      <c r="M1001" s="279">
        <v>333.6</v>
      </c>
      <c r="N1001" s="280"/>
      <c r="O1001" s="482">
        <f t="shared" si="97"/>
        <v>0</v>
      </c>
      <c r="P1001" s="175">
        <v>4607109938690</v>
      </c>
      <c r="Q1001" s="281"/>
      <c r="R1001" s="484">
        <f t="shared" si="98"/>
        <v>66.72</v>
      </c>
      <c r="S1001" s="294" t="s">
        <v>7484</v>
      </c>
      <c r="T1001" s="320" t="s">
        <v>5847</v>
      </c>
    </row>
    <row r="1002" spans="1:20" ht="27" customHeight="1" x14ac:dyDescent="0.2">
      <c r="A1002" s="431">
        <v>985</v>
      </c>
      <c r="B1002" s="615">
        <v>2035</v>
      </c>
      <c r="C1002" s="277" t="s">
        <v>2512</v>
      </c>
      <c r="D1002" s="278" t="s">
        <v>2513</v>
      </c>
      <c r="E1002" s="31" t="s">
        <v>744</v>
      </c>
      <c r="F1002" s="5" t="s">
        <v>794</v>
      </c>
      <c r="G1002" s="328" t="str">
        <f t="shared" si="96"/>
        <v>фото</v>
      </c>
      <c r="H1002" s="328" t="str">
        <f>HYPERLINK("http://www.gardenbulbs.ru/images/summer_CL/thumbnails/"&amp;D1002&amp;".jpg","фото")</f>
        <v>фото</v>
      </c>
      <c r="I1002" s="13" t="s">
        <v>3084</v>
      </c>
      <c r="J1002" s="254" t="s">
        <v>1340</v>
      </c>
      <c r="K1002" s="18" t="s">
        <v>747</v>
      </c>
      <c r="L1002" s="21">
        <v>10</v>
      </c>
      <c r="M1002" s="279">
        <v>344.1</v>
      </c>
      <c r="N1002" s="280"/>
      <c r="O1002" s="482">
        <f t="shared" si="97"/>
        <v>0</v>
      </c>
      <c r="P1002" s="175">
        <v>4607109985113</v>
      </c>
      <c r="Q1002" s="281"/>
      <c r="R1002" s="484">
        <f t="shared" si="98"/>
        <v>34.409999999999997</v>
      </c>
      <c r="S1002" s="294" t="s">
        <v>3900</v>
      </c>
      <c r="T1002" s="320" t="s">
        <v>5847</v>
      </c>
    </row>
    <row r="1003" spans="1:20" ht="51" x14ac:dyDescent="0.2">
      <c r="A1003" s="431">
        <v>986</v>
      </c>
      <c r="B1003" s="615">
        <v>2389</v>
      </c>
      <c r="C1003" s="277" t="s">
        <v>2514</v>
      </c>
      <c r="D1003" s="278"/>
      <c r="E1003" s="31" t="s">
        <v>744</v>
      </c>
      <c r="F1003" s="33" t="s">
        <v>1121</v>
      </c>
      <c r="G1003" s="328" t="str">
        <f t="shared" si="96"/>
        <v>фото</v>
      </c>
      <c r="H1003" s="197"/>
      <c r="I1003" s="20" t="s">
        <v>3901</v>
      </c>
      <c r="J1003" s="254" t="s">
        <v>1343</v>
      </c>
      <c r="K1003" s="18" t="s">
        <v>6820</v>
      </c>
      <c r="L1003" s="21">
        <v>3</v>
      </c>
      <c r="M1003" s="279">
        <v>354.5</v>
      </c>
      <c r="N1003" s="280"/>
      <c r="O1003" s="482">
        <f t="shared" si="97"/>
        <v>0</v>
      </c>
      <c r="P1003" s="175">
        <v>4607109967409</v>
      </c>
      <c r="Q1003" s="281"/>
      <c r="R1003" s="484">
        <f t="shared" si="98"/>
        <v>118.17</v>
      </c>
      <c r="S1003" s="294" t="s">
        <v>2514</v>
      </c>
      <c r="T1003" s="320" t="s">
        <v>5847</v>
      </c>
    </row>
    <row r="1004" spans="1:20" ht="38.25" x14ac:dyDescent="0.2">
      <c r="A1004" s="431">
        <v>987</v>
      </c>
      <c r="B1004" s="615">
        <v>1741</v>
      </c>
      <c r="C1004" s="277" t="s">
        <v>2515</v>
      </c>
      <c r="D1004" s="278"/>
      <c r="E1004" s="31" t="s">
        <v>744</v>
      </c>
      <c r="F1004" s="5" t="s">
        <v>1122</v>
      </c>
      <c r="G1004" s="328" t="str">
        <f t="shared" si="96"/>
        <v>фото</v>
      </c>
      <c r="H1004" s="197"/>
      <c r="I1004" s="13" t="s">
        <v>3085</v>
      </c>
      <c r="J1004" s="254" t="s">
        <v>1340</v>
      </c>
      <c r="K1004" s="18" t="s">
        <v>747</v>
      </c>
      <c r="L1004" s="21">
        <v>7</v>
      </c>
      <c r="M1004" s="279">
        <v>316.8</v>
      </c>
      <c r="N1004" s="280"/>
      <c r="O1004" s="482">
        <f t="shared" si="97"/>
        <v>0</v>
      </c>
      <c r="P1004" s="175">
        <v>4607109985298</v>
      </c>
      <c r="Q1004" s="281"/>
      <c r="R1004" s="484">
        <f t="shared" si="98"/>
        <v>45.26</v>
      </c>
      <c r="S1004" s="294" t="s">
        <v>2515</v>
      </c>
      <c r="T1004" s="320" t="s">
        <v>5847</v>
      </c>
    </row>
    <row r="1005" spans="1:20" ht="25.5" x14ac:dyDescent="0.2">
      <c r="A1005" s="431">
        <v>988</v>
      </c>
      <c r="B1005" s="615">
        <v>3236</v>
      </c>
      <c r="C1005" s="277" t="s">
        <v>2516</v>
      </c>
      <c r="D1005" s="278"/>
      <c r="E1005" s="31" t="s">
        <v>744</v>
      </c>
      <c r="F1005" s="33" t="s">
        <v>1116</v>
      </c>
      <c r="G1005" s="328" t="str">
        <f t="shared" si="96"/>
        <v>фото</v>
      </c>
      <c r="H1005" s="197"/>
      <c r="I1005" s="20" t="s">
        <v>1117</v>
      </c>
      <c r="J1005" s="254" t="s">
        <v>1340</v>
      </c>
      <c r="K1005" s="18" t="s">
        <v>747</v>
      </c>
      <c r="L1005" s="21">
        <v>10</v>
      </c>
      <c r="M1005" s="279">
        <v>291.7</v>
      </c>
      <c r="N1005" s="280"/>
      <c r="O1005" s="482">
        <f t="shared" si="97"/>
        <v>0</v>
      </c>
      <c r="P1005" s="175">
        <v>4607109970522</v>
      </c>
      <c r="Q1005" s="281"/>
      <c r="R1005" s="484">
        <f t="shared" si="98"/>
        <v>29.17</v>
      </c>
      <c r="S1005" s="294" t="s">
        <v>2516</v>
      </c>
      <c r="T1005" s="320" t="s">
        <v>5847</v>
      </c>
    </row>
    <row r="1006" spans="1:20" ht="36" customHeight="1" x14ac:dyDescent="0.2">
      <c r="A1006" s="431">
        <v>989</v>
      </c>
      <c r="B1006" s="615">
        <v>6648</v>
      </c>
      <c r="C1006" s="277" t="s">
        <v>3197</v>
      </c>
      <c r="D1006" s="278" t="s">
        <v>3198</v>
      </c>
      <c r="E1006" s="31" t="s">
        <v>744</v>
      </c>
      <c r="F1006" s="274" t="s">
        <v>264</v>
      </c>
      <c r="G1006" s="328" t="str">
        <f t="shared" si="96"/>
        <v>фото</v>
      </c>
      <c r="H1006" s="328" t="str">
        <f>HYPERLINK("http://www.gardenbulbs.ru/images/summer_CL/thumbnails/"&amp;D1006&amp;".jpg","фото")</f>
        <v>фото</v>
      </c>
      <c r="I1006" s="20" t="s">
        <v>265</v>
      </c>
      <c r="J1006" s="254" t="s">
        <v>1312</v>
      </c>
      <c r="K1006" s="18" t="s">
        <v>747</v>
      </c>
      <c r="L1006" s="21">
        <v>5</v>
      </c>
      <c r="M1006" s="279">
        <v>333.6</v>
      </c>
      <c r="N1006" s="280"/>
      <c r="O1006" s="482">
        <f t="shared" si="97"/>
        <v>0</v>
      </c>
      <c r="P1006" s="175">
        <v>4607109942925</v>
      </c>
      <c r="Q1006" s="281"/>
      <c r="R1006" s="484">
        <f t="shared" si="98"/>
        <v>66.72</v>
      </c>
      <c r="S1006" s="294" t="s">
        <v>3902</v>
      </c>
      <c r="T1006" s="320" t="s">
        <v>5847</v>
      </c>
    </row>
    <row r="1007" spans="1:20" ht="51" x14ac:dyDescent="0.2">
      <c r="A1007" s="431">
        <v>990</v>
      </c>
      <c r="B1007" s="615">
        <v>2075</v>
      </c>
      <c r="C1007" s="277" t="s">
        <v>2517</v>
      </c>
      <c r="D1007" s="278"/>
      <c r="E1007" s="31" t="s">
        <v>744</v>
      </c>
      <c r="F1007" s="5" t="s">
        <v>1118</v>
      </c>
      <c r="G1007" s="328" t="str">
        <f t="shared" si="96"/>
        <v>фото</v>
      </c>
      <c r="H1007" s="197"/>
      <c r="I1007" s="20" t="s">
        <v>3086</v>
      </c>
      <c r="J1007" s="254" t="s">
        <v>1292</v>
      </c>
      <c r="K1007" s="18" t="s">
        <v>747</v>
      </c>
      <c r="L1007" s="21">
        <v>7</v>
      </c>
      <c r="M1007" s="279">
        <v>258.2</v>
      </c>
      <c r="N1007" s="280"/>
      <c r="O1007" s="482">
        <f t="shared" si="97"/>
        <v>0</v>
      </c>
      <c r="P1007" s="175">
        <v>4607109985274</v>
      </c>
      <c r="Q1007" s="281"/>
      <c r="R1007" s="484">
        <f t="shared" si="98"/>
        <v>36.89</v>
      </c>
      <c r="S1007" s="294" t="s">
        <v>2517</v>
      </c>
      <c r="T1007" s="320" t="s">
        <v>5847</v>
      </c>
    </row>
    <row r="1008" spans="1:20" ht="25.5" x14ac:dyDescent="0.2">
      <c r="A1008" s="431">
        <v>991</v>
      </c>
      <c r="B1008" s="615">
        <v>2386</v>
      </c>
      <c r="C1008" s="277" t="s">
        <v>2518</v>
      </c>
      <c r="D1008" s="278"/>
      <c r="E1008" s="31" t="s">
        <v>744</v>
      </c>
      <c r="F1008" s="33" t="s">
        <v>170</v>
      </c>
      <c r="G1008" s="328" t="str">
        <f t="shared" si="96"/>
        <v>фото</v>
      </c>
      <c r="H1008" s="197"/>
      <c r="I1008" s="20" t="s">
        <v>1119</v>
      </c>
      <c r="J1008" s="254" t="s">
        <v>1340</v>
      </c>
      <c r="K1008" s="18" t="s">
        <v>747</v>
      </c>
      <c r="L1008" s="21">
        <v>10</v>
      </c>
      <c r="M1008" s="279">
        <v>239.3</v>
      </c>
      <c r="N1008" s="280"/>
      <c r="O1008" s="482">
        <f t="shared" si="97"/>
        <v>0</v>
      </c>
      <c r="P1008" s="175">
        <v>4607109967416</v>
      </c>
      <c r="Q1008" s="281"/>
      <c r="R1008" s="484">
        <f t="shared" si="98"/>
        <v>23.93</v>
      </c>
      <c r="S1008" s="294" t="s">
        <v>2518</v>
      </c>
      <c r="T1008" s="320" t="s">
        <v>5847</v>
      </c>
    </row>
    <row r="1009" spans="1:20" ht="38.25" x14ac:dyDescent="0.2">
      <c r="A1009" s="431">
        <v>992</v>
      </c>
      <c r="B1009" s="615">
        <v>2365</v>
      </c>
      <c r="C1009" s="277" t="s">
        <v>2519</v>
      </c>
      <c r="D1009" s="278"/>
      <c r="E1009" s="31" t="s">
        <v>744</v>
      </c>
      <c r="F1009" s="33" t="s">
        <v>1069</v>
      </c>
      <c r="G1009" s="328" t="str">
        <f t="shared" si="96"/>
        <v>фото</v>
      </c>
      <c r="H1009" s="197"/>
      <c r="I1009" s="20" t="s">
        <v>3087</v>
      </c>
      <c r="J1009" s="254" t="s">
        <v>1295</v>
      </c>
      <c r="K1009" s="18" t="s">
        <v>748</v>
      </c>
      <c r="L1009" s="21">
        <v>5</v>
      </c>
      <c r="M1009" s="279">
        <v>228.8</v>
      </c>
      <c r="N1009" s="280"/>
      <c r="O1009" s="482">
        <f t="shared" si="97"/>
        <v>0</v>
      </c>
      <c r="P1009" s="175">
        <v>4607109967423</v>
      </c>
      <c r="Q1009" s="281"/>
      <c r="R1009" s="484">
        <f t="shared" si="98"/>
        <v>45.76</v>
      </c>
      <c r="S1009" s="294" t="s">
        <v>2519</v>
      </c>
      <c r="T1009" s="320" t="s">
        <v>5847</v>
      </c>
    </row>
    <row r="1010" spans="1:20" ht="51" x14ac:dyDescent="0.2">
      <c r="A1010" s="431">
        <v>993</v>
      </c>
      <c r="B1010" s="615">
        <v>2939</v>
      </c>
      <c r="C1010" s="277" t="s">
        <v>2520</v>
      </c>
      <c r="D1010" s="278"/>
      <c r="E1010" s="31" t="s">
        <v>744</v>
      </c>
      <c r="F1010" s="5" t="s">
        <v>1070</v>
      </c>
      <c r="G1010" s="328" t="str">
        <f t="shared" si="96"/>
        <v>фото</v>
      </c>
      <c r="H1010" s="197"/>
      <c r="I1010" s="20" t="s">
        <v>3088</v>
      </c>
      <c r="J1010" s="254" t="s">
        <v>1292</v>
      </c>
      <c r="K1010" s="18" t="s">
        <v>747</v>
      </c>
      <c r="L1010" s="21">
        <v>10</v>
      </c>
      <c r="M1010" s="279">
        <v>365</v>
      </c>
      <c r="N1010" s="280"/>
      <c r="O1010" s="482">
        <f t="shared" si="97"/>
        <v>0</v>
      </c>
      <c r="P1010" s="175">
        <v>4607109985069</v>
      </c>
      <c r="Q1010" s="281"/>
      <c r="R1010" s="484">
        <f t="shared" si="98"/>
        <v>36.5</v>
      </c>
      <c r="S1010" s="294" t="s">
        <v>2520</v>
      </c>
      <c r="T1010" s="320" t="s">
        <v>5847</v>
      </c>
    </row>
    <row r="1011" spans="1:20" ht="26.25" customHeight="1" x14ac:dyDescent="0.2">
      <c r="A1011" s="431">
        <v>994</v>
      </c>
      <c r="B1011" s="615">
        <v>2892</v>
      </c>
      <c r="C1011" s="277" t="s">
        <v>2521</v>
      </c>
      <c r="D1011" s="278"/>
      <c r="E1011" s="31" t="s">
        <v>744</v>
      </c>
      <c r="F1011" s="274" t="s">
        <v>1071</v>
      </c>
      <c r="G1011" s="328" t="str">
        <f t="shared" si="96"/>
        <v>фото</v>
      </c>
      <c r="H1011" s="197"/>
      <c r="I1011" s="20" t="s">
        <v>1072</v>
      </c>
      <c r="J1011" s="254" t="s">
        <v>1340</v>
      </c>
      <c r="K1011" s="18" t="s">
        <v>747</v>
      </c>
      <c r="L1011" s="21">
        <v>10</v>
      </c>
      <c r="M1011" s="279">
        <v>187</v>
      </c>
      <c r="N1011" s="280"/>
      <c r="O1011" s="482">
        <f t="shared" si="97"/>
        <v>0</v>
      </c>
      <c r="P1011" s="175">
        <v>4607109978788</v>
      </c>
      <c r="Q1011" s="281"/>
      <c r="R1011" s="484">
        <f t="shared" si="98"/>
        <v>18.7</v>
      </c>
      <c r="S1011" s="294" t="s">
        <v>2521</v>
      </c>
      <c r="T1011" s="320" t="s">
        <v>5847</v>
      </c>
    </row>
    <row r="1012" spans="1:20" ht="51" x14ac:dyDescent="0.2">
      <c r="A1012" s="431">
        <v>995</v>
      </c>
      <c r="B1012" s="615">
        <v>6658</v>
      </c>
      <c r="C1012" s="277" t="s">
        <v>4978</v>
      </c>
      <c r="D1012" s="278"/>
      <c r="E1012" s="31" t="s">
        <v>744</v>
      </c>
      <c r="F1012" s="33" t="s">
        <v>4629</v>
      </c>
      <c r="G1012" s="328" t="str">
        <f t="shared" si="96"/>
        <v>фото</v>
      </c>
      <c r="H1012" s="197"/>
      <c r="I1012" s="20" t="s">
        <v>4858</v>
      </c>
      <c r="J1012" s="254" t="s">
        <v>1292</v>
      </c>
      <c r="K1012" s="18" t="s">
        <v>747</v>
      </c>
      <c r="L1012" s="21">
        <v>10</v>
      </c>
      <c r="M1012" s="279">
        <v>218.4</v>
      </c>
      <c r="N1012" s="280"/>
      <c r="O1012" s="482">
        <f t="shared" si="97"/>
        <v>0</v>
      </c>
      <c r="P1012" s="175">
        <v>4607109943021</v>
      </c>
      <c r="Q1012" s="281"/>
      <c r="R1012" s="484">
        <f t="shared" si="98"/>
        <v>21.84</v>
      </c>
      <c r="S1012" s="294" t="s">
        <v>4978</v>
      </c>
      <c r="T1012" s="320" t="s">
        <v>5847</v>
      </c>
    </row>
    <row r="1013" spans="1:20" ht="51" x14ac:dyDescent="0.2">
      <c r="A1013" s="431">
        <v>996</v>
      </c>
      <c r="B1013" s="615">
        <v>6508</v>
      </c>
      <c r="C1013" s="277" t="s">
        <v>3904</v>
      </c>
      <c r="D1013" s="278"/>
      <c r="E1013" s="31" t="s">
        <v>744</v>
      </c>
      <c r="F1013" s="5" t="s">
        <v>3905</v>
      </c>
      <c r="G1013" s="328" t="str">
        <f t="shared" si="96"/>
        <v>фото</v>
      </c>
      <c r="H1013" s="197"/>
      <c r="I1013" s="20" t="s">
        <v>3906</v>
      </c>
      <c r="J1013" s="254" t="s">
        <v>1340</v>
      </c>
      <c r="K1013" s="18" t="s">
        <v>747</v>
      </c>
      <c r="L1013" s="21">
        <v>10</v>
      </c>
      <c r="M1013" s="279">
        <v>281.2</v>
      </c>
      <c r="N1013" s="280"/>
      <c r="O1013" s="482">
        <f t="shared" si="97"/>
        <v>0</v>
      </c>
      <c r="P1013" s="175">
        <v>4607109930625</v>
      </c>
      <c r="Q1013" s="281"/>
      <c r="R1013" s="484">
        <f t="shared" si="98"/>
        <v>28.12</v>
      </c>
      <c r="S1013" s="294" t="s">
        <v>3904</v>
      </c>
      <c r="T1013" s="320" t="s">
        <v>5847</v>
      </c>
    </row>
    <row r="1014" spans="1:20" ht="25.5" x14ac:dyDescent="0.2">
      <c r="A1014" s="431">
        <v>997</v>
      </c>
      <c r="B1014" s="615">
        <v>877</v>
      </c>
      <c r="C1014" s="277" t="s">
        <v>2522</v>
      </c>
      <c r="D1014" s="278"/>
      <c r="E1014" s="31" t="s">
        <v>744</v>
      </c>
      <c r="F1014" s="33" t="s">
        <v>1052</v>
      </c>
      <c r="G1014" s="328" t="str">
        <f t="shared" ref="G1014:G1048" si="99">HYPERLINK("http://www.gardenbulbs.ru/images/summer_CL/thumbnails/"&amp;C1014&amp;".jpg","фото")</f>
        <v>фото</v>
      </c>
      <c r="H1014" s="197"/>
      <c r="I1014" s="20" t="s">
        <v>1053</v>
      </c>
      <c r="J1014" s="254" t="s">
        <v>1340</v>
      </c>
      <c r="K1014" s="18" t="s">
        <v>747</v>
      </c>
      <c r="L1014" s="21">
        <v>10</v>
      </c>
      <c r="M1014" s="279">
        <v>207.9</v>
      </c>
      <c r="N1014" s="280"/>
      <c r="O1014" s="482">
        <f t="shared" si="97"/>
        <v>0</v>
      </c>
      <c r="P1014" s="175">
        <v>4607109956007</v>
      </c>
      <c r="Q1014" s="281"/>
      <c r="R1014" s="484">
        <f t="shared" si="98"/>
        <v>20.79</v>
      </c>
      <c r="S1014" s="294" t="s">
        <v>2522</v>
      </c>
      <c r="T1014" s="320" t="s">
        <v>5847</v>
      </c>
    </row>
    <row r="1015" spans="1:20" ht="25.5" x14ac:dyDescent="0.2">
      <c r="A1015" s="431">
        <v>998</v>
      </c>
      <c r="B1015" s="615">
        <v>2656</v>
      </c>
      <c r="C1015" s="277" t="s">
        <v>2523</v>
      </c>
      <c r="D1015" s="278"/>
      <c r="E1015" s="31" t="s">
        <v>744</v>
      </c>
      <c r="F1015" s="33" t="s">
        <v>1079</v>
      </c>
      <c r="G1015" s="328" t="str">
        <f t="shared" si="99"/>
        <v>фото</v>
      </c>
      <c r="H1015" s="197"/>
      <c r="I1015" s="20" t="s">
        <v>3089</v>
      </c>
      <c r="J1015" s="254" t="s">
        <v>1292</v>
      </c>
      <c r="K1015" s="18" t="s">
        <v>747</v>
      </c>
      <c r="L1015" s="21">
        <v>10</v>
      </c>
      <c r="M1015" s="279">
        <v>312.60000000000002</v>
      </c>
      <c r="N1015" s="280"/>
      <c r="O1015" s="482">
        <f t="shared" si="97"/>
        <v>0</v>
      </c>
      <c r="P1015" s="175">
        <v>4607109956076</v>
      </c>
      <c r="Q1015" s="281"/>
      <c r="R1015" s="484">
        <f t="shared" si="98"/>
        <v>31.26</v>
      </c>
      <c r="S1015" s="294" t="s">
        <v>2523</v>
      </c>
      <c r="T1015" s="320" t="s">
        <v>5847</v>
      </c>
    </row>
    <row r="1016" spans="1:20" ht="38.25" x14ac:dyDescent="0.2">
      <c r="A1016" s="431">
        <v>999</v>
      </c>
      <c r="B1016" s="615">
        <v>5859</v>
      </c>
      <c r="C1016" s="277" t="s">
        <v>3903</v>
      </c>
      <c r="D1016" s="278"/>
      <c r="E1016" s="31" t="s">
        <v>744</v>
      </c>
      <c r="F1016" s="33" t="s">
        <v>3004</v>
      </c>
      <c r="G1016" s="328" t="str">
        <f t="shared" si="99"/>
        <v>фото</v>
      </c>
      <c r="H1016" s="197"/>
      <c r="I1016" s="20" t="s">
        <v>3090</v>
      </c>
      <c r="J1016" s="254" t="s">
        <v>1340</v>
      </c>
      <c r="K1016" s="18" t="s">
        <v>747</v>
      </c>
      <c r="L1016" s="21">
        <v>10</v>
      </c>
      <c r="M1016" s="279">
        <v>291.7</v>
      </c>
      <c r="N1016" s="280"/>
      <c r="O1016" s="482">
        <f t="shared" si="97"/>
        <v>0</v>
      </c>
      <c r="P1016" s="175">
        <v>4607109934760</v>
      </c>
      <c r="Q1016" s="281"/>
      <c r="R1016" s="484">
        <f t="shared" si="98"/>
        <v>29.17</v>
      </c>
      <c r="S1016" s="294" t="s">
        <v>3903</v>
      </c>
      <c r="T1016" s="320" t="s">
        <v>5847</v>
      </c>
    </row>
    <row r="1017" spans="1:20" ht="63.75" x14ac:dyDescent="0.2">
      <c r="A1017" s="431">
        <v>1000</v>
      </c>
      <c r="B1017" s="615">
        <v>11791</v>
      </c>
      <c r="C1017" s="277" t="s">
        <v>7003</v>
      </c>
      <c r="D1017" s="278"/>
      <c r="E1017" s="514" t="s">
        <v>744</v>
      </c>
      <c r="F1017" s="275" t="s">
        <v>6612</v>
      </c>
      <c r="G1017" s="510" t="str">
        <f t="shared" si="99"/>
        <v>фото</v>
      </c>
      <c r="H1017" s="511"/>
      <c r="I1017" s="515" t="s">
        <v>6777</v>
      </c>
      <c r="J1017" s="324" t="s">
        <v>1312</v>
      </c>
      <c r="K1017" s="537" t="s">
        <v>747</v>
      </c>
      <c r="L1017" s="21">
        <v>5</v>
      </c>
      <c r="M1017" s="279">
        <v>244.6</v>
      </c>
      <c r="N1017" s="280"/>
      <c r="O1017" s="482">
        <f t="shared" si="97"/>
        <v>0</v>
      </c>
      <c r="P1017" s="175">
        <v>4607109922682</v>
      </c>
      <c r="Q1017" s="281" t="s">
        <v>6373</v>
      </c>
      <c r="R1017" s="484">
        <f t="shared" si="98"/>
        <v>48.92</v>
      </c>
      <c r="S1017" s="294" t="s">
        <v>7003</v>
      </c>
      <c r="T1017" s="320" t="s">
        <v>5847</v>
      </c>
    </row>
    <row r="1018" spans="1:20" ht="63.75" x14ac:dyDescent="0.2">
      <c r="A1018" s="431">
        <v>1001</v>
      </c>
      <c r="B1018" s="615">
        <v>1278</v>
      </c>
      <c r="C1018" s="277" t="s">
        <v>2524</v>
      </c>
      <c r="D1018" s="278"/>
      <c r="E1018" s="31" t="s">
        <v>744</v>
      </c>
      <c r="F1018" s="5" t="s">
        <v>797</v>
      </c>
      <c r="G1018" s="328" t="str">
        <f t="shared" si="99"/>
        <v>фото</v>
      </c>
      <c r="H1018" s="197"/>
      <c r="I1018" s="20" t="s">
        <v>6778</v>
      </c>
      <c r="J1018" s="254" t="s">
        <v>1340</v>
      </c>
      <c r="K1018" s="18" t="s">
        <v>377</v>
      </c>
      <c r="L1018" s="21">
        <v>7</v>
      </c>
      <c r="M1018" s="279">
        <v>299.2</v>
      </c>
      <c r="N1018" s="280"/>
      <c r="O1018" s="482">
        <f t="shared" si="97"/>
        <v>0</v>
      </c>
      <c r="P1018" s="175">
        <v>4607109985137</v>
      </c>
      <c r="Q1018" s="281"/>
      <c r="R1018" s="484">
        <f t="shared" si="98"/>
        <v>42.74</v>
      </c>
      <c r="S1018" s="294" t="s">
        <v>7004</v>
      </c>
      <c r="T1018" s="320" t="s">
        <v>5847</v>
      </c>
    </row>
    <row r="1019" spans="1:20" ht="25.5" x14ac:dyDescent="0.2">
      <c r="A1019" s="431">
        <v>1002</v>
      </c>
      <c r="B1019" s="615">
        <v>2376</v>
      </c>
      <c r="C1019" s="277" t="s">
        <v>2525</v>
      </c>
      <c r="D1019" s="278"/>
      <c r="E1019" s="31" t="s">
        <v>744</v>
      </c>
      <c r="F1019" s="33" t="s">
        <v>800</v>
      </c>
      <c r="G1019" s="328" t="str">
        <f t="shared" si="99"/>
        <v>фото</v>
      </c>
      <c r="H1019" s="197"/>
      <c r="I1019" s="20" t="s">
        <v>801</v>
      </c>
      <c r="J1019" s="254" t="s">
        <v>1343</v>
      </c>
      <c r="K1019" s="18" t="s">
        <v>747</v>
      </c>
      <c r="L1019" s="21">
        <v>10</v>
      </c>
      <c r="M1019" s="279">
        <v>298</v>
      </c>
      <c r="N1019" s="280"/>
      <c r="O1019" s="482">
        <f t="shared" si="97"/>
        <v>0</v>
      </c>
      <c r="P1019" s="175">
        <v>4607109967430</v>
      </c>
      <c r="Q1019" s="281"/>
      <c r="R1019" s="484">
        <f t="shared" si="98"/>
        <v>29.8</v>
      </c>
      <c r="S1019" s="294" t="s">
        <v>2525</v>
      </c>
      <c r="T1019" s="320" t="s">
        <v>5847</v>
      </c>
    </row>
    <row r="1020" spans="1:20" ht="53.25" customHeight="1" x14ac:dyDescent="0.2">
      <c r="A1020" s="431">
        <v>1003</v>
      </c>
      <c r="B1020" s="615">
        <v>2659</v>
      </c>
      <c r="C1020" s="277" t="s">
        <v>2526</v>
      </c>
      <c r="D1020" s="278"/>
      <c r="E1020" s="36" t="s">
        <v>744</v>
      </c>
      <c r="F1020" s="274" t="s">
        <v>58</v>
      </c>
      <c r="G1020" s="328" t="str">
        <f t="shared" si="99"/>
        <v>фото</v>
      </c>
      <c r="H1020" s="197"/>
      <c r="I1020" s="15" t="s">
        <v>3091</v>
      </c>
      <c r="J1020" s="254" t="s">
        <v>1343</v>
      </c>
      <c r="K1020" s="37" t="s">
        <v>747</v>
      </c>
      <c r="L1020" s="21">
        <v>10</v>
      </c>
      <c r="M1020" s="279">
        <v>291.7</v>
      </c>
      <c r="N1020" s="280"/>
      <c r="O1020" s="482">
        <f t="shared" si="97"/>
        <v>0</v>
      </c>
      <c r="P1020" s="175">
        <v>4607109956120</v>
      </c>
      <c r="Q1020" s="254"/>
      <c r="R1020" s="484">
        <f t="shared" si="98"/>
        <v>29.17</v>
      </c>
      <c r="S1020" s="294" t="s">
        <v>2526</v>
      </c>
      <c r="T1020" s="320" t="s">
        <v>5847</v>
      </c>
    </row>
    <row r="1021" spans="1:20" ht="53.25" customHeight="1" x14ac:dyDescent="0.2">
      <c r="A1021" s="431">
        <v>1004</v>
      </c>
      <c r="B1021" s="615">
        <v>6510</v>
      </c>
      <c r="C1021" s="277" t="s">
        <v>3907</v>
      </c>
      <c r="D1021" s="278"/>
      <c r="E1021" s="36" t="s">
        <v>744</v>
      </c>
      <c r="F1021" s="274" t="s">
        <v>3908</v>
      </c>
      <c r="G1021" s="328" t="str">
        <f t="shared" si="99"/>
        <v>фото</v>
      </c>
      <c r="H1021" s="197"/>
      <c r="I1021" s="15" t="s">
        <v>3909</v>
      </c>
      <c r="J1021" s="254" t="s">
        <v>1340</v>
      </c>
      <c r="K1021" s="37" t="s">
        <v>747</v>
      </c>
      <c r="L1021" s="21">
        <v>7</v>
      </c>
      <c r="M1021" s="279">
        <v>316.8</v>
      </c>
      <c r="N1021" s="280"/>
      <c r="O1021" s="482">
        <f t="shared" si="97"/>
        <v>0</v>
      </c>
      <c r="P1021" s="175">
        <v>4607109930618</v>
      </c>
      <c r="Q1021" s="254"/>
      <c r="R1021" s="484">
        <f t="shared" si="98"/>
        <v>45.26</v>
      </c>
      <c r="S1021" s="294" t="s">
        <v>3907</v>
      </c>
      <c r="T1021" s="320" t="s">
        <v>5847</v>
      </c>
    </row>
    <row r="1022" spans="1:20" ht="25.5" x14ac:dyDescent="0.2">
      <c r="A1022" s="431">
        <v>1005</v>
      </c>
      <c r="B1022" s="615">
        <v>901</v>
      </c>
      <c r="C1022" s="277" t="s">
        <v>2527</v>
      </c>
      <c r="D1022" s="278"/>
      <c r="E1022" s="31" t="s">
        <v>744</v>
      </c>
      <c r="F1022" s="33" t="s">
        <v>799</v>
      </c>
      <c r="G1022" s="328" t="str">
        <f t="shared" si="99"/>
        <v>фото</v>
      </c>
      <c r="H1022" s="197"/>
      <c r="I1022" s="20" t="s">
        <v>3092</v>
      </c>
      <c r="J1022" s="254" t="s">
        <v>1292</v>
      </c>
      <c r="K1022" s="18" t="s">
        <v>747</v>
      </c>
      <c r="L1022" s="21">
        <v>10</v>
      </c>
      <c r="M1022" s="279">
        <v>279.10000000000002</v>
      </c>
      <c r="N1022" s="280"/>
      <c r="O1022" s="482">
        <f t="shared" si="97"/>
        <v>0</v>
      </c>
      <c r="P1022" s="175">
        <v>4607109956113</v>
      </c>
      <c r="Q1022" s="281"/>
      <c r="R1022" s="484">
        <f t="shared" si="98"/>
        <v>27.91</v>
      </c>
      <c r="S1022" s="294" t="s">
        <v>2527</v>
      </c>
      <c r="T1022" s="320" t="s">
        <v>5847</v>
      </c>
    </row>
    <row r="1023" spans="1:20" ht="15.75" x14ac:dyDescent="0.2">
      <c r="A1023" s="431">
        <v>1006</v>
      </c>
      <c r="B1023" s="615">
        <v>2657</v>
      </c>
      <c r="C1023" s="277" t="s">
        <v>2528</v>
      </c>
      <c r="D1023" s="278"/>
      <c r="E1023" s="31" t="s">
        <v>744</v>
      </c>
      <c r="F1023" s="33" t="s">
        <v>798</v>
      </c>
      <c r="G1023" s="328" t="str">
        <f t="shared" si="99"/>
        <v>фото</v>
      </c>
      <c r="H1023" s="197"/>
      <c r="I1023" s="20" t="s">
        <v>3093</v>
      </c>
      <c r="J1023" s="254" t="s">
        <v>1292</v>
      </c>
      <c r="K1023" s="18" t="s">
        <v>747</v>
      </c>
      <c r="L1023" s="21">
        <v>7</v>
      </c>
      <c r="M1023" s="279">
        <v>287.5</v>
      </c>
      <c r="N1023" s="280"/>
      <c r="O1023" s="482">
        <f t="shared" si="97"/>
        <v>0</v>
      </c>
      <c r="P1023" s="175">
        <v>4607109956083</v>
      </c>
      <c r="Q1023" s="281"/>
      <c r="R1023" s="484">
        <f t="shared" si="98"/>
        <v>41.07</v>
      </c>
      <c r="S1023" s="294" t="s">
        <v>2528</v>
      </c>
      <c r="T1023" s="320" t="s">
        <v>5847</v>
      </c>
    </row>
    <row r="1024" spans="1:20" ht="15.75" x14ac:dyDescent="0.2">
      <c r="A1024" s="431">
        <v>1007</v>
      </c>
      <c r="B1024" s="615">
        <v>2569</v>
      </c>
      <c r="C1024" s="277" t="s">
        <v>2529</v>
      </c>
      <c r="D1024" s="278"/>
      <c r="E1024" s="31" t="s">
        <v>744</v>
      </c>
      <c r="F1024" s="33" t="s">
        <v>59</v>
      </c>
      <c r="G1024" s="328" t="str">
        <f t="shared" si="99"/>
        <v>фото</v>
      </c>
      <c r="H1024" s="197"/>
      <c r="I1024" s="20" t="s">
        <v>727</v>
      </c>
      <c r="J1024" s="254" t="s">
        <v>1292</v>
      </c>
      <c r="K1024" s="18" t="s">
        <v>747</v>
      </c>
      <c r="L1024" s="21">
        <v>10</v>
      </c>
      <c r="M1024" s="279">
        <v>193.2</v>
      </c>
      <c r="N1024" s="280"/>
      <c r="O1024" s="482">
        <f t="shared" si="97"/>
        <v>0</v>
      </c>
      <c r="P1024" s="175">
        <v>4607109970553</v>
      </c>
      <c r="Q1024" s="281"/>
      <c r="R1024" s="484">
        <f t="shared" si="98"/>
        <v>19.32</v>
      </c>
      <c r="S1024" s="294" t="s">
        <v>2529</v>
      </c>
      <c r="T1024" s="320" t="s">
        <v>5847</v>
      </c>
    </row>
    <row r="1025" spans="1:20" ht="25.5" x14ac:dyDescent="0.2">
      <c r="A1025" s="431">
        <v>1008</v>
      </c>
      <c r="B1025" s="615">
        <v>7469</v>
      </c>
      <c r="C1025" s="277" t="s">
        <v>5865</v>
      </c>
      <c r="D1025" s="278"/>
      <c r="E1025" s="31" t="s">
        <v>744</v>
      </c>
      <c r="F1025" s="274" t="s">
        <v>5866</v>
      </c>
      <c r="G1025" s="328" t="str">
        <f t="shared" si="99"/>
        <v>фото</v>
      </c>
      <c r="H1025" s="197"/>
      <c r="I1025" s="20" t="s">
        <v>5867</v>
      </c>
      <c r="J1025" s="254" t="s">
        <v>1312</v>
      </c>
      <c r="K1025" s="18" t="s">
        <v>747</v>
      </c>
      <c r="L1025" s="21">
        <v>10</v>
      </c>
      <c r="M1025" s="279">
        <v>312.60000000000002</v>
      </c>
      <c r="N1025" s="280"/>
      <c r="O1025" s="482">
        <f t="shared" si="97"/>
        <v>0</v>
      </c>
      <c r="P1025" s="175">
        <v>4607109938942</v>
      </c>
      <c r="Q1025" s="281"/>
      <c r="R1025" s="484">
        <f t="shared" si="98"/>
        <v>31.26</v>
      </c>
      <c r="S1025" s="294" t="s">
        <v>5865</v>
      </c>
      <c r="T1025" s="320" t="s">
        <v>5847</v>
      </c>
    </row>
    <row r="1026" spans="1:20" ht="51" x14ac:dyDescent="0.2">
      <c r="A1026" s="431">
        <v>1009</v>
      </c>
      <c r="B1026" s="615">
        <v>2374</v>
      </c>
      <c r="C1026" s="277" t="s">
        <v>4979</v>
      </c>
      <c r="D1026" s="278"/>
      <c r="E1026" s="31" t="s">
        <v>744</v>
      </c>
      <c r="F1026" s="33" t="s">
        <v>4630</v>
      </c>
      <c r="G1026" s="328" t="str">
        <f t="shared" si="99"/>
        <v>фото</v>
      </c>
      <c r="H1026" s="197"/>
      <c r="I1026" s="20" t="s">
        <v>4859</v>
      </c>
      <c r="J1026" s="254" t="s">
        <v>1340</v>
      </c>
      <c r="K1026" s="18" t="s">
        <v>6821</v>
      </c>
      <c r="L1026" s="21">
        <v>10</v>
      </c>
      <c r="M1026" s="279">
        <v>251.9</v>
      </c>
      <c r="N1026" s="280"/>
      <c r="O1026" s="482">
        <f t="shared" si="97"/>
        <v>0</v>
      </c>
      <c r="P1026" s="175">
        <v>4607109967294</v>
      </c>
      <c r="Q1026" s="324"/>
      <c r="R1026" s="484">
        <f t="shared" si="98"/>
        <v>25.19</v>
      </c>
      <c r="S1026" s="294" t="s">
        <v>4979</v>
      </c>
      <c r="T1026" s="320" t="s">
        <v>5847</v>
      </c>
    </row>
    <row r="1027" spans="1:20" ht="25.5" x14ac:dyDescent="0.2">
      <c r="A1027" s="431">
        <v>1010</v>
      </c>
      <c r="B1027" s="615">
        <v>2377</v>
      </c>
      <c r="C1027" s="277" t="s">
        <v>2530</v>
      </c>
      <c r="D1027" s="278"/>
      <c r="E1027" s="31" t="s">
        <v>744</v>
      </c>
      <c r="F1027" s="274" t="s">
        <v>728</v>
      </c>
      <c r="G1027" s="328" t="str">
        <f t="shared" si="99"/>
        <v>фото</v>
      </c>
      <c r="H1027" s="197"/>
      <c r="I1027" s="20" t="s">
        <v>729</v>
      </c>
      <c r="J1027" s="254" t="s">
        <v>1340</v>
      </c>
      <c r="K1027" s="18" t="s">
        <v>747</v>
      </c>
      <c r="L1027" s="21">
        <v>7</v>
      </c>
      <c r="M1027" s="279">
        <v>313.89999999999998</v>
      </c>
      <c r="N1027" s="280"/>
      <c r="O1027" s="482">
        <f t="shared" si="97"/>
        <v>0</v>
      </c>
      <c r="P1027" s="175">
        <v>4607109967447</v>
      </c>
      <c r="Q1027" s="281"/>
      <c r="R1027" s="484">
        <f t="shared" si="98"/>
        <v>44.84</v>
      </c>
      <c r="S1027" s="294" t="s">
        <v>2530</v>
      </c>
      <c r="T1027" s="320" t="s">
        <v>5847</v>
      </c>
    </row>
    <row r="1028" spans="1:20" ht="25.5" x14ac:dyDescent="0.2">
      <c r="A1028" s="431">
        <v>1011</v>
      </c>
      <c r="B1028" s="615">
        <v>6653</v>
      </c>
      <c r="C1028" s="277" t="s">
        <v>2531</v>
      </c>
      <c r="D1028" s="278"/>
      <c r="E1028" s="31" t="s">
        <v>744</v>
      </c>
      <c r="F1028" s="274" t="s">
        <v>262</v>
      </c>
      <c r="G1028" s="328" t="str">
        <f t="shared" si="99"/>
        <v>фото</v>
      </c>
      <c r="H1028" s="197"/>
      <c r="I1028" s="20" t="s">
        <v>263</v>
      </c>
      <c r="J1028" s="254" t="s">
        <v>1292</v>
      </c>
      <c r="K1028" s="18" t="s">
        <v>747</v>
      </c>
      <c r="L1028" s="21">
        <v>5</v>
      </c>
      <c r="M1028" s="279">
        <v>291.7</v>
      </c>
      <c r="N1028" s="280"/>
      <c r="O1028" s="482">
        <f t="shared" si="97"/>
        <v>0</v>
      </c>
      <c r="P1028" s="175">
        <v>4607109942970</v>
      </c>
      <c r="Q1028" s="281"/>
      <c r="R1028" s="484">
        <f t="shared" si="98"/>
        <v>58.34</v>
      </c>
      <c r="S1028" s="294" t="s">
        <v>2531</v>
      </c>
      <c r="T1028" s="320" t="s">
        <v>5847</v>
      </c>
    </row>
    <row r="1029" spans="1:20" ht="25.5" x14ac:dyDescent="0.2">
      <c r="A1029" s="431">
        <v>1012</v>
      </c>
      <c r="B1029" s="615">
        <v>2378</v>
      </c>
      <c r="C1029" s="277" t="s">
        <v>2532</v>
      </c>
      <c r="D1029" s="278"/>
      <c r="E1029" s="31" t="s">
        <v>744</v>
      </c>
      <c r="F1029" s="274" t="s">
        <v>730</v>
      </c>
      <c r="G1029" s="328" t="str">
        <f t="shared" si="99"/>
        <v>фото</v>
      </c>
      <c r="H1029" s="197"/>
      <c r="I1029" s="20" t="s">
        <v>3094</v>
      </c>
      <c r="J1029" s="254" t="s">
        <v>1343</v>
      </c>
      <c r="K1029" s="18" t="s">
        <v>747</v>
      </c>
      <c r="L1029" s="21">
        <v>5</v>
      </c>
      <c r="M1029" s="279">
        <v>281.2</v>
      </c>
      <c r="N1029" s="280"/>
      <c r="O1029" s="482">
        <f t="shared" si="97"/>
        <v>0</v>
      </c>
      <c r="P1029" s="175">
        <v>4607109967454</v>
      </c>
      <c r="Q1029" s="281"/>
      <c r="R1029" s="484">
        <f t="shared" si="98"/>
        <v>56.24</v>
      </c>
      <c r="S1029" s="294" t="s">
        <v>2532</v>
      </c>
      <c r="T1029" s="320" t="s">
        <v>5847</v>
      </c>
    </row>
    <row r="1030" spans="1:20" ht="25.5" x14ac:dyDescent="0.2">
      <c r="A1030" s="431">
        <v>1013</v>
      </c>
      <c r="B1030" s="615">
        <v>902</v>
      </c>
      <c r="C1030" s="277" t="s">
        <v>2533</v>
      </c>
      <c r="D1030" s="278"/>
      <c r="E1030" s="31" t="s">
        <v>744</v>
      </c>
      <c r="F1030" s="274" t="s">
        <v>1096</v>
      </c>
      <c r="G1030" s="328" t="str">
        <f t="shared" si="99"/>
        <v>фото</v>
      </c>
      <c r="H1030" s="197"/>
      <c r="I1030" s="20" t="s">
        <v>3095</v>
      </c>
      <c r="J1030" s="254" t="s">
        <v>1292</v>
      </c>
      <c r="K1030" s="18" t="s">
        <v>747</v>
      </c>
      <c r="L1030" s="21">
        <v>7</v>
      </c>
      <c r="M1030" s="279">
        <v>338.8</v>
      </c>
      <c r="N1030" s="280"/>
      <c r="O1030" s="482">
        <f t="shared" si="97"/>
        <v>0</v>
      </c>
      <c r="P1030" s="175">
        <v>4607109956137</v>
      </c>
      <c r="Q1030" s="281"/>
      <c r="R1030" s="484">
        <f t="shared" si="98"/>
        <v>48.4</v>
      </c>
      <c r="S1030" s="294" t="s">
        <v>2533</v>
      </c>
      <c r="T1030" s="320" t="s">
        <v>5847</v>
      </c>
    </row>
    <row r="1031" spans="1:20" ht="38.25" x14ac:dyDescent="0.2">
      <c r="A1031" s="431">
        <v>1014</v>
      </c>
      <c r="B1031" s="615">
        <v>2897</v>
      </c>
      <c r="C1031" s="277" t="s">
        <v>2534</v>
      </c>
      <c r="D1031" s="278"/>
      <c r="E1031" s="31" t="s">
        <v>744</v>
      </c>
      <c r="F1031" s="274" t="s">
        <v>1419</v>
      </c>
      <c r="G1031" s="328" t="str">
        <f t="shared" si="99"/>
        <v>фото</v>
      </c>
      <c r="H1031" s="197"/>
      <c r="I1031" s="20" t="s">
        <v>3910</v>
      </c>
      <c r="J1031" s="254" t="s">
        <v>1292</v>
      </c>
      <c r="K1031" s="18" t="s">
        <v>747</v>
      </c>
      <c r="L1031" s="21">
        <v>7</v>
      </c>
      <c r="M1031" s="279">
        <v>214.2</v>
      </c>
      <c r="N1031" s="280"/>
      <c r="O1031" s="482">
        <f t="shared" si="97"/>
        <v>0</v>
      </c>
      <c r="P1031" s="175">
        <v>4607109978818</v>
      </c>
      <c r="Q1031" s="281"/>
      <c r="R1031" s="484">
        <f t="shared" si="98"/>
        <v>30.6</v>
      </c>
      <c r="S1031" s="294" t="s">
        <v>2534</v>
      </c>
      <c r="T1031" s="320" t="s">
        <v>5847</v>
      </c>
    </row>
    <row r="1032" spans="1:20" ht="15.75" x14ac:dyDescent="0.2">
      <c r="A1032" s="431">
        <v>1015</v>
      </c>
      <c r="B1032" s="615">
        <v>2574</v>
      </c>
      <c r="C1032" s="277" t="s">
        <v>2535</v>
      </c>
      <c r="D1032" s="278"/>
      <c r="E1032" s="31" t="s">
        <v>744</v>
      </c>
      <c r="F1032" s="274" t="s">
        <v>1097</v>
      </c>
      <c r="G1032" s="328" t="str">
        <f t="shared" si="99"/>
        <v>фото</v>
      </c>
      <c r="H1032" s="197"/>
      <c r="I1032" s="20" t="s">
        <v>1098</v>
      </c>
      <c r="J1032" s="254" t="s">
        <v>1340</v>
      </c>
      <c r="K1032" s="18" t="s">
        <v>747</v>
      </c>
      <c r="L1032" s="21">
        <v>7</v>
      </c>
      <c r="M1032" s="279">
        <v>265.5</v>
      </c>
      <c r="N1032" s="280"/>
      <c r="O1032" s="482">
        <f t="shared" si="97"/>
        <v>0</v>
      </c>
      <c r="P1032" s="175">
        <v>4607109970560</v>
      </c>
      <c r="Q1032" s="281"/>
      <c r="R1032" s="484">
        <f t="shared" si="98"/>
        <v>37.93</v>
      </c>
      <c r="S1032" s="294" t="s">
        <v>2535</v>
      </c>
      <c r="T1032" s="320" t="s">
        <v>5847</v>
      </c>
    </row>
    <row r="1033" spans="1:20" ht="25.5" x14ac:dyDescent="0.2">
      <c r="A1033" s="431">
        <v>1016</v>
      </c>
      <c r="B1033" s="615">
        <v>879</v>
      </c>
      <c r="C1033" s="277" t="s">
        <v>2536</v>
      </c>
      <c r="D1033" s="278"/>
      <c r="E1033" s="31" t="s">
        <v>744</v>
      </c>
      <c r="F1033" s="274" t="s">
        <v>1099</v>
      </c>
      <c r="G1033" s="328" t="str">
        <f t="shared" si="99"/>
        <v>фото</v>
      </c>
      <c r="H1033" s="197"/>
      <c r="I1033" s="20" t="s">
        <v>1100</v>
      </c>
      <c r="J1033" s="254" t="s">
        <v>1340</v>
      </c>
      <c r="K1033" s="18" t="s">
        <v>747</v>
      </c>
      <c r="L1033" s="21">
        <v>10</v>
      </c>
      <c r="M1033" s="279">
        <v>187</v>
      </c>
      <c r="N1033" s="280"/>
      <c r="O1033" s="482">
        <f t="shared" si="97"/>
        <v>0</v>
      </c>
      <c r="P1033" s="175">
        <v>4607109956168</v>
      </c>
      <c r="Q1033" s="281"/>
      <c r="R1033" s="484">
        <f t="shared" si="98"/>
        <v>18.7</v>
      </c>
      <c r="S1033" s="294" t="s">
        <v>2536</v>
      </c>
      <c r="T1033" s="320" t="s">
        <v>5847</v>
      </c>
    </row>
    <row r="1034" spans="1:20" ht="25.5" x14ac:dyDescent="0.2">
      <c r="A1034" s="431">
        <v>1017</v>
      </c>
      <c r="B1034" s="615">
        <v>907</v>
      </c>
      <c r="C1034" s="277" t="s">
        <v>2537</v>
      </c>
      <c r="D1034" s="278"/>
      <c r="E1034" s="31" t="s">
        <v>744</v>
      </c>
      <c r="F1034" s="274" t="s">
        <v>1101</v>
      </c>
      <c r="G1034" s="328" t="str">
        <f t="shared" si="99"/>
        <v>фото</v>
      </c>
      <c r="H1034" s="197"/>
      <c r="I1034" s="20" t="s">
        <v>1102</v>
      </c>
      <c r="J1034" s="254" t="s">
        <v>1343</v>
      </c>
      <c r="K1034" s="18" t="s">
        <v>6821</v>
      </c>
      <c r="L1034" s="21">
        <v>10</v>
      </c>
      <c r="M1034" s="279">
        <v>166</v>
      </c>
      <c r="N1034" s="280"/>
      <c r="O1034" s="482">
        <f t="shared" si="97"/>
        <v>0</v>
      </c>
      <c r="P1034" s="175">
        <v>4607109970577</v>
      </c>
      <c r="Q1034" s="281"/>
      <c r="R1034" s="484">
        <f t="shared" si="98"/>
        <v>16.600000000000001</v>
      </c>
      <c r="S1034" s="294" t="s">
        <v>7005</v>
      </c>
      <c r="T1034" s="320" t="s">
        <v>5847</v>
      </c>
    </row>
    <row r="1035" spans="1:20" ht="53.25" customHeight="1" x14ac:dyDescent="0.2">
      <c r="A1035" s="431">
        <v>1018</v>
      </c>
      <c r="B1035" s="615">
        <v>2898</v>
      </c>
      <c r="C1035" s="277" t="s">
        <v>3199</v>
      </c>
      <c r="D1035" s="278"/>
      <c r="E1035" s="36" t="s">
        <v>744</v>
      </c>
      <c r="F1035" s="274" t="s">
        <v>1104</v>
      </c>
      <c r="G1035" s="328" t="str">
        <f t="shared" si="99"/>
        <v>фото</v>
      </c>
      <c r="H1035" s="197"/>
      <c r="I1035" s="15" t="s">
        <v>1105</v>
      </c>
      <c r="J1035" s="254" t="s">
        <v>1292</v>
      </c>
      <c r="K1035" s="37" t="s">
        <v>747</v>
      </c>
      <c r="L1035" s="21">
        <v>7</v>
      </c>
      <c r="M1035" s="279">
        <v>316.8</v>
      </c>
      <c r="N1035" s="280"/>
      <c r="O1035" s="482">
        <f t="shared" si="97"/>
        <v>0</v>
      </c>
      <c r="P1035" s="175">
        <v>4607109978825</v>
      </c>
      <c r="Q1035" s="254"/>
      <c r="R1035" s="484">
        <f t="shared" si="98"/>
        <v>45.26</v>
      </c>
      <c r="S1035" s="294" t="s">
        <v>3199</v>
      </c>
      <c r="T1035" s="320" t="s">
        <v>5847</v>
      </c>
    </row>
    <row r="1036" spans="1:20" ht="38.25" x14ac:dyDescent="0.2">
      <c r="A1036" s="431">
        <v>1019</v>
      </c>
      <c r="B1036" s="615">
        <v>880</v>
      </c>
      <c r="C1036" s="277" t="s">
        <v>2538</v>
      </c>
      <c r="D1036" s="278"/>
      <c r="E1036" s="31" t="s">
        <v>744</v>
      </c>
      <c r="F1036" s="274" t="s">
        <v>1103</v>
      </c>
      <c r="G1036" s="328" t="str">
        <f t="shared" si="99"/>
        <v>фото</v>
      </c>
      <c r="H1036" s="197"/>
      <c r="I1036" s="20" t="s">
        <v>4860</v>
      </c>
      <c r="J1036" s="254" t="s">
        <v>1312</v>
      </c>
      <c r="K1036" s="18" t="s">
        <v>747</v>
      </c>
      <c r="L1036" s="21">
        <v>10</v>
      </c>
      <c r="M1036" s="279">
        <v>302.2</v>
      </c>
      <c r="N1036" s="280"/>
      <c r="O1036" s="482">
        <f t="shared" si="97"/>
        <v>0</v>
      </c>
      <c r="P1036" s="175">
        <v>4607109956175</v>
      </c>
      <c r="Q1036" s="281"/>
      <c r="R1036" s="484">
        <f t="shared" si="98"/>
        <v>30.22</v>
      </c>
      <c r="S1036" s="294" t="s">
        <v>2538</v>
      </c>
      <c r="T1036" s="320" t="s">
        <v>5847</v>
      </c>
    </row>
    <row r="1037" spans="1:20" ht="25.5" x14ac:dyDescent="0.2">
      <c r="A1037" s="431">
        <v>1020</v>
      </c>
      <c r="B1037" s="615">
        <v>3239</v>
      </c>
      <c r="C1037" s="277" t="s">
        <v>2539</v>
      </c>
      <c r="D1037" s="278"/>
      <c r="E1037" s="31" t="s">
        <v>744</v>
      </c>
      <c r="F1037" s="274" t="s">
        <v>1120</v>
      </c>
      <c r="G1037" s="328" t="str">
        <f t="shared" si="99"/>
        <v>фото</v>
      </c>
      <c r="H1037" s="197"/>
      <c r="I1037" s="20" t="s">
        <v>4861</v>
      </c>
      <c r="J1037" s="254" t="s">
        <v>1292</v>
      </c>
      <c r="K1037" s="18" t="s">
        <v>377</v>
      </c>
      <c r="L1037" s="21">
        <v>5</v>
      </c>
      <c r="M1037" s="279">
        <v>244.6</v>
      </c>
      <c r="N1037" s="280"/>
      <c r="O1037" s="482">
        <f t="shared" si="97"/>
        <v>0</v>
      </c>
      <c r="P1037" s="175">
        <v>4607109970584</v>
      </c>
      <c r="Q1037" s="281"/>
      <c r="R1037" s="484">
        <f t="shared" si="98"/>
        <v>48.92</v>
      </c>
      <c r="S1037" s="294" t="s">
        <v>2539</v>
      </c>
      <c r="T1037" s="320" t="s">
        <v>5847</v>
      </c>
    </row>
    <row r="1038" spans="1:20" ht="51" x14ac:dyDescent="0.2">
      <c r="A1038" s="431">
        <v>1021</v>
      </c>
      <c r="B1038" s="615">
        <v>904</v>
      </c>
      <c r="C1038" s="277" t="s">
        <v>2540</v>
      </c>
      <c r="D1038" s="278"/>
      <c r="E1038" s="31" t="s">
        <v>744</v>
      </c>
      <c r="F1038" s="274" t="s">
        <v>1106</v>
      </c>
      <c r="G1038" s="328" t="str">
        <f t="shared" si="99"/>
        <v>фото</v>
      </c>
      <c r="H1038" s="197"/>
      <c r="I1038" s="20" t="s">
        <v>3912</v>
      </c>
      <c r="J1038" s="254" t="s">
        <v>1340</v>
      </c>
      <c r="K1038" s="18" t="s">
        <v>747</v>
      </c>
      <c r="L1038" s="21">
        <v>7</v>
      </c>
      <c r="M1038" s="279">
        <v>280.2</v>
      </c>
      <c r="N1038" s="280"/>
      <c r="O1038" s="482">
        <f t="shared" si="97"/>
        <v>0</v>
      </c>
      <c r="P1038" s="175">
        <v>4607109970591</v>
      </c>
      <c r="Q1038" s="324"/>
      <c r="R1038" s="484">
        <f t="shared" si="98"/>
        <v>40.03</v>
      </c>
      <c r="S1038" s="294" t="s">
        <v>2540</v>
      </c>
      <c r="T1038" s="320" t="s">
        <v>5847</v>
      </c>
    </row>
    <row r="1039" spans="1:20" ht="38.25" x14ac:dyDescent="0.2">
      <c r="A1039" s="431">
        <v>1022</v>
      </c>
      <c r="B1039" s="615">
        <v>2025</v>
      </c>
      <c r="C1039" s="277" t="s">
        <v>2541</v>
      </c>
      <c r="D1039" s="278"/>
      <c r="E1039" s="31" t="s">
        <v>744</v>
      </c>
      <c r="F1039" s="5" t="s">
        <v>4631</v>
      </c>
      <c r="G1039" s="328" t="str">
        <f t="shared" si="99"/>
        <v>фото</v>
      </c>
      <c r="H1039" s="197"/>
      <c r="I1039" s="20" t="s">
        <v>3096</v>
      </c>
      <c r="J1039" s="254" t="s">
        <v>1292</v>
      </c>
      <c r="K1039" s="18" t="s">
        <v>748</v>
      </c>
      <c r="L1039" s="21">
        <v>10</v>
      </c>
      <c r="M1039" s="279">
        <v>239.3</v>
      </c>
      <c r="N1039" s="280"/>
      <c r="O1039" s="482">
        <f t="shared" si="97"/>
        <v>0</v>
      </c>
      <c r="P1039" s="175">
        <v>4607109985250</v>
      </c>
      <c r="Q1039" s="281"/>
      <c r="R1039" s="484">
        <f t="shared" si="98"/>
        <v>23.93</v>
      </c>
      <c r="S1039" s="294" t="s">
        <v>2541</v>
      </c>
      <c r="T1039" s="320" t="s">
        <v>5847</v>
      </c>
    </row>
    <row r="1040" spans="1:20" ht="15.75" x14ac:dyDescent="0.2">
      <c r="A1040" s="431">
        <v>1023</v>
      </c>
      <c r="B1040" s="615">
        <v>2382</v>
      </c>
      <c r="C1040" s="277" t="s">
        <v>2542</v>
      </c>
      <c r="D1040" s="278"/>
      <c r="E1040" s="31" t="s">
        <v>744</v>
      </c>
      <c r="F1040" s="33" t="s">
        <v>1107</v>
      </c>
      <c r="G1040" s="328" t="str">
        <f t="shared" si="99"/>
        <v>фото</v>
      </c>
      <c r="H1040" s="197"/>
      <c r="I1040" s="20" t="s">
        <v>1108</v>
      </c>
      <c r="J1040" s="254" t="s">
        <v>1340</v>
      </c>
      <c r="K1040" s="18" t="s">
        <v>747</v>
      </c>
      <c r="L1040" s="21">
        <v>10</v>
      </c>
      <c r="M1040" s="279">
        <v>239.3</v>
      </c>
      <c r="N1040" s="280"/>
      <c r="O1040" s="482">
        <f t="shared" si="97"/>
        <v>0</v>
      </c>
      <c r="P1040" s="175">
        <v>4607109967461</v>
      </c>
      <c r="Q1040" s="324"/>
      <c r="R1040" s="484">
        <f t="shared" si="98"/>
        <v>23.93</v>
      </c>
      <c r="S1040" s="294" t="s">
        <v>2542</v>
      </c>
      <c r="T1040" s="320" t="s">
        <v>5847</v>
      </c>
    </row>
    <row r="1041" spans="1:20" ht="25.5" x14ac:dyDescent="0.2">
      <c r="A1041" s="431">
        <v>1024</v>
      </c>
      <c r="B1041" s="615">
        <v>2899</v>
      </c>
      <c r="C1041" s="277" t="s">
        <v>2543</v>
      </c>
      <c r="D1041" s="278"/>
      <c r="E1041" s="31" t="s">
        <v>744</v>
      </c>
      <c r="F1041" s="274" t="s">
        <v>1109</v>
      </c>
      <c r="G1041" s="328" t="str">
        <f t="shared" si="99"/>
        <v>фото</v>
      </c>
      <c r="H1041" s="197"/>
      <c r="I1041" s="20" t="s">
        <v>3913</v>
      </c>
      <c r="J1041" s="254" t="s">
        <v>1312</v>
      </c>
      <c r="K1041" s="18" t="s">
        <v>748</v>
      </c>
      <c r="L1041" s="21">
        <v>10</v>
      </c>
      <c r="M1041" s="279">
        <v>207.9</v>
      </c>
      <c r="N1041" s="280"/>
      <c r="O1041" s="482">
        <f t="shared" si="97"/>
        <v>0</v>
      </c>
      <c r="P1041" s="175">
        <v>4607109978832</v>
      </c>
      <c r="Q1041" s="281"/>
      <c r="R1041" s="484">
        <f t="shared" si="98"/>
        <v>20.79</v>
      </c>
      <c r="S1041" s="294" t="s">
        <v>2543</v>
      </c>
      <c r="T1041" s="320" t="s">
        <v>5847</v>
      </c>
    </row>
    <row r="1042" spans="1:20" ht="15.75" x14ac:dyDescent="0.2">
      <c r="A1042" s="431">
        <v>1025</v>
      </c>
      <c r="B1042" s="615">
        <v>869</v>
      </c>
      <c r="C1042" s="277" t="s">
        <v>2544</v>
      </c>
      <c r="D1042" s="278"/>
      <c r="E1042" s="31" t="s">
        <v>744</v>
      </c>
      <c r="F1042" s="33" t="s">
        <v>1064</v>
      </c>
      <c r="G1042" s="328" t="str">
        <f t="shared" si="99"/>
        <v>фото</v>
      </c>
      <c r="H1042" s="197"/>
      <c r="I1042" s="20" t="s">
        <v>1065</v>
      </c>
      <c r="J1042" s="254" t="s">
        <v>1326</v>
      </c>
      <c r="K1042" s="18" t="s">
        <v>747</v>
      </c>
      <c r="L1042" s="21">
        <v>7</v>
      </c>
      <c r="M1042" s="279">
        <v>280.2</v>
      </c>
      <c r="N1042" s="280"/>
      <c r="O1042" s="482">
        <f t="shared" si="97"/>
        <v>0</v>
      </c>
      <c r="P1042" s="175">
        <v>4607109970607</v>
      </c>
      <c r="Q1042" s="281"/>
      <c r="R1042" s="484">
        <f t="shared" si="98"/>
        <v>40.03</v>
      </c>
      <c r="S1042" s="294" t="s">
        <v>2544</v>
      </c>
      <c r="T1042" s="320" t="s">
        <v>5847</v>
      </c>
    </row>
    <row r="1043" spans="1:20" ht="25.5" x14ac:dyDescent="0.2">
      <c r="A1043" s="431">
        <v>1026</v>
      </c>
      <c r="B1043" s="615">
        <v>7501</v>
      </c>
      <c r="C1043" s="277" t="s">
        <v>3200</v>
      </c>
      <c r="D1043" s="278"/>
      <c r="E1043" s="31" t="s">
        <v>744</v>
      </c>
      <c r="F1043" s="33" t="s">
        <v>2545</v>
      </c>
      <c r="G1043" s="328" t="str">
        <f t="shared" si="99"/>
        <v>фото</v>
      </c>
      <c r="H1043" s="197"/>
      <c r="I1043" s="20" t="s">
        <v>2546</v>
      </c>
      <c r="J1043" s="254" t="s">
        <v>1343</v>
      </c>
      <c r="K1043" s="18" t="s">
        <v>747</v>
      </c>
      <c r="L1043" s="21">
        <v>5</v>
      </c>
      <c r="M1043" s="279">
        <v>265.5</v>
      </c>
      <c r="N1043" s="280"/>
      <c r="O1043" s="482">
        <f t="shared" si="97"/>
        <v>0</v>
      </c>
      <c r="P1043" s="175">
        <v>4607109938621</v>
      </c>
      <c r="Q1043" s="281"/>
      <c r="R1043" s="484">
        <f t="shared" si="98"/>
        <v>53.1</v>
      </c>
      <c r="S1043" s="294" t="s">
        <v>3200</v>
      </c>
      <c r="T1043" s="320" t="s">
        <v>5847</v>
      </c>
    </row>
    <row r="1044" spans="1:20" ht="38.25" x14ac:dyDescent="0.2">
      <c r="A1044" s="431">
        <v>1027</v>
      </c>
      <c r="B1044" s="615">
        <v>2364</v>
      </c>
      <c r="C1044" s="277" t="s">
        <v>2547</v>
      </c>
      <c r="D1044" s="278"/>
      <c r="E1044" s="31" t="s">
        <v>744</v>
      </c>
      <c r="F1044" s="274" t="s">
        <v>1066</v>
      </c>
      <c r="G1044" s="328" t="str">
        <f t="shared" si="99"/>
        <v>фото</v>
      </c>
      <c r="H1044" s="197"/>
      <c r="I1044" s="20" t="s">
        <v>3097</v>
      </c>
      <c r="J1044" s="254" t="s">
        <v>1332</v>
      </c>
      <c r="K1044" s="18" t="s">
        <v>747</v>
      </c>
      <c r="L1044" s="21">
        <v>7</v>
      </c>
      <c r="M1044" s="279">
        <v>243.5</v>
      </c>
      <c r="N1044" s="280"/>
      <c r="O1044" s="482">
        <f t="shared" si="97"/>
        <v>0</v>
      </c>
      <c r="P1044" s="175">
        <v>4607109967485</v>
      </c>
      <c r="Q1044" s="281"/>
      <c r="R1044" s="484">
        <f t="shared" si="98"/>
        <v>34.79</v>
      </c>
      <c r="S1044" s="294" t="s">
        <v>2547</v>
      </c>
      <c r="T1044" s="320" t="s">
        <v>5847</v>
      </c>
    </row>
    <row r="1045" spans="1:20" ht="25.5" x14ac:dyDescent="0.2">
      <c r="A1045" s="431">
        <v>1028</v>
      </c>
      <c r="B1045" s="615">
        <v>54</v>
      </c>
      <c r="C1045" s="277" t="s">
        <v>2548</v>
      </c>
      <c r="D1045" s="278"/>
      <c r="E1045" s="31" t="s">
        <v>744</v>
      </c>
      <c r="F1045" s="274" t="s">
        <v>1067</v>
      </c>
      <c r="G1045" s="328" t="str">
        <f t="shared" si="99"/>
        <v>фото</v>
      </c>
      <c r="H1045" s="197"/>
      <c r="I1045" s="20" t="s">
        <v>1068</v>
      </c>
      <c r="J1045" s="254" t="s">
        <v>1312</v>
      </c>
      <c r="K1045" s="18" t="s">
        <v>747</v>
      </c>
      <c r="L1045" s="21">
        <v>10</v>
      </c>
      <c r="M1045" s="279">
        <v>291.7</v>
      </c>
      <c r="N1045" s="280"/>
      <c r="O1045" s="482">
        <f>IF(ISERROR(N1045*M1045),0,N1045*M1045)</f>
        <v>0</v>
      </c>
      <c r="P1045" s="175">
        <v>4607109978771</v>
      </c>
      <c r="Q1045" s="281"/>
      <c r="R1045" s="484">
        <f t="shared" si="98"/>
        <v>29.17</v>
      </c>
      <c r="S1045" s="294" t="s">
        <v>2548</v>
      </c>
      <c r="T1045" s="320" t="s">
        <v>5847</v>
      </c>
    </row>
    <row r="1046" spans="1:20" ht="15.75" x14ac:dyDescent="0.2">
      <c r="A1046" s="431">
        <v>1029</v>
      </c>
      <c r="B1046" s="615">
        <v>3233</v>
      </c>
      <c r="C1046" s="277" t="s">
        <v>2549</v>
      </c>
      <c r="D1046" s="278"/>
      <c r="E1046" s="31" t="s">
        <v>744</v>
      </c>
      <c r="F1046" s="33" t="s">
        <v>1110</v>
      </c>
      <c r="G1046" s="328" t="str">
        <f t="shared" si="99"/>
        <v>фото</v>
      </c>
      <c r="H1046" s="197"/>
      <c r="I1046" s="20" t="s">
        <v>1111</v>
      </c>
      <c r="J1046" s="254" t="s">
        <v>1340</v>
      </c>
      <c r="K1046" s="18" t="s">
        <v>747</v>
      </c>
      <c r="L1046" s="21">
        <v>10</v>
      </c>
      <c r="M1046" s="279">
        <v>197.4</v>
      </c>
      <c r="N1046" s="280"/>
      <c r="O1046" s="482">
        <f>IF(ISERROR(N1046*M1046),0,N1046*M1046)</f>
        <v>0</v>
      </c>
      <c r="P1046" s="175">
        <v>4607109970621</v>
      </c>
      <c r="Q1046" s="281"/>
      <c r="R1046" s="484">
        <f>ROUND(M1046/L1046,2)</f>
        <v>19.739999999999998</v>
      </c>
      <c r="S1046" s="294" t="s">
        <v>2549</v>
      </c>
      <c r="T1046" s="320" t="s">
        <v>5847</v>
      </c>
    </row>
    <row r="1047" spans="1:20" ht="15.75" x14ac:dyDescent="0.2">
      <c r="A1047" s="431">
        <v>1030</v>
      </c>
      <c r="B1047" s="615">
        <v>3234</v>
      </c>
      <c r="C1047" s="277" t="s">
        <v>2550</v>
      </c>
      <c r="D1047" s="278"/>
      <c r="E1047" s="31" t="s">
        <v>744</v>
      </c>
      <c r="F1047" s="274" t="s">
        <v>1112</v>
      </c>
      <c r="G1047" s="328" t="str">
        <f t="shared" si="99"/>
        <v>фото</v>
      </c>
      <c r="H1047" s="197"/>
      <c r="I1047" s="20" t="s">
        <v>1113</v>
      </c>
      <c r="J1047" s="254" t="s">
        <v>1340</v>
      </c>
      <c r="K1047" s="18" t="s">
        <v>747</v>
      </c>
      <c r="L1047" s="21">
        <v>10</v>
      </c>
      <c r="M1047" s="279">
        <v>260.3</v>
      </c>
      <c r="N1047" s="280"/>
      <c r="O1047" s="482">
        <f>IF(ISERROR(N1047*M1047),0,N1047*M1047)</f>
        <v>0</v>
      </c>
      <c r="P1047" s="175">
        <v>4607109970638</v>
      </c>
      <c r="Q1047" s="281"/>
      <c r="R1047" s="484">
        <f>ROUND(M1047/L1047,2)</f>
        <v>26.03</v>
      </c>
      <c r="S1047" s="294" t="s">
        <v>2550</v>
      </c>
      <c r="T1047" s="320" t="s">
        <v>5847</v>
      </c>
    </row>
    <row r="1048" spans="1:20" ht="15.75" x14ac:dyDescent="0.2">
      <c r="A1048" s="431">
        <v>1031</v>
      </c>
      <c r="B1048" s="620">
        <v>2384</v>
      </c>
      <c r="C1048" s="433" t="s">
        <v>2551</v>
      </c>
      <c r="D1048" s="434"/>
      <c r="E1048" s="435" t="s">
        <v>744</v>
      </c>
      <c r="F1048" s="436" t="s">
        <v>1114</v>
      </c>
      <c r="G1048" s="437" t="str">
        <f t="shared" si="99"/>
        <v>фото</v>
      </c>
      <c r="H1048" s="438"/>
      <c r="I1048" s="439" t="s">
        <v>1115</v>
      </c>
      <c r="J1048" s="440" t="s">
        <v>1343</v>
      </c>
      <c r="K1048" s="449" t="s">
        <v>747</v>
      </c>
      <c r="L1048" s="442">
        <v>5</v>
      </c>
      <c r="M1048" s="443">
        <v>228.8</v>
      </c>
      <c r="N1048" s="444"/>
      <c r="O1048" s="482">
        <f>IF(ISERROR(N1048*M1048),0,N1048*M1048)</f>
        <v>0</v>
      </c>
      <c r="P1048" s="445">
        <v>4607109967492</v>
      </c>
      <c r="Q1048" s="440"/>
      <c r="R1048" s="484">
        <f>ROUND(M1048/L1048,2)</f>
        <v>45.76</v>
      </c>
      <c r="S1048" s="446" t="s">
        <v>2551</v>
      </c>
      <c r="T1048" s="447" t="s">
        <v>5847</v>
      </c>
    </row>
    <row r="1049" spans="1:20" ht="18.75" x14ac:dyDescent="0.2">
      <c r="A1049" s="431">
        <v>1032</v>
      </c>
      <c r="B1049" s="625"/>
      <c r="C1049" s="454"/>
      <c r="D1049" s="454"/>
      <c r="E1049" s="319" t="s">
        <v>1123</v>
      </c>
      <c r="F1049" s="504"/>
      <c r="G1049" s="504"/>
      <c r="H1049" s="504"/>
      <c r="I1049" s="504"/>
      <c r="J1049" s="504"/>
      <c r="K1049" s="504"/>
      <c r="L1049" s="504"/>
      <c r="M1049" s="504"/>
      <c r="N1049" s="504"/>
      <c r="O1049" s="504"/>
      <c r="P1049" s="504"/>
      <c r="Q1049" s="504"/>
      <c r="R1049" s="504"/>
      <c r="S1049" s="504"/>
      <c r="T1049" s="453"/>
    </row>
    <row r="1050" spans="1:20" ht="18" customHeight="1" x14ac:dyDescent="0.2">
      <c r="A1050" s="431">
        <v>1033</v>
      </c>
      <c r="B1050" s="626"/>
      <c r="C1050" s="244"/>
      <c r="D1050" s="244"/>
      <c r="E1050" s="242" t="s">
        <v>5868</v>
      </c>
      <c r="F1050" s="273"/>
      <c r="G1050" s="273"/>
      <c r="H1050" s="273"/>
      <c r="I1050" s="273"/>
      <c r="J1050" s="273"/>
      <c r="K1050" s="273"/>
      <c r="L1050" s="273"/>
      <c r="M1050" s="273"/>
      <c r="N1050" s="273"/>
      <c r="O1050" s="273"/>
      <c r="P1050" s="273"/>
      <c r="Q1050" s="273"/>
      <c r="R1050" s="273"/>
      <c r="S1050" s="273"/>
      <c r="T1050" s="502"/>
    </row>
    <row r="1051" spans="1:20" ht="25.5" x14ac:dyDescent="0.2">
      <c r="A1051" s="431">
        <v>1034</v>
      </c>
      <c r="B1051" s="614">
        <v>856</v>
      </c>
      <c r="C1051" s="473" t="s">
        <v>2552</v>
      </c>
      <c r="D1051" s="474"/>
      <c r="E1051" s="16" t="s">
        <v>768</v>
      </c>
      <c r="F1051" s="476" t="s">
        <v>1139</v>
      </c>
      <c r="G1051" s="477" t="str">
        <f t="shared" ref="G1051:G1063" si="100">HYPERLINK("http://www.gardenbulbs.ru/images/summer_CL/thumbnails/"&amp;C1051&amp;".jpg","фото")</f>
        <v>фото</v>
      </c>
      <c r="H1051" s="487"/>
      <c r="I1051" s="23" t="s">
        <v>1140</v>
      </c>
      <c r="J1051" s="10" t="s">
        <v>266</v>
      </c>
      <c r="K1051" s="499" t="s">
        <v>761</v>
      </c>
      <c r="L1051" s="489">
        <v>10</v>
      </c>
      <c r="M1051" s="480">
        <v>106.3</v>
      </c>
      <c r="N1051" s="481"/>
      <c r="O1051" s="482">
        <f t="shared" ref="O1051:O1063" si="101">IF(ISERROR(N1051*M1051),0,N1051*M1051)</f>
        <v>0</v>
      </c>
      <c r="P1051" s="483">
        <v>4607109970799</v>
      </c>
      <c r="Q1051" s="10"/>
      <c r="R1051" s="484">
        <f t="shared" ref="R1051:R1063" si="102">ROUND(M1051/L1051,2)</f>
        <v>10.63</v>
      </c>
      <c r="S1051" s="485" t="s">
        <v>2552</v>
      </c>
      <c r="T1051" s="486" t="s">
        <v>5869</v>
      </c>
    </row>
    <row r="1052" spans="1:20" ht="22.5" x14ac:dyDescent="0.2">
      <c r="A1052" s="431">
        <v>1035</v>
      </c>
      <c r="B1052" s="615">
        <v>56</v>
      </c>
      <c r="C1052" s="277" t="s">
        <v>2553</v>
      </c>
      <c r="D1052" s="278"/>
      <c r="E1052" s="31" t="s">
        <v>768</v>
      </c>
      <c r="F1052" s="274" t="s">
        <v>1126</v>
      </c>
      <c r="G1052" s="328" t="str">
        <f t="shared" si="100"/>
        <v>фото</v>
      </c>
      <c r="H1052" s="197"/>
      <c r="I1052" s="20" t="s">
        <v>782</v>
      </c>
      <c r="J1052" s="254" t="s">
        <v>266</v>
      </c>
      <c r="K1052" s="18" t="s">
        <v>761</v>
      </c>
      <c r="L1052" s="21">
        <v>10</v>
      </c>
      <c r="M1052" s="279">
        <v>106.3</v>
      </c>
      <c r="N1052" s="280"/>
      <c r="O1052" s="482">
        <f t="shared" si="101"/>
        <v>0</v>
      </c>
      <c r="P1052" s="175">
        <v>4607109978542</v>
      </c>
      <c r="Q1052" s="281"/>
      <c r="R1052" s="484">
        <f t="shared" si="102"/>
        <v>10.63</v>
      </c>
      <c r="S1052" s="294" t="s">
        <v>2553</v>
      </c>
      <c r="T1052" s="320" t="s">
        <v>5869</v>
      </c>
    </row>
    <row r="1053" spans="1:20" ht="22.5" x14ac:dyDescent="0.2">
      <c r="A1053" s="431">
        <v>1036</v>
      </c>
      <c r="B1053" s="615">
        <v>984</v>
      </c>
      <c r="C1053" s="277" t="s">
        <v>2554</v>
      </c>
      <c r="D1053" s="278"/>
      <c r="E1053" s="31" t="s">
        <v>768</v>
      </c>
      <c r="F1053" s="274" t="s">
        <v>1127</v>
      </c>
      <c r="G1053" s="328" t="str">
        <f t="shared" si="100"/>
        <v>фото</v>
      </c>
      <c r="H1053" s="197"/>
      <c r="I1053" s="20" t="s">
        <v>1128</v>
      </c>
      <c r="J1053" s="254" t="s">
        <v>266</v>
      </c>
      <c r="K1053" s="18" t="s">
        <v>761</v>
      </c>
      <c r="L1053" s="21">
        <v>10</v>
      </c>
      <c r="M1053" s="279">
        <v>106.3</v>
      </c>
      <c r="N1053" s="280"/>
      <c r="O1053" s="482">
        <f t="shared" si="101"/>
        <v>0</v>
      </c>
      <c r="P1053" s="175">
        <v>4607109970805</v>
      </c>
      <c r="Q1053" s="281"/>
      <c r="R1053" s="484">
        <f t="shared" si="102"/>
        <v>10.63</v>
      </c>
      <c r="S1053" s="294" t="s">
        <v>7006</v>
      </c>
      <c r="T1053" s="320" t="s">
        <v>5869</v>
      </c>
    </row>
    <row r="1054" spans="1:20" ht="53.25" customHeight="1" x14ac:dyDescent="0.2">
      <c r="A1054" s="431">
        <v>1037</v>
      </c>
      <c r="B1054" s="615">
        <v>2548</v>
      </c>
      <c r="C1054" s="277" t="s">
        <v>2555</v>
      </c>
      <c r="D1054" s="278"/>
      <c r="E1054" s="36" t="s">
        <v>768</v>
      </c>
      <c r="F1054" s="274" t="s">
        <v>1130</v>
      </c>
      <c r="G1054" s="328" t="str">
        <f t="shared" si="100"/>
        <v>фото</v>
      </c>
      <c r="H1054" s="197"/>
      <c r="I1054" s="15" t="s">
        <v>1131</v>
      </c>
      <c r="J1054" s="254" t="s">
        <v>266</v>
      </c>
      <c r="K1054" s="37" t="s">
        <v>761</v>
      </c>
      <c r="L1054" s="21">
        <v>10</v>
      </c>
      <c r="M1054" s="279">
        <v>106.3</v>
      </c>
      <c r="N1054" s="280"/>
      <c r="O1054" s="482">
        <f t="shared" si="101"/>
        <v>0</v>
      </c>
      <c r="P1054" s="175">
        <v>4607109970812</v>
      </c>
      <c r="Q1054" s="254"/>
      <c r="R1054" s="484">
        <f t="shared" si="102"/>
        <v>10.63</v>
      </c>
      <c r="S1054" s="294" t="s">
        <v>7007</v>
      </c>
      <c r="T1054" s="320" t="s">
        <v>5869</v>
      </c>
    </row>
    <row r="1055" spans="1:20" ht="22.5" x14ac:dyDescent="0.2">
      <c r="A1055" s="431">
        <v>1038</v>
      </c>
      <c r="B1055" s="615">
        <v>7428</v>
      </c>
      <c r="C1055" s="277" t="s">
        <v>5870</v>
      </c>
      <c r="D1055" s="278"/>
      <c r="E1055" s="31" t="s">
        <v>768</v>
      </c>
      <c r="F1055" s="274" t="s">
        <v>5871</v>
      </c>
      <c r="G1055" s="328" t="str">
        <f t="shared" si="100"/>
        <v>фото</v>
      </c>
      <c r="H1055" s="197"/>
      <c r="I1055" s="20" t="s">
        <v>5872</v>
      </c>
      <c r="J1055" s="254" t="s">
        <v>266</v>
      </c>
      <c r="K1055" s="18" t="s">
        <v>761</v>
      </c>
      <c r="L1055" s="21">
        <v>10</v>
      </c>
      <c r="M1055" s="279">
        <v>102.2</v>
      </c>
      <c r="N1055" s="280"/>
      <c r="O1055" s="482">
        <f t="shared" si="101"/>
        <v>0</v>
      </c>
      <c r="P1055" s="175">
        <v>4607109939352</v>
      </c>
      <c r="Q1055" s="281"/>
      <c r="R1055" s="484">
        <f t="shared" si="102"/>
        <v>10.220000000000001</v>
      </c>
      <c r="S1055" s="294" t="s">
        <v>5870</v>
      </c>
      <c r="T1055" s="320" t="s">
        <v>5869</v>
      </c>
    </row>
    <row r="1056" spans="1:20" ht="22.5" x14ac:dyDescent="0.2">
      <c r="A1056" s="431">
        <v>1039</v>
      </c>
      <c r="B1056" s="615">
        <v>57</v>
      </c>
      <c r="C1056" s="277" t="s">
        <v>2556</v>
      </c>
      <c r="D1056" s="278"/>
      <c r="E1056" s="31" t="s">
        <v>768</v>
      </c>
      <c r="F1056" s="274" t="s">
        <v>1132</v>
      </c>
      <c r="G1056" s="328" t="str">
        <f t="shared" si="100"/>
        <v>фото</v>
      </c>
      <c r="H1056" s="197"/>
      <c r="I1056" s="20" t="s">
        <v>63</v>
      </c>
      <c r="J1056" s="254" t="s">
        <v>266</v>
      </c>
      <c r="K1056" s="18" t="s">
        <v>761</v>
      </c>
      <c r="L1056" s="21">
        <v>10</v>
      </c>
      <c r="M1056" s="279">
        <v>106.3</v>
      </c>
      <c r="N1056" s="280"/>
      <c r="O1056" s="482">
        <f t="shared" si="101"/>
        <v>0</v>
      </c>
      <c r="P1056" s="175">
        <v>4607109978559</v>
      </c>
      <c r="Q1056" s="281"/>
      <c r="R1056" s="484">
        <f t="shared" si="102"/>
        <v>10.63</v>
      </c>
      <c r="S1056" s="294" t="s">
        <v>2556</v>
      </c>
      <c r="T1056" s="320" t="s">
        <v>5869</v>
      </c>
    </row>
    <row r="1057" spans="1:20" ht="22.5" x14ac:dyDescent="0.2">
      <c r="A1057" s="431">
        <v>1040</v>
      </c>
      <c r="B1057" s="615">
        <v>1275</v>
      </c>
      <c r="C1057" s="277" t="s">
        <v>2557</v>
      </c>
      <c r="D1057" s="278"/>
      <c r="E1057" s="31" t="s">
        <v>768</v>
      </c>
      <c r="F1057" s="274" t="s">
        <v>1133</v>
      </c>
      <c r="G1057" s="328" t="str">
        <f t="shared" si="100"/>
        <v>фото</v>
      </c>
      <c r="H1057" s="197"/>
      <c r="I1057" s="20" t="s">
        <v>1134</v>
      </c>
      <c r="J1057" s="254" t="s">
        <v>266</v>
      </c>
      <c r="K1057" s="18" t="s">
        <v>769</v>
      </c>
      <c r="L1057" s="21">
        <v>10</v>
      </c>
      <c r="M1057" s="279">
        <v>181.8</v>
      </c>
      <c r="N1057" s="280"/>
      <c r="O1057" s="482">
        <f t="shared" si="101"/>
        <v>0</v>
      </c>
      <c r="P1057" s="175">
        <v>4607109984949</v>
      </c>
      <c r="Q1057" s="281"/>
      <c r="R1057" s="484">
        <f t="shared" si="102"/>
        <v>18.18</v>
      </c>
      <c r="S1057" s="294" t="s">
        <v>2557</v>
      </c>
      <c r="T1057" s="320" t="s">
        <v>5869</v>
      </c>
    </row>
    <row r="1058" spans="1:20" ht="22.5" x14ac:dyDescent="0.2">
      <c r="A1058" s="431">
        <v>1041</v>
      </c>
      <c r="B1058" s="615">
        <v>987</v>
      </c>
      <c r="C1058" s="277" t="s">
        <v>2558</v>
      </c>
      <c r="D1058" s="278"/>
      <c r="E1058" s="31" t="s">
        <v>768</v>
      </c>
      <c r="F1058" s="274" t="s">
        <v>1135</v>
      </c>
      <c r="G1058" s="328" t="str">
        <f t="shared" si="100"/>
        <v>фото</v>
      </c>
      <c r="H1058" s="197"/>
      <c r="I1058" s="20" t="s">
        <v>1136</v>
      </c>
      <c r="J1058" s="254" t="s">
        <v>266</v>
      </c>
      <c r="K1058" s="18" t="s">
        <v>761</v>
      </c>
      <c r="L1058" s="21">
        <v>10</v>
      </c>
      <c r="M1058" s="279">
        <v>114.5</v>
      </c>
      <c r="N1058" s="280"/>
      <c r="O1058" s="482">
        <f t="shared" si="101"/>
        <v>0</v>
      </c>
      <c r="P1058" s="175">
        <v>4607109970829</v>
      </c>
      <c r="Q1058" s="281"/>
      <c r="R1058" s="484">
        <f t="shared" si="102"/>
        <v>11.45</v>
      </c>
      <c r="S1058" s="294" t="s">
        <v>2558</v>
      </c>
      <c r="T1058" s="320" t="s">
        <v>5869</v>
      </c>
    </row>
    <row r="1059" spans="1:20" ht="22.5" x14ac:dyDescent="0.2">
      <c r="A1059" s="431">
        <v>1042</v>
      </c>
      <c r="B1059" s="615">
        <v>2549</v>
      </c>
      <c r="C1059" s="277" t="s">
        <v>2559</v>
      </c>
      <c r="D1059" s="278"/>
      <c r="E1059" s="31" t="s">
        <v>768</v>
      </c>
      <c r="F1059" s="274" t="s">
        <v>1137</v>
      </c>
      <c r="G1059" s="328" t="str">
        <f t="shared" si="100"/>
        <v>фото</v>
      </c>
      <c r="H1059" s="197"/>
      <c r="I1059" s="20" t="s">
        <v>1138</v>
      </c>
      <c r="J1059" s="254" t="s">
        <v>266</v>
      </c>
      <c r="K1059" s="18" t="s">
        <v>761</v>
      </c>
      <c r="L1059" s="21">
        <v>10</v>
      </c>
      <c r="M1059" s="279">
        <v>106.3</v>
      </c>
      <c r="N1059" s="280"/>
      <c r="O1059" s="482">
        <f t="shared" si="101"/>
        <v>0</v>
      </c>
      <c r="P1059" s="175">
        <v>4607109970843</v>
      </c>
      <c r="Q1059" s="281"/>
      <c r="R1059" s="484">
        <f t="shared" si="102"/>
        <v>10.63</v>
      </c>
      <c r="S1059" s="294" t="s">
        <v>2559</v>
      </c>
      <c r="T1059" s="320" t="s">
        <v>5869</v>
      </c>
    </row>
    <row r="1060" spans="1:20" ht="22.5" x14ac:dyDescent="0.2">
      <c r="A1060" s="431">
        <v>1043</v>
      </c>
      <c r="B1060" s="615">
        <v>1390</v>
      </c>
      <c r="C1060" s="277" t="s">
        <v>2560</v>
      </c>
      <c r="D1060" s="278"/>
      <c r="E1060" s="31" t="s">
        <v>768</v>
      </c>
      <c r="F1060" s="274" t="s">
        <v>267</v>
      </c>
      <c r="G1060" s="328" t="str">
        <f t="shared" si="100"/>
        <v>фото</v>
      </c>
      <c r="H1060" s="197"/>
      <c r="I1060" s="20" t="s">
        <v>268</v>
      </c>
      <c r="J1060" s="254" t="s">
        <v>266</v>
      </c>
      <c r="K1060" s="18" t="s">
        <v>761</v>
      </c>
      <c r="L1060" s="21">
        <v>10</v>
      </c>
      <c r="M1060" s="279">
        <v>106.3</v>
      </c>
      <c r="N1060" s="280"/>
      <c r="O1060" s="482">
        <f t="shared" si="101"/>
        <v>0</v>
      </c>
      <c r="P1060" s="175">
        <v>4607109972052</v>
      </c>
      <c r="Q1060" s="281"/>
      <c r="R1060" s="484">
        <f t="shared" si="102"/>
        <v>10.63</v>
      </c>
      <c r="S1060" s="294" t="s">
        <v>2560</v>
      </c>
      <c r="T1060" s="320" t="s">
        <v>5869</v>
      </c>
    </row>
    <row r="1061" spans="1:20" ht="22.5" x14ac:dyDescent="0.2">
      <c r="A1061" s="431">
        <v>1044</v>
      </c>
      <c r="B1061" s="615">
        <v>55</v>
      </c>
      <c r="C1061" s="277" t="s">
        <v>2561</v>
      </c>
      <c r="D1061" s="278"/>
      <c r="E1061" s="31" t="s">
        <v>768</v>
      </c>
      <c r="F1061" s="274" t="s">
        <v>1124</v>
      </c>
      <c r="G1061" s="328" t="str">
        <f t="shared" si="100"/>
        <v>фото</v>
      </c>
      <c r="H1061" s="197"/>
      <c r="I1061" s="20" t="s">
        <v>1125</v>
      </c>
      <c r="J1061" s="254" t="s">
        <v>266</v>
      </c>
      <c r="K1061" s="18" t="s">
        <v>761</v>
      </c>
      <c r="L1061" s="21">
        <v>10</v>
      </c>
      <c r="M1061" s="279">
        <v>143</v>
      </c>
      <c r="N1061" s="280"/>
      <c r="O1061" s="482">
        <f t="shared" si="101"/>
        <v>0</v>
      </c>
      <c r="P1061" s="175">
        <v>4607109978535</v>
      </c>
      <c r="Q1061" s="281"/>
      <c r="R1061" s="484">
        <f t="shared" si="102"/>
        <v>14.3</v>
      </c>
      <c r="S1061" s="294" t="s">
        <v>2561</v>
      </c>
      <c r="T1061" s="320" t="s">
        <v>5869</v>
      </c>
    </row>
    <row r="1062" spans="1:20" ht="53.25" customHeight="1" x14ac:dyDescent="0.2">
      <c r="A1062" s="431">
        <v>1045</v>
      </c>
      <c r="B1062" s="615">
        <v>6511</v>
      </c>
      <c r="C1062" s="277" t="s">
        <v>3914</v>
      </c>
      <c r="D1062" s="278"/>
      <c r="E1062" s="36" t="s">
        <v>768</v>
      </c>
      <c r="F1062" s="274" t="s">
        <v>3915</v>
      </c>
      <c r="G1062" s="328" t="str">
        <f t="shared" si="100"/>
        <v>фото</v>
      </c>
      <c r="H1062" s="197"/>
      <c r="I1062" s="15" t="s">
        <v>3916</v>
      </c>
      <c r="J1062" s="254" t="s">
        <v>266</v>
      </c>
      <c r="K1062" s="37" t="s">
        <v>769</v>
      </c>
      <c r="L1062" s="21">
        <v>10</v>
      </c>
      <c r="M1062" s="279">
        <v>98.2</v>
      </c>
      <c r="N1062" s="280"/>
      <c r="O1062" s="482">
        <f t="shared" si="101"/>
        <v>0</v>
      </c>
      <c r="P1062" s="175">
        <v>4607109930601</v>
      </c>
      <c r="Q1062" s="254"/>
      <c r="R1062" s="484">
        <f t="shared" si="102"/>
        <v>9.82</v>
      </c>
      <c r="S1062" s="294" t="s">
        <v>3914</v>
      </c>
      <c r="T1062" s="320" t="s">
        <v>5869</v>
      </c>
    </row>
    <row r="1063" spans="1:20" ht="22.5" x14ac:dyDescent="0.2">
      <c r="A1063" s="431">
        <v>1046</v>
      </c>
      <c r="B1063" s="620">
        <v>2547</v>
      </c>
      <c r="C1063" s="433" t="s">
        <v>2562</v>
      </c>
      <c r="D1063" s="434"/>
      <c r="E1063" s="435" t="s">
        <v>768</v>
      </c>
      <c r="F1063" s="436" t="s">
        <v>1129</v>
      </c>
      <c r="G1063" s="437" t="str">
        <f t="shared" si="100"/>
        <v>фото</v>
      </c>
      <c r="H1063" s="438"/>
      <c r="I1063" s="439" t="s">
        <v>793</v>
      </c>
      <c r="J1063" s="440" t="s">
        <v>266</v>
      </c>
      <c r="K1063" s="449" t="s">
        <v>761</v>
      </c>
      <c r="L1063" s="442">
        <v>10</v>
      </c>
      <c r="M1063" s="443">
        <v>110.4</v>
      </c>
      <c r="N1063" s="444"/>
      <c r="O1063" s="482">
        <f t="shared" si="101"/>
        <v>0</v>
      </c>
      <c r="P1063" s="445">
        <v>4607109970836</v>
      </c>
      <c r="Q1063" s="440"/>
      <c r="R1063" s="484">
        <f t="shared" si="102"/>
        <v>11.04</v>
      </c>
      <c r="S1063" s="446" t="s">
        <v>2562</v>
      </c>
      <c r="T1063" s="447" t="s">
        <v>5869</v>
      </c>
    </row>
    <row r="1064" spans="1:20" ht="18" customHeight="1" x14ac:dyDescent="0.2">
      <c r="A1064" s="431">
        <v>1047</v>
      </c>
      <c r="B1064" s="626"/>
      <c r="C1064" s="244"/>
      <c r="D1064" s="244"/>
      <c r="E1064" s="242" t="s">
        <v>269</v>
      </c>
      <c r="F1064" s="273"/>
      <c r="G1064" s="273"/>
      <c r="H1064" s="273"/>
      <c r="I1064" s="273"/>
      <c r="J1064" s="273"/>
      <c r="K1064" s="273"/>
      <c r="L1064" s="273"/>
      <c r="M1064" s="273"/>
      <c r="N1064" s="273"/>
      <c r="O1064" s="273"/>
      <c r="P1064" s="273"/>
      <c r="Q1064" s="273"/>
      <c r="R1064" s="273"/>
      <c r="S1064" s="273"/>
      <c r="T1064" s="502"/>
    </row>
    <row r="1065" spans="1:20" ht="25.5" x14ac:dyDescent="0.2">
      <c r="A1065" s="431">
        <v>1048</v>
      </c>
      <c r="B1065" s="614">
        <v>6732</v>
      </c>
      <c r="C1065" s="473" t="s">
        <v>2563</v>
      </c>
      <c r="D1065" s="474"/>
      <c r="E1065" s="16" t="s">
        <v>768</v>
      </c>
      <c r="F1065" s="476" t="s">
        <v>270</v>
      </c>
      <c r="G1065" s="477" t="str">
        <f t="shared" ref="G1065:G1082" si="103">HYPERLINK("http://www.gardenbulbs.ru/images/summer_CL/thumbnails/"&amp;C1065&amp;".jpg","фото")</f>
        <v>фото</v>
      </c>
      <c r="H1065" s="487"/>
      <c r="I1065" s="23" t="s">
        <v>2564</v>
      </c>
      <c r="J1065" s="10" t="s">
        <v>266</v>
      </c>
      <c r="K1065" s="499" t="s">
        <v>753</v>
      </c>
      <c r="L1065" s="489">
        <v>7</v>
      </c>
      <c r="M1065" s="480">
        <v>151.19999999999999</v>
      </c>
      <c r="N1065" s="481"/>
      <c r="O1065" s="482">
        <f t="shared" ref="O1065:O1082" si="104">IF(ISERROR(N1065*M1065),0,N1065*M1065)</f>
        <v>0</v>
      </c>
      <c r="P1065" s="483">
        <v>4607109943762</v>
      </c>
      <c r="Q1065" s="10"/>
      <c r="R1065" s="484">
        <f t="shared" ref="R1065:R1082" si="105">ROUND(M1065/L1065,2)</f>
        <v>21.6</v>
      </c>
      <c r="S1065" s="485" t="s">
        <v>2563</v>
      </c>
      <c r="T1065" s="486" t="s">
        <v>5873</v>
      </c>
    </row>
    <row r="1066" spans="1:20" ht="28.5" x14ac:dyDescent="0.2">
      <c r="A1066" s="431">
        <v>1049</v>
      </c>
      <c r="B1066" s="615">
        <v>6733</v>
      </c>
      <c r="C1066" s="277" t="s">
        <v>2565</v>
      </c>
      <c r="D1066" s="278"/>
      <c r="E1066" s="31" t="s">
        <v>768</v>
      </c>
      <c r="F1066" s="274" t="s">
        <v>271</v>
      </c>
      <c r="G1066" s="328" t="str">
        <f t="shared" si="103"/>
        <v>фото</v>
      </c>
      <c r="H1066" s="197"/>
      <c r="I1066" s="20" t="s">
        <v>2566</v>
      </c>
      <c r="J1066" s="254" t="s">
        <v>266</v>
      </c>
      <c r="K1066" s="18" t="s">
        <v>753</v>
      </c>
      <c r="L1066" s="21">
        <v>10</v>
      </c>
      <c r="M1066" s="279">
        <v>100.2</v>
      </c>
      <c r="N1066" s="280"/>
      <c r="O1066" s="482">
        <f t="shared" si="104"/>
        <v>0</v>
      </c>
      <c r="P1066" s="175">
        <v>4607109943779</v>
      </c>
      <c r="Q1066" s="281"/>
      <c r="R1066" s="484">
        <f t="shared" si="105"/>
        <v>10.02</v>
      </c>
      <c r="S1066" s="294" t="s">
        <v>2565</v>
      </c>
      <c r="T1066" s="320" t="s">
        <v>5873</v>
      </c>
    </row>
    <row r="1067" spans="1:20" ht="53.25" customHeight="1" x14ac:dyDescent="0.2">
      <c r="A1067" s="431">
        <v>1050</v>
      </c>
      <c r="B1067" s="615">
        <v>7485</v>
      </c>
      <c r="C1067" s="277" t="s">
        <v>5874</v>
      </c>
      <c r="D1067" s="278"/>
      <c r="E1067" s="36" t="s">
        <v>768</v>
      </c>
      <c r="F1067" s="274" t="s">
        <v>5875</v>
      </c>
      <c r="G1067" s="328" t="str">
        <f t="shared" si="103"/>
        <v>фото</v>
      </c>
      <c r="H1067" s="197"/>
      <c r="I1067" s="15" t="s">
        <v>5876</v>
      </c>
      <c r="J1067" s="254" t="s">
        <v>266</v>
      </c>
      <c r="K1067" s="37" t="s">
        <v>753</v>
      </c>
      <c r="L1067" s="21">
        <v>10</v>
      </c>
      <c r="M1067" s="279">
        <v>69.599999999999994</v>
      </c>
      <c r="N1067" s="280"/>
      <c r="O1067" s="482">
        <f t="shared" si="104"/>
        <v>0</v>
      </c>
      <c r="P1067" s="175">
        <v>4607109950586</v>
      </c>
      <c r="Q1067" s="254"/>
      <c r="R1067" s="484">
        <f t="shared" si="105"/>
        <v>6.96</v>
      </c>
      <c r="S1067" s="294" t="s">
        <v>5874</v>
      </c>
      <c r="T1067" s="320" t="s">
        <v>5873</v>
      </c>
    </row>
    <row r="1068" spans="1:20" ht="53.25" customHeight="1" x14ac:dyDescent="0.2">
      <c r="A1068" s="431">
        <v>1051</v>
      </c>
      <c r="B1068" s="615">
        <v>7502</v>
      </c>
      <c r="C1068" s="277" t="s">
        <v>3201</v>
      </c>
      <c r="D1068" s="278"/>
      <c r="E1068" s="36" t="s">
        <v>768</v>
      </c>
      <c r="F1068" s="274" t="s">
        <v>2567</v>
      </c>
      <c r="G1068" s="328" t="str">
        <f t="shared" si="103"/>
        <v>фото</v>
      </c>
      <c r="H1068" s="197"/>
      <c r="I1068" s="15" t="s">
        <v>2568</v>
      </c>
      <c r="J1068" s="254" t="s">
        <v>266</v>
      </c>
      <c r="K1068" s="37" t="s">
        <v>753</v>
      </c>
      <c r="L1068" s="21">
        <v>10</v>
      </c>
      <c r="M1068" s="279">
        <v>73.7</v>
      </c>
      <c r="N1068" s="280"/>
      <c r="O1068" s="482">
        <f t="shared" si="104"/>
        <v>0</v>
      </c>
      <c r="P1068" s="175">
        <v>4607109938614</v>
      </c>
      <c r="Q1068" s="254"/>
      <c r="R1068" s="484">
        <f t="shared" si="105"/>
        <v>7.37</v>
      </c>
      <c r="S1068" s="294" t="s">
        <v>3201</v>
      </c>
      <c r="T1068" s="320" t="s">
        <v>5873</v>
      </c>
    </row>
    <row r="1069" spans="1:20" ht="25.5" x14ac:dyDescent="0.2">
      <c r="A1069" s="431">
        <v>1052</v>
      </c>
      <c r="B1069" s="615">
        <v>972</v>
      </c>
      <c r="C1069" s="277" t="s">
        <v>5877</v>
      </c>
      <c r="D1069" s="278"/>
      <c r="E1069" s="31" t="s">
        <v>768</v>
      </c>
      <c r="F1069" s="274" t="s">
        <v>5878</v>
      </c>
      <c r="G1069" s="328" t="str">
        <f t="shared" si="103"/>
        <v>фото</v>
      </c>
      <c r="H1069" s="197"/>
      <c r="I1069" s="20" t="s">
        <v>5879</v>
      </c>
      <c r="J1069" s="254" t="s">
        <v>1299</v>
      </c>
      <c r="K1069" s="18" t="s">
        <v>753</v>
      </c>
      <c r="L1069" s="21">
        <v>10</v>
      </c>
      <c r="M1069" s="279">
        <v>100.2</v>
      </c>
      <c r="N1069" s="280"/>
      <c r="O1069" s="482">
        <f t="shared" si="104"/>
        <v>0</v>
      </c>
      <c r="P1069" s="175">
        <v>4607109978894</v>
      </c>
      <c r="Q1069" s="281"/>
      <c r="R1069" s="484">
        <f t="shared" si="105"/>
        <v>10.02</v>
      </c>
      <c r="S1069" s="294" t="s">
        <v>5877</v>
      </c>
      <c r="T1069" s="320" t="s">
        <v>5873</v>
      </c>
    </row>
    <row r="1070" spans="1:20" ht="22.5" x14ac:dyDescent="0.2">
      <c r="A1070" s="431">
        <v>1053</v>
      </c>
      <c r="B1070" s="615">
        <v>7503</v>
      </c>
      <c r="C1070" s="277" t="s">
        <v>3202</v>
      </c>
      <c r="D1070" s="278"/>
      <c r="E1070" s="31" t="s">
        <v>768</v>
      </c>
      <c r="F1070" s="274" t="s">
        <v>2569</v>
      </c>
      <c r="G1070" s="328" t="str">
        <f t="shared" si="103"/>
        <v>фото</v>
      </c>
      <c r="H1070" s="197"/>
      <c r="I1070" s="20" t="s">
        <v>2570</v>
      </c>
      <c r="J1070" s="254" t="s">
        <v>266</v>
      </c>
      <c r="K1070" s="18" t="s">
        <v>753</v>
      </c>
      <c r="L1070" s="21">
        <v>7</v>
      </c>
      <c r="M1070" s="279">
        <v>179.7</v>
      </c>
      <c r="N1070" s="280"/>
      <c r="O1070" s="482">
        <f t="shared" si="104"/>
        <v>0</v>
      </c>
      <c r="P1070" s="175">
        <v>4607109938607</v>
      </c>
      <c r="Q1070" s="281"/>
      <c r="R1070" s="484">
        <f t="shared" si="105"/>
        <v>25.67</v>
      </c>
      <c r="S1070" s="294" t="s">
        <v>3202</v>
      </c>
      <c r="T1070" s="320" t="s">
        <v>5873</v>
      </c>
    </row>
    <row r="1071" spans="1:20" ht="25.5" x14ac:dyDescent="0.2">
      <c r="A1071" s="431">
        <v>1054</v>
      </c>
      <c r="B1071" s="615">
        <v>6735</v>
      </c>
      <c r="C1071" s="277" t="s">
        <v>2571</v>
      </c>
      <c r="D1071" s="278"/>
      <c r="E1071" s="31" t="s">
        <v>768</v>
      </c>
      <c r="F1071" s="274" t="s">
        <v>272</v>
      </c>
      <c r="G1071" s="328" t="str">
        <f t="shared" si="103"/>
        <v>фото</v>
      </c>
      <c r="H1071" s="197"/>
      <c r="I1071" s="20" t="s">
        <v>2572</v>
      </c>
      <c r="J1071" s="254" t="s">
        <v>266</v>
      </c>
      <c r="K1071" s="18" t="s">
        <v>753</v>
      </c>
      <c r="L1071" s="21">
        <v>10</v>
      </c>
      <c r="M1071" s="279">
        <v>161.4</v>
      </c>
      <c r="N1071" s="280"/>
      <c r="O1071" s="482">
        <f t="shared" si="104"/>
        <v>0</v>
      </c>
      <c r="P1071" s="175">
        <v>4607109943793</v>
      </c>
      <c r="Q1071" s="281"/>
      <c r="R1071" s="484">
        <f t="shared" si="105"/>
        <v>16.14</v>
      </c>
      <c r="S1071" s="294" t="s">
        <v>2571</v>
      </c>
      <c r="T1071" s="320" t="s">
        <v>5873</v>
      </c>
    </row>
    <row r="1072" spans="1:20" ht="38.25" x14ac:dyDescent="0.2">
      <c r="A1072" s="431">
        <v>1055</v>
      </c>
      <c r="B1072" s="615">
        <v>2578</v>
      </c>
      <c r="C1072" s="277" t="s">
        <v>4980</v>
      </c>
      <c r="D1072" s="278"/>
      <c r="E1072" s="31" t="s">
        <v>768</v>
      </c>
      <c r="F1072" s="33" t="s">
        <v>4632</v>
      </c>
      <c r="G1072" s="328" t="str">
        <f t="shared" si="103"/>
        <v>фото</v>
      </c>
      <c r="H1072" s="197"/>
      <c r="I1072" s="20" t="s">
        <v>4862</v>
      </c>
      <c r="J1072" s="254" t="s">
        <v>4863</v>
      </c>
      <c r="K1072" s="18" t="s">
        <v>1216</v>
      </c>
      <c r="L1072" s="21">
        <v>10</v>
      </c>
      <c r="M1072" s="279">
        <v>90</v>
      </c>
      <c r="N1072" s="280"/>
      <c r="O1072" s="482">
        <f t="shared" si="104"/>
        <v>0</v>
      </c>
      <c r="P1072" s="175">
        <v>4607109970355</v>
      </c>
      <c r="Q1072" s="281"/>
      <c r="R1072" s="484">
        <f t="shared" si="105"/>
        <v>9</v>
      </c>
      <c r="S1072" s="294" t="s">
        <v>4980</v>
      </c>
      <c r="T1072" s="320" t="s">
        <v>5873</v>
      </c>
    </row>
    <row r="1073" spans="1:20" ht="28.5" x14ac:dyDescent="0.2">
      <c r="A1073" s="431">
        <v>1056</v>
      </c>
      <c r="B1073" s="615">
        <v>6734</v>
      </c>
      <c r="C1073" s="277" t="s">
        <v>2573</v>
      </c>
      <c r="D1073" s="278"/>
      <c r="E1073" s="31" t="s">
        <v>768</v>
      </c>
      <c r="F1073" s="274" t="s">
        <v>273</v>
      </c>
      <c r="G1073" s="328" t="str">
        <f t="shared" si="103"/>
        <v>фото</v>
      </c>
      <c r="H1073" s="197"/>
      <c r="I1073" s="20" t="s">
        <v>2574</v>
      </c>
      <c r="J1073" s="254" t="s">
        <v>266</v>
      </c>
      <c r="K1073" s="18" t="s">
        <v>753</v>
      </c>
      <c r="L1073" s="21">
        <v>10</v>
      </c>
      <c r="M1073" s="279">
        <v>77.8</v>
      </c>
      <c r="N1073" s="280"/>
      <c r="O1073" s="482">
        <f t="shared" si="104"/>
        <v>0</v>
      </c>
      <c r="P1073" s="175">
        <v>4607109943786</v>
      </c>
      <c r="Q1073" s="281"/>
      <c r="R1073" s="484">
        <f t="shared" si="105"/>
        <v>7.78</v>
      </c>
      <c r="S1073" s="294" t="s">
        <v>2573</v>
      </c>
      <c r="T1073" s="320" t="s">
        <v>5873</v>
      </c>
    </row>
    <row r="1074" spans="1:20" ht="25.5" x14ac:dyDescent="0.2">
      <c r="A1074" s="431">
        <v>1057</v>
      </c>
      <c r="B1074" s="615">
        <v>6736</v>
      </c>
      <c r="C1074" s="277" t="s">
        <v>2575</v>
      </c>
      <c r="D1074" s="278"/>
      <c r="E1074" s="31" t="s">
        <v>768</v>
      </c>
      <c r="F1074" s="274" t="s">
        <v>274</v>
      </c>
      <c r="G1074" s="328" t="str">
        <f t="shared" si="103"/>
        <v>фото</v>
      </c>
      <c r="H1074" s="197"/>
      <c r="I1074" s="20" t="s">
        <v>2576</v>
      </c>
      <c r="J1074" s="254" t="s">
        <v>266</v>
      </c>
      <c r="K1074" s="18" t="s">
        <v>753</v>
      </c>
      <c r="L1074" s="21">
        <v>10</v>
      </c>
      <c r="M1074" s="279">
        <v>192</v>
      </c>
      <c r="N1074" s="280"/>
      <c r="O1074" s="482">
        <f t="shared" si="104"/>
        <v>0</v>
      </c>
      <c r="P1074" s="175">
        <v>4607109943809</v>
      </c>
      <c r="Q1074" s="281"/>
      <c r="R1074" s="484">
        <f t="shared" si="105"/>
        <v>19.2</v>
      </c>
      <c r="S1074" s="294" t="s">
        <v>2575</v>
      </c>
      <c r="T1074" s="320" t="s">
        <v>5873</v>
      </c>
    </row>
    <row r="1075" spans="1:20" ht="25.5" x14ac:dyDescent="0.2">
      <c r="A1075" s="431">
        <v>1058</v>
      </c>
      <c r="B1075" s="615">
        <v>7504</v>
      </c>
      <c r="C1075" s="277" t="s">
        <v>3205</v>
      </c>
      <c r="D1075" s="278"/>
      <c r="E1075" s="31" t="s">
        <v>768</v>
      </c>
      <c r="F1075" s="274" t="s">
        <v>2577</v>
      </c>
      <c r="G1075" s="328" t="str">
        <f t="shared" si="103"/>
        <v>фото</v>
      </c>
      <c r="H1075" s="197"/>
      <c r="I1075" s="20" t="s">
        <v>2578</v>
      </c>
      <c r="J1075" s="254" t="s">
        <v>266</v>
      </c>
      <c r="K1075" s="18" t="s">
        <v>753</v>
      </c>
      <c r="L1075" s="21">
        <v>8</v>
      </c>
      <c r="M1075" s="279">
        <v>277.60000000000002</v>
      </c>
      <c r="N1075" s="280"/>
      <c r="O1075" s="482">
        <f t="shared" si="104"/>
        <v>0</v>
      </c>
      <c r="P1075" s="175">
        <v>4607109938591</v>
      </c>
      <c r="Q1075" s="281"/>
      <c r="R1075" s="484">
        <f t="shared" si="105"/>
        <v>34.700000000000003</v>
      </c>
      <c r="S1075" s="294" t="s">
        <v>3205</v>
      </c>
      <c r="T1075" s="320" t="s">
        <v>5873</v>
      </c>
    </row>
    <row r="1076" spans="1:20" ht="28.5" x14ac:dyDescent="0.2">
      <c r="A1076" s="431">
        <v>1059</v>
      </c>
      <c r="B1076" s="615">
        <v>6737</v>
      </c>
      <c r="C1076" s="277" t="s">
        <v>2579</v>
      </c>
      <c r="D1076" s="278"/>
      <c r="E1076" s="31" t="s">
        <v>768</v>
      </c>
      <c r="F1076" s="274" t="s">
        <v>275</v>
      </c>
      <c r="G1076" s="328" t="str">
        <f t="shared" si="103"/>
        <v>фото</v>
      </c>
      <c r="H1076" s="197"/>
      <c r="I1076" s="20" t="s">
        <v>2580</v>
      </c>
      <c r="J1076" s="254" t="s">
        <v>266</v>
      </c>
      <c r="K1076" s="18" t="s">
        <v>769</v>
      </c>
      <c r="L1076" s="21">
        <v>10</v>
      </c>
      <c r="M1076" s="279">
        <v>81.900000000000006</v>
      </c>
      <c r="N1076" s="280"/>
      <c r="O1076" s="482">
        <f t="shared" si="104"/>
        <v>0</v>
      </c>
      <c r="P1076" s="175">
        <v>4607109943816</v>
      </c>
      <c r="Q1076" s="281"/>
      <c r="R1076" s="484">
        <f t="shared" si="105"/>
        <v>8.19</v>
      </c>
      <c r="S1076" s="294" t="s">
        <v>2579</v>
      </c>
      <c r="T1076" s="320" t="s">
        <v>5873</v>
      </c>
    </row>
    <row r="1077" spans="1:20" ht="22.5" x14ac:dyDescent="0.2">
      <c r="A1077" s="431">
        <v>1060</v>
      </c>
      <c r="B1077" s="615">
        <v>7505</v>
      </c>
      <c r="C1077" s="277" t="s">
        <v>3203</v>
      </c>
      <c r="D1077" s="278"/>
      <c r="E1077" s="31" t="s">
        <v>768</v>
      </c>
      <c r="F1077" s="274" t="s">
        <v>2581</v>
      </c>
      <c r="G1077" s="328" t="str">
        <f t="shared" si="103"/>
        <v>фото</v>
      </c>
      <c r="H1077" s="197"/>
      <c r="I1077" s="20" t="s">
        <v>1506</v>
      </c>
      <c r="J1077" s="254" t="s">
        <v>266</v>
      </c>
      <c r="K1077" s="18" t="s">
        <v>753</v>
      </c>
      <c r="L1077" s="21">
        <v>10</v>
      </c>
      <c r="M1077" s="279">
        <v>69.599999999999994</v>
      </c>
      <c r="N1077" s="280"/>
      <c r="O1077" s="482">
        <f t="shared" si="104"/>
        <v>0</v>
      </c>
      <c r="P1077" s="175">
        <v>4607109938584</v>
      </c>
      <c r="Q1077" s="281"/>
      <c r="R1077" s="484">
        <f t="shared" si="105"/>
        <v>6.96</v>
      </c>
      <c r="S1077" s="294" t="s">
        <v>3203</v>
      </c>
      <c r="T1077" s="320" t="s">
        <v>5873</v>
      </c>
    </row>
    <row r="1078" spans="1:20" ht="28.5" x14ac:dyDescent="0.2">
      <c r="A1078" s="431">
        <v>1061</v>
      </c>
      <c r="B1078" s="615">
        <v>7506</v>
      </c>
      <c r="C1078" s="277" t="s">
        <v>3204</v>
      </c>
      <c r="D1078" s="278"/>
      <c r="E1078" s="31" t="s">
        <v>768</v>
      </c>
      <c r="F1078" s="274" t="s">
        <v>2582</v>
      </c>
      <c r="G1078" s="328" t="str">
        <f t="shared" si="103"/>
        <v>фото</v>
      </c>
      <c r="H1078" s="197"/>
      <c r="I1078" s="20" t="s">
        <v>2583</v>
      </c>
      <c r="J1078" s="254" t="s">
        <v>266</v>
      </c>
      <c r="K1078" s="18" t="s">
        <v>753</v>
      </c>
      <c r="L1078" s="21">
        <v>10</v>
      </c>
      <c r="M1078" s="279">
        <v>69.599999999999994</v>
      </c>
      <c r="N1078" s="280"/>
      <c r="O1078" s="482">
        <f t="shared" si="104"/>
        <v>0</v>
      </c>
      <c r="P1078" s="175">
        <v>4607109938577</v>
      </c>
      <c r="Q1078" s="281"/>
      <c r="R1078" s="484">
        <f t="shared" si="105"/>
        <v>6.96</v>
      </c>
      <c r="S1078" s="294" t="s">
        <v>3204</v>
      </c>
      <c r="T1078" s="320" t="s">
        <v>5873</v>
      </c>
    </row>
    <row r="1079" spans="1:20" ht="51" x14ac:dyDescent="0.2">
      <c r="A1079" s="431">
        <v>1062</v>
      </c>
      <c r="B1079" s="615">
        <v>914</v>
      </c>
      <c r="C1079" s="277" t="s">
        <v>4981</v>
      </c>
      <c r="D1079" s="278"/>
      <c r="E1079" s="31" t="s">
        <v>768</v>
      </c>
      <c r="F1079" s="33" t="s">
        <v>4633</v>
      </c>
      <c r="G1079" s="328" t="str">
        <f t="shared" si="103"/>
        <v>фото</v>
      </c>
      <c r="H1079" s="197"/>
      <c r="I1079" s="20" t="s">
        <v>4864</v>
      </c>
      <c r="J1079" s="254" t="s">
        <v>266</v>
      </c>
      <c r="K1079" s="18" t="s">
        <v>753</v>
      </c>
      <c r="L1079" s="21">
        <v>10</v>
      </c>
      <c r="M1079" s="279">
        <v>100.2</v>
      </c>
      <c r="N1079" s="280"/>
      <c r="O1079" s="482">
        <f t="shared" si="104"/>
        <v>0</v>
      </c>
      <c r="P1079" s="175">
        <v>4607109970294</v>
      </c>
      <c r="Q1079" s="281"/>
      <c r="R1079" s="484">
        <f t="shared" si="105"/>
        <v>10.02</v>
      </c>
      <c r="S1079" s="294" t="s">
        <v>4981</v>
      </c>
      <c r="T1079" s="320" t="s">
        <v>5873</v>
      </c>
    </row>
    <row r="1080" spans="1:20" ht="25.5" x14ac:dyDescent="0.2">
      <c r="A1080" s="431">
        <v>1063</v>
      </c>
      <c r="B1080" s="615">
        <v>6738</v>
      </c>
      <c r="C1080" s="277" t="s">
        <v>2584</v>
      </c>
      <c r="D1080" s="278"/>
      <c r="E1080" s="31" t="s">
        <v>768</v>
      </c>
      <c r="F1080" s="274" t="s">
        <v>276</v>
      </c>
      <c r="G1080" s="328" t="str">
        <f t="shared" si="103"/>
        <v>фото</v>
      </c>
      <c r="H1080" s="197"/>
      <c r="I1080" s="20" t="s">
        <v>2585</v>
      </c>
      <c r="J1080" s="254" t="s">
        <v>266</v>
      </c>
      <c r="K1080" s="18" t="s">
        <v>753</v>
      </c>
      <c r="L1080" s="21">
        <v>10</v>
      </c>
      <c r="M1080" s="279">
        <v>114.5</v>
      </c>
      <c r="N1080" s="280"/>
      <c r="O1080" s="482">
        <f t="shared" si="104"/>
        <v>0</v>
      </c>
      <c r="P1080" s="175">
        <v>4607109943823</v>
      </c>
      <c r="Q1080" s="281"/>
      <c r="R1080" s="484">
        <f t="shared" si="105"/>
        <v>11.45</v>
      </c>
      <c r="S1080" s="294" t="s">
        <v>2584</v>
      </c>
      <c r="T1080" s="320" t="s">
        <v>5873</v>
      </c>
    </row>
    <row r="1081" spans="1:20" ht="25.5" x14ac:dyDescent="0.2">
      <c r="A1081" s="431">
        <v>1064</v>
      </c>
      <c r="B1081" s="615">
        <v>6739</v>
      </c>
      <c r="C1081" s="277" t="s">
        <v>2586</v>
      </c>
      <c r="D1081" s="278"/>
      <c r="E1081" s="31" t="s">
        <v>768</v>
      </c>
      <c r="F1081" s="274" t="s">
        <v>277</v>
      </c>
      <c r="G1081" s="328" t="str">
        <f t="shared" si="103"/>
        <v>фото</v>
      </c>
      <c r="H1081" s="197"/>
      <c r="I1081" s="20" t="s">
        <v>2587</v>
      </c>
      <c r="J1081" s="254" t="s">
        <v>266</v>
      </c>
      <c r="K1081" s="18" t="s">
        <v>762</v>
      </c>
      <c r="L1081" s="21">
        <v>10</v>
      </c>
      <c r="M1081" s="279">
        <v>98.2</v>
      </c>
      <c r="N1081" s="280"/>
      <c r="O1081" s="482">
        <f t="shared" si="104"/>
        <v>0</v>
      </c>
      <c r="P1081" s="175">
        <v>4607109943830</v>
      </c>
      <c r="Q1081" s="281"/>
      <c r="R1081" s="484">
        <f t="shared" si="105"/>
        <v>9.82</v>
      </c>
      <c r="S1081" s="294" t="s">
        <v>2586</v>
      </c>
      <c r="T1081" s="320" t="s">
        <v>5873</v>
      </c>
    </row>
    <row r="1082" spans="1:20" ht="38.25" x14ac:dyDescent="0.2">
      <c r="A1082" s="431">
        <v>1065</v>
      </c>
      <c r="B1082" s="620">
        <v>51</v>
      </c>
      <c r="C1082" s="433" t="s">
        <v>4982</v>
      </c>
      <c r="D1082" s="434"/>
      <c r="E1082" s="435" t="s">
        <v>768</v>
      </c>
      <c r="F1082" s="469" t="s">
        <v>4634</v>
      </c>
      <c r="G1082" s="437" t="str">
        <f t="shared" si="103"/>
        <v>фото</v>
      </c>
      <c r="H1082" s="438"/>
      <c r="I1082" s="439" t="s">
        <v>4865</v>
      </c>
      <c r="J1082" s="440" t="s">
        <v>266</v>
      </c>
      <c r="K1082" s="449" t="s">
        <v>753</v>
      </c>
      <c r="L1082" s="442">
        <v>10</v>
      </c>
      <c r="M1082" s="443">
        <v>69.599999999999994</v>
      </c>
      <c r="N1082" s="444"/>
      <c r="O1082" s="482">
        <f t="shared" si="104"/>
        <v>0</v>
      </c>
      <c r="P1082" s="445">
        <v>4607109978733</v>
      </c>
      <c r="Q1082" s="440"/>
      <c r="R1082" s="484">
        <f t="shared" si="105"/>
        <v>6.96</v>
      </c>
      <c r="S1082" s="446" t="s">
        <v>4982</v>
      </c>
      <c r="T1082" s="447" t="s">
        <v>5873</v>
      </c>
    </row>
    <row r="1083" spans="1:20" ht="18" customHeight="1" x14ac:dyDescent="0.2">
      <c r="A1083" s="431">
        <v>1066</v>
      </c>
      <c r="B1083" s="626"/>
      <c r="C1083" s="244"/>
      <c r="D1083" s="244"/>
      <c r="E1083" s="242" t="s">
        <v>1141</v>
      </c>
      <c r="F1083" s="273"/>
      <c r="G1083" s="273"/>
      <c r="H1083" s="273"/>
      <c r="I1083" s="273"/>
      <c r="J1083" s="273"/>
      <c r="K1083" s="273"/>
      <c r="L1083" s="273"/>
      <c r="M1083" s="273"/>
      <c r="N1083" s="273"/>
      <c r="O1083" s="273"/>
      <c r="P1083" s="273"/>
      <c r="Q1083" s="273"/>
      <c r="R1083" s="273"/>
      <c r="S1083" s="273"/>
      <c r="T1083" s="502"/>
    </row>
    <row r="1084" spans="1:20" ht="15.75" x14ac:dyDescent="0.2">
      <c r="A1084" s="431">
        <v>1067</v>
      </c>
      <c r="B1084" s="614">
        <v>6516</v>
      </c>
      <c r="C1084" s="473" t="s">
        <v>3922</v>
      </c>
      <c r="D1084" s="474"/>
      <c r="E1084" s="16" t="s">
        <v>768</v>
      </c>
      <c r="F1084" s="500" t="s">
        <v>3923</v>
      </c>
      <c r="G1084" s="477" t="str">
        <f t="shared" ref="G1084:G1090" si="106">HYPERLINK("http://www.gardenbulbs.ru/images/summer_CL/thumbnails/"&amp;C1084&amp;".jpg","фото")</f>
        <v>фото</v>
      </c>
      <c r="H1084" s="487"/>
      <c r="I1084" s="23" t="s">
        <v>3924</v>
      </c>
      <c r="J1084" s="10" t="s">
        <v>3925</v>
      </c>
      <c r="K1084" s="499" t="s">
        <v>753</v>
      </c>
      <c r="L1084" s="489">
        <v>8</v>
      </c>
      <c r="M1084" s="480">
        <v>196</v>
      </c>
      <c r="N1084" s="481"/>
      <c r="O1084" s="482">
        <f t="shared" ref="O1084:O1090" si="107">IF(ISERROR(N1084*M1084),0,N1084*M1084)</f>
        <v>0</v>
      </c>
      <c r="P1084" s="483">
        <v>4607109930571</v>
      </c>
      <c r="Q1084" s="10"/>
      <c r="R1084" s="484">
        <f t="shared" ref="R1084:R1090" si="108">ROUND(M1084/L1084,2)</f>
        <v>24.5</v>
      </c>
      <c r="S1084" s="485" t="s">
        <v>7008</v>
      </c>
      <c r="T1084" s="486" t="s">
        <v>5880</v>
      </c>
    </row>
    <row r="1085" spans="1:20" ht="25.5" x14ac:dyDescent="0.2">
      <c r="A1085" s="431">
        <v>1068</v>
      </c>
      <c r="B1085" s="615">
        <v>985</v>
      </c>
      <c r="C1085" s="277" t="s">
        <v>2588</v>
      </c>
      <c r="D1085" s="278"/>
      <c r="E1085" s="31" t="s">
        <v>768</v>
      </c>
      <c r="F1085" s="274" t="s">
        <v>1142</v>
      </c>
      <c r="G1085" s="328" t="str">
        <f t="shared" si="106"/>
        <v>фото</v>
      </c>
      <c r="H1085" s="197"/>
      <c r="I1085" s="20" t="s">
        <v>2589</v>
      </c>
      <c r="J1085" s="254" t="s">
        <v>266</v>
      </c>
      <c r="K1085" s="18" t="s">
        <v>761</v>
      </c>
      <c r="L1085" s="21">
        <v>10</v>
      </c>
      <c r="M1085" s="279">
        <v>167.5</v>
      </c>
      <c r="N1085" s="280"/>
      <c r="O1085" s="482">
        <f t="shared" si="107"/>
        <v>0</v>
      </c>
      <c r="P1085" s="175">
        <v>4607109970782</v>
      </c>
      <c r="Q1085" s="281"/>
      <c r="R1085" s="484">
        <f t="shared" si="108"/>
        <v>16.75</v>
      </c>
      <c r="S1085" s="294" t="s">
        <v>7009</v>
      </c>
      <c r="T1085" s="320" t="s">
        <v>5880</v>
      </c>
    </row>
    <row r="1086" spans="1:20" ht="25.5" x14ac:dyDescent="0.2">
      <c r="A1086" s="431">
        <v>1069</v>
      </c>
      <c r="B1086" s="615">
        <v>6740</v>
      </c>
      <c r="C1086" s="277" t="s">
        <v>4983</v>
      </c>
      <c r="D1086" s="278"/>
      <c r="E1086" s="31" t="s">
        <v>768</v>
      </c>
      <c r="F1086" s="274" t="s">
        <v>278</v>
      </c>
      <c r="G1086" s="328" t="str">
        <f t="shared" si="106"/>
        <v>фото</v>
      </c>
      <c r="H1086" s="197"/>
      <c r="I1086" s="20" t="s">
        <v>2590</v>
      </c>
      <c r="J1086" s="254" t="s">
        <v>266</v>
      </c>
      <c r="K1086" s="18" t="s">
        <v>753</v>
      </c>
      <c r="L1086" s="21">
        <v>10</v>
      </c>
      <c r="M1086" s="279">
        <v>104.3</v>
      </c>
      <c r="N1086" s="280"/>
      <c r="O1086" s="482">
        <f t="shared" si="107"/>
        <v>0</v>
      </c>
      <c r="P1086" s="175">
        <v>4607109943847</v>
      </c>
      <c r="Q1086" s="281"/>
      <c r="R1086" s="484">
        <f t="shared" si="108"/>
        <v>10.43</v>
      </c>
      <c r="S1086" s="294" t="s">
        <v>7010</v>
      </c>
      <c r="T1086" s="320" t="s">
        <v>5880</v>
      </c>
    </row>
    <row r="1087" spans="1:20" ht="38.25" x14ac:dyDescent="0.2">
      <c r="A1087" s="431">
        <v>1070</v>
      </c>
      <c r="B1087" s="615">
        <v>2568</v>
      </c>
      <c r="C1087" s="277" t="s">
        <v>4984</v>
      </c>
      <c r="D1087" s="278"/>
      <c r="E1087" s="31" t="s">
        <v>768</v>
      </c>
      <c r="F1087" s="33" t="s">
        <v>4635</v>
      </c>
      <c r="G1087" s="328" t="str">
        <f t="shared" si="106"/>
        <v>фото</v>
      </c>
      <c r="H1087" s="197"/>
      <c r="I1087" s="20" t="s">
        <v>4866</v>
      </c>
      <c r="J1087" s="254" t="s">
        <v>266</v>
      </c>
      <c r="K1087" s="18" t="s">
        <v>761</v>
      </c>
      <c r="L1087" s="21">
        <v>10</v>
      </c>
      <c r="M1087" s="279">
        <v>165.5</v>
      </c>
      <c r="N1087" s="280"/>
      <c r="O1087" s="482">
        <f t="shared" si="107"/>
        <v>0</v>
      </c>
      <c r="P1087" s="175">
        <v>4607109970546</v>
      </c>
      <c r="Q1087" s="281"/>
      <c r="R1087" s="484">
        <f t="shared" si="108"/>
        <v>16.55</v>
      </c>
      <c r="S1087" s="294" t="s">
        <v>7011</v>
      </c>
      <c r="T1087" s="320" t="s">
        <v>5880</v>
      </c>
    </row>
    <row r="1088" spans="1:20" ht="53.25" customHeight="1" x14ac:dyDescent="0.2">
      <c r="A1088" s="431">
        <v>1071</v>
      </c>
      <c r="B1088" s="615">
        <v>6514</v>
      </c>
      <c r="C1088" s="277" t="s">
        <v>3917</v>
      </c>
      <c r="D1088" s="278"/>
      <c r="E1088" s="36" t="s">
        <v>768</v>
      </c>
      <c r="F1088" s="274" t="s">
        <v>3918</v>
      </c>
      <c r="G1088" s="328" t="str">
        <f t="shared" si="106"/>
        <v>фото</v>
      </c>
      <c r="H1088" s="197"/>
      <c r="I1088" s="15" t="s">
        <v>3732</v>
      </c>
      <c r="J1088" s="254" t="s">
        <v>266</v>
      </c>
      <c r="K1088" s="37" t="s">
        <v>753</v>
      </c>
      <c r="L1088" s="21">
        <v>10</v>
      </c>
      <c r="M1088" s="279">
        <v>192</v>
      </c>
      <c r="N1088" s="280"/>
      <c r="O1088" s="482">
        <f t="shared" si="107"/>
        <v>0</v>
      </c>
      <c r="P1088" s="175">
        <v>4607109930595</v>
      </c>
      <c r="Q1088" s="254"/>
      <c r="R1088" s="484">
        <f t="shared" si="108"/>
        <v>19.2</v>
      </c>
      <c r="S1088" s="294" t="s">
        <v>7012</v>
      </c>
      <c r="T1088" s="320" t="s">
        <v>5880</v>
      </c>
    </row>
    <row r="1089" spans="1:20" ht="38.25" x14ac:dyDescent="0.2">
      <c r="A1089" s="431">
        <v>1072</v>
      </c>
      <c r="B1089" s="615">
        <v>53</v>
      </c>
      <c r="C1089" s="277" t="s">
        <v>4985</v>
      </c>
      <c r="D1089" s="278"/>
      <c r="E1089" s="31" t="s">
        <v>768</v>
      </c>
      <c r="F1089" s="33" t="s">
        <v>4636</v>
      </c>
      <c r="G1089" s="328" t="str">
        <f t="shared" si="106"/>
        <v>фото</v>
      </c>
      <c r="H1089" s="197"/>
      <c r="I1089" s="20" t="s">
        <v>4867</v>
      </c>
      <c r="J1089" s="254" t="s">
        <v>266</v>
      </c>
      <c r="K1089" s="18" t="s">
        <v>753</v>
      </c>
      <c r="L1089" s="21">
        <v>8</v>
      </c>
      <c r="M1089" s="279">
        <v>155.30000000000001</v>
      </c>
      <c r="N1089" s="280"/>
      <c r="O1089" s="482">
        <f t="shared" si="107"/>
        <v>0</v>
      </c>
      <c r="P1089" s="175">
        <v>4607109978764</v>
      </c>
      <c r="Q1089" s="281"/>
      <c r="R1089" s="484">
        <f t="shared" si="108"/>
        <v>19.41</v>
      </c>
      <c r="S1089" s="294" t="s">
        <v>7013</v>
      </c>
      <c r="T1089" s="320" t="s">
        <v>5880</v>
      </c>
    </row>
    <row r="1090" spans="1:20" ht="22.5" x14ac:dyDescent="0.2">
      <c r="A1090" s="431">
        <v>1073</v>
      </c>
      <c r="B1090" s="620">
        <v>6515</v>
      </c>
      <c r="C1090" s="433" t="s">
        <v>3919</v>
      </c>
      <c r="D1090" s="434"/>
      <c r="E1090" s="435" t="s">
        <v>768</v>
      </c>
      <c r="F1090" s="448" t="s">
        <v>3920</v>
      </c>
      <c r="G1090" s="437" t="str">
        <f t="shared" si="106"/>
        <v>фото</v>
      </c>
      <c r="H1090" s="438"/>
      <c r="I1090" s="439" t="s">
        <v>3921</v>
      </c>
      <c r="J1090" s="440" t="s">
        <v>266</v>
      </c>
      <c r="K1090" s="449" t="s">
        <v>762</v>
      </c>
      <c r="L1090" s="442">
        <v>8</v>
      </c>
      <c r="M1090" s="443">
        <v>285.8</v>
      </c>
      <c r="N1090" s="444"/>
      <c r="O1090" s="482">
        <f t="shared" si="107"/>
        <v>0</v>
      </c>
      <c r="P1090" s="445">
        <v>4607109930588</v>
      </c>
      <c r="Q1090" s="440"/>
      <c r="R1090" s="484">
        <f t="shared" si="108"/>
        <v>35.729999999999997</v>
      </c>
      <c r="S1090" s="446" t="s">
        <v>7014</v>
      </c>
      <c r="T1090" s="447" t="s">
        <v>5880</v>
      </c>
    </row>
    <row r="1091" spans="1:20" ht="18" customHeight="1" x14ac:dyDescent="0.2">
      <c r="A1091" s="431">
        <v>1074</v>
      </c>
      <c r="B1091" s="626"/>
      <c r="C1091" s="244"/>
      <c r="D1091" s="244"/>
      <c r="E1091" s="242" t="s">
        <v>1143</v>
      </c>
      <c r="F1091" s="273"/>
      <c r="G1091" s="273"/>
      <c r="H1091" s="273"/>
      <c r="I1091" s="273"/>
      <c r="J1091" s="273"/>
      <c r="K1091" s="273"/>
      <c r="L1091" s="273"/>
      <c r="M1091" s="273"/>
      <c r="N1091" s="273"/>
      <c r="O1091" s="273"/>
      <c r="P1091" s="273"/>
      <c r="Q1091" s="273"/>
      <c r="R1091" s="273"/>
      <c r="S1091" s="273"/>
      <c r="T1091" s="502"/>
    </row>
    <row r="1092" spans="1:20" ht="25.5" x14ac:dyDescent="0.2">
      <c r="A1092" s="431">
        <v>1075</v>
      </c>
      <c r="B1092" s="614">
        <v>983</v>
      </c>
      <c r="C1092" s="473" t="s">
        <v>2591</v>
      </c>
      <c r="D1092" s="474"/>
      <c r="E1092" s="16" t="s">
        <v>755</v>
      </c>
      <c r="F1092" s="476" t="s">
        <v>1144</v>
      </c>
      <c r="G1092" s="477" t="str">
        <f>HYPERLINK("http://www.gardenbulbs.ru/images/summer_CL/thumbnails/"&amp;C1092&amp;".jpg","фото")</f>
        <v>фото</v>
      </c>
      <c r="H1092" s="487"/>
      <c r="I1092" s="23" t="s">
        <v>2592</v>
      </c>
      <c r="J1092" s="10" t="s">
        <v>1343</v>
      </c>
      <c r="K1092" s="499" t="s">
        <v>756</v>
      </c>
      <c r="L1092" s="489">
        <v>2</v>
      </c>
      <c r="M1092" s="480">
        <v>587.5</v>
      </c>
      <c r="N1092" s="481"/>
      <c r="O1092" s="482">
        <f>IF(ISERROR(N1092*M1092),0,N1092*M1092)</f>
        <v>0</v>
      </c>
      <c r="P1092" s="483">
        <v>4607109970751</v>
      </c>
      <c r="Q1092" s="10"/>
      <c r="R1092" s="484">
        <f>ROUND(M1092/L1092,2)</f>
        <v>293.75</v>
      </c>
      <c r="S1092" s="485" t="s">
        <v>7015</v>
      </c>
      <c r="T1092" s="486" t="s">
        <v>5880</v>
      </c>
    </row>
    <row r="1093" spans="1:20" ht="25.5" x14ac:dyDescent="0.2">
      <c r="A1093" s="431">
        <v>1076</v>
      </c>
      <c r="B1093" s="615">
        <v>2615</v>
      </c>
      <c r="C1093" s="277" t="s">
        <v>2593</v>
      </c>
      <c r="D1093" s="278"/>
      <c r="E1093" s="31" t="s">
        <v>755</v>
      </c>
      <c r="F1093" s="274" t="s">
        <v>1145</v>
      </c>
      <c r="G1093" s="328" t="str">
        <f>HYPERLINK("http://www.gardenbulbs.ru/images/summer_CL/thumbnails/"&amp;C1093&amp;".jpg","фото")</f>
        <v>фото</v>
      </c>
      <c r="H1093" s="197"/>
      <c r="I1093" s="20" t="s">
        <v>2594</v>
      </c>
      <c r="J1093" s="254" t="s">
        <v>1146</v>
      </c>
      <c r="K1093" s="18" t="s">
        <v>750</v>
      </c>
      <c r="L1093" s="21">
        <v>2</v>
      </c>
      <c r="M1093" s="279">
        <v>171.6</v>
      </c>
      <c r="N1093" s="280"/>
      <c r="O1093" s="482">
        <f>IF(ISERROR(N1093*M1093),0,N1093*M1093)</f>
        <v>0</v>
      </c>
      <c r="P1093" s="175">
        <v>4607109970768</v>
      </c>
      <c r="Q1093" s="281"/>
      <c r="R1093" s="484">
        <f>ROUND(M1093/L1093,2)</f>
        <v>85.8</v>
      </c>
      <c r="S1093" s="294" t="s">
        <v>7016</v>
      </c>
      <c r="T1093" s="320" t="s">
        <v>5880</v>
      </c>
    </row>
    <row r="1094" spans="1:20" ht="25.5" x14ac:dyDescent="0.2">
      <c r="A1094" s="431">
        <v>1077</v>
      </c>
      <c r="B1094" s="615">
        <v>58</v>
      </c>
      <c r="C1094" s="277" t="s">
        <v>2595</v>
      </c>
      <c r="D1094" s="278"/>
      <c r="E1094" s="31" t="s">
        <v>755</v>
      </c>
      <c r="F1094" s="274" t="s">
        <v>1147</v>
      </c>
      <c r="G1094" s="328" t="str">
        <f>HYPERLINK("http://www.gardenbulbs.ru/images/summer_CL/thumbnails/"&amp;C1094&amp;".jpg","фото")</f>
        <v>фото</v>
      </c>
      <c r="H1094" s="197"/>
      <c r="I1094" s="20" t="s">
        <v>1148</v>
      </c>
      <c r="J1094" s="254" t="s">
        <v>1146</v>
      </c>
      <c r="K1094" s="18" t="s">
        <v>750</v>
      </c>
      <c r="L1094" s="21">
        <v>2</v>
      </c>
      <c r="M1094" s="279">
        <v>261.3</v>
      </c>
      <c r="N1094" s="280"/>
      <c r="O1094" s="482">
        <f>IF(ISERROR(N1094*M1094),0,N1094*M1094)</f>
        <v>0</v>
      </c>
      <c r="P1094" s="175">
        <v>4607109978511</v>
      </c>
      <c r="Q1094" s="281"/>
      <c r="R1094" s="484">
        <f>ROUND(M1094/L1094,2)</f>
        <v>130.65</v>
      </c>
      <c r="S1094" s="294" t="s">
        <v>2595</v>
      </c>
      <c r="T1094" s="320" t="s">
        <v>5880</v>
      </c>
    </row>
    <row r="1095" spans="1:20" ht="25.5" x14ac:dyDescent="0.2">
      <c r="A1095" s="431">
        <v>1078</v>
      </c>
      <c r="B1095" s="620">
        <v>2546</v>
      </c>
      <c r="C1095" s="433" t="s">
        <v>2596</v>
      </c>
      <c r="D1095" s="434"/>
      <c r="E1095" s="435" t="s">
        <v>755</v>
      </c>
      <c r="F1095" s="436" t="s">
        <v>1149</v>
      </c>
      <c r="G1095" s="437" t="str">
        <f>HYPERLINK("http://www.gardenbulbs.ru/images/summer_CL/thumbnails/"&amp;C1095&amp;".jpg","фото")</f>
        <v>фото</v>
      </c>
      <c r="H1095" s="438"/>
      <c r="I1095" s="439" t="s">
        <v>2597</v>
      </c>
      <c r="J1095" s="440" t="s">
        <v>843</v>
      </c>
      <c r="K1095" s="449" t="s">
        <v>748</v>
      </c>
      <c r="L1095" s="442">
        <v>2</v>
      </c>
      <c r="M1095" s="443">
        <v>253.1</v>
      </c>
      <c r="N1095" s="444"/>
      <c r="O1095" s="482">
        <f>IF(ISERROR(N1095*M1095),0,N1095*M1095)</f>
        <v>0</v>
      </c>
      <c r="P1095" s="445">
        <v>4607109970775</v>
      </c>
      <c r="Q1095" s="440"/>
      <c r="R1095" s="484">
        <f>ROUND(M1095/L1095,2)</f>
        <v>126.55</v>
      </c>
      <c r="S1095" s="446" t="s">
        <v>2596</v>
      </c>
      <c r="T1095" s="447" t="s">
        <v>5880</v>
      </c>
    </row>
    <row r="1096" spans="1:20" ht="18.75" x14ac:dyDescent="0.2">
      <c r="A1096" s="431">
        <v>1079</v>
      </c>
      <c r="B1096" s="625"/>
      <c r="C1096" s="454"/>
      <c r="D1096" s="454"/>
      <c r="E1096" s="319" t="s">
        <v>4537</v>
      </c>
      <c r="F1096" s="504"/>
      <c r="G1096" s="504"/>
      <c r="H1096" s="504"/>
      <c r="I1096" s="504"/>
      <c r="J1096" s="504"/>
      <c r="K1096" s="504"/>
      <c r="L1096" s="504"/>
      <c r="M1096" s="504"/>
      <c r="N1096" s="504"/>
      <c r="O1096" s="504"/>
      <c r="P1096" s="504"/>
      <c r="Q1096" s="504"/>
      <c r="R1096" s="504"/>
      <c r="S1096" s="504"/>
      <c r="T1096" s="453"/>
    </row>
    <row r="1097" spans="1:20" ht="18" customHeight="1" x14ac:dyDescent="0.2">
      <c r="A1097" s="431">
        <v>1080</v>
      </c>
      <c r="B1097" s="626"/>
      <c r="C1097" s="244"/>
      <c r="D1097" s="244"/>
      <c r="E1097" s="242" t="s">
        <v>1150</v>
      </c>
      <c r="F1097" s="273"/>
      <c r="G1097" s="273"/>
      <c r="H1097" s="273"/>
      <c r="I1097" s="273"/>
      <c r="J1097" s="273"/>
      <c r="K1097" s="273"/>
      <c r="L1097" s="273"/>
      <c r="M1097" s="273"/>
      <c r="N1097" s="273"/>
      <c r="O1097" s="273"/>
      <c r="P1097" s="273"/>
      <c r="Q1097" s="273"/>
      <c r="R1097" s="273"/>
      <c r="S1097" s="273"/>
      <c r="T1097" s="502"/>
    </row>
    <row r="1098" spans="1:20" ht="15.75" x14ac:dyDescent="0.2">
      <c r="A1098" s="431">
        <v>1081</v>
      </c>
      <c r="B1098" s="614">
        <v>11793</v>
      </c>
      <c r="C1098" s="473" t="s">
        <v>7017</v>
      </c>
      <c r="D1098" s="474"/>
      <c r="E1098" s="522" t="s">
        <v>771</v>
      </c>
      <c r="F1098" s="523" t="s">
        <v>3938</v>
      </c>
      <c r="G1098" s="524" t="str">
        <f t="shared" ref="G1098:G1116" si="109">HYPERLINK("http://www.gardenbulbs.ru/images/summer_CL/thumbnails/"&amp;C1098&amp;".jpg","фото")</f>
        <v>фото</v>
      </c>
      <c r="H1098" s="525"/>
      <c r="I1098" s="526" t="s">
        <v>6779</v>
      </c>
      <c r="J1098" s="492" t="s">
        <v>1308</v>
      </c>
      <c r="K1098" s="539" t="s">
        <v>761</v>
      </c>
      <c r="L1098" s="489">
        <v>10</v>
      </c>
      <c r="M1098" s="480">
        <v>90</v>
      </c>
      <c r="N1098" s="481"/>
      <c r="O1098" s="482">
        <f t="shared" ref="O1098:O1116" si="110">IF(ISERROR(N1098*M1098),0,N1098*M1098)</f>
        <v>0</v>
      </c>
      <c r="P1098" s="483">
        <v>4607109922668</v>
      </c>
      <c r="Q1098" s="10" t="s">
        <v>6373</v>
      </c>
      <c r="R1098" s="484">
        <f t="shared" ref="R1098:R1116" si="111">ROUND(M1098/L1098,2)</f>
        <v>9</v>
      </c>
      <c r="S1098" s="485" t="s">
        <v>7017</v>
      </c>
      <c r="T1098" s="486"/>
    </row>
    <row r="1099" spans="1:20" ht="25.5" x14ac:dyDescent="0.2">
      <c r="A1099" s="431">
        <v>1082</v>
      </c>
      <c r="B1099" s="615">
        <v>2545</v>
      </c>
      <c r="C1099" s="277" t="s">
        <v>2598</v>
      </c>
      <c r="D1099" s="278"/>
      <c r="E1099" s="31" t="s">
        <v>771</v>
      </c>
      <c r="F1099" s="274" t="s">
        <v>1159</v>
      </c>
      <c r="G1099" s="328" t="str">
        <f t="shared" si="109"/>
        <v>фото</v>
      </c>
      <c r="H1099" s="197"/>
      <c r="I1099" s="20" t="s">
        <v>1160</v>
      </c>
      <c r="J1099" s="254">
        <v>60</v>
      </c>
      <c r="K1099" s="18" t="s">
        <v>770</v>
      </c>
      <c r="L1099" s="21">
        <v>10</v>
      </c>
      <c r="M1099" s="279">
        <v>161.4</v>
      </c>
      <c r="N1099" s="280"/>
      <c r="O1099" s="482">
        <f t="shared" si="110"/>
        <v>0</v>
      </c>
      <c r="P1099" s="175">
        <v>4607109970645</v>
      </c>
      <c r="Q1099" s="281"/>
      <c r="R1099" s="484">
        <f t="shared" si="111"/>
        <v>16.14</v>
      </c>
      <c r="S1099" s="294" t="s">
        <v>2598</v>
      </c>
      <c r="T1099" s="320"/>
    </row>
    <row r="1100" spans="1:20" ht="25.5" x14ac:dyDescent="0.2">
      <c r="A1100" s="431">
        <v>1083</v>
      </c>
      <c r="B1100" s="615">
        <v>6749</v>
      </c>
      <c r="C1100" s="277" t="s">
        <v>2599</v>
      </c>
      <c r="D1100" s="278"/>
      <c r="E1100" s="31" t="s">
        <v>771</v>
      </c>
      <c r="F1100" s="274" t="s">
        <v>279</v>
      </c>
      <c r="G1100" s="328" t="str">
        <f t="shared" si="109"/>
        <v>фото</v>
      </c>
      <c r="H1100" s="197"/>
      <c r="I1100" s="20" t="s">
        <v>280</v>
      </c>
      <c r="J1100" s="254">
        <v>60</v>
      </c>
      <c r="K1100" s="18" t="s">
        <v>765</v>
      </c>
      <c r="L1100" s="21">
        <v>10</v>
      </c>
      <c r="M1100" s="279">
        <v>141</v>
      </c>
      <c r="N1100" s="280"/>
      <c r="O1100" s="482">
        <f t="shared" si="110"/>
        <v>0</v>
      </c>
      <c r="P1100" s="175">
        <v>4607109943939</v>
      </c>
      <c r="Q1100" s="281"/>
      <c r="R1100" s="484">
        <f t="shared" si="111"/>
        <v>14.1</v>
      </c>
      <c r="S1100" s="294" t="s">
        <v>2599</v>
      </c>
      <c r="T1100" s="320"/>
    </row>
    <row r="1101" spans="1:20" ht="53.25" customHeight="1" x14ac:dyDescent="0.2">
      <c r="A1101" s="431">
        <v>1084</v>
      </c>
      <c r="B1101" s="615">
        <v>11796</v>
      </c>
      <c r="C1101" s="277" t="s">
        <v>7018</v>
      </c>
      <c r="D1101" s="278"/>
      <c r="E1101" s="509" t="s">
        <v>771</v>
      </c>
      <c r="F1101" s="275" t="s">
        <v>2990</v>
      </c>
      <c r="G1101" s="510" t="str">
        <f t="shared" si="109"/>
        <v>фото</v>
      </c>
      <c r="H1101" s="511"/>
      <c r="I1101" s="512" t="s">
        <v>6780</v>
      </c>
      <c r="J1101" s="324" t="s">
        <v>1308</v>
      </c>
      <c r="K1101" s="513" t="s">
        <v>761</v>
      </c>
      <c r="L1101" s="21">
        <v>10</v>
      </c>
      <c r="M1101" s="279">
        <v>90</v>
      </c>
      <c r="N1101" s="280"/>
      <c r="O1101" s="482">
        <f t="shared" si="110"/>
        <v>0</v>
      </c>
      <c r="P1101" s="175">
        <v>4607109922637</v>
      </c>
      <c r="Q1101" s="254" t="s">
        <v>6373</v>
      </c>
      <c r="R1101" s="484">
        <f t="shared" si="111"/>
        <v>9</v>
      </c>
      <c r="S1101" s="294" t="s">
        <v>7018</v>
      </c>
      <c r="T1101" s="320"/>
    </row>
    <row r="1102" spans="1:20" ht="53.25" customHeight="1" x14ac:dyDescent="0.2">
      <c r="A1102" s="431">
        <v>1085</v>
      </c>
      <c r="B1102" s="615">
        <v>953</v>
      </c>
      <c r="C1102" s="277" t="s">
        <v>2601</v>
      </c>
      <c r="D1102" s="278"/>
      <c r="E1102" s="36" t="s">
        <v>771</v>
      </c>
      <c r="F1102" s="274" t="s">
        <v>1152</v>
      </c>
      <c r="G1102" s="328" t="str">
        <f t="shared" si="109"/>
        <v>фото</v>
      </c>
      <c r="H1102" s="197"/>
      <c r="I1102" s="15" t="s">
        <v>1153</v>
      </c>
      <c r="J1102" s="254">
        <v>60</v>
      </c>
      <c r="K1102" s="37" t="s">
        <v>765</v>
      </c>
      <c r="L1102" s="21">
        <v>10</v>
      </c>
      <c r="M1102" s="279">
        <v>110.4</v>
      </c>
      <c r="N1102" s="280"/>
      <c r="O1102" s="482">
        <f t="shared" si="110"/>
        <v>0</v>
      </c>
      <c r="P1102" s="175">
        <v>4607109970676</v>
      </c>
      <c r="Q1102" s="254"/>
      <c r="R1102" s="484">
        <f t="shared" si="111"/>
        <v>11.04</v>
      </c>
      <c r="S1102" s="294" t="s">
        <v>2601</v>
      </c>
      <c r="T1102" s="320"/>
    </row>
    <row r="1103" spans="1:20" ht="25.5" x14ac:dyDescent="0.2">
      <c r="A1103" s="431">
        <v>1086</v>
      </c>
      <c r="B1103" s="615">
        <v>11795</v>
      </c>
      <c r="C1103" s="277" t="s">
        <v>7019</v>
      </c>
      <c r="D1103" s="278"/>
      <c r="E1103" s="514" t="s">
        <v>771</v>
      </c>
      <c r="F1103" s="275" t="s">
        <v>6613</v>
      </c>
      <c r="G1103" s="510" t="str">
        <f t="shared" si="109"/>
        <v>фото</v>
      </c>
      <c r="H1103" s="511"/>
      <c r="I1103" s="515" t="s">
        <v>6781</v>
      </c>
      <c r="J1103" s="324" t="s">
        <v>1308</v>
      </c>
      <c r="K1103" s="537" t="s">
        <v>765</v>
      </c>
      <c r="L1103" s="21">
        <v>10</v>
      </c>
      <c r="M1103" s="279">
        <v>90</v>
      </c>
      <c r="N1103" s="280"/>
      <c r="O1103" s="482">
        <f t="shared" si="110"/>
        <v>0</v>
      </c>
      <c r="P1103" s="175">
        <v>4607109922644</v>
      </c>
      <c r="Q1103" s="324" t="s">
        <v>6373</v>
      </c>
      <c r="R1103" s="484">
        <f t="shared" si="111"/>
        <v>9</v>
      </c>
      <c r="S1103" s="294" t="s">
        <v>7019</v>
      </c>
      <c r="T1103" s="320"/>
    </row>
    <row r="1104" spans="1:20" ht="38.25" x14ac:dyDescent="0.2">
      <c r="A1104" s="431">
        <v>1087</v>
      </c>
      <c r="B1104" s="615">
        <v>2542</v>
      </c>
      <c r="C1104" s="277" t="s">
        <v>2602</v>
      </c>
      <c r="D1104" s="278"/>
      <c r="E1104" s="31" t="s">
        <v>771</v>
      </c>
      <c r="F1104" s="274" t="s">
        <v>1318</v>
      </c>
      <c r="G1104" s="328" t="str">
        <f t="shared" si="109"/>
        <v>фото</v>
      </c>
      <c r="H1104" s="197"/>
      <c r="I1104" s="20" t="s">
        <v>1154</v>
      </c>
      <c r="J1104" s="254">
        <v>60</v>
      </c>
      <c r="K1104" s="18" t="s">
        <v>770</v>
      </c>
      <c r="L1104" s="21">
        <v>10</v>
      </c>
      <c r="M1104" s="279">
        <v>161.4</v>
      </c>
      <c r="N1104" s="280"/>
      <c r="O1104" s="482">
        <f t="shared" si="110"/>
        <v>0</v>
      </c>
      <c r="P1104" s="175">
        <v>4607109970683</v>
      </c>
      <c r="Q1104" s="281"/>
      <c r="R1104" s="484">
        <f t="shared" si="111"/>
        <v>16.14</v>
      </c>
      <c r="S1104" s="294" t="s">
        <v>2602</v>
      </c>
      <c r="T1104" s="320"/>
    </row>
    <row r="1105" spans="1:20" ht="38.25" x14ac:dyDescent="0.2">
      <c r="A1105" s="431">
        <v>1088</v>
      </c>
      <c r="B1105" s="615">
        <v>2544</v>
      </c>
      <c r="C1105" s="277" t="s">
        <v>2603</v>
      </c>
      <c r="D1105" s="278"/>
      <c r="E1105" s="31" t="s">
        <v>771</v>
      </c>
      <c r="F1105" s="274" t="s">
        <v>1155</v>
      </c>
      <c r="G1105" s="328" t="str">
        <f t="shared" si="109"/>
        <v>фото</v>
      </c>
      <c r="H1105" s="197"/>
      <c r="I1105" s="20" t="s">
        <v>1156</v>
      </c>
      <c r="J1105" s="254">
        <v>60</v>
      </c>
      <c r="K1105" s="18" t="s">
        <v>770</v>
      </c>
      <c r="L1105" s="21">
        <v>10</v>
      </c>
      <c r="M1105" s="279">
        <v>141</v>
      </c>
      <c r="N1105" s="280"/>
      <c r="O1105" s="482">
        <f t="shared" si="110"/>
        <v>0</v>
      </c>
      <c r="P1105" s="175">
        <v>4607109970690</v>
      </c>
      <c r="Q1105" s="281"/>
      <c r="R1105" s="484">
        <f t="shared" si="111"/>
        <v>14.1</v>
      </c>
      <c r="S1105" s="294" t="s">
        <v>2603</v>
      </c>
      <c r="T1105" s="320"/>
    </row>
    <row r="1106" spans="1:20" ht="25.5" x14ac:dyDescent="0.2">
      <c r="A1106" s="431">
        <v>1089</v>
      </c>
      <c r="B1106" s="615">
        <v>2543</v>
      </c>
      <c r="C1106" s="277" t="s">
        <v>2604</v>
      </c>
      <c r="D1106" s="278"/>
      <c r="E1106" s="31" t="s">
        <v>771</v>
      </c>
      <c r="F1106" s="274" t="s">
        <v>1157</v>
      </c>
      <c r="G1106" s="328" t="str">
        <f t="shared" si="109"/>
        <v>фото</v>
      </c>
      <c r="H1106" s="197"/>
      <c r="I1106" s="20" t="s">
        <v>1158</v>
      </c>
      <c r="J1106" s="254">
        <v>60</v>
      </c>
      <c r="K1106" s="18" t="s">
        <v>765</v>
      </c>
      <c r="L1106" s="21">
        <v>10</v>
      </c>
      <c r="M1106" s="279">
        <v>110.4</v>
      </c>
      <c r="N1106" s="280"/>
      <c r="O1106" s="482">
        <f t="shared" si="110"/>
        <v>0</v>
      </c>
      <c r="P1106" s="175">
        <v>4607109970706</v>
      </c>
      <c r="Q1106" s="281"/>
      <c r="R1106" s="484">
        <f t="shared" si="111"/>
        <v>11.04</v>
      </c>
      <c r="S1106" s="294" t="s">
        <v>2604</v>
      </c>
      <c r="T1106" s="320"/>
    </row>
    <row r="1107" spans="1:20" ht="25.5" x14ac:dyDescent="0.2">
      <c r="A1107" s="431">
        <v>1090</v>
      </c>
      <c r="B1107" s="615">
        <v>11797</v>
      </c>
      <c r="C1107" s="277" t="s">
        <v>7020</v>
      </c>
      <c r="D1107" s="278"/>
      <c r="E1107" s="514" t="s">
        <v>771</v>
      </c>
      <c r="F1107" s="275" t="s">
        <v>6614</v>
      </c>
      <c r="G1107" s="510" t="str">
        <f t="shared" si="109"/>
        <v>фото</v>
      </c>
      <c r="H1107" s="511"/>
      <c r="I1107" s="515" t="s">
        <v>6782</v>
      </c>
      <c r="J1107" s="324" t="s">
        <v>1308</v>
      </c>
      <c r="K1107" s="537" t="s">
        <v>761</v>
      </c>
      <c r="L1107" s="21">
        <v>5</v>
      </c>
      <c r="M1107" s="279">
        <v>141</v>
      </c>
      <c r="N1107" s="280"/>
      <c r="O1107" s="482">
        <f t="shared" si="110"/>
        <v>0</v>
      </c>
      <c r="P1107" s="175">
        <v>4607109922620</v>
      </c>
      <c r="Q1107" s="281" t="s">
        <v>6373</v>
      </c>
      <c r="R1107" s="484">
        <f t="shared" si="111"/>
        <v>28.2</v>
      </c>
      <c r="S1107" s="294" t="s">
        <v>7020</v>
      </c>
      <c r="T1107" s="320"/>
    </row>
    <row r="1108" spans="1:20" ht="15.75" x14ac:dyDescent="0.2">
      <c r="A1108" s="431">
        <v>1091</v>
      </c>
      <c r="B1108" s="615">
        <v>6751</v>
      </c>
      <c r="C1108" s="277" t="s">
        <v>2605</v>
      </c>
      <c r="D1108" s="278"/>
      <c r="E1108" s="31" t="s">
        <v>771</v>
      </c>
      <c r="F1108" s="274" t="s">
        <v>281</v>
      </c>
      <c r="G1108" s="328" t="str">
        <f t="shared" si="109"/>
        <v>фото</v>
      </c>
      <c r="H1108" s="197"/>
      <c r="I1108" s="20" t="s">
        <v>282</v>
      </c>
      <c r="J1108" s="254">
        <v>60</v>
      </c>
      <c r="K1108" s="18" t="s">
        <v>761</v>
      </c>
      <c r="L1108" s="21">
        <v>10</v>
      </c>
      <c r="M1108" s="279">
        <v>85.9</v>
      </c>
      <c r="N1108" s="280"/>
      <c r="O1108" s="482">
        <f t="shared" si="110"/>
        <v>0</v>
      </c>
      <c r="P1108" s="175">
        <v>4607109943953</v>
      </c>
      <c r="Q1108" s="281"/>
      <c r="R1108" s="484">
        <f t="shared" si="111"/>
        <v>8.59</v>
      </c>
      <c r="S1108" s="294" t="s">
        <v>2605</v>
      </c>
      <c r="T1108" s="320"/>
    </row>
    <row r="1109" spans="1:20" ht="25.5" x14ac:dyDescent="0.2">
      <c r="A1109" s="431">
        <v>1092</v>
      </c>
      <c r="B1109" s="615">
        <v>1271</v>
      </c>
      <c r="C1109" s="277" t="s">
        <v>2606</v>
      </c>
      <c r="D1109" s="278"/>
      <c r="E1109" s="31" t="s">
        <v>771</v>
      </c>
      <c r="F1109" s="274" t="s">
        <v>1162</v>
      </c>
      <c r="G1109" s="328" t="str">
        <f t="shared" si="109"/>
        <v>фото</v>
      </c>
      <c r="H1109" s="197"/>
      <c r="I1109" s="20" t="s">
        <v>1163</v>
      </c>
      <c r="J1109" s="254">
        <v>60</v>
      </c>
      <c r="K1109" s="18" t="s">
        <v>770</v>
      </c>
      <c r="L1109" s="21">
        <v>10</v>
      </c>
      <c r="M1109" s="279">
        <v>161.4</v>
      </c>
      <c r="N1109" s="280"/>
      <c r="O1109" s="482">
        <f t="shared" si="110"/>
        <v>0</v>
      </c>
      <c r="P1109" s="175">
        <v>4607109984871</v>
      </c>
      <c r="Q1109" s="281"/>
      <c r="R1109" s="484">
        <f t="shared" si="111"/>
        <v>16.14</v>
      </c>
      <c r="S1109" s="294" t="s">
        <v>2606</v>
      </c>
      <c r="T1109" s="320"/>
    </row>
    <row r="1110" spans="1:20" ht="25.5" x14ac:dyDescent="0.2">
      <c r="A1110" s="431">
        <v>1093</v>
      </c>
      <c r="B1110" s="615">
        <v>5866</v>
      </c>
      <c r="C1110" s="277" t="s">
        <v>3926</v>
      </c>
      <c r="D1110" s="278"/>
      <c r="E1110" s="31" t="s">
        <v>771</v>
      </c>
      <c r="F1110" s="274" t="s">
        <v>3006</v>
      </c>
      <c r="G1110" s="328" t="str">
        <f t="shared" si="109"/>
        <v>фото</v>
      </c>
      <c r="H1110" s="197"/>
      <c r="I1110" s="20" t="s">
        <v>3099</v>
      </c>
      <c r="J1110" s="254">
        <v>60</v>
      </c>
      <c r="K1110" s="18" t="s">
        <v>765</v>
      </c>
      <c r="L1110" s="21">
        <v>10</v>
      </c>
      <c r="M1110" s="279">
        <v>110.4</v>
      </c>
      <c r="N1110" s="280"/>
      <c r="O1110" s="482">
        <f t="shared" si="110"/>
        <v>0</v>
      </c>
      <c r="P1110" s="175">
        <v>4607109934739</v>
      </c>
      <c r="Q1110" s="324"/>
      <c r="R1110" s="484">
        <f t="shared" si="111"/>
        <v>11.04</v>
      </c>
      <c r="S1110" s="294" t="s">
        <v>3926</v>
      </c>
      <c r="T1110" s="320"/>
    </row>
    <row r="1111" spans="1:20" ht="15.75" x14ac:dyDescent="0.2">
      <c r="A1111" s="431">
        <v>1094</v>
      </c>
      <c r="B1111" s="615">
        <v>941</v>
      </c>
      <c r="C1111" s="277" t="s">
        <v>2607</v>
      </c>
      <c r="D1111" s="278"/>
      <c r="E1111" s="31" t="s">
        <v>771</v>
      </c>
      <c r="F1111" s="274" t="s">
        <v>1164</v>
      </c>
      <c r="G1111" s="328" t="str">
        <f t="shared" si="109"/>
        <v>фото</v>
      </c>
      <c r="H1111" s="197"/>
      <c r="I1111" s="20" t="s">
        <v>1165</v>
      </c>
      <c r="J1111" s="254">
        <v>60</v>
      </c>
      <c r="K1111" s="18" t="s">
        <v>774</v>
      </c>
      <c r="L1111" s="21">
        <v>10</v>
      </c>
      <c r="M1111" s="279">
        <v>96.1</v>
      </c>
      <c r="N1111" s="280"/>
      <c r="O1111" s="482">
        <f t="shared" si="110"/>
        <v>0</v>
      </c>
      <c r="P1111" s="175">
        <v>4607109970713</v>
      </c>
      <c r="Q1111" s="281"/>
      <c r="R1111" s="484">
        <f t="shared" si="111"/>
        <v>9.61</v>
      </c>
      <c r="S1111" s="294" t="s">
        <v>2607</v>
      </c>
      <c r="T1111" s="320"/>
    </row>
    <row r="1112" spans="1:20" ht="38.25" x14ac:dyDescent="0.2">
      <c r="A1112" s="431">
        <v>1095</v>
      </c>
      <c r="B1112" s="615">
        <v>947</v>
      </c>
      <c r="C1112" s="277" t="s">
        <v>2608</v>
      </c>
      <c r="D1112" s="278"/>
      <c r="E1112" s="31" t="s">
        <v>771</v>
      </c>
      <c r="F1112" s="274" t="s">
        <v>1166</v>
      </c>
      <c r="G1112" s="328" t="str">
        <f t="shared" si="109"/>
        <v>фото</v>
      </c>
      <c r="H1112" s="197"/>
      <c r="I1112" s="20" t="s">
        <v>1167</v>
      </c>
      <c r="J1112" s="254">
        <v>60</v>
      </c>
      <c r="K1112" s="18" t="s">
        <v>770</v>
      </c>
      <c r="L1112" s="21">
        <v>10</v>
      </c>
      <c r="M1112" s="279">
        <v>141</v>
      </c>
      <c r="N1112" s="280"/>
      <c r="O1112" s="482">
        <f t="shared" si="110"/>
        <v>0</v>
      </c>
      <c r="P1112" s="175">
        <v>4607109970720</v>
      </c>
      <c r="Q1112" s="281"/>
      <c r="R1112" s="484">
        <f t="shared" si="111"/>
        <v>14.1</v>
      </c>
      <c r="S1112" s="294" t="s">
        <v>2608</v>
      </c>
      <c r="T1112" s="320"/>
    </row>
    <row r="1113" spans="1:20" ht="38.25" x14ac:dyDescent="0.2">
      <c r="A1113" s="431">
        <v>1096</v>
      </c>
      <c r="B1113" s="615">
        <v>938</v>
      </c>
      <c r="C1113" s="277" t="s">
        <v>2609</v>
      </c>
      <c r="D1113" s="278"/>
      <c r="E1113" s="31" t="s">
        <v>771</v>
      </c>
      <c r="F1113" s="274" t="s">
        <v>1168</v>
      </c>
      <c r="G1113" s="328" t="str">
        <f t="shared" si="109"/>
        <v>фото</v>
      </c>
      <c r="H1113" s="197"/>
      <c r="I1113" s="20" t="s">
        <v>1169</v>
      </c>
      <c r="J1113" s="254">
        <v>60</v>
      </c>
      <c r="K1113" s="18" t="s">
        <v>765</v>
      </c>
      <c r="L1113" s="21">
        <v>10</v>
      </c>
      <c r="M1113" s="279">
        <v>110.4</v>
      </c>
      <c r="N1113" s="280"/>
      <c r="O1113" s="482">
        <f t="shared" si="110"/>
        <v>0</v>
      </c>
      <c r="P1113" s="175">
        <v>4607109970737</v>
      </c>
      <c r="Q1113" s="281"/>
      <c r="R1113" s="484">
        <f t="shared" si="111"/>
        <v>11.04</v>
      </c>
      <c r="S1113" s="294" t="s">
        <v>2609</v>
      </c>
      <c r="T1113" s="320"/>
    </row>
    <row r="1114" spans="1:20" ht="25.5" x14ac:dyDescent="0.2">
      <c r="A1114" s="431">
        <v>1097</v>
      </c>
      <c r="B1114" s="615">
        <v>5867</v>
      </c>
      <c r="C1114" s="277" t="s">
        <v>3927</v>
      </c>
      <c r="D1114" s="278"/>
      <c r="E1114" s="31" t="s">
        <v>771</v>
      </c>
      <c r="F1114" s="274" t="s">
        <v>3007</v>
      </c>
      <c r="G1114" s="328" t="str">
        <f t="shared" si="109"/>
        <v>фото</v>
      </c>
      <c r="H1114" s="197"/>
      <c r="I1114" s="20" t="s">
        <v>3100</v>
      </c>
      <c r="J1114" s="254">
        <v>55</v>
      </c>
      <c r="K1114" s="18" t="s">
        <v>761</v>
      </c>
      <c r="L1114" s="21">
        <v>10</v>
      </c>
      <c r="M1114" s="279">
        <v>100.2</v>
      </c>
      <c r="N1114" s="280"/>
      <c r="O1114" s="482">
        <f t="shared" si="110"/>
        <v>0</v>
      </c>
      <c r="P1114" s="175">
        <v>4607109934722</v>
      </c>
      <c r="Q1114" s="281"/>
      <c r="R1114" s="484">
        <f t="shared" si="111"/>
        <v>10.02</v>
      </c>
      <c r="S1114" s="294" t="s">
        <v>3927</v>
      </c>
      <c r="T1114" s="320"/>
    </row>
    <row r="1115" spans="1:20" ht="25.5" x14ac:dyDescent="0.2">
      <c r="A1115" s="431">
        <v>1098</v>
      </c>
      <c r="B1115" s="615">
        <v>946</v>
      </c>
      <c r="C1115" s="277" t="s">
        <v>2600</v>
      </c>
      <c r="D1115" s="278"/>
      <c r="E1115" s="31" t="s">
        <v>771</v>
      </c>
      <c r="F1115" s="274" t="s">
        <v>6615</v>
      </c>
      <c r="G1115" s="328" t="str">
        <f t="shared" si="109"/>
        <v>фото</v>
      </c>
      <c r="H1115" s="197"/>
      <c r="I1115" s="20" t="s">
        <v>1151</v>
      </c>
      <c r="J1115" s="254">
        <v>60</v>
      </c>
      <c r="K1115" s="18" t="s">
        <v>770</v>
      </c>
      <c r="L1115" s="21">
        <v>10</v>
      </c>
      <c r="M1115" s="279">
        <v>161.4</v>
      </c>
      <c r="N1115" s="280"/>
      <c r="O1115" s="482">
        <f t="shared" si="110"/>
        <v>0</v>
      </c>
      <c r="P1115" s="175">
        <v>4607109970669</v>
      </c>
      <c r="Q1115" s="281"/>
      <c r="R1115" s="484">
        <f t="shared" si="111"/>
        <v>16.14</v>
      </c>
      <c r="S1115" s="294" t="s">
        <v>7021</v>
      </c>
      <c r="T1115" s="320"/>
    </row>
    <row r="1116" spans="1:20" ht="38.25" x14ac:dyDescent="0.2">
      <c r="A1116" s="431">
        <v>1099</v>
      </c>
      <c r="B1116" s="620">
        <v>5864</v>
      </c>
      <c r="C1116" s="433" t="s">
        <v>3928</v>
      </c>
      <c r="D1116" s="434"/>
      <c r="E1116" s="435" t="s">
        <v>771</v>
      </c>
      <c r="F1116" s="436" t="s">
        <v>3005</v>
      </c>
      <c r="G1116" s="437" t="str">
        <f t="shared" si="109"/>
        <v>фото</v>
      </c>
      <c r="H1116" s="438"/>
      <c r="I1116" s="439" t="s">
        <v>3098</v>
      </c>
      <c r="J1116" s="440">
        <v>60</v>
      </c>
      <c r="K1116" s="449" t="s">
        <v>6822</v>
      </c>
      <c r="L1116" s="442">
        <v>10</v>
      </c>
      <c r="M1116" s="443">
        <v>120.6</v>
      </c>
      <c r="N1116" s="444"/>
      <c r="O1116" s="482">
        <f t="shared" si="110"/>
        <v>0</v>
      </c>
      <c r="P1116" s="445">
        <v>4607109934746</v>
      </c>
      <c r="Q1116" s="440"/>
      <c r="R1116" s="484">
        <f t="shared" si="111"/>
        <v>12.06</v>
      </c>
      <c r="S1116" s="446" t="s">
        <v>3928</v>
      </c>
      <c r="T1116" s="447"/>
    </row>
    <row r="1117" spans="1:20" ht="18" customHeight="1" x14ac:dyDescent="0.2">
      <c r="A1117" s="431">
        <v>1100</v>
      </c>
      <c r="B1117" s="626"/>
      <c r="C1117" s="244"/>
      <c r="D1117" s="244"/>
      <c r="E1117" s="242" t="s">
        <v>1171</v>
      </c>
      <c r="F1117" s="273"/>
      <c r="G1117" s="273"/>
      <c r="H1117" s="273"/>
      <c r="I1117" s="273"/>
      <c r="J1117" s="273"/>
      <c r="K1117" s="273"/>
      <c r="L1117" s="273"/>
      <c r="M1117" s="273"/>
      <c r="N1117" s="273"/>
      <c r="O1117" s="273"/>
      <c r="P1117" s="273"/>
      <c r="Q1117" s="273"/>
      <c r="R1117" s="273"/>
      <c r="S1117" s="273"/>
      <c r="T1117" s="502"/>
    </row>
    <row r="1118" spans="1:20" ht="25.5" x14ac:dyDescent="0.2">
      <c r="A1118" s="431">
        <v>1101</v>
      </c>
      <c r="B1118" s="614">
        <v>871</v>
      </c>
      <c r="C1118" s="473" t="s">
        <v>2610</v>
      </c>
      <c r="D1118" s="474"/>
      <c r="E1118" s="16" t="s">
        <v>62</v>
      </c>
      <c r="F1118" s="476" t="s">
        <v>1172</v>
      </c>
      <c r="G1118" s="477" t="str">
        <f t="shared" ref="G1118:G1127" si="112">HYPERLINK("http://www.gardenbulbs.ru/images/summer_CL/thumbnails/"&amp;C1118&amp;".jpg","фото")</f>
        <v>фото</v>
      </c>
      <c r="H1118" s="487"/>
      <c r="I1118" s="23" t="s">
        <v>1173</v>
      </c>
      <c r="J1118" s="10">
        <v>20</v>
      </c>
      <c r="K1118" s="499" t="s">
        <v>762</v>
      </c>
      <c r="L1118" s="489">
        <v>10</v>
      </c>
      <c r="M1118" s="480">
        <v>110.4</v>
      </c>
      <c r="N1118" s="481"/>
      <c r="O1118" s="482">
        <f t="shared" ref="O1118:O1127" si="113">IF(ISERROR(N1118*M1118),0,N1118*M1118)</f>
        <v>0</v>
      </c>
      <c r="P1118" s="483">
        <v>4607109984888</v>
      </c>
      <c r="Q1118" s="10"/>
      <c r="R1118" s="484">
        <f t="shared" ref="R1118:R1127" si="114">ROUND(M1118/L1118,2)</f>
        <v>11.04</v>
      </c>
      <c r="S1118" s="485" t="s">
        <v>2610</v>
      </c>
      <c r="T1118" s="486"/>
    </row>
    <row r="1119" spans="1:20" ht="38.25" x14ac:dyDescent="0.2">
      <c r="A1119" s="431">
        <v>1102</v>
      </c>
      <c r="B1119" s="615">
        <v>11794</v>
      </c>
      <c r="C1119" s="277" t="s">
        <v>7022</v>
      </c>
      <c r="D1119" s="278"/>
      <c r="E1119" s="514" t="s">
        <v>62</v>
      </c>
      <c r="F1119" s="275" t="s">
        <v>6616</v>
      </c>
      <c r="G1119" s="510" t="str">
        <f t="shared" si="112"/>
        <v>фото</v>
      </c>
      <c r="H1119" s="511"/>
      <c r="I1119" s="515" t="s">
        <v>6783</v>
      </c>
      <c r="J1119" s="324">
        <v>15</v>
      </c>
      <c r="K1119" s="537" t="s">
        <v>762</v>
      </c>
      <c r="L1119" s="21">
        <v>10</v>
      </c>
      <c r="M1119" s="279">
        <v>120.6</v>
      </c>
      <c r="N1119" s="280"/>
      <c r="O1119" s="482">
        <f t="shared" si="113"/>
        <v>0</v>
      </c>
      <c r="P1119" s="175">
        <v>4607109922651</v>
      </c>
      <c r="Q1119" s="281" t="s">
        <v>6373</v>
      </c>
      <c r="R1119" s="484">
        <f t="shared" si="114"/>
        <v>12.06</v>
      </c>
      <c r="S1119" s="294" t="s">
        <v>7022</v>
      </c>
      <c r="T1119" s="320"/>
    </row>
    <row r="1120" spans="1:20" ht="38.25" x14ac:dyDescent="0.2">
      <c r="A1120" s="431">
        <v>1103</v>
      </c>
      <c r="B1120" s="615">
        <v>11792</v>
      </c>
      <c r="C1120" s="277" t="s">
        <v>7023</v>
      </c>
      <c r="D1120" s="278"/>
      <c r="E1120" s="514" t="s">
        <v>62</v>
      </c>
      <c r="F1120" s="275" t="s">
        <v>6617</v>
      </c>
      <c r="G1120" s="510" t="str">
        <f t="shared" si="112"/>
        <v>фото</v>
      </c>
      <c r="H1120" s="511"/>
      <c r="I1120" s="515" t="s">
        <v>6784</v>
      </c>
      <c r="J1120" s="324">
        <v>15</v>
      </c>
      <c r="K1120" s="537" t="s">
        <v>762</v>
      </c>
      <c r="L1120" s="21">
        <v>5</v>
      </c>
      <c r="M1120" s="279">
        <v>232.7</v>
      </c>
      <c r="N1120" s="280"/>
      <c r="O1120" s="482">
        <f t="shared" si="113"/>
        <v>0</v>
      </c>
      <c r="P1120" s="175">
        <v>4607109922675</v>
      </c>
      <c r="Q1120" s="281" t="s">
        <v>6373</v>
      </c>
      <c r="R1120" s="484">
        <f t="shared" si="114"/>
        <v>46.54</v>
      </c>
      <c r="S1120" s="294" t="s">
        <v>7023</v>
      </c>
      <c r="T1120" s="320"/>
    </row>
    <row r="1121" spans="1:20" ht="53.25" customHeight="1" x14ac:dyDescent="0.2">
      <c r="A1121" s="431">
        <v>1104</v>
      </c>
      <c r="B1121" s="615">
        <v>1939</v>
      </c>
      <c r="C1121" s="277" t="s">
        <v>2611</v>
      </c>
      <c r="D1121" s="278"/>
      <c r="E1121" s="36" t="s">
        <v>62</v>
      </c>
      <c r="F1121" s="274" t="s">
        <v>1174</v>
      </c>
      <c r="G1121" s="328" t="str">
        <f t="shared" si="112"/>
        <v>фото</v>
      </c>
      <c r="H1121" s="197"/>
      <c r="I1121" s="15" t="s">
        <v>1175</v>
      </c>
      <c r="J1121" s="254">
        <v>12</v>
      </c>
      <c r="K1121" s="37" t="s">
        <v>762</v>
      </c>
      <c r="L1121" s="21">
        <v>10</v>
      </c>
      <c r="M1121" s="279">
        <v>85.9</v>
      </c>
      <c r="N1121" s="280"/>
      <c r="O1121" s="482">
        <f t="shared" si="113"/>
        <v>0</v>
      </c>
      <c r="P1121" s="175">
        <v>4607109984895</v>
      </c>
      <c r="Q1121" s="254"/>
      <c r="R1121" s="484">
        <f t="shared" si="114"/>
        <v>8.59</v>
      </c>
      <c r="S1121" s="294" t="s">
        <v>2611</v>
      </c>
      <c r="T1121" s="320"/>
    </row>
    <row r="1122" spans="1:20" ht="53.25" customHeight="1" x14ac:dyDescent="0.2">
      <c r="A1122" s="431">
        <v>1105</v>
      </c>
      <c r="B1122" s="615">
        <v>2583</v>
      </c>
      <c r="C1122" s="277" t="s">
        <v>2612</v>
      </c>
      <c r="D1122" s="278"/>
      <c r="E1122" s="36" t="s">
        <v>62</v>
      </c>
      <c r="F1122" s="274" t="s">
        <v>1183</v>
      </c>
      <c r="G1122" s="328" t="str">
        <f t="shared" si="112"/>
        <v>фото</v>
      </c>
      <c r="H1122" s="197"/>
      <c r="I1122" s="15" t="s">
        <v>1184</v>
      </c>
      <c r="J1122" s="254">
        <v>15</v>
      </c>
      <c r="K1122" s="37" t="s">
        <v>762</v>
      </c>
      <c r="L1122" s="21">
        <v>10</v>
      </c>
      <c r="M1122" s="279">
        <v>171.6</v>
      </c>
      <c r="N1122" s="280"/>
      <c r="O1122" s="482">
        <f t="shared" si="113"/>
        <v>0</v>
      </c>
      <c r="P1122" s="175">
        <v>4607109984857</v>
      </c>
      <c r="Q1122" s="254"/>
      <c r="R1122" s="484">
        <f t="shared" si="114"/>
        <v>17.16</v>
      </c>
      <c r="S1122" s="294" t="s">
        <v>7024</v>
      </c>
      <c r="T1122" s="320"/>
    </row>
    <row r="1123" spans="1:20" ht="38.25" x14ac:dyDescent="0.2">
      <c r="A1123" s="431">
        <v>1106</v>
      </c>
      <c r="B1123" s="615">
        <v>1749</v>
      </c>
      <c r="C1123" s="277" t="s">
        <v>2613</v>
      </c>
      <c r="D1123" s="278"/>
      <c r="E1123" s="31" t="s">
        <v>62</v>
      </c>
      <c r="F1123" s="274" t="s">
        <v>1176</v>
      </c>
      <c r="G1123" s="328" t="str">
        <f t="shared" si="112"/>
        <v>фото</v>
      </c>
      <c r="H1123" s="197"/>
      <c r="I1123" s="20" t="s">
        <v>1177</v>
      </c>
      <c r="J1123" s="254">
        <v>12</v>
      </c>
      <c r="K1123" s="18" t="s">
        <v>762</v>
      </c>
      <c r="L1123" s="21">
        <v>10</v>
      </c>
      <c r="M1123" s="279">
        <v>110.4</v>
      </c>
      <c r="N1123" s="280"/>
      <c r="O1123" s="482">
        <f t="shared" si="113"/>
        <v>0</v>
      </c>
      <c r="P1123" s="175">
        <v>4607109984918</v>
      </c>
      <c r="Q1123" s="281"/>
      <c r="R1123" s="484">
        <f t="shared" si="114"/>
        <v>11.04</v>
      </c>
      <c r="S1123" s="294" t="s">
        <v>2613</v>
      </c>
      <c r="T1123" s="320"/>
    </row>
    <row r="1124" spans="1:20" ht="25.5" x14ac:dyDescent="0.2">
      <c r="A1124" s="431">
        <v>1107</v>
      </c>
      <c r="B1124" s="615">
        <v>1971</v>
      </c>
      <c r="C1124" s="277" t="s">
        <v>2614</v>
      </c>
      <c r="D1124" s="278"/>
      <c r="E1124" s="31" t="s">
        <v>62</v>
      </c>
      <c r="F1124" s="274" t="s">
        <v>1178</v>
      </c>
      <c r="G1124" s="328" t="str">
        <f t="shared" si="112"/>
        <v>фото</v>
      </c>
      <c r="H1124" s="197"/>
      <c r="I1124" s="20" t="s">
        <v>1179</v>
      </c>
      <c r="J1124" s="254">
        <v>15</v>
      </c>
      <c r="K1124" s="18" t="s">
        <v>762</v>
      </c>
      <c r="L1124" s="21">
        <v>10</v>
      </c>
      <c r="M1124" s="279">
        <v>110.4</v>
      </c>
      <c r="N1124" s="280"/>
      <c r="O1124" s="482">
        <f t="shared" si="113"/>
        <v>0</v>
      </c>
      <c r="P1124" s="175">
        <v>4607109984925</v>
      </c>
      <c r="Q1124" s="281"/>
      <c r="R1124" s="484">
        <f t="shared" si="114"/>
        <v>11.04</v>
      </c>
      <c r="S1124" s="294" t="s">
        <v>2614</v>
      </c>
      <c r="T1124" s="320"/>
    </row>
    <row r="1125" spans="1:20" ht="25.5" x14ac:dyDescent="0.2">
      <c r="A1125" s="431">
        <v>1108</v>
      </c>
      <c r="B1125" s="615">
        <v>6753</v>
      </c>
      <c r="C1125" s="277" t="s">
        <v>2615</v>
      </c>
      <c r="D1125" s="278"/>
      <c r="E1125" s="31" t="s">
        <v>62</v>
      </c>
      <c r="F1125" s="274" t="s">
        <v>283</v>
      </c>
      <c r="G1125" s="328" t="str">
        <f t="shared" si="112"/>
        <v>фото</v>
      </c>
      <c r="H1125" s="197"/>
      <c r="I1125" s="20" t="s">
        <v>284</v>
      </c>
      <c r="J1125" s="254">
        <v>15</v>
      </c>
      <c r="K1125" s="18" t="s">
        <v>762</v>
      </c>
      <c r="L1125" s="21">
        <v>10</v>
      </c>
      <c r="M1125" s="279">
        <v>90</v>
      </c>
      <c r="N1125" s="280"/>
      <c r="O1125" s="482">
        <f t="shared" si="113"/>
        <v>0</v>
      </c>
      <c r="P1125" s="175">
        <v>4607109943977</v>
      </c>
      <c r="Q1125" s="281"/>
      <c r="R1125" s="484">
        <f t="shared" si="114"/>
        <v>9</v>
      </c>
      <c r="S1125" s="294" t="s">
        <v>2615</v>
      </c>
      <c r="T1125" s="320"/>
    </row>
    <row r="1126" spans="1:20" ht="38.25" x14ac:dyDescent="0.2">
      <c r="A1126" s="431">
        <v>1109</v>
      </c>
      <c r="B1126" s="615">
        <v>11798</v>
      </c>
      <c r="C1126" s="277" t="s">
        <v>7025</v>
      </c>
      <c r="D1126" s="278"/>
      <c r="E1126" s="514" t="s">
        <v>62</v>
      </c>
      <c r="F1126" s="275" t="s">
        <v>6618</v>
      </c>
      <c r="G1126" s="510" t="str">
        <f t="shared" si="112"/>
        <v>фото</v>
      </c>
      <c r="H1126" s="511"/>
      <c r="I1126" s="515" t="s">
        <v>6785</v>
      </c>
      <c r="J1126" s="324">
        <v>15</v>
      </c>
      <c r="K1126" s="537" t="s">
        <v>762</v>
      </c>
      <c r="L1126" s="21">
        <v>10</v>
      </c>
      <c r="M1126" s="279">
        <v>212.4</v>
      </c>
      <c r="N1126" s="280"/>
      <c r="O1126" s="482">
        <f t="shared" si="113"/>
        <v>0</v>
      </c>
      <c r="P1126" s="175">
        <v>4607109922613</v>
      </c>
      <c r="Q1126" s="281" t="s">
        <v>6373</v>
      </c>
      <c r="R1126" s="484">
        <f t="shared" si="114"/>
        <v>21.24</v>
      </c>
      <c r="S1126" s="294" t="s">
        <v>7025</v>
      </c>
      <c r="T1126" s="320"/>
    </row>
    <row r="1127" spans="1:20" ht="53.25" customHeight="1" x14ac:dyDescent="0.2">
      <c r="A1127" s="431">
        <v>1110</v>
      </c>
      <c r="B1127" s="620">
        <v>6754</v>
      </c>
      <c r="C1127" s="433" t="s">
        <v>2616</v>
      </c>
      <c r="D1127" s="434"/>
      <c r="E1127" s="470" t="s">
        <v>62</v>
      </c>
      <c r="F1127" s="436" t="s">
        <v>285</v>
      </c>
      <c r="G1127" s="437" t="str">
        <f t="shared" si="112"/>
        <v>фото</v>
      </c>
      <c r="H1127" s="438"/>
      <c r="I1127" s="471" t="s">
        <v>286</v>
      </c>
      <c r="J1127" s="440">
        <v>15</v>
      </c>
      <c r="K1127" s="464" t="s">
        <v>762</v>
      </c>
      <c r="L1127" s="442">
        <v>8</v>
      </c>
      <c r="M1127" s="443">
        <v>223.8</v>
      </c>
      <c r="N1127" s="444"/>
      <c r="O1127" s="482">
        <f t="shared" si="113"/>
        <v>0</v>
      </c>
      <c r="P1127" s="445">
        <v>4607109943984</v>
      </c>
      <c r="Q1127" s="440"/>
      <c r="R1127" s="484">
        <f t="shared" si="114"/>
        <v>27.98</v>
      </c>
      <c r="S1127" s="446" t="s">
        <v>7026</v>
      </c>
      <c r="T1127" s="447"/>
    </row>
    <row r="1128" spans="1:20" ht="18" customHeight="1" x14ac:dyDescent="0.2">
      <c r="A1128" s="431">
        <v>1111</v>
      </c>
      <c r="B1128" s="626"/>
      <c r="C1128" s="244"/>
      <c r="D1128" s="244"/>
      <c r="E1128" s="242" t="s">
        <v>1180</v>
      </c>
      <c r="F1128" s="273"/>
      <c r="G1128" s="273"/>
      <c r="H1128" s="273"/>
      <c r="I1128" s="273"/>
      <c r="J1128" s="273"/>
      <c r="K1128" s="273"/>
      <c r="L1128" s="273"/>
      <c r="M1128" s="273"/>
      <c r="N1128" s="273"/>
      <c r="O1128" s="273"/>
      <c r="P1128" s="273"/>
      <c r="Q1128" s="273"/>
      <c r="R1128" s="273"/>
      <c r="S1128" s="273"/>
      <c r="T1128" s="502"/>
    </row>
    <row r="1129" spans="1:20" ht="38.25" x14ac:dyDescent="0.2">
      <c r="A1129" s="431">
        <v>1112</v>
      </c>
      <c r="B1129" s="614">
        <v>2018</v>
      </c>
      <c r="C1129" s="473" t="s">
        <v>2617</v>
      </c>
      <c r="D1129" s="474"/>
      <c r="E1129" s="16" t="s">
        <v>773</v>
      </c>
      <c r="F1129" s="476" t="s">
        <v>1181</v>
      </c>
      <c r="G1129" s="477" t="str">
        <f>HYPERLINK("http://www.gardenbulbs.ru/images/summer_CL/thumbnails/"&amp;C1129&amp;".jpg","фото")</f>
        <v>фото</v>
      </c>
      <c r="H1129" s="487"/>
      <c r="I1129" s="23" t="s">
        <v>1182</v>
      </c>
      <c r="J1129" s="10">
        <v>30</v>
      </c>
      <c r="K1129" s="499" t="s">
        <v>757</v>
      </c>
      <c r="L1129" s="489">
        <v>5</v>
      </c>
      <c r="M1129" s="480">
        <v>192</v>
      </c>
      <c r="N1129" s="481"/>
      <c r="O1129" s="482">
        <f>IF(ISERROR(N1129*M1129),0,N1129*M1129)</f>
        <v>0</v>
      </c>
      <c r="P1129" s="483">
        <v>4607109984840</v>
      </c>
      <c r="Q1129" s="10"/>
      <c r="R1129" s="484">
        <f>ROUND(M1129/L1129,2)</f>
        <v>38.4</v>
      </c>
      <c r="S1129" s="485" t="s">
        <v>2617</v>
      </c>
      <c r="T1129" s="486"/>
    </row>
    <row r="1130" spans="1:20" ht="15.75" x14ac:dyDescent="0.2">
      <c r="A1130" s="431">
        <v>1113</v>
      </c>
      <c r="B1130" s="620">
        <v>6747</v>
      </c>
      <c r="C1130" s="433" t="s">
        <v>2618</v>
      </c>
      <c r="D1130" s="434"/>
      <c r="E1130" s="435" t="s">
        <v>773</v>
      </c>
      <c r="F1130" s="436" t="s">
        <v>287</v>
      </c>
      <c r="G1130" s="437" t="str">
        <f>HYPERLINK("http://www.gardenbulbs.ru/images/summer_CL/thumbnails/"&amp;C1130&amp;".jpg","фото")</f>
        <v>фото</v>
      </c>
      <c r="H1130" s="438"/>
      <c r="I1130" s="439" t="s">
        <v>288</v>
      </c>
      <c r="J1130" s="440" t="s">
        <v>1309</v>
      </c>
      <c r="K1130" s="449" t="s">
        <v>762</v>
      </c>
      <c r="L1130" s="442">
        <v>10</v>
      </c>
      <c r="M1130" s="443">
        <v>141</v>
      </c>
      <c r="N1130" s="444"/>
      <c r="O1130" s="482">
        <f>IF(ISERROR(N1130*M1130),0,N1130*M1130)</f>
        <v>0</v>
      </c>
      <c r="P1130" s="445">
        <v>4607109943915</v>
      </c>
      <c r="Q1130" s="440"/>
      <c r="R1130" s="484">
        <f>ROUND(M1130/L1130,2)</f>
        <v>14.1</v>
      </c>
      <c r="S1130" s="446" t="s">
        <v>5007</v>
      </c>
      <c r="T1130" s="447"/>
    </row>
    <row r="1131" spans="1:20" ht="18.75" x14ac:dyDescent="0.2">
      <c r="A1131" s="431">
        <v>1114</v>
      </c>
      <c r="B1131" s="625"/>
      <c r="C1131" s="454"/>
      <c r="D1131" s="454"/>
      <c r="E1131" s="243" t="s">
        <v>1185</v>
      </c>
      <c r="F1131" s="504"/>
      <c r="G1131" s="504"/>
      <c r="H1131" s="504"/>
      <c r="I1131" s="504"/>
      <c r="J1131" s="504"/>
      <c r="K1131" s="504"/>
      <c r="L1131" s="504"/>
      <c r="M1131" s="504"/>
      <c r="N1131" s="504"/>
      <c r="O1131" s="504"/>
      <c r="P1131" s="504"/>
      <c r="Q1131" s="504"/>
      <c r="R1131" s="504"/>
      <c r="S1131" s="504"/>
      <c r="T1131" s="453"/>
    </row>
    <row r="1132" spans="1:20" ht="18" customHeight="1" x14ac:dyDescent="0.2">
      <c r="A1132" s="431">
        <v>1115</v>
      </c>
      <c r="B1132" s="626"/>
      <c r="C1132" s="244"/>
      <c r="D1132" s="244"/>
      <c r="E1132" s="242" t="s">
        <v>1185</v>
      </c>
      <c r="F1132" s="273"/>
      <c r="G1132" s="273"/>
      <c r="H1132" s="273"/>
      <c r="I1132" s="273"/>
      <c r="J1132" s="273"/>
      <c r="K1132" s="273"/>
      <c r="L1132" s="273"/>
      <c r="M1132" s="273"/>
      <c r="N1132" s="273"/>
      <c r="O1132" s="273"/>
      <c r="P1132" s="273"/>
      <c r="Q1132" s="273"/>
      <c r="R1132" s="273"/>
      <c r="S1132" s="273"/>
      <c r="T1132" s="502"/>
    </row>
    <row r="1133" spans="1:20" ht="15.75" x14ac:dyDescent="0.2">
      <c r="A1133" s="431">
        <v>1116</v>
      </c>
      <c r="B1133" s="614">
        <v>5849</v>
      </c>
      <c r="C1133" s="473" t="s">
        <v>5881</v>
      </c>
      <c r="D1133" s="474"/>
      <c r="E1133" s="16" t="s">
        <v>760</v>
      </c>
      <c r="F1133" s="476" t="s">
        <v>5882</v>
      </c>
      <c r="G1133" s="477" t="str">
        <f t="shared" ref="G1133:G1152" si="115">HYPERLINK("http://www.gardenbulbs.ru/images/summer_CL/thumbnails/"&amp;C1133&amp;".jpg","фото")</f>
        <v>фото</v>
      </c>
      <c r="H1133" s="487"/>
      <c r="I1133" s="23" t="s">
        <v>5883</v>
      </c>
      <c r="J1133" s="10">
        <v>20</v>
      </c>
      <c r="K1133" s="499" t="s">
        <v>1186</v>
      </c>
      <c r="L1133" s="489">
        <v>10</v>
      </c>
      <c r="M1133" s="480">
        <v>110.4</v>
      </c>
      <c r="N1133" s="481"/>
      <c r="O1133" s="482">
        <f t="shared" ref="O1133:O1152" si="116">IF(ISERROR(N1133*M1133),0,N1133*M1133)</f>
        <v>0</v>
      </c>
      <c r="P1133" s="483">
        <v>4607109934814</v>
      </c>
      <c r="Q1133" s="10"/>
      <c r="R1133" s="484">
        <f t="shared" ref="R1133:R1152" si="117">ROUND(M1133/L1133,2)</f>
        <v>11.04</v>
      </c>
      <c r="S1133" s="485" t="s">
        <v>5881</v>
      </c>
      <c r="T1133" s="486"/>
    </row>
    <row r="1134" spans="1:20" ht="15.75" x14ac:dyDescent="0.2">
      <c r="A1134" s="431">
        <v>1117</v>
      </c>
      <c r="B1134" s="614">
        <v>2550</v>
      </c>
      <c r="C1134" s="277" t="s">
        <v>2619</v>
      </c>
      <c r="D1134" s="278"/>
      <c r="E1134" s="16" t="s">
        <v>760</v>
      </c>
      <c r="F1134" s="274" t="s">
        <v>1187</v>
      </c>
      <c r="G1134" s="328" t="str">
        <f t="shared" si="115"/>
        <v>фото</v>
      </c>
      <c r="H1134" s="197"/>
      <c r="I1134" s="23" t="s">
        <v>1188</v>
      </c>
      <c r="J1134" s="10">
        <v>30</v>
      </c>
      <c r="K1134" s="18" t="s">
        <v>1186</v>
      </c>
      <c r="L1134" s="21">
        <v>10</v>
      </c>
      <c r="M1134" s="279">
        <v>106.3</v>
      </c>
      <c r="N1134" s="280"/>
      <c r="O1134" s="482">
        <f t="shared" si="116"/>
        <v>0</v>
      </c>
      <c r="P1134" s="175">
        <v>4607109970850</v>
      </c>
      <c r="Q1134" s="281"/>
      <c r="R1134" s="484">
        <f t="shared" si="117"/>
        <v>10.63</v>
      </c>
      <c r="S1134" s="294" t="s">
        <v>2619</v>
      </c>
      <c r="T1134" s="320"/>
    </row>
    <row r="1135" spans="1:20" ht="15.75" x14ac:dyDescent="0.2">
      <c r="A1135" s="431">
        <v>1118</v>
      </c>
      <c r="B1135" s="615">
        <v>59</v>
      </c>
      <c r="C1135" s="277" t="s">
        <v>2620</v>
      </c>
      <c r="D1135" s="278"/>
      <c r="E1135" s="31" t="s">
        <v>760</v>
      </c>
      <c r="F1135" s="274" t="s">
        <v>1189</v>
      </c>
      <c r="G1135" s="328" t="str">
        <f t="shared" si="115"/>
        <v>фото</v>
      </c>
      <c r="H1135" s="197"/>
      <c r="I1135" s="20" t="s">
        <v>289</v>
      </c>
      <c r="J1135" s="254">
        <v>30</v>
      </c>
      <c r="K1135" s="18" t="s">
        <v>1186</v>
      </c>
      <c r="L1135" s="21">
        <v>10</v>
      </c>
      <c r="M1135" s="279">
        <v>100.2</v>
      </c>
      <c r="N1135" s="280"/>
      <c r="O1135" s="482">
        <f t="shared" si="116"/>
        <v>0</v>
      </c>
      <c r="P1135" s="175">
        <v>4607109978665</v>
      </c>
      <c r="Q1135" s="281"/>
      <c r="R1135" s="484">
        <f t="shared" si="117"/>
        <v>10.02</v>
      </c>
      <c r="S1135" s="294" t="s">
        <v>2620</v>
      </c>
      <c r="T1135" s="320"/>
    </row>
    <row r="1136" spans="1:20" ht="15.75" x14ac:dyDescent="0.2">
      <c r="A1136" s="431">
        <v>1119</v>
      </c>
      <c r="B1136" s="615">
        <v>2551</v>
      </c>
      <c r="C1136" s="277" t="s">
        <v>2621</v>
      </c>
      <c r="D1136" s="278"/>
      <c r="E1136" s="31" t="s">
        <v>760</v>
      </c>
      <c r="F1136" s="274" t="s">
        <v>1193</v>
      </c>
      <c r="G1136" s="328" t="str">
        <f t="shared" si="115"/>
        <v>фото</v>
      </c>
      <c r="H1136" s="197"/>
      <c r="I1136" s="20" t="s">
        <v>1194</v>
      </c>
      <c r="J1136" s="254">
        <v>40</v>
      </c>
      <c r="K1136" s="18" t="s">
        <v>1186</v>
      </c>
      <c r="L1136" s="21">
        <v>10</v>
      </c>
      <c r="M1136" s="279">
        <v>141</v>
      </c>
      <c r="N1136" s="280"/>
      <c r="O1136" s="482">
        <f t="shared" si="116"/>
        <v>0</v>
      </c>
      <c r="P1136" s="175">
        <v>4607109970867</v>
      </c>
      <c r="Q1136" s="281"/>
      <c r="R1136" s="484">
        <f t="shared" si="117"/>
        <v>14.1</v>
      </c>
      <c r="S1136" s="294" t="s">
        <v>2621</v>
      </c>
      <c r="T1136" s="320"/>
    </row>
    <row r="1137" spans="1:20" ht="25.5" x14ac:dyDescent="0.2">
      <c r="A1137" s="431">
        <v>1120</v>
      </c>
      <c r="B1137" s="615">
        <v>11799</v>
      </c>
      <c r="C1137" s="277" t="s">
        <v>7027</v>
      </c>
      <c r="D1137" s="278"/>
      <c r="E1137" s="514" t="s">
        <v>760</v>
      </c>
      <c r="F1137" s="275" t="s">
        <v>6619</v>
      </c>
      <c r="G1137" s="510" t="str">
        <f t="shared" si="115"/>
        <v>фото</v>
      </c>
      <c r="H1137" s="511"/>
      <c r="I1137" s="515" t="s">
        <v>6786</v>
      </c>
      <c r="J1137" s="324">
        <v>20</v>
      </c>
      <c r="K1137" s="537" t="s">
        <v>762</v>
      </c>
      <c r="L1137" s="21">
        <v>10</v>
      </c>
      <c r="M1137" s="279">
        <v>161.4</v>
      </c>
      <c r="N1137" s="280"/>
      <c r="O1137" s="482">
        <f t="shared" si="116"/>
        <v>0</v>
      </c>
      <c r="P1137" s="175">
        <v>4607109922606</v>
      </c>
      <c r="Q1137" s="281" t="s">
        <v>6373</v>
      </c>
      <c r="R1137" s="484">
        <f t="shared" si="117"/>
        <v>16.14</v>
      </c>
      <c r="S1137" s="294" t="s">
        <v>7027</v>
      </c>
      <c r="T1137" s="320"/>
    </row>
    <row r="1138" spans="1:20" ht="15.75" x14ac:dyDescent="0.2">
      <c r="A1138" s="431">
        <v>1121</v>
      </c>
      <c r="B1138" s="615">
        <v>891</v>
      </c>
      <c r="C1138" s="277" t="s">
        <v>2622</v>
      </c>
      <c r="D1138" s="278"/>
      <c r="E1138" s="31" t="s">
        <v>760</v>
      </c>
      <c r="F1138" s="274" t="s">
        <v>1202</v>
      </c>
      <c r="G1138" s="328" t="str">
        <f t="shared" si="115"/>
        <v>фото</v>
      </c>
      <c r="H1138" s="197"/>
      <c r="I1138" s="20" t="s">
        <v>1681</v>
      </c>
      <c r="J1138" s="254">
        <v>30</v>
      </c>
      <c r="K1138" s="18" t="s">
        <v>1186</v>
      </c>
      <c r="L1138" s="21">
        <v>10</v>
      </c>
      <c r="M1138" s="279">
        <v>120.6</v>
      </c>
      <c r="N1138" s="280"/>
      <c r="O1138" s="482">
        <f t="shared" si="116"/>
        <v>0</v>
      </c>
      <c r="P1138" s="175">
        <v>4607109970874</v>
      </c>
      <c r="Q1138" s="281"/>
      <c r="R1138" s="484">
        <f t="shared" si="117"/>
        <v>12.06</v>
      </c>
      <c r="S1138" s="294" t="s">
        <v>2622</v>
      </c>
      <c r="T1138" s="320"/>
    </row>
    <row r="1139" spans="1:20" ht="15.75" x14ac:dyDescent="0.2">
      <c r="A1139" s="431">
        <v>1122</v>
      </c>
      <c r="B1139" s="615">
        <v>848</v>
      </c>
      <c r="C1139" s="277" t="s">
        <v>2623</v>
      </c>
      <c r="D1139" s="278"/>
      <c r="E1139" s="31" t="s">
        <v>760</v>
      </c>
      <c r="F1139" s="274" t="s">
        <v>1192</v>
      </c>
      <c r="G1139" s="328" t="str">
        <f t="shared" si="115"/>
        <v>фото</v>
      </c>
      <c r="H1139" s="197"/>
      <c r="I1139" s="20" t="s">
        <v>291</v>
      </c>
      <c r="J1139" s="254">
        <v>30</v>
      </c>
      <c r="K1139" s="18" t="s">
        <v>1186</v>
      </c>
      <c r="L1139" s="21">
        <v>5</v>
      </c>
      <c r="M1139" s="279">
        <v>248</v>
      </c>
      <c r="N1139" s="280"/>
      <c r="O1139" s="482">
        <f t="shared" si="116"/>
        <v>0</v>
      </c>
      <c r="P1139" s="175">
        <v>4607109970881</v>
      </c>
      <c r="Q1139" s="281"/>
      <c r="R1139" s="484">
        <f t="shared" si="117"/>
        <v>49.6</v>
      </c>
      <c r="S1139" s="294" t="s">
        <v>2623</v>
      </c>
      <c r="T1139" s="320"/>
    </row>
    <row r="1140" spans="1:20" ht="25.5" x14ac:dyDescent="0.2">
      <c r="A1140" s="431">
        <v>1123</v>
      </c>
      <c r="B1140" s="615">
        <v>2661</v>
      </c>
      <c r="C1140" s="277" t="s">
        <v>5884</v>
      </c>
      <c r="D1140" s="278"/>
      <c r="E1140" s="31" t="s">
        <v>760</v>
      </c>
      <c r="F1140" s="274" t="s">
        <v>5885</v>
      </c>
      <c r="G1140" s="328" t="str">
        <f t="shared" si="115"/>
        <v>фото</v>
      </c>
      <c r="H1140" s="197"/>
      <c r="I1140" s="20" t="s">
        <v>5886</v>
      </c>
      <c r="J1140" s="281">
        <v>15</v>
      </c>
      <c r="K1140" s="18" t="s">
        <v>753</v>
      </c>
      <c r="L1140" s="21">
        <v>5</v>
      </c>
      <c r="M1140" s="279">
        <v>283.7</v>
      </c>
      <c r="N1140" s="280"/>
      <c r="O1140" s="482">
        <f t="shared" si="116"/>
        <v>0</v>
      </c>
      <c r="P1140" s="175">
        <v>4607109956182</v>
      </c>
      <c r="Q1140" s="281"/>
      <c r="R1140" s="484">
        <f t="shared" si="117"/>
        <v>56.74</v>
      </c>
      <c r="S1140" s="294" t="s">
        <v>5884</v>
      </c>
      <c r="T1140" s="320"/>
    </row>
    <row r="1141" spans="1:20" ht="15.75" x14ac:dyDescent="0.2">
      <c r="A1141" s="431">
        <v>1124</v>
      </c>
      <c r="B1141" s="615">
        <v>11800</v>
      </c>
      <c r="C1141" s="277" t="s">
        <v>7028</v>
      </c>
      <c r="D1141" s="278"/>
      <c r="E1141" s="514" t="s">
        <v>760</v>
      </c>
      <c r="F1141" s="275" t="s">
        <v>6620</v>
      </c>
      <c r="G1141" s="510" t="str">
        <f t="shared" si="115"/>
        <v>фото</v>
      </c>
      <c r="H1141" s="511"/>
      <c r="I1141" s="515" t="s">
        <v>6787</v>
      </c>
      <c r="J1141" s="324">
        <v>15</v>
      </c>
      <c r="K1141" s="537" t="s">
        <v>761</v>
      </c>
      <c r="L1141" s="21">
        <v>10</v>
      </c>
      <c r="M1141" s="279">
        <v>100.2</v>
      </c>
      <c r="N1141" s="280"/>
      <c r="O1141" s="482">
        <f t="shared" si="116"/>
        <v>0</v>
      </c>
      <c r="P1141" s="175">
        <v>4607109922590</v>
      </c>
      <c r="Q1141" s="281" t="s">
        <v>6373</v>
      </c>
      <c r="R1141" s="484">
        <f t="shared" si="117"/>
        <v>10.02</v>
      </c>
      <c r="S1141" s="294" t="s">
        <v>7028</v>
      </c>
      <c r="T1141" s="320"/>
    </row>
    <row r="1142" spans="1:20" ht="25.5" x14ac:dyDescent="0.2">
      <c r="A1142" s="431">
        <v>1125</v>
      </c>
      <c r="B1142" s="615">
        <v>2552</v>
      </c>
      <c r="C1142" s="277" t="s">
        <v>2624</v>
      </c>
      <c r="D1142" s="278"/>
      <c r="E1142" s="31" t="s">
        <v>760</v>
      </c>
      <c r="F1142" s="274" t="s">
        <v>1196</v>
      </c>
      <c r="G1142" s="328" t="str">
        <f t="shared" si="115"/>
        <v>фото</v>
      </c>
      <c r="H1142" s="197"/>
      <c r="I1142" s="20" t="s">
        <v>1197</v>
      </c>
      <c r="J1142" s="281">
        <v>30</v>
      </c>
      <c r="K1142" s="18" t="s">
        <v>770</v>
      </c>
      <c r="L1142" s="21">
        <v>10</v>
      </c>
      <c r="M1142" s="279">
        <v>75.7</v>
      </c>
      <c r="N1142" s="280"/>
      <c r="O1142" s="482">
        <f t="shared" si="116"/>
        <v>0</v>
      </c>
      <c r="P1142" s="175">
        <v>4607109970898</v>
      </c>
      <c r="Q1142" s="281"/>
      <c r="R1142" s="484">
        <f t="shared" si="117"/>
        <v>7.57</v>
      </c>
      <c r="S1142" s="294" t="s">
        <v>2624</v>
      </c>
      <c r="T1142" s="320"/>
    </row>
    <row r="1143" spans="1:20" ht="25.5" x14ac:dyDescent="0.2">
      <c r="A1143" s="431">
        <v>1126</v>
      </c>
      <c r="B1143" s="615">
        <v>11801</v>
      </c>
      <c r="C1143" s="277" t="s">
        <v>7029</v>
      </c>
      <c r="D1143" s="278"/>
      <c r="E1143" s="514" t="s">
        <v>760</v>
      </c>
      <c r="F1143" s="275" t="s">
        <v>6621</v>
      </c>
      <c r="G1143" s="510" t="str">
        <f t="shared" si="115"/>
        <v>фото</v>
      </c>
      <c r="H1143" s="511"/>
      <c r="I1143" s="515" t="s">
        <v>6788</v>
      </c>
      <c r="J1143" s="324">
        <v>15</v>
      </c>
      <c r="K1143" s="537" t="s">
        <v>761</v>
      </c>
      <c r="L1143" s="21">
        <v>10</v>
      </c>
      <c r="M1143" s="279">
        <v>161.4</v>
      </c>
      <c r="N1143" s="280"/>
      <c r="O1143" s="482">
        <f t="shared" si="116"/>
        <v>0</v>
      </c>
      <c r="P1143" s="175">
        <v>4607109922583</v>
      </c>
      <c r="Q1143" s="281" t="s">
        <v>6373</v>
      </c>
      <c r="R1143" s="484">
        <f t="shared" si="117"/>
        <v>16.14</v>
      </c>
      <c r="S1143" s="294" t="s">
        <v>7029</v>
      </c>
      <c r="T1143" s="320"/>
    </row>
    <row r="1144" spans="1:20" ht="15.75" x14ac:dyDescent="0.2">
      <c r="A1144" s="431">
        <v>1127</v>
      </c>
      <c r="B1144" s="615">
        <v>1272</v>
      </c>
      <c r="C1144" s="277" t="s">
        <v>2625</v>
      </c>
      <c r="D1144" s="278"/>
      <c r="E1144" s="31" t="s">
        <v>760</v>
      </c>
      <c r="F1144" s="274" t="s">
        <v>1195</v>
      </c>
      <c r="G1144" s="328" t="str">
        <f t="shared" si="115"/>
        <v>фото</v>
      </c>
      <c r="H1144" s="197"/>
      <c r="I1144" s="20" t="s">
        <v>875</v>
      </c>
      <c r="J1144" s="254">
        <v>30</v>
      </c>
      <c r="K1144" s="18" t="s">
        <v>753</v>
      </c>
      <c r="L1144" s="21">
        <v>10</v>
      </c>
      <c r="M1144" s="279">
        <v>161.4</v>
      </c>
      <c r="N1144" s="280"/>
      <c r="O1144" s="482">
        <f t="shared" si="116"/>
        <v>0</v>
      </c>
      <c r="P1144" s="175">
        <v>4607109985014</v>
      </c>
      <c r="Q1144" s="281"/>
      <c r="R1144" s="484">
        <f t="shared" si="117"/>
        <v>16.14</v>
      </c>
      <c r="S1144" s="294" t="s">
        <v>7030</v>
      </c>
      <c r="T1144" s="320"/>
    </row>
    <row r="1145" spans="1:20" ht="15.75" x14ac:dyDescent="0.2">
      <c r="A1145" s="431">
        <v>1128</v>
      </c>
      <c r="B1145" s="615">
        <v>2904</v>
      </c>
      <c r="C1145" s="277" t="s">
        <v>2626</v>
      </c>
      <c r="D1145" s="278"/>
      <c r="E1145" s="31" t="s">
        <v>760</v>
      </c>
      <c r="F1145" s="274" t="s">
        <v>1198</v>
      </c>
      <c r="G1145" s="328" t="str">
        <f t="shared" si="115"/>
        <v>фото</v>
      </c>
      <c r="H1145" s="197"/>
      <c r="I1145" s="20" t="s">
        <v>292</v>
      </c>
      <c r="J1145" s="254">
        <v>30</v>
      </c>
      <c r="K1145" s="18" t="s">
        <v>761</v>
      </c>
      <c r="L1145" s="21">
        <v>10</v>
      </c>
      <c r="M1145" s="279">
        <v>120.6</v>
      </c>
      <c r="N1145" s="280"/>
      <c r="O1145" s="482">
        <f t="shared" si="116"/>
        <v>0</v>
      </c>
      <c r="P1145" s="175">
        <v>4607109978689</v>
      </c>
      <c r="Q1145" s="281"/>
      <c r="R1145" s="484">
        <f t="shared" si="117"/>
        <v>12.06</v>
      </c>
      <c r="S1145" s="294" t="s">
        <v>2626</v>
      </c>
      <c r="T1145" s="320"/>
    </row>
    <row r="1146" spans="1:20" ht="15.75" x14ac:dyDescent="0.2">
      <c r="A1146" s="431">
        <v>1129</v>
      </c>
      <c r="B1146" s="615">
        <v>2553</v>
      </c>
      <c r="C1146" s="277" t="s">
        <v>2627</v>
      </c>
      <c r="D1146" s="278"/>
      <c r="E1146" s="31" t="s">
        <v>760</v>
      </c>
      <c r="F1146" s="274" t="s">
        <v>1199</v>
      </c>
      <c r="G1146" s="328" t="str">
        <f t="shared" si="115"/>
        <v>фото</v>
      </c>
      <c r="H1146" s="197"/>
      <c r="I1146" s="20" t="s">
        <v>293</v>
      </c>
      <c r="J1146" s="254">
        <v>30</v>
      </c>
      <c r="K1146" s="18" t="s">
        <v>1186</v>
      </c>
      <c r="L1146" s="21">
        <v>10</v>
      </c>
      <c r="M1146" s="279">
        <v>110.4</v>
      </c>
      <c r="N1146" s="280"/>
      <c r="O1146" s="482">
        <f t="shared" si="116"/>
        <v>0</v>
      </c>
      <c r="P1146" s="175">
        <v>4607109970904</v>
      </c>
      <c r="Q1146" s="281"/>
      <c r="R1146" s="484">
        <f t="shared" si="117"/>
        <v>11.04</v>
      </c>
      <c r="S1146" s="294" t="s">
        <v>2627</v>
      </c>
      <c r="T1146" s="320"/>
    </row>
    <row r="1147" spans="1:20" ht="15.75" x14ac:dyDescent="0.2">
      <c r="A1147" s="431">
        <v>1130</v>
      </c>
      <c r="B1147" s="615">
        <v>6755</v>
      </c>
      <c r="C1147" s="277" t="s">
        <v>2628</v>
      </c>
      <c r="D1147" s="278"/>
      <c r="E1147" s="31" t="s">
        <v>760</v>
      </c>
      <c r="F1147" s="274" t="s">
        <v>294</v>
      </c>
      <c r="G1147" s="328" t="str">
        <f t="shared" si="115"/>
        <v>фото</v>
      </c>
      <c r="H1147" s="197"/>
      <c r="I1147" s="20" t="s">
        <v>295</v>
      </c>
      <c r="J1147" s="254">
        <v>25</v>
      </c>
      <c r="K1147" s="18" t="s">
        <v>753</v>
      </c>
      <c r="L1147" s="21">
        <v>5</v>
      </c>
      <c r="M1147" s="279">
        <v>380.6</v>
      </c>
      <c r="N1147" s="280"/>
      <c r="O1147" s="482">
        <f t="shared" si="116"/>
        <v>0</v>
      </c>
      <c r="P1147" s="175">
        <v>4607109943991</v>
      </c>
      <c r="Q1147" s="281"/>
      <c r="R1147" s="484">
        <f t="shared" si="117"/>
        <v>76.12</v>
      </c>
      <c r="S1147" s="294" t="s">
        <v>2628</v>
      </c>
      <c r="T1147" s="320"/>
    </row>
    <row r="1148" spans="1:20" ht="15.75" x14ac:dyDescent="0.2">
      <c r="A1148" s="431">
        <v>1131</v>
      </c>
      <c r="B1148" s="615">
        <v>11802</v>
      </c>
      <c r="C1148" s="277" t="s">
        <v>7031</v>
      </c>
      <c r="D1148" s="278"/>
      <c r="E1148" s="514" t="s">
        <v>760</v>
      </c>
      <c r="F1148" s="275" t="s">
        <v>6622</v>
      </c>
      <c r="G1148" s="510" t="str">
        <f t="shared" si="115"/>
        <v>фото</v>
      </c>
      <c r="H1148" s="511"/>
      <c r="I1148" s="515" t="s">
        <v>6789</v>
      </c>
      <c r="J1148" s="324">
        <v>25</v>
      </c>
      <c r="K1148" s="537" t="s">
        <v>761</v>
      </c>
      <c r="L1148" s="21">
        <v>10</v>
      </c>
      <c r="M1148" s="279">
        <v>141</v>
      </c>
      <c r="N1148" s="280"/>
      <c r="O1148" s="482">
        <f t="shared" si="116"/>
        <v>0</v>
      </c>
      <c r="P1148" s="175">
        <v>4607109922576</v>
      </c>
      <c r="Q1148" s="281" t="s">
        <v>6373</v>
      </c>
      <c r="R1148" s="484">
        <f t="shared" si="117"/>
        <v>14.1</v>
      </c>
      <c r="S1148" s="294" t="s">
        <v>7031</v>
      </c>
      <c r="T1148" s="320"/>
    </row>
    <row r="1149" spans="1:20" ht="15.75" x14ac:dyDescent="0.2">
      <c r="A1149" s="431">
        <v>1132</v>
      </c>
      <c r="B1149" s="615">
        <v>845</v>
      </c>
      <c r="C1149" s="277" t="s">
        <v>2629</v>
      </c>
      <c r="D1149" s="278"/>
      <c r="E1149" s="31" t="s">
        <v>760</v>
      </c>
      <c r="F1149" s="274" t="s">
        <v>1200</v>
      </c>
      <c r="G1149" s="328" t="str">
        <f t="shared" si="115"/>
        <v>фото</v>
      </c>
      <c r="H1149" s="197"/>
      <c r="I1149" s="20" t="s">
        <v>296</v>
      </c>
      <c r="J1149" s="281">
        <v>30</v>
      </c>
      <c r="K1149" s="18" t="s">
        <v>770</v>
      </c>
      <c r="L1149" s="21">
        <v>10</v>
      </c>
      <c r="M1149" s="279">
        <v>151.19999999999999</v>
      </c>
      <c r="N1149" s="280"/>
      <c r="O1149" s="482">
        <f t="shared" si="116"/>
        <v>0</v>
      </c>
      <c r="P1149" s="175">
        <v>4607109970911</v>
      </c>
      <c r="Q1149" s="281"/>
      <c r="R1149" s="484">
        <f t="shared" si="117"/>
        <v>15.12</v>
      </c>
      <c r="S1149" s="294" t="s">
        <v>2629</v>
      </c>
      <c r="T1149" s="320"/>
    </row>
    <row r="1150" spans="1:20" ht="15.75" x14ac:dyDescent="0.2">
      <c r="A1150" s="431">
        <v>1133</v>
      </c>
      <c r="B1150" s="615">
        <v>2903</v>
      </c>
      <c r="C1150" s="277" t="s">
        <v>2630</v>
      </c>
      <c r="D1150" s="278"/>
      <c r="E1150" s="31" t="s">
        <v>760</v>
      </c>
      <c r="F1150" s="274" t="s">
        <v>1190</v>
      </c>
      <c r="G1150" s="328" t="str">
        <f t="shared" si="115"/>
        <v>фото</v>
      </c>
      <c r="H1150" s="197"/>
      <c r="I1150" s="20" t="s">
        <v>290</v>
      </c>
      <c r="J1150" s="281">
        <v>30</v>
      </c>
      <c r="K1150" s="18" t="s">
        <v>761</v>
      </c>
      <c r="L1150" s="21">
        <v>10</v>
      </c>
      <c r="M1150" s="279">
        <v>110.4</v>
      </c>
      <c r="N1150" s="280"/>
      <c r="O1150" s="482">
        <f t="shared" si="116"/>
        <v>0</v>
      </c>
      <c r="P1150" s="175">
        <v>4607109978672</v>
      </c>
      <c r="Q1150" s="281"/>
      <c r="R1150" s="484">
        <f t="shared" si="117"/>
        <v>11.04</v>
      </c>
      <c r="S1150" s="294" t="s">
        <v>2630</v>
      </c>
      <c r="T1150" s="320"/>
    </row>
    <row r="1151" spans="1:20" ht="15.75" x14ac:dyDescent="0.2">
      <c r="A1151" s="431">
        <v>1134</v>
      </c>
      <c r="B1151" s="615">
        <v>1273</v>
      </c>
      <c r="C1151" s="277" t="s">
        <v>2631</v>
      </c>
      <c r="D1151" s="278"/>
      <c r="E1151" s="31" t="s">
        <v>760</v>
      </c>
      <c r="F1151" s="274" t="s">
        <v>1191</v>
      </c>
      <c r="G1151" s="328" t="str">
        <f t="shared" si="115"/>
        <v>фото</v>
      </c>
      <c r="H1151" s="328"/>
      <c r="I1151" s="20" t="s">
        <v>416</v>
      </c>
      <c r="J1151" s="254">
        <v>20</v>
      </c>
      <c r="K1151" s="18" t="s">
        <v>761</v>
      </c>
      <c r="L1151" s="21">
        <v>10</v>
      </c>
      <c r="M1151" s="279">
        <v>126.7</v>
      </c>
      <c r="N1151" s="280"/>
      <c r="O1151" s="482">
        <f t="shared" si="116"/>
        <v>0</v>
      </c>
      <c r="P1151" s="175">
        <v>4607109985007</v>
      </c>
      <c r="Q1151" s="281"/>
      <c r="R1151" s="484">
        <f t="shared" si="117"/>
        <v>12.67</v>
      </c>
      <c r="S1151" s="294" t="s">
        <v>2631</v>
      </c>
      <c r="T1151" s="320"/>
    </row>
    <row r="1152" spans="1:20" ht="15.75" x14ac:dyDescent="0.2">
      <c r="A1152" s="431">
        <v>1135</v>
      </c>
      <c r="B1152" s="620">
        <v>2554</v>
      </c>
      <c r="C1152" s="433" t="s">
        <v>2632</v>
      </c>
      <c r="D1152" s="434"/>
      <c r="E1152" s="435" t="s">
        <v>760</v>
      </c>
      <c r="F1152" s="436" t="s">
        <v>1201</v>
      </c>
      <c r="G1152" s="437" t="str">
        <f t="shared" si="115"/>
        <v>фото</v>
      </c>
      <c r="H1152" s="437"/>
      <c r="I1152" s="439" t="s">
        <v>416</v>
      </c>
      <c r="J1152" s="440">
        <v>30</v>
      </c>
      <c r="K1152" s="449" t="s">
        <v>1186</v>
      </c>
      <c r="L1152" s="442">
        <v>10</v>
      </c>
      <c r="M1152" s="443">
        <v>171.6</v>
      </c>
      <c r="N1152" s="444"/>
      <c r="O1152" s="482">
        <f t="shared" si="116"/>
        <v>0</v>
      </c>
      <c r="P1152" s="445">
        <v>4607109970928</v>
      </c>
      <c r="Q1152" s="440"/>
      <c r="R1152" s="484">
        <f t="shared" si="117"/>
        <v>17.16</v>
      </c>
      <c r="S1152" s="446" t="s">
        <v>2632</v>
      </c>
      <c r="T1152" s="447"/>
    </row>
    <row r="1153" spans="1:20" ht="18.75" x14ac:dyDescent="0.2">
      <c r="A1153" s="431">
        <v>1136</v>
      </c>
      <c r="B1153" s="625"/>
      <c r="C1153" s="454"/>
      <c r="D1153" s="454"/>
      <c r="E1153" s="243" t="s">
        <v>1203</v>
      </c>
      <c r="F1153" s="504"/>
      <c r="G1153" s="504"/>
      <c r="H1153" s="504"/>
      <c r="I1153" s="504"/>
      <c r="J1153" s="504"/>
      <c r="K1153" s="504"/>
      <c r="L1153" s="504"/>
      <c r="M1153" s="504"/>
      <c r="N1153" s="504"/>
      <c r="O1153" s="504"/>
      <c r="P1153" s="504"/>
      <c r="Q1153" s="504"/>
      <c r="R1153" s="504"/>
      <c r="S1153" s="504"/>
      <c r="T1153" s="453"/>
    </row>
    <row r="1154" spans="1:20" ht="18" customHeight="1" x14ac:dyDescent="0.2">
      <c r="A1154" s="431">
        <v>1137</v>
      </c>
      <c r="B1154" s="626"/>
      <c r="C1154" s="244"/>
      <c r="D1154" s="244"/>
      <c r="E1154" s="242" t="s">
        <v>4540</v>
      </c>
      <c r="F1154" s="273"/>
      <c r="G1154" s="273"/>
      <c r="H1154" s="273"/>
      <c r="I1154" s="273"/>
      <c r="J1154" s="273"/>
      <c r="K1154" s="273"/>
      <c r="L1154" s="273"/>
      <c r="M1154" s="273"/>
      <c r="N1154" s="273"/>
      <c r="O1154" s="273"/>
      <c r="P1154" s="273"/>
      <c r="Q1154" s="273"/>
      <c r="R1154" s="273"/>
      <c r="S1154" s="273"/>
      <c r="T1154" s="502"/>
    </row>
    <row r="1155" spans="1:20" ht="114.75" x14ac:dyDescent="0.2">
      <c r="A1155" s="431">
        <v>1138</v>
      </c>
      <c r="B1155" s="614">
        <v>5874</v>
      </c>
      <c r="C1155" s="473" t="s">
        <v>3929</v>
      </c>
      <c r="D1155" s="474"/>
      <c r="E1155" s="16" t="s">
        <v>759</v>
      </c>
      <c r="F1155" s="476" t="s">
        <v>3010</v>
      </c>
      <c r="G1155" s="477" t="str">
        <f>HYPERLINK("http://www.gardenbulbs.ru/images/summer_CL/thumbnails/"&amp;C1155&amp;".jpg","фото")</f>
        <v>фото</v>
      </c>
      <c r="H1155" s="477"/>
      <c r="I1155" s="23" t="s">
        <v>3930</v>
      </c>
      <c r="J1155" s="10">
        <v>60</v>
      </c>
      <c r="K1155" s="499" t="s">
        <v>748</v>
      </c>
      <c r="L1155" s="489">
        <v>2</v>
      </c>
      <c r="M1155" s="480">
        <v>408.1</v>
      </c>
      <c r="N1155" s="481"/>
      <c r="O1155" s="482">
        <f>IF(ISERROR(N1155*M1155),0,N1155*M1155)</f>
        <v>0</v>
      </c>
      <c r="P1155" s="483">
        <v>4607109934685</v>
      </c>
      <c r="Q1155" s="10"/>
      <c r="R1155" s="484">
        <f>ROUND(M1155/L1155,2)</f>
        <v>204.05</v>
      </c>
      <c r="S1155" s="485" t="s">
        <v>7032</v>
      </c>
      <c r="T1155" s="486"/>
    </row>
    <row r="1156" spans="1:20" ht="102" x14ac:dyDescent="0.2">
      <c r="A1156" s="431">
        <v>1139</v>
      </c>
      <c r="B1156" s="615">
        <v>5873</v>
      </c>
      <c r="C1156" s="277" t="s">
        <v>3931</v>
      </c>
      <c r="D1156" s="278"/>
      <c r="E1156" s="31" t="s">
        <v>759</v>
      </c>
      <c r="F1156" s="274" t="s">
        <v>3009</v>
      </c>
      <c r="G1156" s="328" t="str">
        <f>HYPERLINK("http://www.gardenbulbs.ru/images/summer_CL/thumbnails/"&amp;C1156&amp;".jpg","фото")</f>
        <v>фото</v>
      </c>
      <c r="H1156" s="328"/>
      <c r="I1156" s="20" t="s">
        <v>3932</v>
      </c>
      <c r="J1156" s="254">
        <v>60</v>
      </c>
      <c r="K1156" s="18" t="s">
        <v>748</v>
      </c>
      <c r="L1156" s="21">
        <v>2</v>
      </c>
      <c r="M1156" s="279">
        <v>408.1</v>
      </c>
      <c r="N1156" s="280"/>
      <c r="O1156" s="482">
        <f>IF(ISERROR(N1156*M1156),0,N1156*M1156)</f>
        <v>0</v>
      </c>
      <c r="P1156" s="175">
        <v>4607109934692</v>
      </c>
      <c r="Q1156" s="281"/>
      <c r="R1156" s="484">
        <f>ROUND(M1156/L1156,2)</f>
        <v>204.05</v>
      </c>
      <c r="S1156" s="294" t="s">
        <v>7033</v>
      </c>
      <c r="T1156" s="320"/>
    </row>
    <row r="1157" spans="1:20" ht="114.75" x14ac:dyDescent="0.2">
      <c r="A1157" s="431">
        <v>1140</v>
      </c>
      <c r="B1157" s="615">
        <v>5869</v>
      </c>
      <c r="C1157" s="277" t="s">
        <v>3934</v>
      </c>
      <c r="D1157" s="278"/>
      <c r="E1157" s="31" t="s">
        <v>759</v>
      </c>
      <c r="F1157" s="274" t="s">
        <v>3008</v>
      </c>
      <c r="G1157" s="328" t="str">
        <f>HYPERLINK("http://www.gardenbulbs.ru/images/summer_CL/thumbnails/"&amp;C1157&amp;".jpg","фото")</f>
        <v>фото</v>
      </c>
      <c r="H1157" s="197"/>
      <c r="I1157" s="20" t="s">
        <v>3933</v>
      </c>
      <c r="J1157" s="281">
        <v>60</v>
      </c>
      <c r="K1157" s="18" t="s">
        <v>748</v>
      </c>
      <c r="L1157" s="21">
        <v>2</v>
      </c>
      <c r="M1157" s="279">
        <v>408.1</v>
      </c>
      <c r="N1157" s="280"/>
      <c r="O1157" s="482">
        <f>IF(ISERROR(N1157*M1157),0,N1157*M1157)</f>
        <v>0</v>
      </c>
      <c r="P1157" s="175">
        <v>4607109934708</v>
      </c>
      <c r="Q1157" s="281"/>
      <c r="R1157" s="484">
        <f>ROUND(M1157/L1157,2)</f>
        <v>204.05</v>
      </c>
      <c r="S1157" s="294" t="s">
        <v>3934</v>
      </c>
      <c r="T1157" s="320"/>
    </row>
    <row r="1158" spans="1:20" ht="127.5" x14ac:dyDescent="0.2">
      <c r="A1158" s="431">
        <v>1141</v>
      </c>
      <c r="B1158" s="620">
        <v>2029</v>
      </c>
      <c r="C1158" s="433" t="s">
        <v>4986</v>
      </c>
      <c r="D1158" s="434"/>
      <c r="E1158" s="435" t="s">
        <v>759</v>
      </c>
      <c r="F1158" s="469" t="s">
        <v>4637</v>
      </c>
      <c r="G1158" s="437" t="str">
        <f>HYPERLINK("http://www.gardenbulbs.ru/images/summer_CL/thumbnails/"&amp;C1158&amp;".jpg","фото")</f>
        <v>фото</v>
      </c>
      <c r="H1158" s="438"/>
      <c r="I1158" s="439" t="s">
        <v>4868</v>
      </c>
      <c r="J1158" s="440">
        <v>60</v>
      </c>
      <c r="K1158" s="449" t="s">
        <v>748</v>
      </c>
      <c r="L1158" s="442">
        <v>2</v>
      </c>
      <c r="M1158" s="443">
        <v>408.1</v>
      </c>
      <c r="N1158" s="444"/>
      <c r="O1158" s="482">
        <f>IF(ISERROR(N1158*M1158),0,N1158*M1158)</f>
        <v>0</v>
      </c>
      <c r="P1158" s="445">
        <v>4607109985090</v>
      </c>
      <c r="Q1158" s="440"/>
      <c r="R1158" s="484">
        <f>ROUND(M1158/L1158,2)</f>
        <v>204.05</v>
      </c>
      <c r="S1158" s="446" t="s">
        <v>4986</v>
      </c>
      <c r="T1158" s="447"/>
    </row>
    <row r="1159" spans="1:20" ht="18" customHeight="1" x14ac:dyDescent="0.2">
      <c r="A1159" s="431">
        <v>1142</v>
      </c>
      <c r="B1159" s="626"/>
      <c r="C1159" s="244"/>
      <c r="D1159" s="244"/>
      <c r="E1159" s="242" t="s">
        <v>1203</v>
      </c>
      <c r="F1159" s="273"/>
      <c r="G1159" s="273"/>
      <c r="H1159" s="273"/>
      <c r="I1159" s="273"/>
      <c r="J1159" s="273"/>
      <c r="K1159" s="273"/>
      <c r="L1159" s="273"/>
      <c r="M1159" s="273"/>
      <c r="N1159" s="273"/>
      <c r="O1159" s="273"/>
      <c r="P1159" s="273"/>
      <c r="Q1159" s="273"/>
      <c r="R1159" s="273"/>
      <c r="S1159" s="273"/>
      <c r="T1159" s="502"/>
    </row>
    <row r="1160" spans="1:20" ht="15.75" x14ac:dyDescent="0.2">
      <c r="A1160" s="431">
        <v>1143</v>
      </c>
      <c r="B1160" s="614">
        <v>3417</v>
      </c>
      <c r="C1160" s="473" t="s">
        <v>2633</v>
      </c>
      <c r="D1160" s="474"/>
      <c r="E1160" s="16" t="s">
        <v>759</v>
      </c>
      <c r="F1160" s="476" t="s">
        <v>1204</v>
      </c>
      <c r="G1160" s="477" t="str">
        <f t="shared" ref="G1160:G1172" si="118">HYPERLINK("http://www.gardenbulbs.ru/images/summer_CL/thumbnails/"&amp;C1160&amp;".jpg","фото")</f>
        <v>фото</v>
      </c>
      <c r="H1160" s="487"/>
      <c r="I1160" s="23" t="s">
        <v>741</v>
      </c>
      <c r="J1160" s="10" t="s">
        <v>1205</v>
      </c>
      <c r="K1160" s="499" t="s">
        <v>1206</v>
      </c>
      <c r="L1160" s="489">
        <v>2</v>
      </c>
      <c r="M1160" s="480">
        <v>369.3</v>
      </c>
      <c r="N1160" s="481"/>
      <c r="O1160" s="482">
        <f t="shared" ref="O1160:O1172" si="119">IF(ISERROR(N1160*M1160),0,N1160*M1160)</f>
        <v>0</v>
      </c>
      <c r="P1160" s="483">
        <v>4607109970935</v>
      </c>
      <c r="Q1160" s="10"/>
      <c r="R1160" s="484">
        <f t="shared" ref="R1160:R1172" si="120">ROUND(M1160/L1160,2)</f>
        <v>184.65</v>
      </c>
      <c r="S1160" s="485" t="s">
        <v>7034</v>
      </c>
      <c r="T1160" s="486" t="s">
        <v>7125</v>
      </c>
    </row>
    <row r="1161" spans="1:20" ht="15.75" x14ac:dyDescent="0.2">
      <c r="A1161" s="431">
        <v>1144</v>
      </c>
      <c r="B1161" s="615">
        <v>6742</v>
      </c>
      <c r="C1161" s="277" t="s">
        <v>2634</v>
      </c>
      <c r="D1161" s="278"/>
      <c r="E1161" s="31" t="s">
        <v>759</v>
      </c>
      <c r="F1161" s="274" t="s">
        <v>297</v>
      </c>
      <c r="G1161" s="328" t="str">
        <f t="shared" si="118"/>
        <v>фото</v>
      </c>
      <c r="H1161" s="197"/>
      <c r="I1161" s="20" t="s">
        <v>298</v>
      </c>
      <c r="J1161" s="254">
        <v>75</v>
      </c>
      <c r="K1161" s="18" t="s">
        <v>750</v>
      </c>
      <c r="L1161" s="21">
        <v>2</v>
      </c>
      <c r="M1161" s="279">
        <v>359.2</v>
      </c>
      <c r="N1161" s="280"/>
      <c r="O1161" s="482">
        <f t="shared" si="119"/>
        <v>0</v>
      </c>
      <c r="P1161" s="175">
        <v>4607109943861</v>
      </c>
      <c r="Q1161" s="281"/>
      <c r="R1161" s="484">
        <f t="shared" si="120"/>
        <v>179.6</v>
      </c>
      <c r="S1161" s="294" t="s">
        <v>7035</v>
      </c>
      <c r="T1161" s="320" t="s">
        <v>7125</v>
      </c>
    </row>
    <row r="1162" spans="1:20" ht="15.75" x14ac:dyDescent="0.2">
      <c r="A1162" s="431">
        <v>1145</v>
      </c>
      <c r="B1162" s="615">
        <v>3418</v>
      </c>
      <c r="C1162" s="277" t="s">
        <v>2635</v>
      </c>
      <c r="D1162" s="278"/>
      <c r="E1162" s="31" t="s">
        <v>759</v>
      </c>
      <c r="F1162" s="274" t="s">
        <v>1207</v>
      </c>
      <c r="G1162" s="328" t="str">
        <f t="shared" si="118"/>
        <v>фото</v>
      </c>
      <c r="H1162" s="197"/>
      <c r="I1162" s="20" t="s">
        <v>793</v>
      </c>
      <c r="J1162" s="254" t="s">
        <v>1205</v>
      </c>
      <c r="K1162" s="18" t="s">
        <v>1206</v>
      </c>
      <c r="L1162" s="21">
        <v>2</v>
      </c>
      <c r="M1162" s="279">
        <v>473.3</v>
      </c>
      <c r="N1162" s="280"/>
      <c r="O1162" s="482">
        <f t="shared" si="119"/>
        <v>0</v>
      </c>
      <c r="P1162" s="175">
        <v>4607109970942</v>
      </c>
      <c r="Q1162" s="281"/>
      <c r="R1162" s="484">
        <f t="shared" si="120"/>
        <v>236.65</v>
      </c>
      <c r="S1162" s="294" t="s">
        <v>7036</v>
      </c>
      <c r="T1162" s="320" t="s">
        <v>7125</v>
      </c>
    </row>
    <row r="1163" spans="1:20" ht="15.75" x14ac:dyDescent="0.2">
      <c r="A1163" s="431">
        <v>1146</v>
      </c>
      <c r="B1163" s="615">
        <v>1277</v>
      </c>
      <c r="C1163" s="277" t="s">
        <v>2636</v>
      </c>
      <c r="D1163" s="278"/>
      <c r="E1163" s="31" t="s">
        <v>759</v>
      </c>
      <c r="F1163" s="274" t="s">
        <v>1212</v>
      </c>
      <c r="G1163" s="328" t="str">
        <f t="shared" si="118"/>
        <v>фото</v>
      </c>
      <c r="H1163" s="197"/>
      <c r="I1163" s="20" t="s">
        <v>1128</v>
      </c>
      <c r="J1163" s="254" t="s">
        <v>1213</v>
      </c>
      <c r="K1163" s="18" t="s">
        <v>762</v>
      </c>
      <c r="L1163" s="21">
        <v>10</v>
      </c>
      <c r="M1163" s="279">
        <v>198.1</v>
      </c>
      <c r="N1163" s="280"/>
      <c r="O1163" s="482">
        <f t="shared" si="119"/>
        <v>0</v>
      </c>
      <c r="P1163" s="175">
        <v>4607109985854</v>
      </c>
      <c r="Q1163" s="281"/>
      <c r="R1163" s="484">
        <f t="shared" si="120"/>
        <v>19.809999999999999</v>
      </c>
      <c r="S1163" s="294" t="s">
        <v>7037</v>
      </c>
      <c r="T1163" s="320"/>
    </row>
    <row r="1164" spans="1:20" ht="15.75" x14ac:dyDescent="0.2">
      <c r="A1164" s="431">
        <v>1147</v>
      </c>
      <c r="B1164" s="615">
        <v>60</v>
      </c>
      <c r="C1164" s="277" t="s">
        <v>3206</v>
      </c>
      <c r="D1164" s="278"/>
      <c r="E1164" s="31" t="s">
        <v>759</v>
      </c>
      <c r="F1164" s="274" t="s">
        <v>1214</v>
      </c>
      <c r="G1164" s="328" t="str">
        <f t="shared" si="118"/>
        <v>фото</v>
      </c>
      <c r="H1164" s="197"/>
      <c r="I1164" s="20" t="s">
        <v>1215</v>
      </c>
      <c r="J1164" s="254" t="s">
        <v>1213</v>
      </c>
      <c r="K1164" s="18" t="s">
        <v>1216</v>
      </c>
      <c r="L1164" s="21">
        <v>10</v>
      </c>
      <c r="M1164" s="279">
        <v>104.3</v>
      </c>
      <c r="N1164" s="280"/>
      <c r="O1164" s="482">
        <f t="shared" si="119"/>
        <v>0</v>
      </c>
      <c r="P1164" s="175">
        <v>4607109978627</v>
      </c>
      <c r="Q1164" s="281"/>
      <c r="R1164" s="484">
        <f t="shared" si="120"/>
        <v>10.43</v>
      </c>
      <c r="S1164" s="294" t="s">
        <v>7038</v>
      </c>
      <c r="T1164" s="320"/>
    </row>
    <row r="1165" spans="1:20" ht="15.75" x14ac:dyDescent="0.2">
      <c r="A1165" s="431">
        <v>1148</v>
      </c>
      <c r="B1165" s="615">
        <v>918</v>
      </c>
      <c r="C1165" s="277" t="s">
        <v>2637</v>
      </c>
      <c r="D1165" s="278"/>
      <c r="E1165" s="31" t="s">
        <v>759</v>
      </c>
      <c r="F1165" s="274" t="s">
        <v>1217</v>
      </c>
      <c r="G1165" s="328" t="str">
        <f t="shared" si="118"/>
        <v>фото</v>
      </c>
      <c r="H1165" s="197"/>
      <c r="I1165" s="20" t="s">
        <v>1218</v>
      </c>
      <c r="J1165" s="254">
        <v>20</v>
      </c>
      <c r="K1165" s="18" t="s">
        <v>754</v>
      </c>
      <c r="L1165" s="21">
        <v>10</v>
      </c>
      <c r="M1165" s="279">
        <v>330.6</v>
      </c>
      <c r="N1165" s="280"/>
      <c r="O1165" s="482">
        <f t="shared" si="119"/>
        <v>0</v>
      </c>
      <c r="P1165" s="175">
        <v>4607109978634</v>
      </c>
      <c r="Q1165" s="324"/>
      <c r="R1165" s="484">
        <f t="shared" si="120"/>
        <v>33.06</v>
      </c>
      <c r="S1165" s="294" t="s">
        <v>7039</v>
      </c>
      <c r="T1165" s="320"/>
    </row>
    <row r="1166" spans="1:20" ht="15.75" x14ac:dyDescent="0.2">
      <c r="A1166" s="431">
        <v>1149</v>
      </c>
      <c r="B1166" s="615">
        <v>3419</v>
      </c>
      <c r="C1166" s="277" t="s">
        <v>2638</v>
      </c>
      <c r="D1166" s="278"/>
      <c r="E1166" s="31" t="s">
        <v>759</v>
      </c>
      <c r="F1166" s="274" t="s">
        <v>1208</v>
      </c>
      <c r="G1166" s="328" t="str">
        <f t="shared" si="118"/>
        <v>фото</v>
      </c>
      <c r="H1166" s="197"/>
      <c r="I1166" s="20" t="s">
        <v>1209</v>
      </c>
      <c r="J1166" s="254" t="s">
        <v>1210</v>
      </c>
      <c r="K1166" s="18" t="s">
        <v>750</v>
      </c>
      <c r="L1166" s="21">
        <v>2</v>
      </c>
      <c r="M1166" s="279">
        <v>338.8</v>
      </c>
      <c r="N1166" s="280"/>
      <c r="O1166" s="482">
        <f t="shared" si="119"/>
        <v>0</v>
      </c>
      <c r="P1166" s="175">
        <v>4607109970959</v>
      </c>
      <c r="Q1166" s="281"/>
      <c r="R1166" s="484">
        <f t="shared" si="120"/>
        <v>169.4</v>
      </c>
      <c r="S1166" s="294" t="s">
        <v>2638</v>
      </c>
      <c r="T1166" s="320" t="s">
        <v>7125</v>
      </c>
    </row>
    <row r="1167" spans="1:20" ht="15.75" x14ac:dyDescent="0.2">
      <c r="A1167" s="431">
        <v>1150</v>
      </c>
      <c r="B1167" s="615">
        <v>6743</v>
      </c>
      <c r="C1167" s="277" t="s">
        <v>2639</v>
      </c>
      <c r="D1167" s="278"/>
      <c r="E1167" s="31" t="s">
        <v>759</v>
      </c>
      <c r="F1167" s="274" t="s">
        <v>299</v>
      </c>
      <c r="G1167" s="328" t="str">
        <f t="shared" si="118"/>
        <v>фото</v>
      </c>
      <c r="H1167" s="197"/>
      <c r="I1167" s="20" t="s">
        <v>300</v>
      </c>
      <c r="J1167" s="254" t="s">
        <v>301</v>
      </c>
      <c r="K1167" s="18" t="s">
        <v>893</v>
      </c>
      <c r="L1167" s="21">
        <v>1</v>
      </c>
      <c r="M1167" s="279">
        <v>314.3</v>
      </c>
      <c r="N1167" s="280"/>
      <c r="O1167" s="482">
        <f t="shared" si="119"/>
        <v>0</v>
      </c>
      <c r="P1167" s="175">
        <v>4607109943878</v>
      </c>
      <c r="Q1167" s="281"/>
      <c r="R1167" s="484">
        <f t="shared" si="120"/>
        <v>314.3</v>
      </c>
      <c r="S1167" s="294" t="s">
        <v>7040</v>
      </c>
      <c r="T1167" s="320" t="s">
        <v>7125</v>
      </c>
    </row>
    <row r="1168" spans="1:20" ht="15.75" x14ac:dyDescent="0.2">
      <c r="A1168" s="431">
        <v>1151</v>
      </c>
      <c r="B1168" s="615">
        <v>3420</v>
      </c>
      <c r="C1168" s="277" t="s">
        <v>2640</v>
      </c>
      <c r="D1168" s="278"/>
      <c r="E1168" s="31" t="s">
        <v>759</v>
      </c>
      <c r="F1168" s="274" t="s">
        <v>1211</v>
      </c>
      <c r="G1168" s="328" t="str">
        <f t="shared" si="118"/>
        <v>фото</v>
      </c>
      <c r="H1168" s="197"/>
      <c r="I1168" s="20" t="s">
        <v>114</v>
      </c>
      <c r="J1168" s="254" t="s">
        <v>1205</v>
      </c>
      <c r="K1168" s="18" t="s">
        <v>1206</v>
      </c>
      <c r="L1168" s="21">
        <v>2</v>
      </c>
      <c r="M1168" s="279">
        <v>371.4</v>
      </c>
      <c r="N1168" s="280"/>
      <c r="O1168" s="482">
        <f t="shared" si="119"/>
        <v>0</v>
      </c>
      <c r="P1168" s="175">
        <v>4607109970966</v>
      </c>
      <c r="Q1168" s="281"/>
      <c r="R1168" s="484">
        <f t="shared" si="120"/>
        <v>185.7</v>
      </c>
      <c r="S1168" s="294" t="s">
        <v>7041</v>
      </c>
      <c r="T1168" s="320" t="s">
        <v>7125</v>
      </c>
    </row>
    <row r="1169" spans="1:20" ht="38.25" x14ac:dyDescent="0.2">
      <c r="A1169" s="431">
        <v>1152</v>
      </c>
      <c r="B1169" s="615">
        <v>2036</v>
      </c>
      <c r="C1169" s="277" t="s">
        <v>4987</v>
      </c>
      <c r="D1169" s="278"/>
      <c r="E1169" s="31" t="s">
        <v>759</v>
      </c>
      <c r="F1169" s="33" t="s">
        <v>4638</v>
      </c>
      <c r="G1169" s="328" t="str">
        <f t="shared" si="118"/>
        <v>фото</v>
      </c>
      <c r="H1169" s="197"/>
      <c r="I1169" s="20" t="s">
        <v>4869</v>
      </c>
      <c r="J1169" s="254" t="s">
        <v>4870</v>
      </c>
      <c r="K1169" s="18" t="s">
        <v>750</v>
      </c>
      <c r="L1169" s="21">
        <v>1</v>
      </c>
      <c r="M1169" s="279">
        <v>198.1</v>
      </c>
      <c r="N1169" s="280"/>
      <c r="O1169" s="482">
        <f t="shared" si="119"/>
        <v>0</v>
      </c>
      <c r="P1169" s="175">
        <v>4607109985106</v>
      </c>
      <c r="Q1169" s="281"/>
      <c r="R1169" s="484">
        <f t="shared" si="120"/>
        <v>198.1</v>
      </c>
      <c r="S1169" s="294" t="s">
        <v>7042</v>
      </c>
      <c r="T1169" s="320" t="s">
        <v>7125</v>
      </c>
    </row>
    <row r="1170" spans="1:20" ht="25.5" x14ac:dyDescent="0.2">
      <c r="A1170" s="431">
        <v>1153</v>
      </c>
      <c r="B1170" s="615">
        <v>6744</v>
      </c>
      <c r="C1170" s="277" t="s">
        <v>2641</v>
      </c>
      <c r="D1170" s="278"/>
      <c r="E1170" s="31" t="s">
        <v>759</v>
      </c>
      <c r="F1170" s="274" t="s">
        <v>267</v>
      </c>
      <c r="G1170" s="328" t="str">
        <f t="shared" si="118"/>
        <v>фото</v>
      </c>
      <c r="H1170" s="197"/>
      <c r="I1170" s="20" t="s">
        <v>302</v>
      </c>
      <c r="J1170" s="254">
        <v>90</v>
      </c>
      <c r="K1170" s="18" t="s">
        <v>1206</v>
      </c>
      <c r="L1170" s="21">
        <v>1</v>
      </c>
      <c r="M1170" s="279">
        <v>263.3</v>
      </c>
      <c r="N1170" s="280"/>
      <c r="O1170" s="482">
        <f t="shared" si="119"/>
        <v>0</v>
      </c>
      <c r="P1170" s="175">
        <v>4607109943885</v>
      </c>
      <c r="Q1170" s="281"/>
      <c r="R1170" s="484">
        <f t="shared" si="120"/>
        <v>263.3</v>
      </c>
      <c r="S1170" s="294" t="s">
        <v>7043</v>
      </c>
      <c r="T1170" s="320" t="s">
        <v>7125</v>
      </c>
    </row>
    <row r="1171" spans="1:20" ht="51" x14ac:dyDescent="0.2">
      <c r="A1171" s="431">
        <v>1154</v>
      </c>
      <c r="B1171" s="615">
        <v>7480</v>
      </c>
      <c r="C1171" s="277" t="s">
        <v>4988</v>
      </c>
      <c r="D1171" s="278"/>
      <c r="E1171" s="31" t="s">
        <v>759</v>
      </c>
      <c r="F1171" s="33" t="s">
        <v>4639</v>
      </c>
      <c r="G1171" s="328" t="str">
        <f t="shared" si="118"/>
        <v>фото</v>
      </c>
      <c r="H1171" s="197"/>
      <c r="I1171" s="20" t="s">
        <v>4871</v>
      </c>
      <c r="J1171" s="254" t="s">
        <v>4872</v>
      </c>
      <c r="K1171" s="18" t="s">
        <v>750</v>
      </c>
      <c r="L1171" s="21">
        <v>2</v>
      </c>
      <c r="M1171" s="279">
        <v>338.8</v>
      </c>
      <c r="N1171" s="280"/>
      <c r="O1171" s="482">
        <f t="shared" si="119"/>
        <v>0</v>
      </c>
      <c r="P1171" s="175">
        <v>4607109938836</v>
      </c>
      <c r="Q1171" s="281"/>
      <c r="R1171" s="484">
        <f t="shared" si="120"/>
        <v>169.4</v>
      </c>
      <c r="S1171" s="294" t="s">
        <v>7044</v>
      </c>
      <c r="T1171" s="320" t="s">
        <v>7125</v>
      </c>
    </row>
    <row r="1172" spans="1:20" ht="15.75" x14ac:dyDescent="0.2">
      <c r="A1172" s="431">
        <v>1155</v>
      </c>
      <c r="B1172" s="620">
        <v>3421</v>
      </c>
      <c r="C1172" s="433" t="s">
        <v>2642</v>
      </c>
      <c r="D1172" s="434"/>
      <c r="E1172" s="435" t="s">
        <v>759</v>
      </c>
      <c r="F1172" s="436" t="s">
        <v>1219</v>
      </c>
      <c r="G1172" s="437" t="str">
        <f t="shared" si="118"/>
        <v>фото</v>
      </c>
      <c r="H1172" s="438"/>
      <c r="I1172" s="439" t="s">
        <v>1487</v>
      </c>
      <c r="J1172" s="440">
        <v>25</v>
      </c>
      <c r="K1172" s="449" t="s">
        <v>770</v>
      </c>
      <c r="L1172" s="442">
        <v>10</v>
      </c>
      <c r="M1172" s="443">
        <v>100.2</v>
      </c>
      <c r="N1172" s="444"/>
      <c r="O1172" s="482">
        <f t="shared" si="119"/>
        <v>0</v>
      </c>
      <c r="P1172" s="445">
        <v>4607109970973</v>
      </c>
      <c r="Q1172" s="450"/>
      <c r="R1172" s="484">
        <f t="shared" si="120"/>
        <v>10.02</v>
      </c>
      <c r="S1172" s="446" t="s">
        <v>7045</v>
      </c>
      <c r="T1172" s="447"/>
    </row>
    <row r="1173" spans="1:20" ht="18.75" x14ac:dyDescent="0.2">
      <c r="A1173" s="431">
        <v>1156</v>
      </c>
      <c r="B1173" s="625"/>
      <c r="C1173" s="454"/>
      <c r="D1173" s="454"/>
      <c r="E1173" s="243" t="s">
        <v>2946</v>
      </c>
      <c r="F1173" s="504"/>
      <c r="G1173" s="504"/>
      <c r="H1173" s="504"/>
      <c r="I1173" s="504"/>
      <c r="J1173" s="504"/>
      <c r="K1173" s="504"/>
      <c r="L1173" s="504"/>
      <c r="M1173" s="504"/>
      <c r="N1173" s="504"/>
      <c r="O1173" s="504"/>
      <c r="P1173" s="504"/>
      <c r="Q1173" s="504"/>
      <c r="R1173" s="504"/>
      <c r="S1173" s="504"/>
      <c r="T1173" s="453"/>
    </row>
    <row r="1174" spans="1:20" ht="18" customHeight="1" x14ac:dyDescent="0.2">
      <c r="A1174" s="431">
        <v>1157</v>
      </c>
      <c r="B1174" s="626"/>
      <c r="C1174" s="244"/>
      <c r="D1174" s="244"/>
      <c r="E1174" s="242" t="s">
        <v>2946</v>
      </c>
      <c r="F1174" s="273"/>
      <c r="G1174" s="273"/>
      <c r="H1174" s="273"/>
      <c r="I1174" s="273"/>
      <c r="J1174" s="273"/>
      <c r="K1174" s="273"/>
      <c r="L1174" s="273"/>
      <c r="M1174" s="273"/>
      <c r="N1174" s="273"/>
      <c r="O1174" s="273"/>
      <c r="P1174" s="273"/>
      <c r="Q1174" s="273"/>
      <c r="R1174" s="273"/>
      <c r="S1174" s="273"/>
      <c r="T1174" s="502"/>
    </row>
    <row r="1175" spans="1:20" ht="15.75" x14ac:dyDescent="0.2">
      <c r="A1175" s="431">
        <v>1158</v>
      </c>
      <c r="B1175" s="614">
        <v>2300</v>
      </c>
      <c r="C1175" s="473" t="s">
        <v>2643</v>
      </c>
      <c r="D1175" s="474"/>
      <c r="E1175" s="16" t="s">
        <v>60</v>
      </c>
      <c r="F1175" s="476" t="s">
        <v>1220</v>
      </c>
      <c r="G1175" s="477" t="str">
        <f>HYPERLINK("http://www.gardenbulbs.ru/images/summer_CL/thumbnails/"&amp;C1175&amp;".jpg","фото")</f>
        <v>фото</v>
      </c>
      <c r="H1175" s="487"/>
      <c r="I1175" s="23" t="s">
        <v>592</v>
      </c>
      <c r="J1175" s="10">
        <v>90</v>
      </c>
      <c r="K1175" s="499" t="s">
        <v>757</v>
      </c>
      <c r="L1175" s="489">
        <v>1</v>
      </c>
      <c r="M1175" s="480">
        <v>109.4</v>
      </c>
      <c r="N1175" s="481"/>
      <c r="O1175" s="482">
        <f>IF(ISERROR(N1175*M1175),0,N1175*M1175)</f>
        <v>0</v>
      </c>
      <c r="P1175" s="483">
        <v>4607109969267</v>
      </c>
      <c r="Q1175" s="10"/>
      <c r="R1175" s="484">
        <f>ROUND(M1175/L1175,2)</f>
        <v>109.4</v>
      </c>
      <c r="S1175" s="485" t="s">
        <v>7046</v>
      </c>
      <c r="T1175" s="486"/>
    </row>
    <row r="1176" spans="1:20" ht="15.75" x14ac:dyDescent="0.2">
      <c r="A1176" s="431">
        <v>1159</v>
      </c>
      <c r="B1176" s="615">
        <v>1681</v>
      </c>
      <c r="C1176" s="277" t="s">
        <v>2644</v>
      </c>
      <c r="D1176" s="278"/>
      <c r="E1176" s="16" t="s">
        <v>60</v>
      </c>
      <c r="F1176" s="274" t="s">
        <v>1221</v>
      </c>
      <c r="G1176" s="328" t="str">
        <f>HYPERLINK("http://www.gardenbulbs.ru/images/summer_CL/thumbnails/"&amp;C1176&amp;".jpg","фото")</f>
        <v>фото</v>
      </c>
      <c r="H1176" s="197"/>
      <c r="I1176" s="20" t="s">
        <v>1426</v>
      </c>
      <c r="J1176" s="254">
        <v>140</v>
      </c>
      <c r="K1176" s="18" t="s">
        <v>757</v>
      </c>
      <c r="L1176" s="21">
        <v>1</v>
      </c>
      <c r="M1176" s="279">
        <v>135.9</v>
      </c>
      <c r="N1176" s="280"/>
      <c r="O1176" s="482">
        <f>IF(ISERROR(N1176*M1176),0,N1176*M1176)</f>
        <v>0</v>
      </c>
      <c r="P1176" s="175">
        <v>4607109969274</v>
      </c>
      <c r="Q1176" s="281"/>
      <c r="R1176" s="484">
        <f>ROUND(M1176/L1176,2)</f>
        <v>135.9</v>
      </c>
      <c r="S1176" s="294" t="s">
        <v>2644</v>
      </c>
      <c r="T1176" s="320"/>
    </row>
    <row r="1177" spans="1:20" ht="22.5" x14ac:dyDescent="0.2">
      <c r="A1177" s="431">
        <v>1160</v>
      </c>
      <c r="B1177" s="615">
        <v>3422</v>
      </c>
      <c r="C1177" s="277" t="s">
        <v>2645</v>
      </c>
      <c r="D1177" s="278"/>
      <c r="E1177" s="16" t="s">
        <v>60</v>
      </c>
      <c r="F1177" s="274" t="s">
        <v>1222</v>
      </c>
      <c r="G1177" s="328" t="str">
        <f>HYPERLINK("http://www.gardenbulbs.ru/images/summer_CL/thumbnails/"&amp;C1177&amp;".jpg","фото")</f>
        <v>фото</v>
      </c>
      <c r="H1177" s="197"/>
      <c r="I1177" s="20" t="s">
        <v>1223</v>
      </c>
      <c r="J1177" s="254" t="s">
        <v>1224</v>
      </c>
      <c r="K1177" s="18" t="s">
        <v>757</v>
      </c>
      <c r="L1177" s="21">
        <v>1</v>
      </c>
      <c r="M1177" s="279">
        <v>319.39999999999998</v>
      </c>
      <c r="N1177" s="280"/>
      <c r="O1177" s="482">
        <f>IF(ISERROR(N1177*M1177),0,N1177*M1177)</f>
        <v>0</v>
      </c>
      <c r="P1177" s="175">
        <v>4607109970980</v>
      </c>
      <c r="Q1177" s="281"/>
      <c r="R1177" s="484">
        <f>ROUND(M1177/L1177,2)</f>
        <v>319.39999999999998</v>
      </c>
      <c r="S1177" s="294" t="s">
        <v>2645</v>
      </c>
      <c r="T1177" s="320"/>
    </row>
    <row r="1178" spans="1:20" ht="15.75" x14ac:dyDescent="0.2">
      <c r="A1178" s="431">
        <v>1161</v>
      </c>
      <c r="B1178" s="620">
        <v>3747</v>
      </c>
      <c r="C1178" s="433" t="s">
        <v>2646</v>
      </c>
      <c r="D1178" s="434"/>
      <c r="E1178" s="451" t="s">
        <v>60</v>
      </c>
      <c r="F1178" s="436" t="s">
        <v>1225</v>
      </c>
      <c r="G1178" s="437" t="str">
        <f>HYPERLINK("http://www.gardenbulbs.ru/images/summer_CL/thumbnails/"&amp;C1178&amp;".jpg","фото")</f>
        <v>фото</v>
      </c>
      <c r="H1178" s="438"/>
      <c r="I1178" s="439" t="s">
        <v>1223</v>
      </c>
      <c r="J1178" s="440">
        <v>125</v>
      </c>
      <c r="K1178" s="449" t="s">
        <v>757</v>
      </c>
      <c r="L1178" s="442">
        <v>1</v>
      </c>
      <c r="M1178" s="443">
        <v>146.1</v>
      </c>
      <c r="N1178" s="444"/>
      <c r="O1178" s="482">
        <f>IF(ISERROR(N1178*M1178),0,N1178*M1178)</f>
        <v>0</v>
      </c>
      <c r="P1178" s="445">
        <v>4607109975114</v>
      </c>
      <c r="Q1178" s="440"/>
      <c r="R1178" s="484">
        <f>ROUND(M1178/L1178,2)</f>
        <v>146.1</v>
      </c>
      <c r="S1178" s="446" t="s">
        <v>7047</v>
      </c>
      <c r="T1178" s="447"/>
    </row>
    <row r="1179" spans="1:20" ht="18.75" x14ac:dyDescent="0.2">
      <c r="A1179" s="431">
        <v>1162</v>
      </c>
      <c r="B1179" s="625"/>
      <c r="C1179" s="454"/>
      <c r="D1179" s="454"/>
      <c r="E1179" s="243" t="s">
        <v>2947</v>
      </c>
      <c r="F1179" s="504"/>
      <c r="G1179" s="504"/>
      <c r="H1179" s="504"/>
      <c r="I1179" s="504"/>
      <c r="J1179" s="504"/>
      <c r="K1179" s="504"/>
      <c r="L1179" s="504"/>
      <c r="M1179" s="504"/>
      <c r="N1179" s="504"/>
      <c r="O1179" s="504"/>
      <c r="P1179" s="504"/>
      <c r="Q1179" s="504"/>
      <c r="R1179" s="504"/>
      <c r="S1179" s="504"/>
      <c r="T1179" s="453"/>
    </row>
    <row r="1180" spans="1:20" ht="18" customHeight="1" x14ac:dyDescent="0.2">
      <c r="A1180" s="431">
        <v>1163</v>
      </c>
      <c r="B1180" s="626"/>
      <c r="C1180" s="244"/>
      <c r="D1180" s="244"/>
      <c r="E1180" s="242" t="s">
        <v>3935</v>
      </c>
      <c r="F1180" s="273"/>
      <c r="G1180" s="273"/>
      <c r="H1180" s="273"/>
      <c r="I1180" s="273"/>
      <c r="J1180" s="273"/>
      <c r="K1180" s="273"/>
      <c r="L1180" s="273"/>
      <c r="M1180" s="273"/>
      <c r="N1180" s="273"/>
      <c r="O1180" s="273"/>
      <c r="P1180" s="273"/>
      <c r="Q1180" s="273"/>
      <c r="R1180" s="273"/>
      <c r="S1180" s="273"/>
      <c r="T1180" s="502"/>
    </row>
    <row r="1181" spans="1:20" ht="109.5" x14ac:dyDescent="0.2">
      <c r="A1181" s="431">
        <v>1164</v>
      </c>
      <c r="B1181" s="614">
        <v>6518</v>
      </c>
      <c r="C1181" s="473" t="s">
        <v>3936</v>
      </c>
      <c r="D1181" s="474" t="s">
        <v>3937</v>
      </c>
      <c r="E1181" s="16" t="s">
        <v>2950</v>
      </c>
      <c r="F1181" s="476" t="s">
        <v>3938</v>
      </c>
      <c r="G1181" s="477" t="str">
        <f t="shared" ref="G1181:G1186" si="121">HYPERLINK("http://www.gardenbulbs.ru/images/summer_CL/thumbnails/"&amp;C1181&amp;".jpg","фото")</f>
        <v>фото</v>
      </c>
      <c r="H1181" s="477" t="str">
        <f t="shared" ref="H1181:H1186" si="122">HYPERLINK("http://www.gardenbulbs.ru/images/summer_CL/thumbnails/"&amp;D1181&amp;".jpg","фото")</f>
        <v>фото</v>
      </c>
      <c r="I1181" s="23" t="s">
        <v>7485</v>
      </c>
      <c r="J1181" s="10" t="s">
        <v>3101</v>
      </c>
      <c r="K1181" s="499" t="s">
        <v>377</v>
      </c>
      <c r="L1181" s="489">
        <v>2</v>
      </c>
      <c r="M1181" s="480">
        <v>395.9</v>
      </c>
      <c r="N1181" s="481"/>
      <c r="O1181" s="482">
        <f t="shared" ref="O1181:O1186" si="123">IF(ISERROR(N1181*M1181),0,N1181*M1181)</f>
        <v>0</v>
      </c>
      <c r="P1181" s="483">
        <v>4607109930564</v>
      </c>
      <c r="Q1181" s="10"/>
      <c r="R1181" s="484">
        <f t="shared" ref="R1181:R1186" si="124">ROUND(M1181/L1181,2)</f>
        <v>197.95</v>
      </c>
      <c r="S1181" s="485" t="s">
        <v>3939</v>
      </c>
      <c r="T1181" s="486" t="s">
        <v>2648</v>
      </c>
    </row>
    <row r="1182" spans="1:20" ht="25.5" x14ac:dyDescent="0.2">
      <c r="A1182" s="431">
        <v>1165</v>
      </c>
      <c r="B1182" s="615">
        <v>5875</v>
      </c>
      <c r="C1182" s="277" t="s">
        <v>3940</v>
      </c>
      <c r="D1182" s="278" t="s">
        <v>3941</v>
      </c>
      <c r="E1182" s="30" t="s">
        <v>2950</v>
      </c>
      <c r="F1182" s="274" t="s">
        <v>3011</v>
      </c>
      <c r="G1182" s="328" t="str">
        <f t="shared" si="121"/>
        <v>фото</v>
      </c>
      <c r="H1182" s="328" t="str">
        <f t="shared" si="122"/>
        <v>фото</v>
      </c>
      <c r="I1182" s="20" t="s">
        <v>3942</v>
      </c>
      <c r="J1182" s="254" t="s">
        <v>3101</v>
      </c>
      <c r="K1182" s="18" t="s">
        <v>377</v>
      </c>
      <c r="L1182" s="21">
        <v>2</v>
      </c>
      <c r="M1182" s="279">
        <v>395.9</v>
      </c>
      <c r="N1182" s="280"/>
      <c r="O1182" s="482">
        <f t="shared" si="123"/>
        <v>0</v>
      </c>
      <c r="P1182" s="175">
        <v>4607109934678</v>
      </c>
      <c r="Q1182" s="281"/>
      <c r="R1182" s="484">
        <f t="shared" si="124"/>
        <v>197.95</v>
      </c>
      <c r="S1182" s="294" t="s">
        <v>7048</v>
      </c>
      <c r="T1182" s="320" t="s">
        <v>2648</v>
      </c>
    </row>
    <row r="1183" spans="1:20" ht="28.5" x14ac:dyDescent="0.2">
      <c r="A1183" s="431">
        <v>1166</v>
      </c>
      <c r="B1183" s="615">
        <v>6519</v>
      </c>
      <c r="C1183" s="277" t="s">
        <v>3943</v>
      </c>
      <c r="D1183" s="278" t="s">
        <v>3944</v>
      </c>
      <c r="E1183" s="30" t="s">
        <v>2950</v>
      </c>
      <c r="F1183" s="274" t="s">
        <v>3945</v>
      </c>
      <c r="G1183" s="328" t="str">
        <f t="shared" si="121"/>
        <v>фото</v>
      </c>
      <c r="H1183" s="328" t="str">
        <f t="shared" si="122"/>
        <v>фото</v>
      </c>
      <c r="I1183" s="20" t="s">
        <v>3946</v>
      </c>
      <c r="J1183" s="254" t="s">
        <v>3101</v>
      </c>
      <c r="K1183" s="18" t="s">
        <v>377</v>
      </c>
      <c r="L1183" s="21">
        <v>2</v>
      </c>
      <c r="M1183" s="279">
        <v>395.9</v>
      </c>
      <c r="N1183" s="280"/>
      <c r="O1183" s="482">
        <f t="shared" si="123"/>
        <v>0</v>
      </c>
      <c r="P1183" s="175">
        <v>4607109930557</v>
      </c>
      <c r="Q1183" s="281"/>
      <c r="R1183" s="484">
        <f t="shared" si="124"/>
        <v>197.95</v>
      </c>
      <c r="S1183" s="294" t="s">
        <v>3947</v>
      </c>
      <c r="T1183" s="320" t="s">
        <v>2648</v>
      </c>
    </row>
    <row r="1184" spans="1:20" ht="28.5" x14ac:dyDescent="0.2">
      <c r="A1184" s="431">
        <v>1167</v>
      </c>
      <c r="B1184" s="615">
        <v>5880</v>
      </c>
      <c r="C1184" s="277" t="s">
        <v>3948</v>
      </c>
      <c r="D1184" s="278" t="s">
        <v>3949</v>
      </c>
      <c r="E1184" s="30" t="s">
        <v>2950</v>
      </c>
      <c r="F1184" s="274" t="s">
        <v>3013</v>
      </c>
      <c r="G1184" s="328" t="str">
        <f t="shared" si="121"/>
        <v>фото</v>
      </c>
      <c r="H1184" s="328" t="str">
        <f t="shared" si="122"/>
        <v>фото</v>
      </c>
      <c r="I1184" s="20" t="s">
        <v>3103</v>
      </c>
      <c r="J1184" s="254" t="s">
        <v>3101</v>
      </c>
      <c r="K1184" s="18" t="s">
        <v>377</v>
      </c>
      <c r="L1184" s="21">
        <v>2</v>
      </c>
      <c r="M1184" s="279">
        <v>395.9</v>
      </c>
      <c r="N1184" s="280"/>
      <c r="O1184" s="482">
        <f t="shared" si="123"/>
        <v>0</v>
      </c>
      <c r="P1184" s="175">
        <v>4607109934647</v>
      </c>
      <c r="Q1184" s="281"/>
      <c r="R1184" s="484">
        <f t="shared" si="124"/>
        <v>197.95</v>
      </c>
      <c r="S1184" s="294" t="s">
        <v>7049</v>
      </c>
      <c r="T1184" s="320" t="s">
        <v>2648</v>
      </c>
    </row>
    <row r="1185" spans="1:20" ht="28.5" x14ac:dyDescent="0.2">
      <c r="A1185" s="431">
        <v>1168</v>
      </c>
      <c r="B1185" s="615">
        <v>5879</v>
      </c>
      <c r="C1185" s="277" t="s">
        <v>3950</v>
      </c>
      <c r="D1185" s="278" t="s">
        <v>3951</v>
      </c>
      <c r="E1185" s="30" t="s">
        <v>2950</v>
      </c>
      <c r="F1185" s="274" t="s">
        <v>3012</v>
      </c>
      <c r="G1185" s="328" t="str">
        <f t="shared" si="121"/>
        <v>фото</v>
      </c>
      <c r="H1185" s="328" t="str">
        <f t="shared" si="122"/>
        <v>фото</v>
      </c>
      <c r="I1185" s="20" t="s">
        <v>3102</v>
      </c>
      <c r="J1185" s="254" t="s">
        <v>3101</v>
      </c>
      <c r="K1185" s="18" t="s">
        <v>377</v>
      </c>
      <c r="L1185" s="21">
        <v>2</v>
      </c>
      <c r="M1185" s="279">
        <v>395.9</v>
      </c>
      <c r="N1185" s="280"/>
      <c r="O1185" s="482">
        <f t="shared" si="123"/>
        <v>0</v>
      </c>
      <c r="P1185" s="175">
        <v>4607109934654</v>
      </c>
      <c r="Q1185" s="281"/>
      <c r="R1185" s="484">
        <f t="shared" si="124"/>
        <v>197.95</v>
      </c>
      <c r="S1185" s="294" t="s">
        <v>7050</v>
      </c>
      <c r="T1185" s="320" t="s">
        <v>2648</v>
      </c>
    </row>
    <row r="1186" spans="1:20" ht="38.25" x14ac:dyDescent="0.2">
      <c r="A1186" s="431">
        <v>1169</v>
      </c>
      <c r="B1186" s="620">
        <v>6594</v>
      </c>
      <c r="C1186" s="433" t="s">
        <v>3952</v>
      </c>
      <c r="D1186" s="434" t="s">
        <v>3953</v>
      </c>
      <c r="E1186" s="472" t="s">
        <v>2950</v>
      </c>
      <c r="F1186" s="436" t="s">
        <v>3954</v>
      </c>
      <c r="G1186" s="437" t="str">
        <f t="shared" si="121"/>
        <v>фото</v>
      </c>
      <c r="H1186" s="437" t="str">
        <f t="shared" si="122"/>
        <v>фото</v>
      </c>
      <c r="I1186" s="439" t="s">
        <v>3955</v>
      </c>
      <c r="J1186" s="440" t="s">
        <v>3101</v>
      </c>
      <c r="K1186" s="449" t="s">
        <v>377</v>
      </c>
      <c r="L1186" s="442">
        <v>2</v>
      </c>
      <c r="M1186" s="443">
        <v>395.9</v>
      </c>
      <c r="N1186" s="444"/>
      <c r="O1186" s="482">
        <f t="shared" si="123"/>
        <v>0</v>
      </c>
      <c r="P1186" s="445">
        <v>4607109930540</v>
      </c>
      <c r="Q1186" s="440"/>
      <c r="R1186" s="484">
        <f t="shared" si="124"/>
        <v>197.95</v>
      </c>
      <c r="S1186" s="446" t="s">
        <v>3956</v>
      </c>
      <c r="T1186" s="447" t="s">
        <v>2648</v>
      </c>
    </row>
    <row r="1187" spans="1:20" ht="18" customHeight="1" x14ac:dyDescent="0.2">
      <c r="A1187" s="431">
        <v>1170</v>
      </c>
      <c r="B1187" s="626"/>
      <c r="C1187" s="244"/>
      <c r="D1187" s="244"/>
      <c r="E1187" s="242" t="s">
        <v>6480</v>
      </c>
      <c r="F1187" s="273"/>
      <c r="G1187" s="273"/>
      <c r="H1187" s="273"/>
      <c r="I1187" s="273"/>
      <c r="J1187" s="273"/>
      <c r="K1187" s="273"/>
      <c r="L1187" s="273"/>
      <c r="M1187" s="273"/>
      <c r="N1187" s="273"/>
      <c r="O1187" s="273"/>
      <c r="P1187" s="273"/>
      <c r="Q1187" s="273"/>
      <c r="R1187" s="273"/>
      <c r="S1187" s="273"/>
      <c r="T1187" s="502"/>
    </row>
    <row r="1188" spans="1:20" ht="15.75" x14ac:dyDescent="0.2">
      <c r="A1188" s="431">
        <v>1171</v>
      </c>
      <c r="B1188" s="614">
        <v>5883</v>
      </c>
      <c r="C1188" s="473" t="s">
        <v>3957</v>
      </c>
      <c r="D1188" s="474"/>
      <c r="E1188" s="16" t="s">
        <v>2648</v>
      </c>
      <c r="F1188" s="476" t="s">
        <v>3014</v>
      </c>
      <c r="G1188" s="477" t="str">
        <f t="shared" ref="G1188:G1209" si="125">HYPERLINK("http://www.gardenbulbs.ru/images/summer_CL/thumbnails/"&amp;C1188&amp;".jpg","фото")</f>
        <v>фото</v>
      </c>
      <c r="H1188" s="487"/>
      <c r="I1188" s="23" t="s">
        <v>3104</v>
      </c>
      <c r="J1188" s="10" t="s">
        <v>1308</v>
      </c>
      <c r="K1188" s="499" t="s">
        <v>2651</v>
      </c>
      <c r="L1188" s="489">
        <v>1</v>
      </c>
      <c r="M1188" s="480">
        <v>319.39999999999998</v>
      </c>
      <c r="N1188" s="481"/>
      <c r="O1188" s="482">
        <f t="shared" ref="O1188:O1209" si="126">IF(ISERROR(N1188*M1188),0,N1188*M1188)</f>
        <v>0</v>
      </c>
      <c r="P1188" s="483">
        <v>4607109934623</v>
      </c>
      <c r="Q1188" s="10"/>
      <c r="R1188" s="484">
        <f t="shared" ref="R1188:R1209" si="127">ROUND(M1188/L1188,2)</f>
        <v>319.39999999999998</v>
      </c>
      <c r="S1188" s="485" t="s">
        <v>7051</v>
      </c>
      <c r="T1188" s="486" t="s">
        <v>2648</v>
      </c>
    </row>
    <row r="1189" spans="1:20" ht="25.5" x14ac:dyDescent="0.2">
      <c r="A1189" s="431">
        <v>1172</v>
      </c>
      <c r="B1189" s="615">
        <v>7496</v>
      </c>
      <c r="C1189" s="277" t="s">
        <v>4989</v>
      </c>
      <c r="D1189" s="278"/>
      <c r="E1189" s="31" t="s">
        <v>2648</v>
      </c>
      <c r="F1189" s="33" t="s">
        <v>879</v>
      </c>
      <c r="G1189" s="328" t="str">
        <f t="shared" si="125"/>
        <v>фото</v>
      </c>
      <c r="H1189" s="197"/>
      <c r="I1189" s="20" t="s">
        <v>4873</v>
      </c>
      <c r="J1189" s="254" t="s">
        <v>1308</v>
      </c>
      <c r="K1189" s="18" t="s">
        <v>2651</v>
      </c>
      <c r="L1189" s="21">
        <v>1</v>
      </c>
      <c r="M1189" s="279">
        <v>303.10000000000002</v>
      </c>
      <c r="N1189" s="280"/>
      <c r="O1189" s="482">
        <f t="shared" si="126"/>
        <v>0</v>
      </c>
      <c r="P1189" s="175">
        <v>4607109938676</v>
      </c>
      <c r="Q1189" s="281"/>
      <c r="R1189" s="484">
        <f t="shared" si="127"/>
        <v>303.10000000000002</v>
      </c>
      <c r="S1189" s="294" t="s">
        <v>7052</v>
      </c>
      <c r="T1189" s="320" t="s">
        <v>2648</v>
      </c>
    </row>
    <row r="1190" spans="1:20" ht="15.75" x14ac:dyDescent="0.2">
      <c r="A1190" s="431">
        <v>1173</v>
      </c>
      <c r="B1190" s="615">
        <v>776</v>
      </c>
      <c r="C1190" s="277" t="s">
        <v>2647</v>
      </c>
      <c r="D1190" s="278"/>
      <c r="E1190" s="31" t="s">
        <v>2648</v>
      </c>
      <c r="F1190" s="274" t="s">
        <v>2649</v>
      </c>
      <c r="G1190" s="328" t="str">
        <f t="shared" si="125"/>
        <v>фото</v>
      </c>
      <c r="H1190" s="197"/>
      <c r="I1190" s="20" t="s">
        <v>2650</v>
      </c>
      <c r="J1190" s="254" t="s">
        <v>1308</v>
      </c>
      <c r="K1190" s="18" t="s">
        <v>2651</v>
      </c>
      <c r="L1190" s="21">
        <v>1</v>
      </c>
      <c r="M1190" s="279">
        <v>298</v>
      </c>
      <c r="N1190" s="280"/>
      <c r="O1190" s="482">
        <f t="shared" si="126"/>
        <v>0</v>
      </c>
      <c r="P1190" s="175">
        <v>4607109973721</v>
      </c>
      <c r="Q1190" s="281"/>
      <c r="R1190" s="484">
        <f t="shared" si="127"/>
        <v>298</v>
      </c>
      <c r="S1190" s="294" t="s">
        <v>7053</v>
      </c>
      <c r="T1190" s="320" t="s">
        <v>2648</v>
      </c>
    </row>
    <row r="1191" spans="1:20" ht="15.75" x14ac:dyDescent="0.2">
      <c r="A1191" s="431">
        <v>1174</v>
      </c>
      <c r="B1191" s="615">
        <v>5884</v>
      </c>
      <c r="C1191" s="277" t="s">
        <v>3958</v>
      </c>
      <c r="D1191" s="278"/>
      <c r="E1191" s="31" t="s">
        <v>2648</v>
      </c>
      <c r="F1191" s="274" t="s">
        <v>1546</v>
      </c>
      <c r="G1191" s="328" t="str">
        <f t="shared" si="125"/>
        <v>фото</v>
      </c>
      <c r="H1191" s="197"/>
      <c r="I1191" s="20" t="s">
        <v>2656</v>
      </c>
      <c r="J1191" s="254" t="s">
        <v>1308</v>
      </c>
      <c r="K1191" s="18" t="s">
        <v>2651</v>
      </c>
      <c r="L1191" s="21">
        <v>1</v>
      </c>
      <c r="M1191" s="279">
        <v>319.39999999999998</v>
      </c>
      <c r="N1191" s="280"/>
      <c r="O1191" s="482">
        <f t="shared" si="126"/>
        <v>0</v>
      </c>
      <c r="P1191" s="175">
        <v>4607109934616</v>
      </c>
      <c r="Q1191" s="281"/>
      <c r="R1191" s="484">
        <f t="shared" si="127"/>
        <v>319.39999999999998</v>
      </c>
      <c r="S1191" s="294" t="s">
        <v>7054</v>
      </c>
      <c r="T1191" s="320" t="s">
        <v>2648</v>
      </c>
    </row>
    <row r="1192" spans="1:20" ht="15.75" x14ac:dyDescent="0.2">
      <c r="A1192" s="431">
        <v>1175</v>
      </c>
      <c r="B1192" s="615">
        <v>11813</v>
      </c>
      <c r="C1192" s="277" t="s">
        <v>7152</v>
      </c>
      <c r="D1192" s="278"/>
      <c r="E1192" s="514" t="s">
        <v>2648</v>
      </c>
      <c r="F1192" s="275" t="s">
        <v>6623</v>
      </c>
      <c r="G1192" s="510" t="str">
        <f t="shared" si="125"/>
        <v>фото</v>
      </c>
      <c r="H1192" s="511"/>
      <c r="I1192" s="515" t="s">
        <v>6790</v>
      </c>
      <c r="J1192" s="324" t="s">
        <v>1308</v>
      </c>
      <c r="K1192" s="537" t="s">
        <v>2651</v>
      </c>
      <c r="L1192" s="21">
        <v>1</v>
      </c>
      <c r="M1192" s="279">
        <v>314.3</v>
      </c>
      <c r="N1192" s="280"/>
      <c r="O1192" s="482">
        <f t="shared" si="126"/>
        <v>0</v>
      </c>
      <c r="P1192" s="175">
        <v>4607109922460</v>
      </c>
      <c r="Q1192" s="281" t="s">
        <v>6373</v>
      </c>
      <c r="R1192" s="484">
        <f t="shared" si="127"/>
        <v>314.3</v>
      </c>
      <c r="S1192" s="294" t="s">
        <v>7055</v>
      </c>
      <c r="T1192" s="320" t="s">
        <v>2648</v>
      </c>
    </row>
    <row r="1193" spans="1:20" ht="15.75" x14ac:dyDescent="0.2">
      <c r="A1193" s="431">
        <v>1176</v>
      </c>
      <c r="B1193" s="615">
        <v>7508</v>
      </c>
      <c r="C1193" s="277" t="s">
        <v>2652</v>
      </c>
      <c r="D1193" s="278"/>
      <c r="E1193" s="31" t="s">
        <v>2648</v>
      </c>
      <c r="F1193" s="274" t="s">
        <v>2653</v>
      </c>
      <c r="G1193" s="328" t="str">
        <f t="shared" si="125"/>
        <v>фото</v>
      </c>
      <c r="H1193" s="197"/>
      <c r="I1193" s="20" t="s">
        <v>416</v>
      </c>
      <c r="J1193" s="254" t="s">
        <v>1308</v>
      </c>
      <c r="K1193" s="18" t="s">
        <v>2651</v>
      </c>
      <c r="L1193" s="21">
        <v>1</v>
      </c>
      <c r="M1193" s="279">
        <v>309.2</v>
      </c>
      <c r="N1193" s="280"/>
      <c r="O1193" s="482">
        <f t="shared" si="126"/>
        <v>0</v>
      </c>
      <c r="P1193" s="175">
        <v>4607109938553</v>
      </c>
      <c r="Q1193" s="281"/>
      <c r="R1193" s="484">
        <f t="shared" si="127"/>
        <v>309.2</v>
      </c>
      <c r="S1193" s="294" t="s">
        <v>7056</v>
      </c>
      <c r="T1193" s="320" t="s">
        <v>2648</v>
      </c>
    </row>
    <row r="1194" spans="1:20" ht="25.5" x14ac:dyDescent="0.2">
      <c r="A1194" s="431">
        <v>1177</v>
      </c>
      <c r="B1194" s="615">
        <v>5304</v>
      </c>
      <c r="C1194" s="277" t="s">
        <v>5888</v>
      </c>
      <c r="D1194" s="278"/>
      <c r="E1194" s="31" t="s">
        <v>2648</v>
      </c>
      <c r="F1194" s="274" t="s">
        <v>5889</v>
      </c>
      <c r="G1194" s="328" t="str">
        <f t="shared" si="125"/>
        <v>фото</v>
      </c>
      <c r="H1194" s="197"/>
      <c r="I1194" s="20" t="s">
        <v>5890</v>
      </c>
      <c r="J1194" s="254" t="s">
        <v>1308</v>
      </c>
      <c r="K1194" s="18" t="s">
        <v>2651</v>
      </c>
      <c r="L1194" s="21">
        <v>1</v>
      </c>
      <c r="M1194" s="279">
        <v>309.2</v>
      </c>
      <c r="N1194" s="280"/>
      <c r="O1194" s="482">
        <f t="shared" si="126"/>
        <v>0</v>
      </c>
      <c r="P1194" s="175">
        <v>4607109938218</v>
      </c>
      <c r="Q1194" s="281"/>
      <c r="R1194" s="484">
        <f t="shared" si="127"/>
        <v>309.2</v>
      </c>
      <c r="S1194" s="294" t="s">
        <v>7057</v>
      </c>
      <c r="T1194" s="320" t="s">
        <v>2648</v>
      </c>
    </row>
    <row r="1195" spans="1:20" ht="15.75" x14ac:dyDescent="0.2">
      <c r="A1195" s="431">
        <v>1178</v>
      </c>
      <c r="B1195" s="615">
        <v>4241</v>
      </c>
      <c r="C1195" s="277" t="s">
        <v>2660</v>
      </c>
      <c r="D1195" s="278"/>
      <c r="E1195" s="31" t="s">
        <v>2648</v>
      </c>
      <c r="F1195" s="274" t="s">
        <v>2661</v>
      </c>
      <c r="G1195" s="328" t="str">
        <f t="shared" si="125"/>
        <v>фото</v>
      </c>
      <c r="H1195" s="197"/>
      <c r="I1195" s="20" t="s">
        <v>2662</v>
      </c>
      <c r="J1195" s="254" t="s">
        <v>1308</v>
      </c>
      <c r="K1195" s="18" t="s">
        <v>2651</v>
      </c>
      <c r="L1195" s="21">
        <v>1</v>
      </c>
      <c r="M1195" s="279">
        <v>314.3</v>
      </c>
      <c r="N1195" s="280"/>
      <c r="O1195" s="482">
        <f t="shared" si="126"/>
        <v>0</v>
      </c>
      <c r="P1195" s="175">
        <v>4607109984598</v>
      </c>
      <c r="Q1195" s="281"/>
      <c r="R1195" s="484">
        <f t="shared" si="127"/>
        <v>314.3</v>
      </c>
      <c r="S1195" s="294" t="s">
        <v>7058</v>
      </c>
      <c r="T1195" s="320" t="s">
        <v>2648</v>
      </c>
    </row>
    <row r="1196" spans="1:20" ht="25.5" x14ac:dyDescent="0.2">
      <c r="A1196" s="431">
        <v>1179</v>
      </c>
      <c r="B1196" s="615">
        <v>7511</v>
      </c>
      <c r="C1196" s="277" t="s">
        <v>2663</v>
      </c>
      <c r="D1196" s="278"/>
      <c r="E1196" s="31" t="s">
        <v>2648</v>
      </c>
      <c r="F1196" s="274" t="s">
        <v>2664</v>
      </c>
      <c r="G1196" s="328" t="str">
        <f t="shared" si="125"/>
        <v>фото</v>
      </c>
      <c r="H1196" s="197"/>
      <c r="I1196" s="20" t="s">
        <v>2665</v>
      </c>
      <c r="J1196" s="254" t="s">
        <v>1308</v>
      </c>
      <c r="K1196" s="18" t="s">
        <v>2651</v>
      </c>
      <c r="L1196" s="21">
        <v>1</v>
      </c>
      <c r="M1196" s="279">
        <v>330.6</v>
      </c>
      <c r="N1196" s="280"/>
      <c r="O1196" s="482">
        <f t="shared" si="126"/>
        <v>0</v>
      </c>
      <c r="P1196" s="175">
        <v>4607109938522</v>
      </c>
      <c r="Q1196" s="281"/>
      <c r="R1196" s="484">
        <f t="shared" si="127"/>
        <v>330.6</v>
      </c>
      <c r="S1196" s="294" t="s">
        <v>7059</v>
      </c>
      <c r="T1196" s="320" t="s">
        <v>2648</v>
      </c>
    </row>
    <row r="1197" spans="1:20" ht="25.5" x14ac:dyDescent="0.2">
      <c r="A1197" s="431">
        <v>1180</v>
      </c>
      <c r="B1197" s="615">
        <v>777</v>
      </c>
      <c r="C1197" s="277" t="s">
        <v>2666</v>
      </c>
      <c r="D1197" s="278"/>
      <c r="E1197" s="31" t="s">
        <v>2648</v>
      </c>
      <c r="F1197" s="274" t="s">
        <v>2667</v>
      </c>
      <c r="G1197" s="328" t="str">
        <f t="shared" si="125"/>
        <v>фото</v>
      </c>
      <c r="H1197" s="197"/>
      <c r="I1197" s="20" t="s">
        <v>2668</v>
      </c>
      <c r="J1197" s="254" t="s">
        <v>1308</v>
      </c>
      <c r="K1197" s="18" t="s">
        <v>2651</v>
      </c>
      <c r="L1197" s="21">
        <v>1</v>
      </c>
      <c r="M1197" s="279">
        <v>375.5</v>
      </c>
      <c r="N1197" s="280"/>
      <c r="O1197" s="482">
        <f t="shared" si="126"/>
        <v>0</v>
      </c>
      <c r="P1197" s="175">
        <v>4607109973752</v>
      </c>
      <c r="Q1197" s="281"/>
      <c r="R1197" s="484">
        <f t="shared" si="127"/>
        <v>375.5</v>
      </c>
      <c r="S1197" s="294" t="s">
        <v>7060</v>
      </c>
      <c r="T1197" s="320" t="s">
        <v>2648</v>
      </c>
    </row>
    <row r="1198" spans="1:20" ht="25.5" x14ac:dyDescent="0.2">
      <c r="A1198" s="431">
        <v>1181</v>
      </c>
      <c r="B1198" s="615">
        <v>5841</v>
      </c>
      <c r="C1198" s="277" t="s">
        <v>4990</v>
      </c>
      <c r="D1198" s="278"/>
      <c r="E1198" s="31" t="s">
        <v>2648</v>
      </c>
      <c r="F1198" s="33" t="s">
        <v>4640</v>
      </c>
      <c r="G1198" s="328" t="str">
        <f t="shared" si="125"/>
        <v>фото</v>
      </c>
      <c r="H1198" s="197"/>
      <c r="I1198" s="20" t="s">
        <v>4874</v>
      </c>
      <c r="J1198" s="254" t="s">
        <v>1308</v>
      </c>
      <c r="K1198" s="18" t="s">
        <v>2651</v>
      </c>
      <c r="L1198" s="21">
        <v>1</v>
      </c>
      <c r="M1198" s="279">
        <v>350</v>
      </c>
      <c r="N1198" s="280"/>
      <c r="O1198" s="482">
        <f t="shared" si="126"/>
        <v>0</v>
      </c>
      <c r="P1198" s="175">
        <v>4607109934883</v>
      </c>
      <c r="Q1198" s="281"/>
      <c r="R1198" s="484">
        <f t="shared" si="127"/>
        <v>350</v>
      </c>
      <c r="S1198" s="294" t="s">
        <v>7061</v>
      </c>
      <c r="T1198" s="320" t="s">
        <v>2648</v>
      </c>
    </row>
    <row r="1199" spans="1:20" ht="15.75" x14ac:dyDescent="0.2">
      <c r="A1199" s="431">
        <v>1182</v>
      </c>
      <c r="B1199" s="615">
        <v>11807</v>
      </c>
      <c r="C1199" s="277" t="s">
        <v>7153</v>
      </c>
      <c r="D1199" s="278"/>
      <c r="E1199" s="514" t="s">
        <v>2648</v>
      </c>
      <c r="F1199" s="275" t="s">
        <v>6624</v>
      </c>
      <c r="G1199" s="510" t="str">
        <f t="shared" si="125"/>
        <v>фото</v>
      </c>
      <c r="H1199" s="511"/>
      <c r="I1199" s="515" t="s">
        <v>6791</v>
      </c>
      <c r="J1199" s="324" t="s">
        <v>1308</v>
      </c>
      <c r="K1199" s="537" t="s">
        <v>2651</v>
      </c>
      <c r="L1199" s="21">
        <v>1</v>
      </c>
      <c r="M1199" s="279">
        <v>399.9</v>
      </c>
      <c r="N1199" s="280"/>
      <c r="O1199" s="482">
        <f t="shared" si="126"/>
        <v>0</v>
      </c>
      <c r="P1199" s="175">
        <v>4607109922521</v>
      </c>
      <c r="Q1199" s="281" t="s">
        <v>6373</v>
      </c>
      <c r="R1199" s="484">
        <f t="shared" si="127"/>
        <v>399.9</v>
      </c>
      <c r="S1199" s="294" t="s">
        <v>7062</v>
      </c>
      <c r="T1199" s="320" t="s">
        <v>2648</v>
      </c>
    </row>
    <row r="1200" spans="1:20" ht="38.25" x14ac:dyDescent="0.2">
      <c r="A1200" s="431">
        <v>1183</v>
      </c>
      <c r="B1200" s="615">
        <v>2563</v>
      </c>
      <c r="C1200" s="277" t="s">
        <v>4991</v>
      </c>
      <c r="D1200" s="278"/>
      <c r="E1200" s="31" t="s">
        <v>2648</v>
      </c>
      <c r="F1200" s="33" t="s">
        <v>5891</v>
      </c>
      <c r="G1200" s="328" t="str">
        <f t="shared" si="125"/>
        <v>фото</v>
      </c>
      <c r="H1200" s="197"/>
      <c r="I1200" s="20" t="s">
        <v>4875</v>
      </c>
      <c r="J1200" s="254" t="s">
        <v>1308</v>
      </c>
      <c r="K1200" s="18" t="s">
        <v>2651</v>
      </c>
      <c r="L1200" s="21">
        <v>1</v>
      </c>
      <c r="M1200" s="279">
        <v>334.7</v>
      </c>
      <c r="N1200" s="280"/>
      <c r="O1200" s="482">
        <f t="shared" si="126"/>
        <v>0</v>
      </c>
      <c r="P1200" s="175">
        <v>4607109970249</v>
      </c>
      <c r="Q1200" s="281"/>
      <c r="R1200" s="484">
        <f t="shared" si="127"/>
        <v>334.7</v>
      </c>
      <c r="S1200" s="294" t="s">
        <v>7063</v>
      </c>
      <c r="T1200" s="320" t="s">
        <v>2648</v>
      </c>
    </row>
    <row r="1201" spans="1:20" ht="15.75" x14ac:dyDescent="0.2">
      <c r="A1201" s="431">
        <v>1184</v>
      </c>
      <c r="B1201" s="615">
        <v>778</v>
      </c>
      <c r="C1201" s="277" t="s">
        <v>2654</v>
      </c>
      <c r="D1201" s="278"/>
      <c r="E1201" s="31" t="s">
        <v>2648</v>
      </c>
      <c r="F1201" s="274" t="s">
        <v>2655</v>
      </c>
      <c r="G1201" s="328" t="str">
        <f t="shared" si="125"/>
        <v>фото</v>
      </c>
      <c r="H1201" s="197"/>
      <c r="I1201" s="20" t="s">
        <v>2656</v>
      </c>
      <c r="J1201" s="254" t="s">
        <v>1308</v>
      </c>
      <c r="K1201" s="18" t="s">
        <v>2651</v>
      </c>
      <c r="L1201" s="21">
        <v>1</v>
      </c>
      <c r="M1201" s="279">
        <v>304.10000000000002</v>
      </c>
      <c r="N1201" s="280"/>
      <c r="O1201" s="482">
        <f t="shared" si="126"/>
        <v>0</v>
      </c>
      <c r="P1201" s="175">
        <v>4607109973769</v>
      </c>
      <c r="Q1201" s="281"/>
      <c r="R1201" s="484">
        <f t="shared" si="127"/>
        <v>304.10000000000002</v>
      </c>
      <c r="S1201" s="294" t="s">
        <v>7064</v>
      </c>
      <c r="T1201" s="320" t="s">
        <v>2648</v>
      </c>
    </row>
    <row r="1202" spans="1:20" ht="25.5" x14ac:dyDescent="0.2">
      <c r="A1202" s="431">
        <v>1185</v>
      </c>
      <c r="B1202" s="615">
        <v>11808</v>
      </c>
      <c r="C1202" s="277" t="s">
        <v>7154</v>
      </c>
      <c r="D1202" s="278"/>
      <c r="E1202" s="514" t="s">
        <v>2648</v>
      </c>
      <c r="F1202" s="275" t="s">
        <v>6625</v>
      </c>
      <c r="G1202" s="510" t="str">
        <f t="shared" si="125"/>
        <v>фото</v>
      </c>
      <c r="H1202" s="511"/>
      <c r="I1202" s="515" t="s">
        <v>6792</v>
      </c>
      <c r="J1202" s="324" t="s">
        <v>1308</v>
      </c>
      <c r="K1202" s="537" t="s">
        <v>2651</v>
      </c>
      <c r="L1202" s="21">
        <v>1</v>
      </c>
      <c r="M1202" s="279">
        <v>385.7</v>
      </c>
      <c r="N1202" s="280"/>
      <c r="O1202" s="482">
        <f t="shared" si="126"/>
        <v>0</v>
      </c>
      <c r="P1202" s="175">
        <v>4607109922514</v>
      </c>
      <c r="Q1202" s="281" t="s">
        <v>6373</v>
      </c>
      <c r="R1202" s="484">
        <f t="shared" si="127"/>
        <v>385.7</v>
      </c>
      <c r="S1202" s="294" t="s">
        <v>7065</v>
      </c>
      <c r="T1202" s="320" t="s">
        <v>2648</v>
      </c>
    </row>
    <row r="1203" spans="1:20" ht="25.5" x14ac:dyDescent="0.2">
      <c r="A1203" s="431">
        <v>1186</v>
      </c>
      <c r="B1203" s="615">
        <v>11809</v>
      </c>
      <c r="C1203" s="277" t="s">
        <v>7155</v>
      </c>
      <c r="D1203" s="278"/>
      <c r="E1203" s="514" t="s">
        <v>2648</v>
      </c>
      <c r="F1203" s="275" t="s">
        <v>6626</v>
      </c>
      <c r="G1203" s="510" t="str">
        <f t="shared" si="125"/>
        <v>фото</v>
      </c>
      <c r="H1203" s="511"/>
      <c r="I1203" s="515" t="s">
        <v>6793</v>
      </c>
      <c r="J1203" s="324" t="s">
        <v>1308</v>
      </c>
      <c r="K1203" s="537" t="s">
        <v>2651</v>
      </c>
      <c r="L1203" s="21">
        <v>1</v>
      </c>
      <c r="M1203" s="279">
        <v>324.5</v>
      </c>
      <c r="N1203" s="280"/>
      <c r="O1203" s="482">
        <f t="shared" si="126"/>
        <v>0</v>
      </c>
      <c r="P1203" s="175">
        <v>4607109922507</v>
      </c>
      <c r="Q1203" s="281" t="s">
        <v>6373</v>
      </c>
      <c r="R1203" s="484">
        <f t="shared" si="127"/>
        <v>324.5</v>
      </c>
      <c r="S1203" s="294" t="s">
        <v>7066</v>
      </c>
      <c r="T1203" s="320" t="s">
        <v>2648</v>
      </c>
    </row>
    <row r="1204" spans="1:20" ht="15.75" x14ac:dyDescent="0.2">
      <c r="A1204" s="431">
        <v>1187</v>
      </c>
      <c r="B1204" s="615">
        <v>779</v>
      </c>
      <c r="C1204" s="277" t="s">
        <v>2657</v>
      </c>
      <c r="D1204" s="278"/>
      <c r="E1204" s="31" t="s">
        <v>2648</v>
      </c>
      <c r="F1204" s="274" t="s">
        <v>2658</v>
      </c>
      <c r="G1204" s="328" t="str">
        <f t="shared" si="125"/>
        <v>фото</v>
      </c>
      <c r="H1204" s="197"/>
      <c r="I1204" s="20" t="s">
        <v>2659</v>
      </c>
      <c r="J1204" s="281" t="s">
        <v>1308</v>
      </c>
      <c r="K1204" s="18" t="s">
        <v>2651</v>
      </c>
      <c r="L1204" s="21">
        <v>1</v>
      </c>
      <c r="M1204" s="279">
        <v>289.8</v>
      </c>
      <c r="N1204" s="280"/>
      <c r="O1204" s="482">
        <f t="shared" si="126"/>
        <v>0</v>
      </c>
      <c r="P1204" s="175">
        <v>4607109973776</v>
      </c>
      <c r="Q1204" s="281"/>
      <c r="R1204" s="484">
        <f t="shared" si="127"/>
        <v>289.8</v>
      </c>
      <c r="S1204" s="294" t="s">
        <v>7067</v>
      </c>
      <c r="T1204" s="320" t="s">
        <v>2648</v>
      </c>
    </row>
    <row r="1205" spans="1:20" ht="25.5" x14ac:dyDescent="0.2">
      <c r="A1205" s="431">
        <v>1188</v>
      </c>
      <c r="B1205" s="615">
        <v>5886</v>
      </c>
      <c r="C1205" s="277" t="s">
        <v>3959</v>
      </c>
      <c r="D1205" s="278"/>
      <c r="E1205" s="31" t="s">
        <v>2648</v>
      </c>
      <c r="F1205" s="274" t="s">
        <v>3015</v>
      </c>
      <c r="G1205" s="328" t="str">
        <f t="shared" si="125"/>
        <v>фото</v>
      </c>
      <c r="H1205" s="197"/>
      <c r="I1205" s="20" t="s">
        <v>3105</v>
      </c>
      <c r="J1205" s="281" t="s">
        <v>1308</v>
      </c>
      <c r="K1205" s="18" t="s">
        <v>2651</v>
      </c>
      <c r="L1205" s="21">
        <v>1</v>
      </c>
      <c r="M1205" s="279">
        <v>334.7</v>
      </c>
      <c r="N1205" s="280"/>
      <c r="O1205" s="482">
        <f t="shared" si="126"/>
        <v>0</v>
      </c>
      <c r="P1205" s="175">
        <v>4607109934609</v>
      </c>
      <c r="Q1205" s="281"/>
      <c r="R1205" s="484">
        <f t="shared" si="127"/>
        <v>334.7</v>
      </c>
      <c r="S1205" s="294" t="s">
        <v>7068</v>
      </c>
      <c r="T1205" s="320" t="s">
        <v>2648</v>
      </c>
    </row>
    <row r="1206" spans="1:20" ht="25.5" x14ac:dyDescent="0.2">
      <c r="A1206" s="431">
        <v>1189</v>
      </c>
      <c r="B1206" s="615">
        <v>2558</v>
      </c>
      <c r="C1206" s="277" t="s">
        <v>4992</v>
      </c>
      <c r="D1206" s="278"/>
      <c r="E1206" s="31" t="s">
        <v>2648</v>
      </c>
      <c r="F1206" s="33" t="s">
        <v>4641</v>
      </c>
      <c r="G1206" s="328" t="str">
        <f t="shared" si="125"/>
        <v>фото</v>
      </c>
      <c r="H1206" s="197"/>
      <c r="I1206" s="20" t="s">
        <v>4876</v>
      </c>
      <c r="J1206" s="254" t="s">
        <v>1308</v>
      </c>
      <c r="K1206" s="18" t="s">
        <v>2651</v>
      </c>
      <c r="L1206" s="21">
        <v>1</v>
      </c>
      <c r="M1206" s="279">
        <v>329.6</v>
      </c>
      <c r="N1206" s="280"/>
      <c r="O1206" s="482">
        <f t="shared" si="126"/>
        <v>0</v>
      </c>
      <c r="P1206" s="175">
        <v>4607109970164</v>
      </c>
      <c r="Q1206" s="281"/>
      <c r="R1206" s="484">
        <f t="shared" si="127"/>
        <v>329.6</v>
      </c>
      <c r="S1206" s="294" t="s">
        <v>7069</v>
      </c>
      <c r="T1206" s="320" t="s">
        <v>2648</v>
      </c>
    </row>
    <row r="1207" spans="1:20" ht="15.75" x14ac:dyDescent="0.2">
      <c r="A1207" s="431">
        <v>1190</v>
      </c>
      <c r="B1207" s="615">
        <v>5395</v>
      </c>
      <c r="C1207" s="277" t="s">
        <v>3207</v>
      </c>
      <c r="D1207" s="278"/>
      <c r="E1207" s="31" t="s">
        <v>2648</v>
      </c>
      <c r="F1207" s="274" t="s">
        <v>3016</v>
      </c>
      <c r="G1207" s="328" t="str">
        <f t="shared" si="125"/>
        <v>фото</v>
      </c>
      <c r="H1207" s="197"/>
      <c r="I1207" s="20" t="s">
        <v>3106</v>
      </c>
      <c r="J1207" s="254" t="s">
        <v>1292</v>
      </c>
      <c r="K1207" s="18" t="s">
        <v>2651</v>
      </c>
      <c r="L1207" s="21">
        <v>1</v>
      </c>
      <c r="M1207" s="279">
        <v>448.9</v>
      </c>
      <c r="N1207" s="280"/>
      <c r="O1207" s="482">
        <f t="shared" si="126"/>
        <v>0</v>
      </c>
      <c r="P1207" s="175">
        <v>4607109937273</v>
      </c>
      <c r="Q1207" s="281"/>
      <c r="R1207" s="484">
        <f t="shared" si="127"/>
        <v>448.9</v>
      </c>
      <c r="S1207" s="294" t="s">
        <v>7070</v>
      </c>
      <c r="T1207" s="320" t="s">
        <v>2648</v>
      </c>
    </row>
    <row r="1208" spans="1:20" ht="25.5" x14ac:dyDescent="0.2">
      <c r="A1208" s="431">
        <v>1191</v>
      </c>
      <c r="B1208" s="615">
        <v>11810</v>
      </c>
      <c r="C1208" s="277" t="s">
        <v>7156</v>
      </c>
      <c r="D1208" s="278"/>
      <c r="E1208" s="514" t="s">
        <v>2648</v>
      </c>
      <c r="F1208" s="275" t="s">
        <v>6627</v>
      </c>
      <c r="G1208" s="510" t="str">
        <f t="shared" si="125"/>
        <v>фото</v>
      </c>
      <c r="H1208" s="511"/>
      <c r="I1208" s="515" t="s">
        <v>6794</v>
      </c>
      <c r="J1208" s="324" t="s">
        <v>1295</v>
      </c>
      <c r="K1208" s="537" t="s">
        <v>2651</v>
      </c>
      <c r="L1208" s="21">
        <v>1</v>
      </c>
      <c r="M1208" s="279">
        <v>355.1</v>
      </c>
      <c r="N1208" s="280"/>
      <c r="O1208" s="482">
        <f t="shared" si="126"/>
        <v>0</v>
      </c>
      <c r="P1208" s="175">
        <v>4607109922491</v>
      </c>
      <c r="Q1208" s="281" t="s">
        <v>6373</v>
      </c>
      <c r="R1208" s="484">
        <f t="shared" si="127"/>
        <v>355.1</v>
      </c>
      <c r="S1208" s="294" t="s">
        <v>7071</v>
      </c>
      <c r="T1208" s="320" t="s">
        <v>2648</v>
      </c>
    </row>
    <row r="1209" spans="1:20" ht="15.75" x14ac:dyDescent="0.2">
      <c r="A1209" s="431">
        <v>1192</v>
      </c>
      <c r="B1209" s="620">
        <v>840</v>
      </c>
      <c r="C1209" s="433" t="s">
        <v>3208</v>
      </c>
      <c r="D1209" s="434"/>
      <c r="E1209" s="435" t="s">
        <v>2648</v>
      </c>
      <c r="F1209" s="436" t="s">
        <v>1488</v>
      </c>
      <c r="G1209" s="437" t="str">
        <f t="shared" si="125"/>
        <v>фото</v>
      </c>
      <c r="H1209" s="438"/>
      <c r="I1209" s="439" t="s">
        <v>3107</v>
      </c>
      <c r="J1209" s="440" t="s">
        <v>1295</v>
      </c>
      <c r="K1209" s="449" t="s">
        <v>2651</v>
      </c>
      <c r="L1209" s="442">
        <v>1</v>
      </c>
      <c r="M1209" s="443">
        <v>452.9</v>
      </c>
      <c r="N1209" s="444"/>
      <c r="O1209" s="482">
        <f t="shared" si="126"/>
        <v>0</v>
      </c>
      <c r="P1209" s="445">
        <v>4607109974605</v>
      </c>
      <c r="Q1209" s="440"/>
      <c r="R1209" s="484">
        <f t="shared" si="127"/>
        <v>452.9</v>
      </c>
      <c r="S1209" s="446" t="s">
        <v>7072</v>
      </c>
      <c r="T1209" s="447" t="s">
        <v>2648</v>
      </c>
    </row>
    <row r="1210" spans="1:20" ht="18" customHeight="1" x14ac:dyDescent="0.2">
      <c r="A1210" s="431">
        <v>1193</v>
      </c>
      <c r="B1210" s="626"/>
      <c r="C1210" s="244"/>
      <c r="D1210" s="244"/>
      <c r="E1210" s="242" t="s">
        <v>6481</v>
      </c>
      <c r="F1210" s="273"/>
      <c r="G1210" s="273"/>
      <c r="H1210" s="273"/>
      <c r="I1210" s="273"/>
      <c r="J1210" s="273"/>
      <c r="K1210" s="273"/>
      <c r="L1210" s="273"/>
      <c r="M1210" s="273"/>
      <c r="N1210" s="273"/>
      <c r="O1210" s="273"/>
      <c r="P1210" s="273"/>
      <c r="Q1210" s="273"/>
      <c r="R1210" s="273"/>
      <c r="S1210" s="273"/>
      <c r="T1210" s="502"/>
    </row>
    <row r="1211" spans="1:20" ht="25.5" x14ac:dyDescent="0.2">
      <c r="A1211" s="431">
        <v>1194</v>
      </c>
      <c r="B1211" s="614">
        <v>11803</v>
      </c>
      <c r="C1211" s="473" t="s">
        <v>7157</v>
      </c>
      <c r="D1211" s="474"/>
      <c r="E1211" s="522" t="s">
        <v>2648</v>
      </c>
      <c r="F1211" s="523" t="s">
        <v>6628</v>
      </c>
      <c r="G1211" s="524" t="str">
        <f t="shared" ref="G1211:G1227" si="128">HYPERLINK("http://www.gardenbulbs.ru/images/summer_CL/thumbnails/"&amp;C1211&amp;".jpg","фото")</f>
        <v>фото</v>
      </c>
      <c r="H1211" s="525"/>
      <c r="I1211" s="526" t="s">
        <v>6795</v>
      </c>
      <c r="J1211" s="492" t="s">
        <v>1295</v>
      </c>
      <c r="K1211" s="539" t="s">
        <v>2651</v>
      </c>
      <c r="L1211" s="489">
        <v>1</v>
      </c>
      <c r="M1211" s="480">
        <v>399.9</v>
      </c>
      <c r="N1211" s="481"/>
      <c r="O1211" s="482">
        <f t="shared" ref="O1211:O1227" si="129">IF(ISERROR(N1211*M1211),0,N1211*M1211)</f>
        <v>0</v>
      </c>
      <c r="P1211" s="483">
        <v>4607109922569</v>
      </c>
      <c r="Q1211" s="10" t="s">
        <v>6373</v>
      </c>
      <c r="R1211" s="484">
        <f t="shared" ref="R1211:R1227" si="130">ROUND(M1211/L1211,2)</f>
        <v>399.9</v>
      </c>
      <c r="S1211" s="485" t="s">
        <v>7073</v>
      </c>
      <c r="T1211" s="486" t="s">
        <v>7126</v>
      </c>
    </row>
    <row r="1212" spans="1:20" ht="25.5" x14ac:dyDescent="0.2">
      <c r="A1212" s="431">
        <v>1195</v>
      </c>
      <c r="B1212" s="615">
        <v>11804</v>
      </c>
      <c r="C1212" s="277" t="s">
        <v>7158</v>
      </c>
      <c r="D1212" s="278"/>
      <c r="E1212" s="514" t="s">
        <v>2648</v>
      </c>
      <c r="F1212" s="275" t="s">
        <v>6629</v>
      </c>
      <c r="G1212" s="510" t="str">
        <f t="shared" si="128"/>
        <v>фото</v>
      </c>
      <c r="H1212" s="511"/>
      <c r="I1212" s="515" t="s">
        <v>6796</v>
      </c>
      <c r="J1212" s="324" t="s">
        <v>1295</v>
      </c>
      <c r="K1212" s="537" t="s">
        <v>2651</v>
      </c>
      <c r="L1212" s="21">
        <v>1</v>
      </c>
      <c r="M1212" s="279">
        <v>399.9</v>
      </c>
      <c r="N1212" s="280"/>
      <c r="O1212" s="482">
        <f t="shared" si="129"/>
        <v>0</v>
      </c>
      <c r="P1212" s="175">
        <v>4607109922552</v>
      </c>
      <c r="Q1212" s="281" t="s">
        <v>6373</v>
      </c>
      <c r="R1212" s="484">
        <f t="shared" si="130"/>
        <v>399.9</v>
      </c>
      <c r="S1212" s="294" t="s">
        <v>7074</v>
      </c>
      <c r="T1212" s="320" t="s">
        <v>7126</v>
      </c>
    </row>
    <row r="1213" spans="1:20" ht="25.5" x14ac:dyDescent="0.2">
      <c r="A1213" s="431">
        <v>1196</v>
      </c>
      <c r="B1213" s="615">
        <v>1946</v>
      </c>
      <c r="C1213" s="277" t="s">
        <v>4994</v>
      </c>
      <c r="D1213" s="278"/>
      <c r="E1213" s="31" t="s">
        <v>2648</v>
      </c>
      <c r="F1213" s="33" t="s">
        <v>4643</v>
      </c>
      <c r="G1213" s="328" t="str">
        <f t="shared" si="128"/>
        <v>фото</v>
      </c>
      <c r="H1213" s="197"/>
      <c r="I1213" s="20" t="s">
        <v>4878</v>
      </c>
      <c r="J1213" s="254" t="s">
        <v>1295</v>
      </c>
      <c r="K1213" s="18" t="s">
        <v>2651</v>
      </c>
      <c r="L1213" s="21">
        <v>1</v>
      </c>
      <c r="M1213" s="279">
        <v>412.2</v>
      </c>
      <c r="N1213" s="280"/>
      <c r="O1213" s="482">
        <f t="shared" si="129"/>
        <v>0</v>
      </c>
      <c r="P1213" s="175">
        <v>4607109984864</v>
      </c>
      <c r="Q1213" s="281"/>
      <c r="R1213" s="484">
        <f t="shared" si="130"/>
        <v>412.2</v>
      </c>
      <c r="S1213" s="294" t="s">
        <v>7075</v>
      </c>
      <c r="T1213" s="320" t="s">
        <v>7126</v>
      </c>
    </row>
    <row r="1214" spans="1:20" ht="15.75" x14ac:dyDescent="0.2">
      <c r="A1214" s="431">
        <v>1197</v>
      </c>
      <c r="B1214" s="615">
        <v>5396</v>
      </c>
      <c r="C1214" s="277" t="s">
        <v>3209</v>
      </c>
      <c r="D1214" s="278"/>
      <c r="E1214" s="31" t="s">
        <v>2648</v>
      </c>
      <c r="F1214" s="274" t="s">
        <v>3017</v>
      </c>
      <c r="G1214" s="328" t="str">
        <f t="shared" si="128"/>
        <v>фото</v>
      </c>
      <c r="H1214" s="197"/>
      <c r="I1214" s="20" t="s">
        <v>3108</v>
      </c>
      <c r="J1214" s="254" t="s">
        <v>1295</v>
      </c>
      <c r="K1214" s="18" t="s">
        <v>2651</v>
      </c>
      <c r="L1214" s="21">
        <v>1</v>
      </c>
      <c r="M1214" s="279">
        <v>412.2</v>
      </c>
      <c r="N1214" s="280"/>
      <c r="O1214" s="482">
        <f t="shared" si="129"/>
        <v>0</v>
      </c>
      <c r="P1214" s="175">
        <v>4607109937266</v>
      </c>
      <c r="Q1214" s="281"/>
      <c r="R1214" s="484">
        <f t="shared" si="130"/>
        <v>412.2</v>
      </c>
      <c r="S1214" s="294" t="s">
        <v>7076</v>
      </c>
      <c r="T1214" s="320" t="s">
        <v>7126</v>
      </c>
    </row>
    <row r="1215" spans="1:20" ht="25.5" x14ac:dyDescent="0.2">
      <c r="A1215" s="431">
        <v>1198</v>
      </c>
      <c r="B1215" s="615">
        <v>7514</v>
      </c>
      <c r="C1215" s="277" t="s">
        <v>2669</v>
      </c>
      <c r="D1215" s="278"/>
      <c r="E1215" s="31" t="s">
        <v>2648</v>
      </c>
      <c r="F1215" s="274" t="s">
        <v>2670</v>
      </c>
      <c r="G1215" s="328" t="str">
        <f t="shared" si="128"/>
        <v>фото</v>
      </c>
      <c r="H1215" s="197"/>
      <c r="I1215" s="20" t="s">
        <v>2671</v>
      </c>
      <c r="J1215" s="254" t="s">
        <v>1308</v>
      </c>
      <c r="K1215" s="18" t="s">
        <v>2651</v>
      </c>
      <c r="L1215" s="21">
        <v>1</v>
      </c>
      <c r="M1215" s="279">
        <v>334.7</v>
      </c>
      <c r="N1215" s="280"/>
      <c r="O1215" s="482">
        <f t="shared" si="129"/>
        <v>0</v>
      </c>
      <c r="P1215" s="175">
        <v>4607109938492</v>
      </c>
      <c r="Q1215" s="281"/>
      <c r="R1215" s="484">
        <f t="shared" si="130"/>
        <v>334.7</v>
      </c>
      <c r="S1215" s="294" t="s">
        <v>7077</v>
      </c>
      <c r="T1215" s="320" t="s">
        <v>7126</v>
      </c>
    </row>
    <row r="1216" spans="1:20" ht="25.5" x14ac:dyDescent="0.2">
      <c r="A1216" s="431">
        <v>1199</v>
      </c>
      <c r="B1216" s="615">
        <v>11805</v>
      </c>
      <c r="C1216" s="277" t="s">
        <v>7159</v>
      </c>
      <c r="D1216" s="278"/>
      <c r="E1216" s="514" t="s">
        <v>2648</v>
      </c>
      <c r="F1216" s="275" t="s">
        <v>6630</v>
      </c>
      <c r="G1216" s="510" t="str">
        <f t="shared" si="128"/>
        <v>фото</v>
      </c>
      <c r="H1216" s="511"/>
      <c r="I1216" s="515" t="s">
        <v>6797</v>
      </c>
      <c r="J1216" s="324" t="s">
        <v>1295</v>
      </c>
      <c r="K1216" s="537" t="s">
        <v>2651</v>
      </c>
      <c r="L1216" s="21">
        <v>1</v>
      </c>
      <c r="M1216" s="279">
        <v>399.9</v>
      </c>
      <c r="N1216" s="280"/>
      <c r="O1216" s="482">
        <f t="shared" si="129"/>
        <v>0</v>
      </c>
      <c r="P1216" s="175">
        <v>4607109922545</v>
      </c>
      <c r="Q1216" s="281" t="s">
        <v>6373</v>
      </c>
      <c r="R1216" s="484">
        <f t="shared" si="130"/>
        <v>399.9</v>
      </c>
      <c r="S1216" s="294" t="s">
        <v>7078</v>
      </c>
      <c r="T1216" s="320" t="s">
        <v>7126</v>
      </c>
    </row>
    <row r="1217" spans="1:20" ht="25.5" x14ac:dyDescent="0.2">
      <c r="A1217" s="431">
        <v>1200</v>
      </c>
      <c r="B1217" s="615">
        <v>2650</v>
      </c>
      <c r="C1217" s="277" t="s">
        <v>4995</v>
      </c>
      <c r="D1217" s="278"/>
      <c r="E1217" s="31" t="s">
        <v>2648</v>
      </c>
      <c r="F1217" s="33" t="s">
        <v>4644</v>
      </c>
      <c r="G1217" s="328" t="str">
        <f t="shared" si="128"/>
        <v>фото</v>
      </c>
      <c r="H1217" s="197"/>
      <c r="I1217" s="20" t="s">
        <v>4879</v>
      </c>
      <c r="J1217" s="254" t="s">
        <v>1308</v>
      </c>
      <c r="K1217" s="18" t="s">
        <v>2651</v>
      </c>
      <c r="L1217" s="21">
        <v>1</v>
      </c>
      <c r="M1217" s="279">
        <v>370.4</v>
      </c>
      <c r="N1217" s="280"/>
      <c r="O1217" s="482">
        <f t="shared" si="129"/>
        <v>0</v>
      </c>
      <c r="P1217" s="175">
        <v>4607109956328</v>
      </c>
      <c r="Q1217" s="281"/>
      <c r="R1217" s="484">
        <f t="shared" si="130"/>
        <v>370.4</v>
      </c>
      <c r="S1217" s="294" t="s">
        <v>7079</v>
      </c>
      <c r="T1217" s="320" t="s">
        <v>7126</v>
      </c>
    </row>
    <row r="1218" spans="1:20" ht="38.25" x14ac:dyDescent="0.2">
      <c r="A1218" s="431">
        <v>1201</v>
      </c>
      <c r="B1218" s="615">
        <v>2355</v>
      </c>
      <c r="C1218" s="277" t="s">
        <v>4996</v>
      </c>
      <c r="D1218" s="278"/>
      <c r="E1218" s="31" t="s">
        <v>2648</v>
      </c>
      <c r="F1218" s="33" t="s">
        <v>4645</v>
      </c>
      <c r="G1218" s="328" t="str">
        <f t="shared" si="128"/>
        <v>фото</v>
      </c>
      <c r="H1218" s="197"/>
      <c r="I1218" s="20" t="s">
        <v>4880</v>
      </c>
      <c r="J1218" s="254" t="s">
        <v>1308</v>
      </c>
      <c r="K1218" s="18" t="s">
        <v>2651</v>
      </c>
      <c r="L1218" s="21">
        <v>1</v>
      </c>
      <c r="M1218" s="279">
        <v>412.2</v>
      </c>
      <c r="N1218" s="280"/>
      <c r="O1218" s="482">
        <f t="shared" si="129"/>
        <v>0</v>
      </c>
      <c r="P1218" s="175">
        <v>4607109967126</v>
      </c>
      <c r="Q1218" s="281"/>
      <c r="R1218" s="484">
        <f t="shared" si="130"/>
        <v>412.2</v>
      </c>
      <c r="S1218" s="294" t="s">
        <v>7080</v>
      </c>
      <c r="T1218" s="320" t="s">
        <v>7126</v>
      </c>
    </row>
    <row r="1219" spans="1:20" ht="51" x14ac:dyDescent="0.2">
      <c r="A1219" s="431">
        <v>1202</v>
      </c>
      <c r="B1219" s="615">
        <v>11806</v>
      </c>
      <c r="C1219" s="277" t="s">
        <v>7160</v>
      </c>
      <c r="D1219" s="278"/>
      <c r="E1219" s="514" t="s">
        <v>2648</v>
      </c>
      <c r="F1219" s="275" t="s">
        <v>6631</v>
      </c>
      <c r="G1219" s="510" t="str">
        <f t="shared" si="128"/>
        <v>фото</v>
      </c>
      <c r="H1219" s="511"/>
      <c r="I1219" s="515" t="s">
        <v>6798</v>
      </c>
      <c r="J1219" s="324" t="s">
        <v>1295</v>
      </c>
      <c r="K1219" s="537" t="s">
        <v>2651</v>
      </c>
      <c r="L1219" s="21">
        <v>1</v>
      </c>
      <c r="M1219" s="279">
        <v>399.9</v>
      </c>
      <c r="N1219" s="280"/>
      <c r="O1219" s="482">
        <f t="shared" si="129"/>
        <v>0</v>
      </c>
      <c r="P1219" s="175">
        <v>4607109922538</v>
      </c>
      <c r="Q1219" s="281" t="s">
        <v>6373</v>
      </c>
      <c r="R1219" s="484">
        <f t="shared" si="130"/>
        <v>399.9</v>
      </c>
      <c r="S1219" s="294" t="s">
        <v>7081</v>
      </c>
      <c r="T1219" s="320" t="s">
        <v>7126</v>
      </c>
    </row>
    <row r="1220" spans="1:20" ht="25.5" x14ac:dyDescent="0.2">
      <c r="A1220" s="431">
        <v>1203</v>
      </c>
      <c r="B1220" s="615">
        <v>4243</v>
      </c>
      <c r="C1220" s="277" t="s">
        <v>2672</v>
      </c>
      <c r="D1220" s="278"/>
      <c r="E1220" s="31" t="s">
        <v>2648</v>
      </c>
      <c r="F1220" s="274" t="s">
        <v>2673</v>
      </c>
      <c r="G1220" s="328" t="str">
        <f t="shared" si="128"/>
        <v>фото</v>
      </c>
      <c r="H1220" s="197"/>
      <c r="I1220" s="20" t="s">
        <v>2674</v>
      </c>
      <c r="J1220" s="254" t="s">
        <v>1308</v>
      </c>
      <c r="K1220" s="18" t="s">
        <v>2651</v>
      </c>
      <c r="L1220" s="21">
        <v>1</v>
      </c>
      <c r="M1220" s="279">
        <v>355.1</v>
      </c>
      <c r="N1220" s="280"/>
      <c r="O1220" s="482">
        <f t="shared" si="129"/>
        <v>0</v>
      </c>
      <c r="P1220" s="175">
        <v>4607109984611</v>
      </c>
      <c r="Q1220" s="281"/>
      <c r="R1220" s="484">
        <f t="shared" si="130"/>
        <v>355.1</v>
      </c>
      <c r="S1220" s="294" t="s">
        <v>7082</v>
      </c>
      <c r="T1220" s="320" t="s">
        <v>7126</v>
      </c>
    </row>
    <row r="1221" spans="1:20" ht="25.5" x14ac:dyDescent="0.2">
      <c r="A1221" s="431">
        <v>1204</v>
      </c>
      <c r="B1221" s="615">
        <v>11812</v>
      </c>
      <c r="C1221" s="277" t="s">
        <v>7161</v>
      </c>
      <c r="D1221" s="278"/>
      <c r="E1221" s="514" t="s">
        <v>2648</v>
      </c>
      <c r="F1221" s="275" t="s">
        <v>6632</v>
      </c>
      <c r="G1221" s="510" t="str">
        <f t="shared" si="128"/>
        <v>фото</v>
      </c>
      <c r="H1221" s="511"/>
      <c r="I1221" s="515" t="s">
        <v>6799</v>
      </c>
      <c r="J1221" s="324" t="s">
        <v>1295</v>
      </c>
      <c r="K1221" s="537" t="s">
        <v>2651</v>
      </c>
      <c r="L1221" s="21">
        <v>1</v>
      </c>
      <c r="M1221" s="279">
        <v>399.9</v>
      </c>
      <c r="N1221" s="280"/>
      <c r="O1221" s="482">
        <f t="shared" si="129"/>
        <v>0</v>
      </c>
      <c r="P1221" s="175">
        <v>4607109922477</v>
      </c>
      <c r="Q1221" s="281" t="s">
        <v>6373</v>
      </c>
      <c r="R1221" s="484">
        <f t="shared" si="130"/>
        <v>399.9</v>
      </c>
      <c r="S1221" s="294" t="s">
        <v>7083</v>
      </c>
      <c r="T1221" s="320" t="s">
        <v>7126</v>
      </c>
    </row>
    <row r="1222" spans="1:20" ht="15.75" x14ac:dyDescent="0.2">
      <c r="A1222" s="431">
        <v>1205</v>
      </c>
      <c r="B1222" s="615">
        <v>5888</v>
      </c>
      <c r="C1222" s="277" t="s">
        <v>3960</v>
      </c>
      <c r="D1222" s="278"/>
      <c r="E1222" s="31" t="s">
        <v>2648</v>
      </c>
      <c r="F1222" s="274" t="s">
        <v>1475</v>
      </c>
      <c r="G1222" s="328" t="str">
        <f t="shared" si="128"/>
        <v>фото</v>
      </c>
      <c r="H1222" s="197"/>
      <c r="I1222" s="20" t="s">
        <v>3961</v>
      </c>
      <c r="J1222" s="254" t="s">
        <v>1292</v>
      </c>
      <c r="K1222" s="18" t="s">
        <v>2651</v>
      </c>
      <c r="L1222" s="21">
        <v>1</v>
      </c>
      <c r="M1222" s="279">
        <v>416.2</v>
      </c>
      <c r="N1222" s="280"/>
      <c r="O1222" s="482">
        <f t="shared" si="129"/>
        <v>0</v>
      </c>
      <c r="P1222" s="175">
        <v>4607109934593</v>
      </c>
      <c r="Q1222" s="281"/>
      <c r="R1222" s="484">
        <f t="shared" si="130"/>
        <v>416.2</v>
      </c>
      <c r="S1222" s="294" t="s">
        <v>7084</v>
      </c>
      <c r="T1222" s="320" t="s">
        <v>7126</v>
      </c>
    </row>
    <row r="1223" spans="1:20" ht="51" x14ac:dyDescent="0.2">
      <c r="A1223" s="431">
        <v>1206</v>
      </c>
      <c r="B1223" s="615">
        <v>1318</v>
      </c>
      <c r="C1223" s="277" t="s">
        <v>4997</v>
      </c>
      <c r="D1223" s="278"/>
      <c r="E1223" s="31" t="s">
        <v>2648</v>
      </c>
      <c r="F1223" s="33" t="s">
        <v>4646</v>
      </c>
      <c r="G1223" s="328" t="str">
        <f t="shared" si="128"/>
        <v>фото</v>
      </c>
      <c r="H1223" s="197"/>
      <c r="I1223" s="20" t="s">
        <v>4881</v>
      </c>
      <c r="J1223" s="254" t="s">
        <v>1308</v>
      </c>
      <c r="K1223" s="18" t="s">
        <v>2651</v>
      </c>
      <c r="L1223" s="21">
        <v>1</v>
      </c>
      <c r="M1223" s="279">
        <v>391.8</v>
      </c>
      <c r="N1223" s="280"/>
      <c r="O1223" s="482">
        <f t="shared" si="129"/>
        <v>0</v>
      </c>
      <c r="P1223" s="175">
        <v>4607109963579</v>
      </c>
      <c r="Q1223" s="281"/>
      <c r="R1223" s="484">
        <f t="shared" si="130"/>
        <v>391.8</v>
      </c>
      <c r="S1223" s="294" t="s">
        <v>7085</v>
      </c>
      <c r="T1223" s="320" t="s">
        <v>7126</v>
      </c>
    </row>
    <row r="1224" spans="1:20" ht="15.75" x14ac:dyDescent="0.2">
      <c r="A1224" s="431">
        <v>1207</v>
      </c>
      <c r="B1224" s="615">
        <v>2560</v>
      </c>
      <c r="C1224" s="277" t="s">
        <v>4993</v>
      </c>
      <c r="D1224" s="278"/>
      <c r="E1224" s="31" t="s">
        <v>2648</v>
      </c>
      <c r="F1224" s="33" t="s">
        <v>4642</v>
      </c>
      <c r="G1224" s="328" t="str">
        <f t="shared" si="128"/>
        <v>фото</v>
      </c>
      <c r="H1224" s="197"/>
      <c r="I1224" s="20" t="s">
        <v>4877</v>
      </c>
      <c r="J1224" s="254" t="s">
        <v>1308</v>
      </c>
      <c r="K1224" s="18" t="s">
        <v>2651</v>
      </c>
      <c r="L1224" s="21">
        <v>1</v>
      </c>
      <c r="M1224" s="279">
        <v>370.4</v>
      </c>
      <c r="N1224" s="280"/>
      <c r="O1224" s="482">
        <f t="shared" si="129"/>
        <v>0</v>
      </c>
      <c r="P1224" s="175">
        <v>4607109970133</v>
      </c>
      <c r="Q1224" s="281"/>
      <c r="R1224" s="484">
        <f t="shared" si="130"/>
        <v>370.4</v>
      </c>
      <c r="S1224" s="294" t="s">
        <v>7086</v>
      </c>
      <c r="T1224" s="320" t="s">
        <v>7126</v>
      </c>
    </row>
    <row r="1225" spans="1:20" ht="51" x14ac:dyDescent="0.2">
      <c r="A1225" s="431">
        <v>1208</v>
      </c>
      <c r="B1225" s="615">
        <v>874</v>
      </c>
      <c r="C1225" s="277" t="s">
        <v>4998</v>
      </c>
      <c r="D1225" s="278"/>
      <c r="E1225" s="31" t="s">
        <v>2648</v>
      </c>
      <c r="F1225" s="33" t="s">
        <v>4647</v>
      </c>
      <c r="G1225" s="328" t="str">
        <f t="shared" si="128"/>
        <v>фото</v>
      </c>
      <c r="H1225" s="197"/>
      <c r="I1225" s="20" t="s">
        <v>4882</v>
      </c>
      <c r="J1225" s="254" t="s">
        <v>1308</v>
      </c>
      <c r="K1225" s="18" t="s">
        <v>2651</v>
      </c>
      <c r="L1225" s="21">
        <v>1</v>
      </c>
      <c r="M1225" s="279">
        <v>391.8</v>
      </c>
      <c r="N1225" s="280"/>
      <c r="O1225" s="482">
        <f t="shared" si="129"/>
        <v>0</v>
      </c>
      <c r="P1225" s="175">
        <v>4607109970010</v>
      </c>
      <c r="Q1225" s="281"/>
      <c r="R1225" s="484">
        <f t="shared" si="130"/>
        <v>391.8</v>
      </c>
      <c r="S1225" s="294" t="s">
        <v>7087</v>
      </c>
      <c r="T1225" s="320" t="s">
        <v>7126</v>
      </c>
    </row>
    <row r="1226" spans="1:20" ht="15.75" x14ac:dyDescent="0.2">
      <c r="A1226" s="431">
        <v>1209</v>
      </c>
      <c r="B1226" s="615">
        <v>4381</v>
      </c>
      <c r="C1226" s="277" t="s">
        <v>3210</v>
      </c>
      <c r="D1226" s="278"/>
      <c r="E1226" s="31" t="s">
        <v>2648</v>
      </c>
      <c r="F1226" s="274" t="s">
        <v>3018</v>
      </c>
      <c r="G1226" s="328" t="str">
        <f t="shared" si="128"/>
        <v>фото</v>
      </c>
      <c r="H1226" s="197"/>
      <c r="I1226" s="20" t="s">
        <v>4883</v>
      </c>
      <c r="J1226" s="254" t="s">
        <v>1295</v>
      </c>
      <c r="K1226" s="18" t="s">
        <v>2651</v>
      </c>
      <c r="L1226" s="21">
        <v>1</v>
      </c>
      <c r="M1226" s="279">
        <v>412.2</v>
      </c>
      <c r="N1226" s="280"/>
      <c r="O1226" s="482">
        <f t="shared" si="129"/>
        <v>0</v>
      </c>
      <c r="P1226" s="175">
        <v>4607109988022</v>
      </c>
      <c r="Q1226" s="281"/>
      <c r="R1226" s="484">
        <f t="shared" si="130"/>
        <v>412.2</v>
      </c>
      <c r="S1226" s="294" t="s">
        <v>7088</v>
      </c>
      <c r="T1226" s="320" t="s">
        <v>7126</v>
      </c>
    </row>
    <row r="1227" spans="1:20" ht="38.25" x14ac:dyDescent="0.2">
      <c r="A1227" s="431">
        <v>1210</v>
      </c>
      <c r="B1227" s="620">
        <v>11811</v>
      </c>
      <c r="C1227" s="433" t="s">
        <v>7162</v>
      </c>
      <c r="D1227" s="434"/>
      <c r="E1227" s="528" t="s">
        <v>2648</v>
      </c>
      <c r="F1227" s="529" t="s">
        <v>6633</v>
      </c>
      <c r="G1227" s="530" t="str">
        <f t="shared" si="128"/>
        <v>фото</v>
      </c>
      <c r="H1227" s="531"/>
      <c r="I1227" s="532" t="s">
        <v>6800</v>
      </c>
      <c r="J1227" s="450" t="s">
        <v>1295</v>
      </c>
      <c r="K1227" s="538" t="s">
        <v>2651</v>
      </c>
      <c r="L1227" s="442">
        <v>1</v>
      </c>
      <c r="M1227" s="443">
        <v>399.9</v>
      </c>
      <c r="N1227" s="444"/>
      <c r="O1227" s="482">
        <f t="shared" si="129"/>
        <v>0</v>
      </c>
      <c r="P1227" s="445">
        <v>4607109922484</v>
      </c>
      <c r="Q1227" s="440" t="s">
        <v>6373</v>
      </c>
      <c r="R1227" s="484">
        <f t="shared" si="130"/>
        <v>399.9</v>
      </c>
      <c r="S1227" s="446" t="s">
        <v>7089</v>
      </c>
      <c r="T1227" s="447" t="s">
        <v>7126</v>
      </c>
    </row>
    <row r="1228" spans="1:20" ht="18.75" x14ac:dyDescent="0.2">
      <c r="A1228" s="431">
        <v>1211</v>
      </c>
      <c r="B1228" s="625"/>
      <c r="C1228" s="454"/>
      <c r="D1228" s="454"/>
      <c r="E1228" s="454" t="s">
        <v>4538</v>
      </c>
      <c r="F1228" s="504"/>
      <c r="G1228" s="504"/>
      <c r="H1228" s="504"/>
      <c r="I1228" s="504"/>
      <c r="J1228" s="504"/>
      <c r="K1228" s="504"/>
      <c r="L1228" s="504"/>
      <c r="M1228" s="504"/>
      <c r="N1228" s="504"/>
      <c r="O1228" s="504"/>
      <c r="P1228" s="504"/>
      <c r="Q1228" s="504"/>
      <c r="R1228" s="504"/>
      <c r="S1228" s="504"/>
      <c r="T1228" s="453"/>
    </row>
    <row r="1229" spans="1:20" ht="18" customHeight="1" x14ac:dyDescent="0.2">
      <c r="A1229" s="431">
        <v>1212</v>
      </c>
      <c r="B1229" s="626"/>
      <c r="C1229" s="244"/>
      <c r="D1229" s="244"/>
      <c r="E1229" s="242" t="s">
        <v>2951</v>
      </c>
      <c r="F1229" s="273"/>
      <c r="G1229" s="273"/>
      <c r="H1229" s="273"/>
      <c r="I1229" s="273"/>
      <c r="J1229" s="273"/>
      <c r="K1229" s="273"/>
      <c r="L1229" s="273"/>
      <c r="M1229" s="273"/>
      <c r="N1229" s="273"/>
      <c r="O1229" s="273"/>
      <c r="P1229" s="273"/>
      <c r="Q1229" s="273"/>
      <c r="R1229" s="273"/>
      <c r="S1229" s="273"/>
      <c r="T1229" s="502"/>
    </row>
    <row r="1230" spans="1:20" ht="15.75" x14ac:dyDescent="0.2">
      <c r="A1230" s="431">
        <v>1213</v>
      </c>
      <c r="B1230" s="614">
        <v>1953</v>
      </c>
      <c r="C1230" s="473" t="s">
        <v>2698</v>
      </c>
      <c r="D1230" s="474"/>
      <c r="E1230" s="16" t="s">
        <v>749</v>
      </c>
      <c r="F1230" s="476" t="s">
        <v>1244</v>
      </c>
      <c r="G1230" s="477" t="str">
        <f t="shared" ref="G1230:G1261" si="131">HYPERLINK("http://www.gardenbulbs.ru/images/summer_CL/thumbnails/"&amp;C1230&amp;".jpg","фото")</f>
        <v>фото</v>
      </c>
      <c r="H1230" s="487"/>
      <c r="I1230" s="23" t="s">
        <v>2699</v>
      </c>
      <c r="J1230" s="10" t="s">
        <v>1245</v>
      </c>
      <c r="K1230" s="499" t="s">
        <v>747</v>
      </c>
      <c r="L1230" s="489">
        <v>5</v>
      </c>
      <c r="M1230" s="480">
        <v>181.8</v>
      </c>
      <c r="N1230" s="481"/>
      <c r="O1230" s="482">
        <f t="shared" ref="O1230:O1293" si="132">IF(ISERROR(N1230*M1230),0,N1230*M1230)</f>
        <v>0</v>
      </c>
      <c r="P1230" s="483">
        <v>4607109984956</v>
      </c>
      <c r="Q1230" s="10"/>
      <c r="R1230" s="484">
        <f t="shared" ref="R1230:R1293" si="133">ROUND(M1230/L1230,2)</f>
        <v>36.36</v>
      </c>
      <c r="S1230" s="485" t="s">
        <v>3976</v>
      </c>
      <c r="T1230" s="486"/>
    </row>
    <row r="1231" spans="1:20" ht="28.5" x14ac:dyDescent="0.2">
      <c r="A1231" s="431">
        <v>1214</v>
      </c>
      <c r="B1231" s="614">
        <v>2072</v>
      </c>
      <c r="C1231" s="277" t="s">
        <v>2700</v>
      </c>
      <c r="D1231" s="278"/>
      <c r="E1231" s="16" t="s">
        <v>749</v>
      </c>
      <c r="F1231" s="274" t="s">
        <v>6634</v>
      </c>
      <c r="G1231" s="328" t="str">
        <f t="shared" si="131"/>
        <v>фото</v>
      </c>
      <c r="H1231" s="197"/>
      <c r="I1231" s="23" t="s">
        <v>2701</v>
      </c>
      <c r="J1231" s="10" t="s">
        <v>1239</v>
      </c>
      <c r="K1231" s="18" t="s">
        <v>745</v>
      </c>
      <c r="L1231" s="21">
        <v>10</v>
      </c>
      <c r="M1231" s="279">
        <v>181.8</v>
      </c>
      <c r="N1231" s="280"/>
      <c r="O1231" s="482">
        <f t="shared" si="132"/>
        <v>0</v>
      </c>
      <c r="P1231" s="175">
        <v>4607109984963</v>
      </c>
      <c r="Q1231" s="281"/>
      <c r="R1231" s="484">
        <f t="shared" si="133"/>
        <v>18.18</v>
      </c>
      <c r="S1231" s="294" t="s">
        <v>7090</v>
      </c>
      <c r="T1231" s="320" t="s">
        <v>7127</v>
      </c>
    </row>
    <row r="1232" spans="1:20" ht="15.75" x14ac:dyDescent="0.2">
      <c r="A1232" s="431">
        <v>1215</v>
      </c>
      <c r="B1232" s="615">
        <v>2918</v>
      </c>
      <c r="C1232" s="277" t="s">
        <v>2702</v>
      </c>
      <c r="D1232" s="278"/>
      <c r="E1232" s="31" t="s">
        <v>749</v>
      </c>
      <c r="F1232" s="274" t="s">
        <v>1240</v>
      </c>
      <c r="G1232" s="328" t="str">
        <f t="shared" si="131"/>
        <v>фото</v>
      </c>
      <c r="H1232" s="197"/>
      <c r="I1232" s="20" t="s">
        <v>1241</v>
      </c>
      <c r="J1232" s="254">
        <v>125</v>
      </c>
      <c r="K1232" s="18" t="s">
        <v>750</v>
      </c>
      <c r="L1232" s="21">
        <v>2</v>
      </c>
      <c r="M1232" s="279">
        <v>228.7</v>
      </c>
      <c r="N1232" s="280"/>
      <c r="O1232" s="482">
        <f t="shared" si="132"/>
        <v>0</v>
      </c>
      <c r="P1232" s="175">
        <v>4607109978313</v>
      </c>
      <c r="Q1232" s="281"/>
      <c r="R1232" s="484">
        <f t="shared" si="133"/>
        <v>114.35</v>
      </c>
      <c r="S1232" s="294" t="s">
        <v>2702</v>
      </c>
      <c r="T1232" s="320"/>
    </row>
    <row r="1233" spans="1:20" ht="15.75" x14ac:dyDescent="0.2">
      <c r="A1233" s="431">
        <v>1216</v>
      </c>
      <c r="B1233" s="615">
        <v>37</v>
      </c>
      <c r="C1233" s="277" t="s">
        <v>2703</v>
      </c>
      <c r="D1233" s="278"/>
      <c r="E1233" s="31" t="s">
        <v>749</v>
      </c>
      <c r="F1233" s="274" t="s">
        <v>1242</v>
      </c>
      <c r="G1233" s="328" t="str">
        <f t="shared" si="131"/>
        <v>фото</v>
      </c>
      <c r="H1233" s="197"/>
      <c r="I1233" s="20" t="s">
        <v>778</v>
      </c>
      <c r="J1233" s="254">
        <v>40</v>
      </c>
      <c r="K1233" s="18" t="s">
        <v>753</v>
      </c>
      <c r="L1233" s="21">
        <v>10</v>
      </c>
      <c r="M1233" s="279">
        <v>112.4</v>
      </c>
      <c r="N1233" s="280"/>
      <c r="O1233" s="482">
        <f t="shared" si="132"/>
        <v>0</v>
      </c>
      <c r="P1233" s="175">
        <v>4607109978320</v>
      </c>
      <c r="Q1233" s="281"/>
      <c r="R1233" s="484">
        <f t="shared" si="133"/>
        <v>11.24</v>
      </c>
      <c r="S1233" s="294" t="s">
        <v>3977</v>
      </c>
      <c r="T1233" s="320"/>
    </row>
    <row r="1234" spans="1:20" ht="38.25" x14ac:dyDescent="0.2">
      <c r="A1234" s="431">
        <v>1217</v>
      </c>
      <c r="B1234" s="615">
        <v>11817</v>
      </c>
      <c r="C1234" s="277" t="s">
        <v>7091</v>
      </c>
      <c r="D1234" s="278"/>
      <c r="E1234" s="514" t="s">
        <v>749</v>
      </c>
      <c r="F1234" s="275" t="s">
        <v>6635</v>
      </c>
      <c r="G1234" s="510" t="str">
        <f t="shared" si="131"/>
        <v>фото</v>
      </c>
      <c r="H1234" s="511"/>
      <c r="I1234" s="515" t="s">
        <v>6801</v>
      </c>
      <c r="J1234" s="542" t="s">
        <v>6802</v>
      </c>
      <c r="K1234" s="537" t="s">
        <v>762</v>
      </c>
      <c r="L1234" s="21">
        <v>8</v>
      </c>
      <c r="M1234" s="279">
        <v>245</v>
      </c>
      <c r="N1234" s="280"/>
      <c r="O1234" s="482">
        <f t="shared" si="132"/>
        <v>0</v>
      </c>
      <c r="P1234" s="175">
        <v>4607109922422</v>
      </c>
      <c r="Q1234" s="281" t="s">
        <v>6373</v>
      </c>
      <c r="R1234" s="484">
        <f t="shared" si="133"/>
        <v>30.63</v>
      </c>
      <c r="S1234" s="294" t="s">
        <v>7091</v>
      </c>
      <c r="T1234" s="320"/>
    </row>
    <row r="1235" spans="1:20" ht="15.75" x14ac:dyDescent="0.2">
      <c r="A1235" s="431">
        <v>1218</v>
      </c>
      <c r="B1235" s="615">
        <v>2919</v>
      </c>
      <c r="C1235" s="277" t="s">
        <v>2704</v>
      </c>
      <c r="D1235" s="278"/>
      <c r="E1235" s="31" t="s">
        <v>749</v>
      </c>
      <c r="F1235" s="274" t="s">
        <v>1243</v>
      </c>
      <c r="G1235" s="328" t="str">
        <f t="shared" si="131"/>
        <v>фото</v>
      </c>
      <c r="H1235" s="197"/>
      <c r="I1235" s="20" t="s">
        <v>4885</v>
      </c>
      <c r="J1235" s="254">
        <v>50</v>
      </c>
      <c r="K1235" s="18" t="s">
        <v>745</v>
      </c>
      <c r="L1235" s="21">
        <v>5</v>
      </c>
      <c r="M1235" s="279">
        <v>105.3</v>
      </c>
      <c r="N1235" s="280"/>
      <c r="O1235" s="482">
        <f t="shared" si="132"/>
        <v>0</v>
      </c>
      <c r="P1235" s="175">
        <v>4607109978337</v>
      </c>
      <c r="Q1235" s="281"/>
      <c r="R1235" s="484">
        <f t="shared" si="133"/>
        <v>21.06</v>
      </c>
      <c r="S1235" s="294" t="s">
        <v>3978</v>
      </c>
      <c r="T1235" s="320"/>
    </row>
    <row r="1236" spans="1:20" ht="15.75" x14ac:dyDescent="0.2">
      <c r="A1236" s="431">
        <v>1219</v>
      </c>
      <c r="B1236" s="615">
        <v>1922</v>
      </c>
      <c r="C1236" s="277" t="s">
        <v>2705</v>
      </c>
      <c r="D1236" s="278"/>
      <c r="E1236" s="31" t="s">
        <v>749</v>
      </c>
      <c r="F1236" s="274" t="s">
        <v>1246</v>
      </c>
      <c r="G1236" s="328" t="str">
        <f t="shared" si="131"/>
        <v>фото</v>
      </c>
      <c r="H1236" s="197"/>
      <c r="I1236" s="20" t="s">
        <v>2706</v>
      </c>
      <c r="J1236" s="254">
        <v>60</v>
      </c>
      <c r="K1236" s="18" t="s">
        <v>754</v>
      </c>
      <c r="L1236" s="21">
        <v>10</v>
      </c>
      <c r="M1236" s="279">
        <v>69.599999999999994</v>
      </c>
      <c r="N1236" s="280"/>
      <c r="O1236" s="482">
        <f t="shared" si="132"/>
        <v>0</v>
      </c>
      <c r="P1236" s="175">
        <v>4607109984970</v>
      </c>
      <c r="Q1236" s="281"/>
      <c r="R1236" s="484">
        <f t="shared" si="133"/>
        <v>6.96</v>
      </c>
      <c r="S1236" s="294" t="s">
        <v>2705</v>
      </c>
      <c r="T1236" s="320"/>
    </row>
    <row r="1237" spans="1:20" ht="15.75" x14ac:dyDescent="0.2">
      <c r="A1237" s="431">
        <v>1220</v>
      </c>
      <c r="B1237" s="615">
        <v>2920</v>
      </c>
      <c r="C1237" s="277" t="s">
        <v>2707</v>
      </c>
      <c r="D1237" s="278"/>
      <c r="E1237" s="31" t="s">
        <v>749</v>
      </c>
      <c r="F1237" s="274" t="s">
        <v>1247</v>
      </c>
      <c r="G1237" s="328" t="str">
        <f t="shared" si="131"/>
        <v>фото</v>
      </c>
      <c r="H1237" s="197"/>
      <c r="I1237" s="20" t="s">
        <v>416</v>
      </c>
      <c r="J1237" s="254">
        <v>100</v>
      </c>
      <c r="K1237" s="18" t="s">
        <v>1739</v>
      </c>
      <c r="L1237" s="21">
        <v>3</v>
      </c>
      <c r="M1237" s="279">
        <v>188.9</v>
      </c>
      <c r="N1237" s="280"/>
      <c r="O1237" s="482">
        <f t="shared" si="132"/>
        <v>0</v>
      </c>
      <c r="P1237" s="175">
        <v>4607109978344</v>
      </c>
      <c r="Q1237" s="281"/>
      <c r="R1237" s="484">
        <f t="shared" si="133"/>
        <v>62.97</v>
      </c>
      <c r="S1237" s="294" t="s">
        <v>2707</v>
      </c>
      <c r="T1237" s="320"/>
    </row>
    <row r="1238" spans="1:20" ht="25.5" x14ac:dyDescent="0.2">
      <c r="A1238" s="431">
        <v>1221</v>
      </c>
      <c r="B1238" s="615">
        <v>11819</v>
      </c>
      <c r="C1238" s="277" t="s">
        <v>7092</v>
      </c>
      <c r="D1238" s="278"/>
      <c r="E1238" s="514" t="s">
        <v>749</v>
      </c>
      <c r="F1238" s="275" t="s">
        <v>6636</v>
      </c>
      <c r="G1238" s="510" t="str">
        <f t="shared" si="131"/>
        <v>фото</v>
      </c>
      <c r="H1238" s="511"/>
      <c r="I1238" s="515" t="s">
        <v>6803</v>
      </c>
      <c r="J1238" s="542" t="s">
        <v>6804</v>
      </c>
      <c r="K1238" s="537" t="s">
        <v>5887</v>
      </c>
      <c r="L1238" s="21">
        <v>8</v>
      </c>
      <c r="M1238" s="279">
        <v>168.3</v>
      </c>
      <c r="N1238" s="280"/>
      <c r="O1238" s="482">
        <f t="shared" si="132"/>
        <v>0</v>
      </c>
      <c r="P1238" s="175">
        <v>4607109922408</v>
      </c>
      <c r="Q1238" s="281" t="s">
        <v>6373</v>
      </c>
      <c r="R1238" s="484">
        <f t="shared" si="133"/>
        <v>21.04</v>
      </c>
      <c r="S1238" s="294" t="s">
        <v>7092</v>
      </c>
      <c r="T1238" s="320"/>
    </row>
    <row r="1239" spans="1:20" ht="15.75" x14ac:dyDescent="0.2">
      <c r="A1239" s="431">
        <v>1222</v>
      </c>
      <c r="B1239" s="615">
        <v>6726</v>
      </c>
      <c r="C1239" s="277" t="s">
        <v>2708</v>
      </c>
      <c r="D1239" s="278"/>
      <c r="E1239" s="31" t="s">
        <v>749</v>
      </c>
      <c r="F1239" s="274" t="s">
        <v>308</v>
      </c>
      <c r="G1239" s="328" t="str">
        <f t="shared" si="131"/>
        <v>фото</v>
      </c>
      <c r="H1239" s="197"/>
      <c r="I1239" s="20" t="s">
        <v>2709</v>
      </c>
      <c r="J1239" s="254" t="s">
        <v>1245</v>
      </c>
      <c r="K1239" s="18" t="s">
        <v>753</v>
      </c>
      <c r="L1239" s="21">
        <v>15</v>
      </c>
      <c r="M1239" s="279">
        <v>48.2</v>
      </c>
      <c r="N1239" s="280"/>
      <c r="O1239" s="482">
        <f t="shared" si="132"/>
        <v>0</v>
      </c>
      <c r="P1239" s="175">
        <v>4607109943700</v>
      </c>
      <c r="Q1239" s="281"/>
      <c r="R1239" s="484">
        <f t="shared" si="133"/>
        <v>3.21</v>
      </c>
      <c r="S1239" s="294" t="s">
        <v>2708</v>
      </c>
      <c r="T1239" s="320"/>
    </row>
    <row r="1240" spans="1:20" ht="25.5" x14ac:dyDescent="0.2">
      <c r="A1240" s="431">
        <v>1223</v>
      </c>
      <c r="B1240" s="615">
        <v>11820</v>
      </c>
      <c r="C1240" s="277" t="s">
        <v>7093</v>
      </c>
      <c r="D1240" s="278"/>
      <c r="E1240" s="514" t="s">
        <v>749</v>
      </c>
      <c r="F1240" s="275" t="s">
        <v>6637</v>
      </c>
      <c r="G1240" s="510" t="str">
        <f t="shared" si="131"/>
        <v>фото</v>
      </c>
      <c r="H1240" s="511"/>
      <c r="I1240" s="515" t="s">
        <v>6805</v>
      </c>
      <c r="J1240" s="542" t="s">
        <v>3111</v>
      </c>
      <c r="K1240" s="537" t="s">
        <v>750</v>
      </c>
      <c r="L1240" s="21">
        <v>2</v>
      </c>
      <c r="M1240" s="279">
        <v>393.8</v>
      </c>
      <c r="N1240" s="280"/>
      <c r="O1240" s="482">
        <f t="shared" si="132"/>
        <v>0</v>
      </c>
      <c r="P1240" s="175">
        <v>4607109922392</v>
      </c>
      <c r="Q1240" s="281" t="s">
        <v>6373</v>
      </c>
      <c r="R1240" s="484">
        <f t="shared" si="133"/>
        <v>196.9</v>
      </c>
      <c r="S1240" s="294" t="s">
        <v>7093</v>
      </c>
      <c r="T1240" s="320"/>
    </row>
    <row r="1241" spans="1:20" ht="28.5" x14ac:dyDescent="0.2">
      <c r="A1241" s="431">
        <v>1224</v>
      </c>
      <c r="B1241" s="615">
        <v>2934</v>
      </c>
      <c r="C1241" s="277" t="s">
        <v>2710</v>
      </c>
      <c r="D1241" s="278"/>
      <c r="E1241" s="31" t="s">
        <v>749</v>
      </c>
      <c r="F1241" s="274" t="s">
        <v>1161</v>
      </c>
      <c r="G1241" s="328" t="str">
        <f t="shared" si="131"/>
        <v>фото</v>
      </c>
      <c r="H1241" s="197"/>
      <c r="I1241" s="20" t="s">
        <v>782</v>
      </c>
      <c r="J1241" s="254" t="s">
        <v>1248</v>
      </c>
      <c r="K1241" s="18" t="s">
        <v>747</v>
      </c>
      <c r="L1241" s="21">
        <v>5</v>
      </c>
      <c r="M1241" s="279">
        <v>145.1</v>
      </c>
      <c r="N1241" s="280"/>
      <c r="O1241" s="482">
        <f t="shared" si="132"/>
        <v>0</v>
      </c>
      <c r="P1241" s="175">
        <v>4607109978351</v>
      </c>
      <c r="Q1241" s="281"/>
      <c r="R1241" s="484">
        <f t="shared" si="133"/>
        <v>29.02</v>
      </c>
      <c r="S1241" s="294" t="s">
        <v>3979</v>
      </c>
      <c r="T1241" s="320"/>
    </row>
    <row r="1242" spans="1:20" ht="15.75" x14ac:dyDescent="0.2">
      <c r="A1242" s="431">
        <v>1225</v>
      </c>
      <c r="B1242" s="615">
        <v>11822</v>
      </c>
      <c r="C1242" s="277" t="s">
        <v>7094</v>
      </c>
      <c r="D1242" s="278"/>
      <c r="E1242" s="514" t="s">
        <v>749</v>
      </c>
      <c r="F1242" s="275" t="s">
        <v>6638</v>
      </c>
      <c r="G1242" s="510" t="str">
        <f t="shared" si="131"/>
        <v>фото</v>
      </c>
      <c r="H1242" s="511"/>
      <c r="I1242" s="515" t="s">
        <v>6806</v>
      </c>
      <c r="J1242" s="542" t="s">
        <v>1205</v>
      </c>
      <c r="K1242" s="537" t="s">
        <v>745</v>
      </c>
      <c r="L1242" s="21">
        <v>2</v>
      </c>
      <c r="M1242" s="279">
        <v>224.6</v>
      </c>
      <c r="N1242" s="280"/>
      <c r="O1242" s="482">
        <f t="shared" si="132"/>
        <v>0</v>
      </c>
      <c r="P1242" s="175">
        <v>4607109922378</v>
      </c>
      <c r="Q1242" s="281" t="s">
        <v>6373</v>
      </c>
      <c r="R1242" s="484">
        <f t="shared" si="133"/>
        <v>112.3</v>
      </c>
      <c r="S1242" s="294" t="s">
        <v>7094</v>
      </c>
      <c r="T1242" s="320"/>
    </row>
    <row r="1243" spans="1:20" ht="25.5" x14ac:dyDescent="0.2">
      <c r="A1243" s="431">
        <v>1226</v>
      </c>
      <c r="B1243" s="615">
        <v>11823</v>
      </c>
      <c r="C1243" s="277" t="s">
        <v>7095</v>
      </c>
      <c r="D1243" s="278"/>
      <c r="E1243" s="514" t="s">
        <v>749</v>
      </c>
      <c r="F1243" s="275" t="s">
        <v>6639</v>
      </c>
      <c r="G1243" s="510" t="str">
        <f t="shared" si="131"/>
        <v>фото</v>
      </c>
      <c r="H1243" s="511"/>
      <c r="I1243" s="515" t="s">
        <v>6807</v>
      </c>
      <c r="J1243" s="542" t="s">
        <v>6808</v>
      </c>
      <c r="K1243" s="537" t="s">
        <v>745</v>
      </c>
      <c r="L1243" s="21">
        <v>2</v>
      </c>
      <c r="M1243" s="279">
        <v>387.7</v>
      </c>
      <c r="N1243" s="280"/>
      <c r="O1243" s="482">
        <f t="shared" si="132"/>
        <v>0</v>
      </c>
      <c r="P1243" s="175">
        <v>4607109922361</v>
      </c>
      <c r="Q1243" s="281" t="s">
        <v>6373</v>
      </c>
      <c r="R1243" s="484">
        <f t="shared" si="133"/>
        <v>193.85</v>
      </c>
      <c r="S1243" s="294" t="s">
        <v>7095</v>
      </c>
      <c r="T1243" s="320"/>
    </row>
    <row r="1244" spans="1:20" ht="38.25" x14ac:dyDescent="0.2">
      <c r="A1244" s="431">
        <v>1227</v>
      </c>
      <c r="B1244" s="615">
        <v>2462</v>
      </c>
      <c r="C1244" s="277" t="s">
        <v>2711</v>
      </c>
      <c r="D1244" s="278"/>
      <c r="E1244" s="31" t="s">
        <v>749</v>
      </c>
      <c r="F1244" s="274" t="s">
        <v>1249</v>
      </c>
      <c r="G1244" s="328" t="str">
        <f t="shared" si="131"/>
        <v>фото</v>
      </c>
      <c r="H1244" s="197"/>
      <c r="I1244" s="20" t="s">
        <v>1250</v>
      </c>
      <c r="J1244" s="254" t="s">
        <v>1239</v>
      </c>
      <c r="K1244" s="18" t="s">
        <v>747</v>
      </c>
      <c r="L1244" s="21">
        <v>2</v>
      </c>
      <c r="M1244" s="279">
        <v>318.39999999999998</v>
      </c>
      <c r="N1244" s="280"/>
      <c r="O1244" s="482">
        <f t="shared" si="132"/>
        <v>0</v>
      </c>
      <c r="P1244" s="175">
        <v>4607109984987</v>
      </c>
      <c r="Q1244" s="281"/>
      <c r="R1244" s="484">
        <f t="shared" si="133"/>
        <v>159.19999999999999</v>
      </c>
      <c r="S1244" s="294" t="s">
        <v>2711</v>
      </c>
      <c r="T1244" s="320"/>
    </row>
    <row r="1245" spans="1:20" ht="25.5" x14ac:dyDescent="0.2">
      <c r="A1245" s="431">
        <v>1228</v>
      </c>
      <c r="B1245" s="615">
        <v>6723</v>
      </c>
      <c r="C1245" s="277" t="s">
        <v>2712</v>
      </c>
      <c r="D1245" s="278"/>
      <c r="E1245" s="31" t="s">
        <v>749</v>
      </c>
      <c r="F1245" s="274" t="s">
        <v>309</v>
      </c>
      <c r="G1245" s="328" t="str">
        <f t="shared" si="131"/>
        <v>фото</v>
      </c>
      <c r="H1245" s="197"/>
      <c r="I1245" s="20" t="s">
        <v>310</v>
      </c>
      <c r="J1245" s="254">
        <v>50</v>
      </c>
      <c r="K1245" s="18" t="s">
        <v>772</v>
      </c>
      <c r="L1245" s="21">
        <v>15</v>
      </c>
      <c r="M1245" s="279">
        <v>222.5</v>
      </c>
      <c r="N1245" s="280"/>
      <c r="O1245" s="482">
        <f t="shared" si="132"/>
        <v>0</v>
      </c>
      <c r="P1245" s="175">
        <v>4607109943670</v>
      </c>
      <c r="Q1245" s="281"/>
      <c r="R1245" s="484">
        <f t="shared" si="133"/>
        <v>14.83</v>
      </c>
      <c r="S1245" s="294" t="s">
        <v>2712</v>
      </c>
      <c r="T1245" s="320"/>
    </row>
    <row r="1246" spans="1:20" ht="15.75" x14ac:dyDescent="0.2">
      <c r="A1246" s="431">
        <v>1229</v>
      </c>
      <c r="B1246" s="615">
        <v>6725</v>
      </c>
      <c r="C1246" s="277" t="s">
        <v>2713</v>
      </c>
      <c r="D1246" s="278"/>
      <c r="E1246" s="31" t="s">
        <v>749</v>
      </c>
      <c r="F1246" s="274" t="s">
        <v>311</v>
      </c>
      <c r="G1246" s="328" t="str">
        <f t="shared" si="131"/>
        <v>фото</v>
      </c>
      <c r="H1246" s="197"/>
      <c r="I1246" s="20" t="s">
        <v>312</v>
      </c>
      <c r="J1246" s="254">
        <v>90</v>
      </c>
      <c r="K1246" s="18" t="s">
        <v>750</v>
      </c>
      <c r="L1246" s="21">
        <v>2</v>
      </c>
      <c r="M1246" s="279">
        <v>226.6</v>
      </c>
      <c r="N1246" s="280"/>
      <c r="O1246" s="482">
        <f t="shared" si="132"/>
        <v>0</v>
      </c>
      <c r="P1246" s="175">
        <v>4607109943694</v>
      </c>
      <c r="Q1246" s="281"/>
      <c r="R1246" s="484">
        <f t="shared" si="133"/>
        <v>113.3</v>
      </c>
      <c r="S1246" s="294" t="s">
        <v>3980</v>
      </c>
      <c r="T1246" s="320"/>
    </row>
    <row r="1247" spans="1:20" ht="38.25" x14ac:dyDescent="0.2">
      <c r="A1247" s="431">
        <v>1230</v>
      </c>
      <c r="B1247" s="615">
        <v>6724</v>
      </c>
      <c r="C1247" s="277" t="s">
        <v>2714</v>
      </c>
      <c r="D1247" s="278"/>
      <c r="E1247" s="31" t="s">
        <v>749</v>
      </c>
      <c r="F1247" s="274" t="s">
        <v>313</v>
      </c>
      <c r="G1247" s="328" t="str">
        <f t="shared" si="131"/>
        <v>фото</v>
      </c>
      <c r="H1247" s="197"/>
      <c r="I1247" s="20" t="s">
        <v>314</v>
      </c>
      <c r="J1247" s="254" t="s">
        <v>315</v>
      </c>
      <c r="K1247" s="18" t="s">
        <v>753</v>
      </c>
      <c r="L1247" s="21">
        <v>15</v>
      </c>
      <c r="M1247" s="279">
        <v>222.5</v>
      </c>
      <c r="N1247" s="280"/>
      <c r="O1247" s="482">
        <f t="shared" si="132"/>
        <v>0</v>
      </c>
      <c r="P1247" s="175">
        <v>4607109943687</v>
      </c>
      <c r="Q1247" s="281"/>
      <c r="R1247" s="484">
        <f t="shared" si="133"/>
        <v>14.83</v>
      </c>
      <c r="S1247" s="294" t="s">
        <v>3981</v>
      </c>
      <c r="T1247" s="320"/>
    </row>
    <row r="1248" spans="1:20" ht="15.75" x14ac:dyDescent="0.2">
      <c r="A1248" s="431">
        <v>1231</v>
      </c>
      <c r="B1248" s="615">
        <v>6727</v>
      </c>
      <c r="C1248" s="277" t="s">
        <v>2715</v>
      </c>
      <c r="D1248" s="278"/>
      <c r="E1248" s="31" t="s">
        <v>749</v>
      </c>
      <c r="F1248" s="274" t="s">
        <v>316</v>
      </c>
      <c r="G1248" s="328" t="str">
        <f t="shared" si="131"/>
        <v>фото</v>
      </c>
      <c r="H1248" s="197"/>
      <c r="I1248" s="20" t="s">
        <v>4886</v>
      </c>
      <c r="J1248" s="254">
        <v>70</v>
      </c>
      <c r="K1248" s="18" t="s">
        <v>745</v>
      </c>
      <c r="L1248" s="21">
        <v>10</v>
      </c>
      <c r="M1248" s="279">
        <v>202.2</v>
      </c>
      <c r="N1248" s="280"/>
      <c r="O1248" s="482">
        <f t="shared" si="132"/>
        <v>0</v>
      </c>
      <c r="P1248" s="175">
        <v>4607109943717</v>
      </c>
      <c r="Q1248" s="281"/>
      <c r="R1248" s="484">
        <f t="shared" si="133"/>
        <v>20.22</v>
      </c>
      <c r="S1248" s="294" t="s">
        <v>2715</v>
      </c>
      <c r="T1248" s="320"/>
    </row>
    <row r="1249" spans="1:20" ht="15.75" x14ac:dyDescent="0.2">
      <c r="A1249" s="431">
        <v>1232</v>
      </c>
      <c r="B1249" s="615">
        <v>6729</v>
      </c>
      <c r="C1249" s="277" t="s">
        <v>2716</v>
      </c>
      <c r="D1249" s="278"/>
      <c r="E1249" s="31" t="s">
        <v>749</v>
      </c>
      <c r="F1249" s="274" t="s">
        <v>317</v>
      </c>
      <c r="G1249" s="328" t="str">
        <f t="shared" si="131"/>
        <v>фото</v>
      </c>
      <c r="H1249" s="197"/>
      <c r="I1249" s="20" t="s">
        <v>2717</v>
      </c>
      <c r="J1249" s="254">
        <v>45</v>
      </c>
      <c r="K1249" s="18" t="s">
        <v>747</v>
      </c>
      <c r="L1249" s="21">
        <v>5</v>
      </c>
      <c r="M1249" s="279">
        <v>304.10000000000002</v>
      </c>
      <c r="N1249" s="280"/>
      <c r="O1249" s="482">
        <f t="shared" si="132"/>
        <v>0</v>
      </c>
      <c r="P1249" s="175">
        <v>4607109943731</v>
      </c>
      <c r="Q1249" s="281"/>
      <c r="R1249" s="484">
        <f t="shared" si="133"/>
        <v>60.82</v>
      </c>
      <c r="S1249" s="294" t="s">
        <v>2716</v>
      </c>
      <c r="T1249" s="320"/>
    </row>
    <row r="1250" spans="1:20" ht="15.75" x14ac:dyDescent="0.2">
      <c r="A1250" s="431">
        <v>1233</v>
      </c>
      <c r="B1250" s="615">
        <v>2911</v>
      </c>
      <c r="C1250" s="277" t="s">
        <v>2675</v>
      </c>
      <c r="D1250" s="278"/>
      <c r="E1250" s="31" t="s">
        <v>751</v>
      </c>
      <c r="F1250" s="274" t="s">
        <v>1226</v>
      </c>
      <c r="G1250" s="328" t="str">
        <f t="shared" si="131"/>
        <v>фото</v>
      </c>
      <c r="H1250" s="197"/>
      <c r="I1250" s="20" t="s">
        <v>2676</v>
      </c>
      <c r="J1250" s="254" t="s">
        <v>1227</v>
      </c>
      <c r="K1250" s="18" t="s">
        <v>754</v>
      </c>
      <c r="L1250" s="21">
        <v>15</v>
      </c>
      <c r="M1250" s="279">
        <v>164.4</v>
      </c>
      <c r="N1250" s="280"/>
      <c r="O1250" s="482">
        <f t="shared" si="132"/>
        <v>0</v>
      </c>
      <c r="P1250" s="175">
        <v>4607109978375</v>
      </c>
      <c r="Q1250" s="281"/>
      <c r="R1250" s="484">
        <f t="shared" si="133"/>
        <v>10.96</v>
      </c>
      <c r="S1250" s="294" t="s">
        <v>3962</v>
      </c>
      <c r="T1250" s="320" t="s">
        <v>5847</v>
      </c>
    </row>
    <row r="1251" spans="1:20" ht="15.75" x14ac:dyDescent="0.2">
      <c r="A1251" s="431">
        <v>1234</v>
      </c>
      <c r="B1251" s="615">
        <v>1779</v>
      </c>
      <c r="C1251" s="277" t="s">
        <v>2677</v>
      </c>
      <c r="D1251" s="278"/>
      <c r="E1251" s="31" t="s">
        <v>751</v>
      </c>
      <c r="F1251" s="274" t="s">
        <v>1228</v>
      </c>
      <c r="G1251" s="328" t="str">
        <f t="shared" si="131"/>
        <v>фото</v>
      </c>
      <c r="H1251" s="197"/>
      <c r="I1251" s="20" t="s">
        <v>2678</v>
      </c>
      <c r="J1251" s="254" t="s">
        <v>1227</v>
      </c>
      <c r="K1251" s="18" t="s">
        <v>754</v>
      </c>
      <c r="L1251" s="21">
        <v>15</v>
      </c>
      <c r="M1251" s="279">
        <v>140</v>
      </c>
      <c r="N1251" s="280"/>
      <c r="O1251" s="482">
        <f t="shared" si="132"/>
        <v>0</v>
      </c>
      <c r="P1251" s="175">
        <v>4607109978382</v>
      </c>
      <c r="Q1251" s="281"/>
      <c r="R1251" s="484">
        <f t="shared" si="133"/>
        <v>9.33</v>
      </c>
      <c r="S1251" s="294" t="s">
        <v>2677</v>
      </c>
      <c r="T1251" s="320"/>
    </row>
    <row r="1252" spans="1:20" ht="15.75" x14ac:dyDescent="0.2">
      <c r="A1252" s="431">
        <v>1235</v>
      </c>
      <c r="B1252" s="615">
        <v>1780</v>
      </c>
      <c r="C1252" s="277" t="s">
        <v>2679</v>
      </c>
      <c r="D1252" s="278"/>
      <c r="E1252" s="31" t="s">
        <v>751</v>
      </c>
      <c r="F1252" s="274" t="s">
        <v>1229</v>
      </c>
      <c r="G1252" s="328" t="str">
        <f t="shared" si="131"/>
        <v>фото</v>
      </c>
      <c r="H1252" s="197"/>
      <c r="I1252" s="20" t="s">
        <v>752</v>
      </c>
      <c r="J1252" s="254" t="s">
        <v>1227</v>
      </c>
      <c r="K1252" s="18" t="s">
        <v>754</v>
      </c>
      <c r="L1252" s="21">
        <v>15</v>
      </c>
      <c r="M1252" s="279">
        <v>130.80000000000001</v>
      </c>
      <c r="N1252" s="280"/>
      <c r="O1252" s="482">
        <f t="shared" si="132"/>
        <v>0</v>
      </c>
      <c r="P1252" s="175">
        <v>4607109978399</v>
      </c>
      <c r="Q1252" s="281"/>
      <c r="R1252" s="484">
        <f t="shared" si="133"/>
        <v>8.7200000000000006</v>
      </c>
      <c r="S1252" s="294" t="s">
        <v>3963</v>
      </c>
      <c r="T1252" s="320"/>
    </row>
    <row r="1253" spans="1:20" ht="15.75" x14ac:dyDescent="0.2">
      <c r="A1253" s="431">
        <v>1236</v>
      </c>
      <c r="B1253" s="615">
        <v>159</v>
      </c>
      <c r="C1253" s="277" t="s">
        <v>2680</v>
      </c>
      <c r="D1253" s="278"/>
      <c r="E1253" s="31" t="s">
        <v>751</v>
      </c>
      <c r="F1253" s="274" t="s">
        <v>303</v>
      </c>
      <c r="G1253" s="328" t="str">
        <f t="shared" si="131"/>
        <v>фото</v>
      </c>
      <c r="H1253" s="197"/>
      <c r="I1253" s="20" t="s">
        <v>1681</v>
      </c>
      <c r="J1253" s="254">
        <v>15</v>
      </c>
      <c r="K1253" s="18" t="s">
        <v>754</v>
      </c>
      <c r="L1253" s="21">
        <v>15</v>
      </c>
      <c r="M1253" s="279">
        <v>127.7</v>
      </c>
      <c r="N1253" s="280"/>
      <c r="O1253" s="482">
        <f t="shared" si="132"/>
        <v>0</v>
      </c>
      <c r="P1253" s="175">
        <v>4607109985861</v>
      </c>
      <c r="Q1253" s="281"/>
      <c r="R1253" s="484">
        <f t="shared" si="133"/>
        <v>8.51</v>
      </c>
      <c r="S1253" s="294" t="s">
        <v>3964</v>
      </c>
      <c r="T1253" s="320"/>
    </row>
    <row r="1254" spans="1:20" ht="15.75" x14ac:dyDescent="0.2">
      <c r="A1254" s="431">
        <v>1237</v>
      </c>
      <c r="B1254" s="615">
        <v>1781</v>
      </c>
      <c r="C1254" s="277" t="s">
        <v>2681</v>
      </c>
      <c r="D1254" s="278"/>
      <c r="E1254" s="31" t="s">
        <v>751</v>
      </c>
      <c r="F1254" s="274" t="s">
        <v>1230</v>
      </c>
      <c r="G1254" s="328" t="str">
        <f t="shared" si="131"/>
        <v>фото</v>
      </c>
      <c r="H1254" s="197"/>
      <c r="I1254" s="20" t="s">
        <v>416</v>
      </c>
      <c r="J1254" s="254" t="s">
        <v>1227</v>
      </c>
      <c r="K1254" s="18" t="s">
        <v>754</v>
      </c>
      <c r="L1254" s="21">
        <v>15</v>
      </c>
      <c r="M1254" s="279">
        <v>136.9</v>
      </c>
      <c r="N1254" s="280"/>
      <c r="O1254" s="482">
        <f t="shared" si="132"/>
        <v>0</v>
      </c>
      <c r="P1254" s="175">
        <v>4607109978405</v>
      </c>
      <c r="Q1254" s="281"/>
      <c r="R1254" s="484">
        <f t="shared" si="133"/>
        <v>9.1300000000000008</v>
      </c>
      <c r="S1254" s="294" t="s">
        <v>2681</v>
      </c>
      <c r="T1254" s="320"/>
    </row>
    <row r="1255" spans="1:20" ht="15.75" x14ac:dyDescent="0.2">
      <c r="A1255" s="431">
        <v>1238</v>
      </c>
      <c r="B1255" s="615">
        <v>1782</v>
      </c>
      <c r="C1255" s="277" t="s">
        <v>2682</v>
      </c>
      <c r="D1255" s="278"/>
      <c r="E1255" s="31" t="s">
        <v>751</v>
      </c>
      <c r="F1255" s="274" t="s">
        <v>1231</v>
      </c>
      <c r="G1255" s="328" t="str">
        <f t="shared" si="131"/>
        <v>фото</v>
      </c>
      <c r="H1255" s="197"/>
      <c r="I1255" s="20" t="s">
        <v>2683</v>
      </c>
      <c r="J1255" s="254" t="s">
        <v>1227</v>
      </c>
      <c r="K1255" s="18" t="s">
        <v>754</v>
      </c>
      <c r="L1255" s="21">
        <v>15</v>
      </c>
      <c r="M1255" s="279">
        <v>164.4</v>
      </c>
      <c r="N1255" s="280"/>
      <c r="O1255" s="482">
        <f t="shared" si="132"/>
        <v>0</v>
      </c>
      <c r="P1255" s="175">
        <v>4607109978412</v>
      </c>
      <c r="Q1255" s="281"/>
      <c r="R1255" s="484">
        <f t="shared" si="133"/>
        <v>10.96</v>
      </c>
      <c r="S1255" s="294" t="s">
        <v>3965</v>
      </c>
      <c r="T1255" s="320" t="s">
        <v>5847</v>
      </c>
    </row>
    <row r="1256" spans="1:20" ht="15.75" x14ac:dyDescent="0.2">
      <c r="A1256" s="431">
        <v>1239</v>
      </c>
      <c r="B1256" s="615">
        <v>1783</v>
      </c>
      <c r="C1256" s="277" t="s">
        <v>2684</v>
      </c>
      <c r="D1256" s="278"/>
      <c r="E1256" s="31" t="s">
        <v>751</v>
      </c>
      <c r="F1256" s="274" t="s">
        <v>1232</v>
      </c>
      <c r="G1256" s="328" t="str">
        <f t="shared" si="131"/>
        <v>фото</v>
      </c>
      <c r="H1256" s="197"/>
      <c r="I1256" s="20" t="s">
        <v>95</v>
      </c>
      <c r="J1256" s="254" t="s">
        <v>1227</v>
      </c>
      <c r="K1256" s="18" t="s">
        <v>774</v>
      </c>
      <c r="L1256" s="21">
        <v>15</v>
      </c>
      <c r="M1256" s="279">
        <v>164.4</v>
      </c>
      <c r="N1256" s="280"/>
      <c r="O1256" s="482">
        <f t="shared" si="132"/>
        <v>0</v>
      </c>
      <c r="P1256" s="175">
        <v>4607109978429</v>
      </c>
      <c r="Q1256" s="281"/>
      <c r="R1256" s="484">
        <f t="shared" si="133"/>
        <v>10.96</v>
      </c>
      <c r="S1256" s="294" t="s">
        <v>2684</v>
      </c>
      <c r="T1256" s="320"/>
    </row>
    <row r="1257" spans="1:20" ht="28.5" x14ac:dyDescent="0.2">
      <c r="A1257" s="431">
        <v>1240</v>
      </c>
      <c r="B1257" s="615">
        <v>1784</v>
      </c>
      <c r="C1257" s="277" t="s">
        <v>2685</v>
      </c>
      <c r="D1257" s="278"/>
      <c r="E1257" s="31" t="s">
        <v>751</v>
      </c>
      <c r="F1257" s="274" t="s">
        <v>1233</v>
      </c>
      <c r="G1257" s="328" t="str">
        <f t="shared" si="131"/>
        <v>фото</v>
      </c>
      <c r="H1257" s="197"/>
      <c r="I1257" s="20" t="s">
        <v>2686</v>
      </c>
      <c r="J1257" s="254" t="s">
        <v>1227</v>
      </c>
      <c r="K1257" s="18" t="s">
        <v>754</v>
      </c>
      <c r="L1257" s="21">
        <v>15</v>
      </c>
      <c r="M1257" s="279">
        <v>164.4</v>
      </c>
      <c r="N1257" s="280"/>
      <c r="O1257" s="482">
        <f t="shared" si="132"/>
        <v>0</v>
      </c>
      <c r="P1257" s="175">
        <v>4607109978436</v>
      </c>
      <c r="Q1257" s="281"/>
      <c r="R1257" s="484">
        <f t="shared" si="133"/>
        <v>10.96</v>
      </c>
      <c r="S1257" s="294" t="s">
        <v>2685</v>
      </c>
      <c r="T1257" s="320" t="s">
        <v>5847</v>
      </c>
    </row>
    <row r="1258" spans="1:20" ht="15.75" x14ac:dyDescent="0.2">
      <c r="A1258" s="431">
        <v>1241</v>
      </c>
      <c r="B1258" s="615">
        <v>2889</v>
      </c>
      <c r="C1258" s="277" t="s">
        <v>2687</v>
      </c>
      <c r="D1258" s="278"/>
      <c r="E1258" s="31" t="s">
        <v>751</v>
      </c>
      <c r="F1258" s="274" t="s">
        <v>1234</v>
      </c>
      <c r="G1258" s="328" t="str">
        <f t="shared" si="131"/>
        <v>фото</v>
      </c>
      <c r="H1258" s="197"/>
      <c r="I1258" s="20" t="s">
        <v>752</v>
      </c>
      <c r="J1258" s="254" t="s">
        <v>1227</v>
      </c>
      <c r="K1258" s="18" t="s">
        <v>774</v>
      </c>
      <c r="L1258" s="21">
        <v>15</v>
      </c>
      <c r="M1258" s="279">
        <v>164.4</v>
      </c>
      <c r="N1258" s="280"/>
      <c r="O1258" s="482">
        <f t="shared" si="132"/>
        <v>0</v>
      </c>
      <c r="P1258" s="175">
        <v>4607109978443</v>
      </c>
      <c r="Q1258" s="324"/>
      <c r="R1258" s="484">
        <f t="shared" si="133"/>
        <v>10.96</v>
      </c>
      <c r="S1258" s="294" t="s">
        <v>3966</v>
      </c>
      <c r="T1258" s="320"/>
    </row>
    <row r="1259" spans="1:20" ht="28.5" x14ac:dyDescent="0.2">
      <c r="A1259" s="431">
        <v>1242</v>
      </c>
      <c r="B1259" s="615">
        <v>36</v>
      </c>
      <c r="C1259" s="277" t="s">
        <v>2688</v>
      </c>
      <c r="D1259" s="278"/>
      <c r="E1259" s="31" t="s">
        <v>751</v>
      </c>
      <c r="F1259" s="274" t="s">
        <v>1235</v>
      </c>
      <c r="G1259" s="328" t="str">
        <f t="shared" si="131"/>
        <v>фото</v>
      </c>
      <c r="H1259" s="197"/>
      <c r="I1259" s="20" t="s">
        <v>2689</v>
      </c>
      <c r="J1259" s="254" t="s">
        <v>1227</v>
      </c>
      <c r="K1259" s="18" t="s">
        <v>754</v>
      </c>
      <c r="L1259" s="21">
        <v>15</v>
      </c>
      <c r="M1259" s="279">
        <v>164.4</v>
      </c>
      <c r="N1259" s="280"/>
      <c r="O1259" s="482">
        <f t="shared" si="132"/>
        <v>0</v>
      </c>
      <c r="P1259" s="175">
        <v>4607109978450</v>
      </c>
      <c r="Q1259" s="281"/>
      <c r="R1259" s="484">
        <f t="shared" si="133"/>
        <v>10.96</v>
      </c>
      <c r="S1259" s="294" t="s">
        <v>2688</v>
      </c>
      <c r="T1259" s="320" t="s">
        <v>5847</v>
      </c>
    </row>
    <row r="1260" spans="1:20" ht="15.75" x14ac:dyDescent="0.2">
      <c r="A1260" s="431">
        <v>1243</v>
      </c>
      <c r="B1260" s="615">
        <v>2905</v>
      </c>
      <c r="C1260" s="277" t="s">
        <v>2690</v>
      </c>
      <c r="D1260" s="278"/>
      <c r="E1260" s="31" t="s">
        <v>751</v>
      </c>
      <c r="F1260" s="274" t="s">
        <v>1236</v>
      </c>
      <c r="G1260" s="328" t="str">
        <f t="shared" si="131"/>
        <v>фото</v>
      </c>
      <c r="H1260" s="197"/>
      <c r="I1260" s="20" t="s">
        <v>779</v>
      </c>
      <c r="J1260" s="254" t="s">
        <v>1227</v>
      </c>
      <c r="K1260" s="18" t="s">
        <v>754</v>
      </c>
      <c r="L1260" s="21">
        <v>15</v>
      </c>
      <c r="M1260" s="279">
        <v>136.9</v>
      </c>
      <c r="N1260" s="280"/>
      <c r="O1260" s="482">
        <f t="shared" si="132"/>
        <v>0</v>
      </c>
      <c r="P1260" s="175">
        <v>4607109978467</v>
      </c>
      <c r="Q1260" s="281"/>
      <c r="R1260" s="484">
        <f t="shared" si="133"/>
        <v>9.1300000000000008</v>
      </c>
      <c r="S1260" s="294" t="s">
        <v>2690</v>
      </c>
      <c r="T1260" s="320"/>
    </row>
    <row r="1261" spans="1:20" ht="28.5" x14ac:dyDescent="0.2">
      <c r="A1261" s="431">
        <v>1244</v>
      </c>
      <c r="B1261" s="615">
        <v>2540</v>
      </c>
      <c r="C1261" s="277" t="s">
        <v>4999</v>
      </c>
      <c r="D1261" s="278"/>
      <c r="E1261" s="31" t="s">
        <v>751</v>
      </c>
      <c r="F1261" s="33" t="s">
        <v>1433</v>
      </c>
      <c r="G1261" s="328" t="str">
        <f t="shared" si="131"/>
        <v>фото</v>
      </c>
      <c r="H1261" s="197"/>
      <c r="I1261" s="20" t="s">
        <v>4884</v>
      </c>
      <c r="J1261" s="254">
        <v>15</v>
      </c>
      <c r="K1261" s="18" t="s">
        <v>754</v>
      </c>
      <c r="L1261" s="21">
        <v>8</v>
      </c>
      <c r="M1261" s="279">
        <v>196</v>
      </c>
      <c r="N1261" s="280"/>
      <c r="O1261" s="482">
        <f t="shared" si="132"/>
        <v>0</v>
      </c>
      <c r="P1261" s="175">
        <v>4607109950012</v>
      </c>
      <c r="Q1261" s="281"/>
      <c r="R1261" s="484">
        <f t="shared" si="133"/>
        <v>24.5</v>
      </c>
      <c r="S1261" s="294" t="s">
        <v>7096</v>
      </c>
      <c r="T1261" s="320"/>
    </row>
    <row r="1262" spans="1:20" ht="28.5" x14ac:dyDescent="0.2">
      <c r="A1262" s="431">
        <v>1245</v>
      </c>
      <c r="B1262" s="615">
        <v>1776</v>
      </c>
      <c r="C1262" s="277" t="s">
        <v>2691</v>
      </c>
      <c r="D1262" s="278"/>
      <c r="E1262" s="31" t="s">
        <v>751</v>
      </c>
      <c r="F1262" s="274" t="s">
        <v>1237</v>
      </c>
      <c r="G1262" s="328" t="str">
        <f t="shared" ref="G1262:G1293" si="134">HYPERLINK("http://www.gardenbulbs.ru/images/summer_CL/thumbnails/"&amp;C1262&amp;".jpg","фото")</f>
        <v>фото</v>
      </c>
      <c r="H1262" s="197"/>
      <c r="I1262" s="20" t="s">
        <v>2692</v>
      </c>
      <c r="J1262" s="254" t="s">
        <v>1227</v>
      </c>
      <c r="K1262" s="18" t="s">
        <v>754</v>
      </c>
      <c r="L1262" s="21">
        <v>15</v>
      </c>
      <c r="M1262" s="279">
        <v>146.1</v>
      </c>
      <c r="N1262" s="280"/>
      <c r="O1262" s="482">
        <f t="shared" si="132"/>
        <v>0</v>
      </c>
      <c r="P1262" s="175">
        <v>4607109978474</v>
      </c>
      <c r="Q1262" s="281"/>
      <c r="R1262" s="484">
        <f t="shared" si="133"/>
        <v>9.74</v>
      </c>
      <c r="S1262" s="294" t="s">
        <v>3967</v>
      </c>
      <c r="T1262" s="320" t="s">
        <v>5847</v>
      </c>
    </row>
    <row r="1263" spans="1:20" ht="15.75" x14ac:dyDescent="0.2">
      <c r="A1263" s="431">
        <v>1246</v>
      </c>
      <c r="B1263" s="615">
        <v>1777</v>
      </c>
      <c r="C1263" s="277" t="s">
        <v>2693</v>
      </c>
      <c r="D1263" s="278"/>
      <c r="E1263" s="31" t="s">
        <v>751</v>
      </c>
      <c r="F1263" s="274" t="s">
        <v>1238</v>
      </c>
      <c r="G1263" s="328" t="str">
        <f t="shared" si="134"/>
        <v>фото</v>
      </c>
      <c r="H1263" s="197"/>
      <c r="I1263" s="20" t="s">
        <v>397</v>
      </c>
      <c r="J1263" s="254" t="s">
        <v>1227</v>
      </c>
      <c r="K1263" s="18" t="s">
        <v>754</v>
      </c>
      <c r="L1263" s="21">
        <v>15</v>
      </c>
      <c r="M1263" s="279">
        <v>136.9</v>
      </c>
      <c r="N1263" s="280"/>
      <c r="O1263" s="482">
        <f t="shared" si="132"/>
        <v>0</v>
      </c>
      <c r="P1263" s="175">
        <v>4607109978481</v>
      </c>
      <c r="Q1263" s="281"/>
      <c r="R1263" s="484">
        <f t="shared" si="133"/>
        <v>9.1300000000000008</v>
      </c>
      <c r="S1263" s="294" t="s">
        <v>2693</v>
      </c>
      <c r="T1263" s="320"/>
    </row>
    <row r="1264" spans="1:20" ht="15.75" x14ac:dyDescent="0.2">
      <c r="A1264" s="431">
        <v>1247</v>
      </c>
      <c r="B1264" s="615">
        <v>161</v>
      </c>
      <c r="C1264" s="277" t="s">
        <v>2694</v>
      </c>
      <c r="D1264" s="278"/>
      <c r="E1264" s="31" t="s">
        <v>751</v>
      </c>
      <c r="F1264" s="274" t="s">
        <v>304</v>
      </c>
      <c r="G1264" s="328" t="str">
        <f t="shared" si="134"/>
        <v>фото</v>
      </c>
      <c r="H1264" s="197"/>
      <c r="I1264" s="20" t="s">
        <v>416</v>
      </c>
      <c r="J1264" s="254">
        <v>15</v>
      </c>
      <c r="K1264" s="18" t="s">
        <v>769</v>
      </c>
      <c r="L1264" s="21">
        <v>15</v>
      </c>
      <c r="M1264" s="279">
        <v>219.5</v>
      </c>
      <c r="N1264" s="280"/>
      <c r="O1264" s="482">
        <f t="shared" si="132"/>
        <v>0</v>
      </c>
      <c r="P1264" s="175">
        <v>4607109985878</v>
      </c>
      <c r="Q1264" s="281"/>
      <c r="R1264" s="484">
        <f t="shared" si="133"/>
        <v>14.63</v>
      </c>
      <c r="S1264" s="294" t="s">
        <v>3968</v>
      </c>
      <c r="T1264" s="320"/>
    </row>
    <row r="1265" spans="1:20" ht="15.75" x14ac:dyDescent="0.2">
      <c r="A1265" s="431">
        <v>1248</v>
      </c>
      <c r="B1265" s="615">
        <v>1279</v>
      </c>
      <c r="C1265" s="277" t="s">
        <v>2697</v>
      </c>
      <c r="D1265" s="278"/>
      <c r="E1265" s="31" t="s">
        <v>766</v>
      </c>
      <c r="F1265" s="274" t="s">
        <v>1251</v>
      </c>
      <c r="G1265" s="328" t="str">
        <f t="shared" si="134"/>
        <v>фото</v>
      </c>
      <c r="H1265" s="197"/>
      <c r="I1265" s="20" t="s">
        <v>1252</v>
      </c>
      <c r="J1265" s="254" t="s">
        <v>1253</v>
      </c>
      <c r="K1265" s="18" t="s">
        <v>762</v>
      </c>
      <c r="L1265" s="21">
        <v>10</v>
      </c>
      <c r="M1265" s="279">
        <v>171.6</v>
      </c>
      <c r="N1265" s="280"/>
      <c r="O1265" s="482">
        <f t="shared" si="132"/>
        <v>0</v>
      </c>
      <c r="P1265" s="175">
        <v>4607109984932</v>
      </c>
      <c r="Q1265" s="281"/>
      <c r="R1265" s="484">
        <f t="shared" si="133"/>
        <v>17.16</v>
      </c>
      <c r="S1265" s="294" t="s">
        <v>2697</v>
      </c>
      <c r="T1265" s="320"/>
    </row>
    <row r="1266" spans="1:20" ht="15.75" x14ac:dyDescent="0.2">
      <c r="A1266" s="431">
        <v>1249</v>
      </c>
      <c r="B1266" s="615">
        <v>11815</v>
      </c>
      <c r="C1266" s="277" t="s">
        <v>7097</v>
      </c>
      <c r="D1266" s="278"/>
      <c r="E1266" s="514" t="s">
        <v>767</v>
      </c>
      <c r="F1266" s="275" t="s">
        <v>6640</v>
      </c>
      <c r="G1266" s="510" t="str">
        <f t="shared" si="134"/>
        <v>фото</v>
      </c>
      <c r="H1266" s="511"/>
      <c r="I1266" s="515" t="s">
        <v>6809</v>
      </c>
      <c r="J1266" s="542" t="s">
        <v>1256</v>
      </c>
      <c r="K1266" s="537" t="s">
        <v>753</v>
      </c>
      <c r="L1266" s="21">
        <v>10</v>
      </c>
      <c r="M1266" s="279">
        <v>83.9</v>
      </c>
      <c r="N1266" s="280"/>
      <c r="O1266" s="482">
        <f t="shared" si="132"/>
        <v>0</v>
      </c>
      <c r="P1266" s="175">
        <v>4607109922446</v>
      </c>
      <c r="Q1266" s="281" t="s">
        <v>6373</v>
      </c>
      <c r="R1266" s="484">
        <f t="shared" si="133"/>
        <v>8.39</v>
      </c>
      <c r="S1266" s="294" t="s">
        <v>7097</v>
      </c>
      <c r="T1266" s="320"/>
    </row>
    <row r="1267" spans="1:20" ht="15.75" x14ac:dyDescent="0.2">
      <c r="A1267" s="431">
        <v>1250</v>
      </c>
      <c r="B1267" s="615">
        <v>11816</v>
      </c>
      <c r="C1267" s="277" t="s">
        <v>7098</v>
      </c>
      <c r="D1267" s="278"/>
      <c r="E1267" s="514" t="s">
        <v>767</v>
      </c>
      <c r="F1267" s="275" t="s">
        <v>6641</v>
      </c>
      <c r="G1267" s="510" t="str">
        <f t="shared" si="134"/>
        <v>фото</v>
      </c>
      <c r="H1267" s="511"/>
      <c r="I1267" s="515" t="s">
        <v>2746</v>
      </c>
      <c r="J1267" s="542" t="s">
        <v>1256</v>
      </c>
      <c r="K1267" s="537" t="s">
        <v>753</v>
      </c>
      <c r="L1267" s="21">
        <v>10</v>
      </c>
      <c r="M1267" s="279">
        <v>63.5</v>
      </c>
      <c r="N1267" s="280"/>
      <c r="O1267" s="482">
        <f t="shared" si="132"/>
        <v>0</v>
      </c>
      <c r="P1267" s="175">
        <v>4607109922439</v>
      </c>
      <c r="Q1267" s="281" t="s">
        <v>6373</v>
      </c>
      <c r="R1267" s="484">
        <f t="shared" si="133"/>
        <v>6.35</v>
      </c>
      <c r="S1267" s="294" t="s">
        <v>7098</v>
      </c>
      <c r="T1267" s="320"/>
    </row>
    <row r="1268" spans="1:20" ht="38.25" x14ac:dyDescent="0.2">
      <c r="A1268" s="431">
        <v>1251</v>
      </c>
      <c r="B1268" s="615">
        <v>2870</v>
      </c>
      <c r="C1268" s="277" t="s">
        <v>2745</v>
      </c>
      <c r="D1268" s="278"/>
      <c r="E1268" s="31" t="s">
        <v>767</v>
      </c>
      <c r="F1268" s="274" t="s">
        <v>1273</v>
      </c>
      <c r="G1268" s="328" t="str">
        <f t="shared" si="134"/>
        <v>фото</v>
      </c>
      <c r="H1268" s="197"/>
      <c r="I1268" s="20" t="s">
        <v>6810</v>
      </c>
      <c r="J1268" s="254" t="s">
        <v>1282</v>
      </c>
      <c r="K1268" s="18" t="s">
        <v>753</v>
      </c>
      <c r="L1268" s="21">
        <v>8</v>
      </c>
      <c r="M1268" s="279">
        <v>129.19999999999999</v>
      </c>
      <c r="N1268" s="280"/>
      <c r="O1268" s="482">
        <f t="shared" si="132"/>
        <v>0</v>
      </c>
      <c r="P1268" s="175">
        <v>4607109978498</v>
      </c>
      <c r="Q1268" s="281"/>
      <c r="R1268" s="484">
        <f t="shared" si="133"/>
        <v>16.149999999999999</v>
      </c>
      <c r="S1268" s="294" t="s">
        <v>2745</v>
      </c>
      <c r="T1268" s="320"/>
    </row>
    <row r="1269" spans="1:20" ht="28.5" x14ac:dyDescent="0.2">
      <c r="A1269" s="431">
        <v>1252</v>
      </c>
      <c r="B1269" s="615">
        <v>5890</v>
      </c>
      <c r="C1269" s="277" t="s">
        <v>3992</v>
      </c>
      <c r="D1269" s="278"/>
      <c r="E1269" s="31" t="s">
        <v>767</v>
      </c>
      <c r="F1269" s="274" t="s">
        <v>1677</v>
      </c>
      <c r="G1269" s="328" t="str">
        <f t="shared" si="134"/>
        <v>фото</v>
      </c>
      <c r="H1269" s="197"/>
      <c r="I1269" s="20" t="s">
        <v>779</v>
      </c>
      <c r="J1269" s="9" t="s">
        <v>1256</v>
      </c>
      <c r="K1269" s="18" t="s">
        <v>753</v>
      </c>
      <c r="L1269" s="21">
        <v>10</v>
      </c>
      <c r="M1269" s="279">
        <v>83.9</v>
      </c>
      <c r="N1269" s="280"/>
      <c r="O1269" s="482">
        <f t="shared" si="132"/>
        <v>0</v>
      </c>
      <c r="P1269" s="175">
        <v>4607109934579</v>
      </c>
      <c r="Q1269" s="281"/>
      <c r="R1269" s="484">
        <f t="shared" si="133"/>
        <v>8.39</v>
      </c>
      <c r="S1269" s="294" t="s">
        <v>3992</v>
      </c>
      <c r="T1269" s="320"/>
    </row>
    <row r="1270" spans="1:20" ht="15.75" x14ac:dyDescent="0.2">
      <c r="A1270" s="431">
        <v>1253</v>
      </c>
      <c r="B1270" s="615">
        <v>44</v>
      </c>
      <c r="C1270" s="277" t="s">
        <v>3995</v>
      </c>
      <c r="D1270" s="278"/>
      <c r="E1270" s="31" t="s">
        <v>767</v>
      </c>
      <c r="F1270" s="274" t="s">
        <v>1274</v>
      </c>
      <c r="G1270" s="328" t="str">
        <f t="shared" si="134"/>
        <v>фото</v>
      </c>
      <c r="H1270" s="197"/>
      <c r="I1270" s="20" t="s">
        <v>1605</v>
      </c>
      <c r="J1270" s="254" t="s">
        <v>1282</v>
      </c>
      <c r="K1270" s="18" t="s">
        <v>753</v>
      </c>
      <c r="L1270" s="21">
        <v>10</v>
      </c>
      <c r="M1270" s="279">
        <v>85.9</v>
      </c>
      <c r="N1270" s="280"/>
      <c r="O1270" s="482">
        <f t="shared" si="132"/>
        <v>0</v>
      </c>
      <c r="P1270" s="175">
        <v>4607109978504</v>
      </c>
      <c r="Q1270" s="281"/>
      <c r="R1270" s="484">
        <f t="shared" si="133"/>
        <v>8.59</v>
      </c>
      <c r="S1270" s="294" t="s">
        <v>3995</v>
      </c>
      <c r="T1270" s="320"/>
    </row>
    <row r="1271" spans="1:20" ht="15.75" x14ac:dyDescent="0.2">
      <c r="A1271" s="431">
        <v>1254</v>
      </c>
      <c r="B1271" s="615">
        <v>6599</v>
      </c>
      <c r="C1271" s="277" t="s">
        <v>3993</v>
      </c>
      <c r="D1271" s="278"/>
      <c r="E1271" s="31" t="s">
        <v>767</v>
      </c>
      <c r="F1271" s="5" t="s">
        <v>1262</v>
      </c>
      <c r="G1271" s="328" t="str">
        <f t="shared" si="134"/>
        <v>фото</v>
      </c>
      <c r="H1271" s="197"/>
      <c r="I1271" s="20" t="s">
        <v>3994</v>
      </c>
      <c r="J1271" s="9" t="s">
        <v>1309</v>
      </c>
      <c r="K1271" s="18" t="s">
        <v>753</v>
      </c>
      <c r="L1271" s="21">
        <v>10</v>
      </c>
      <c r="M1271" s="279">
        <v>74.400000000000006</v>
      </c>
      <c r="N1271" s="280"/>
      <c r="O1271" s="482">
        <f t="shared" si="132"/>
        <v>0</v>
      </c>
      <c r="P1271" s="175">
        <v>4607109930519</v>
      </c>
      <c r="Q1271" s="281"/>
      <c r="R1271" s="484">
        <f t="shared" si="133"/>
        <v>7.44</v>
      </c>
      <c r="S1271" s="294" t="s">
        <v>3993</v>
      </c>
      <c r="T1271" s="320"/>
    </row>
    <row r="1272" spans="1:20" ht="25.5" x14ac:dyDescent="0.2">
      <c r="A1272" s="431">
        <v>1255</v>
      </c>
      <c r="B1272" s="615">
        <v>1914</v>
      </c>
      <c r="C1272" s="277" t="s">
        <v>5000</v>
      </c>
      <c r="D1272" s="278"/>
      <c r="E1272" s="31" t="s">
        <v>65</v>
      </c>
      <c r="F1272" s="33" t="s">
        <v>4648</v>
      </c>
      <c r="G1272" s="328" t="str">
        <f t="shared" si="134"/>
        <v>фото</v>
      </c>
      <c r="H1272" s="197"/>
      <c r="I1272" s="20" t="s">
        <v>4889</v>
      </c>
      <c r="J1272" s="9" t="s">
        <v>4890</v>
      </c>
      <c r="K1272" s="18" t="s">
        <v>762</v>
      </c>
      <c r="L1272" s="21">
        <v>10</v>
      </c>
      <c r="M1272" s="279">
        <v>224.6</v>
      </c>
      <c r="N1272" s="280"/>
      <c r="O1272" s="482">
        <f t="shared" si="132"/>
        <v>0</v>
      </c>
      <c r="P1272" s="175">
        <v>4607109984765</v>
      </c>
      <c r="Q1272" s="281"/>
      <c r="R1272" s="484">
        <f t="shared" si="133"/>
        <v>22.46</v>
      </c>
      <c r="S1272" s="294" t="s">
        <v>5000</v>
      </c>
      <c r="T1272" s="320"/>
    </row>
    <row r="1273" spans="1:20" ht="38.25" x14ac:dyDescent="0.2">
      <c r="A1273" s="431">
        <v>1256</v>
      </c>
      <c r="B1273" s="615">
        <v>2872</v>
      </c>
      <c r="C1273" s="277" t="s">
        <v>2747</v>
      </c>
      <c r="D1273" s="278"/>
      <c r="E1273" s="31" t="s">
        <v>65</v>
      </c>
      <c r="F1273" s="274" t="s">
        <v>1275</v>
      </c>
      <c r="G1273" s="328" t="str">
        <f t="shared" si="134"/>
        <v>фото</v>
      </c>
      <c r="H1273" s="197"/>
      <c r="I1273" s="20" t="s">
        <v>4888</v>
      </c>
      <c r="J1273" s="254">
        <v>25</v>
      </c>
      <c r="K1273" s="18" t="s">
        <v>762</v>
      </c>
      <c r="L1273" s="21">
        <v>5</v>
      </c>
      <c r="M1273" s="279">
        <v>278.60000000000002</v>
      </c>
      <c r="N1273" s="280"/>
      <c r="O1273" s="482">
        <f t="shared" si="132"/>
        <v>0</v>
      </c>
      <c r="P1273" s="175">
        <v>4607109978528</v>
      </c>
      <c r="Q1273" s="281"/>
      <c r="R1273" s="484">
        <f t="shared" si="133"/>
        <v>55.72</v>
      </c>
      <c r="S1273" s="294" t="s">
        <v>2747</v>
      </c>
      <c r="T1273" s="320"/>
    </row>
    <row r="1274" spans="1:20" ht="15.75" x14ac:dyDescent="0.2">
      <c r="A1274" s="431">
        <v>1257</v>
      </c>
      <c r="B1274" s="615">
        <v>11821</v>
      </c>
      <c r="C1274" s="277" t="s">
        <v>7099</v>
      </c>
      <c r="D1274" s="278"/>
      <c r="E1274" s="514" t="s">
        <v>65</v>
      </c>
      <c r="F1274" s="275" t="s">
        <v>6642</v>
      </c>
      <c r="G1274" s="510" t="str">
        <f t="shared" si="134"/>
        <v>фото</v>
      </c>
      <c r="H1274" s="511"/>
      <c r="I1274" s="515" t="s">
        <v>6811</v>
      </c>
      <c r="J1274" s="542" t="s">
        <v>4890</v>
      </c>
      <c r="K1274" s="537" t="s">
        <v>753</v>
      </c>
      <c r="L1274" s="21">
        <v>5</v>
      </c>
      <c r="M1274" s="279">
        <v>293.89999999999998</v>
      </c>
      <c r="N1274" s="280"/>
      <c r="O1274" s="482">
        <f t="shared" si="132"/>
        <v>0</v>
      </c>
      <c r="P1274" s="175">
        <v>4607109922385</v>
      </c>
      <c r="Q1274" s="281" t="s">
        <v>6373</v>
      </c>
      <c r="R1274" s="484">
        <f t="shared" si="133"/>
        <v>58.78</v>
      </c>
      <c r="S1274" s="294" t="s">
        <v>7099</v>
      </c>
      <c r="T1274" s="320"/>
    </row>
    <row r="1275" spans="1:20" ht="15.75" x14ac:dyDescent="0.2">
      <c r="A1275" s="431">
        <v>1258</v>
      </c>
      <c r="B1275" s="615">
        <v>45</v>
      </c>
      <c r="C1275" s="277" t="s">
        <v>5001</v>
      </c>
      <c r="D1275" s="278"/>
      <c r="E1275" s="31" t="s">
        <v>1276</v>
      </c>
      <c r="F1275" s="274" t="s">
        <v>4649</v>
      </c>
      <c r="G1275" s="328" t="str">
        <f t="shared" si="134"/>
        <v>фото</v>
      </c>
      <c r="H1275" s="197"/>
      <c r="I1275" s="20" t="s">
        <v>4891</v>
      </c>
      <c r="J1275" s="254" t="s">
        <v>1277</v>
      </c>
      <c r="K1275" s="18" t="s">
        <v>3112</v>
      </c>
      <c r="L1275" s="21">
        <v>2</v>
      </c>
      <c r="M1275" s="279">
        <v>204.2</v>
      </c>
      <c r="N1275" s="280"/>
      <c r="O1275" s="482">
        <f t="shared" si="132"/>
        <v>0</v>
      </c>
      <c r="P1275" s="175">
        <v>4607109978566</v>
      </c>
      <c r="Q1275" s="281"/>
      <c r="R1275" s="484">
        <f t="shared" si="133"/>
        <v>102.1</v>
      </c>
      <c r="S1275" s="294" t="s">
        <v>5008</v>
      </c>
      <c r="T1275" s="320"/>
    </row>
    <row r="1276" spans="1:20" ht="15.75" x14ac:dyDescent="0.2">
      <c r="A1276" s="431">
        <v>1259</v>
      </c>
      <c r="B1276" s="615">
        <v>46</v>
      </c>
      <c r="C1276" s="277" t="s">
        <v>2748</v>
      </c>
      <c r="D1276" s="278"/>
      <c r="E1276" s="31" t="s">
        <v>1276</v>
      </c>
      <c r="F1276" s="274" t="s">
        <v>1278</v>
      </c>
      <c r="G1276" s="328" t="str">
        <f t="shared" si="134"/>
        <v>фото</v>
      </c>
      <c r="H1276" s="197"/>
      <c r="I1276" s="20" t="s">
        <v>397</v>
      </c>
      <c r="J1276" s="254" t="s">
        <v>1277</v>
      </c>
      <c r="K1276" s="18" t="s">
        <v>3113</v>
      </c>
      <c r="L1276" s="21">
        <v>2</v>
      </c>
      <c r="M1276" s="279">
        <v>204.2</v>
      </c>
      <c r="N1276" s="280"/>
      <c r="O1276" s="482">
        <f t="shared" si="132"/>
        <v>0</v>
      </c>
      <c r="P1276" s="175">
        <v>4607109978573</v>
      </c>
      <c r="Q1276" s="324"/>
      <c r="R1276" s="484">
        <f t="shared" si="133"/>
        <v>102.1</v>
      </c>
      <c r="S1276" s="294" t="s">
        <v>4280</v>
      </c>
      <c r="T1276" s="320"/>
    </row>
    <row r="1277" spans="1:20" ht="22.5" x14ac:dyDescent="0.2">
      <c r="A1277" s="431">
        <v>1260</v>
      </c>
      <c r="B1277" s="615">
        <v>916</v>
      </c>
      <c r="C1277" s="277" t="s">
        <v>5002</v>
      </c>
      <c r="D1277" s="278"/>
      <c r="E1277" s="31" t="s">
        <v>4541</v>
      </c>
      <c r="F1277" s="33" t="s">
        <v>4650</v>
      </c>
      <c r="G1277" s="328" t="str">
        <f t="shared" si="134"/>
        <v>фото</v>
      </c>
      <c r="H1277" s="197"/>
      <c r="I1277" s="20" t="s">
        <v>1347</v>
      </c>
      <c r="J1277" s="22" t="s">
        <v>266</v>
      </c>
      <c r="K1277" s="18" t="s">
        <v>772</v>
      </c>
      <c r="L1277" s="21">
        <v>8</v>
      </c>
      <c r="M1277" s="279">
        <v>158.5</v>
      </c>
      <c r="N1277" s="280"/>
      <c r="O1277" s="482">
        <f t="shared" si="132"/>
        <v>0</v>
      </c>
      <c r="P1277" s="175">
        <v>4607109956212</v>
      </c>
      <c r="Q1277" s="324"/>
      <c r="R1277" s="484">
        <f t="shared" si="133"/>
        <v>19.809999999999999</v>
      </c>
      <c r="S1277" s="294" t="s">
        <v>5002</v>
      </c>
      <c r="T1277" s="320"/>
    </row>
    <row r="1278" spans="1:20" ht="15.75" x14ac:dyDescent="0.2">
      <c r="A1278" s="431">
        <v>1261</v>
      </c>
      <c r="B1278" s="615">
        <v>1747</v>
      </c>
      <c r="C1278" s="277" t="s">
        <v>5003</v>
      </c>
      <c r="D1278" s="278"/>
      <c r="E1278" s="31" t="s">
        <v>1279</v>
      </c>
      <c r="F1278" s="33" t="s">
        <v>4651</v>
      </c>
      <c r="G1278" s="328" t="str">
        <f t="shared" si="134"/>
        <v>фото</v>
      </c>
      <c r="H1278" s="197"/>
      <c r="I1278" s="20" t="s">
        <v>4892</v>
      </c>
      <c r="J1278" s="254">
        <v>25</v>
      </c>
      <c r="K1278" s="18" t="s">
        <v>757</v>
      </c>
      <c r="L1278" s="21">
        <v>5</v>
      </c>
      <c r="M1278" s="279">
        <v>365.3</v>
      </c>
      <c r="N1278" s="280"/>
      <c r="O1278" s="482">
        <f t="shared" si="132"/>
        <v>0</v>
      </c>
      <c r="P1278" s="175">
        <v>4607109984741</v>
      </c>
      <c r="Q1278" s="324"/>
      <c r="R1278" s="484">
        <f t="shared" si="133"/>
        <v>73.06</v>
      </c>
      <c r="S1278" s="294" t="s">
        <v>5003</v>
      </c>
      <c r="T1278" s="320"/>
    </row>
    <row r="1279" spans="1:20" ht="15.75" x14ac:dyDescent="0.2">
      <c r="A1279" s="431">
        <v>1262</v>
      </c>
      <c r="B1279" s="615">
        <v>47</v>
      </c>
      <c r="C1279" s="277" t="s">
        <v>2750</v>
      </c>
      <c r="D1279" s="278"/>
      <c r="E1279" s="31" t="s">
        <v>1279</v>
      </c>
      <c r="F1279" s="274" t="s">
        <v>1280</v>
      </c>
      <c r="G1279" s="328" t="str">
        <f t="shared" si="134"/>
        <v>фото</v>
      </c>
      <c r="H1279" s="197"/>
      <c r="I1279" s="20" t="s">
        <v>1281</v>
      </c>
      <c r="J1279" s="254" t="s">
        <v>1282</v>
      </c>
      <c r="K1279" s="18" t="s">
        <v>757</v>
      </c>
      <c r="L1279" s="21">
        <v>5</v>
      </c>
      <c r="M1279" s="279">
        <v>192</v>
      </c>
      <c r="N1279" s="280"/>
      <c r="O1279" s="482">
        <f t="shared" si="132"/>
        <v>0</v>
      </c>
      <c r="P1279" s="175">
        <v>4607109978597</v>
      </c>
      <c r="Q1279" s="324"/>
      <c r="R1279" s="484">
        <f t="shared" si="133"/>
        <v>38.4</v>
      </c>
      <c r="S1279" s="294" t="s">
        <v>2750</v>
      </c>
      <c r="T1279" s="320"/>
    </row>
    <row r="1280" spans="1:20" ht="25.5" x14ac:dyDescent="0.2">
      <c r="A1280" s="431">
        <v>1263</v>
      </c>
      <c r="B1280" s="615">
        <v>7523</v>
      </c>
      <c r="C1280" s="277" t="s">
        <v>2806</v>
      </c>
      <c r="D1280" s="278"/>
      <c r="E1280" s="31" t="s">
        <v>1279</v>
      </c>
      <c r="F1280" s="33" t="s">
        <v>1170</v>
      </c>
      <c r="G1280" s="328" t="str">
        <f t="shared" si="134"/>
        <v>фото</v>
      </c>
      <c r="H1280" s="197"/>
      <c r="I1280" s="20" t="s">
        <v>2749</v>
      </c>
      <c r="J1280" s="254">
        <v>30</v>
      </c>
      <c r="K1280" s="18" t="s">
        <v>757</v>
      </c>
      <c r="L1280" s="21">
        <v>5</v>
      </c>
      <c r="M1280" s="279">
        <v>395.9</v>
      </c>
      <c r="N1280" s="280"/>
      <c r="O1280" s="482">
        <f t="shared" si="132"/>
        <v>0</v>
      </c>
      <c r="P1280" s="175">
        <v>4607109938409</v>
      </c>
      <c r="Q1280" s="281"/>
      <c r="R1280" s="484">
        <f t="shared" si="133"/>
        <v>79.180000000000007</v>
      </c>
      <c r="S1280" s="294" t="s">
        <v>2806</v>
      </c>
      <c r="T1280" s="320"/>
    </row>
    <row r="1281" spans="1:20" ht="15.75" x14ac:dyDescent="0.2">
      <c r="A1281" s="431">
        <v>1264</v>
      </c>
      <c r="B1281" s="615">
        <v>3223</v>
      </c>
      <c r="C1281" s="277" t="s">
        <v>2740</v>
      </c>
      <c r="D1281" s="278"/>
      <c r="E1281" s="31" t="s">
        <v>758</v>
      </c>
      <c r="F1281" s="274" t="s">
        <v>331</v>
      </c>
      <c r="G1281" s="328" t="str">
        <f t="shared" si="134"/>
        <v>фото</v>
      </c>
      <c r="H1281" s="197"/>
      <c r="I1281" s="20" t="s">
        <v>6812</v>
      </c>
      <c r="J1281" s="254" t="s">
        <v>1270</v>
      </c>
      <c r="K1281" s="18" t="s">
        <v>753</v>
      </c>
      <c r="L1281" s="21">
        <v>10</v>
      </c>
      <c r="M1281" s="279">
        <v>120.6</v>
      </c>
      <c r="N1281" s="280"/>
      <c r="O1281" s="482">
        <f t="shared" si="132"/>
        <v>0</v>
      </c>
      <c r="P1281" s="175">
        <v>4607109984697</v>
      </c>
      <c r="Q1281" s="281"/>
      <c r="R1281" s="484">
        <f t="shared" si="133"/>
        <v>12.06</v>
      </c>
      <c r="S1281" s="294" t="s">
        <v>2740</v>
      </c>
      <c r="T1281" s="320"/>
    </row>
    <row r="1282" spans="1:20" ht="15.75" x14ac:dyDescent="0.2">
      <c r="A1282" s="431">
        <v>1265</v>
      </c>
      <c r="B1282" s="615">
        <v>2265</v>
      </c>
      <c r="C1282" s="277" t="s">
        <v>2741</v>
      </c>
      <c r="D1282" s="278"/>
      <c r="E1282" s="31" t="s">
        <v>758</v>
      </c>
      <c r="F1282" s="274" t="s">
        <v>332</v>
      </c>
      <c r="G1282" s="328" t="str">
        <f t="shared" si="134"/>
        <v>фото</v>
      </c>
      <c r="H1282" s="197"/>
      <c r="I1282" s="20" t="s">
        <v>6813</v>
      </c>
      <c r="J1282" s="254" t="s">
        <v>1270</v>
      </c>
      <c r="K1282" s="18" t="s">
        <v>753</v>
      </c>
      <c r="L1282" s="21">
        <v>10</v>
      </c>
      <c r="M1282" s="279">
        <v>120.6</v>
      </c>
      <c r="N1282" s="280"/>
      <c r="O1282" s="482">
        <f t="shared" si="132"/>
        <v>0</v>
      </c>
      <c r="P1282" s="175">
        <v>4607109984703</v>
      </c>
      <c r="Q1282" s="281"/>
      <c r="R1282" s="484">
        <f t="shared" si="133"/>
        <v>12.06</v>
      </c>
      <c r="S1282" s="294" t="s">
        <v>3988</v>
      </c>
      <c r="T1282" s="320"/>
    </row>
    <row r="1283" spans="1:20" ht="15.75" x14ac:dyDescent="0.2">
      <c r="A1283" s="431">
        <v>1266</v>
      </c>
      <c r="B1283" s="615">
        <v>482</v>
      </c>
      <c r="C1283" s="277" t="s">
        <v>2742</v>
      </c>
      <c r="D1283" s="278"/>
      <c r="E1283" s="31" t="s">
        <v>758</v>
      </c>
      <c r="F1283" s="274" t="s">
        <v>333</v>
      </c>
      <c r="G1283" s="328" t="str">
        <f t="shared" si="134"/>
        <v>фото</v>
      </c>
      <c r="H1283" s="197"/>
      <c r="I1283" s="20" t="s">
        <v>6814</v>
      </c>
      <c r="J1283" s="254" t="s">
        <v>1270</v>
      </c>
      <c r="K1283" s="18" t="s">
        <v>753</v>
      </c>
      <c r="L1283" s="21">
        <v>10</v>
      </c>
      <c r="M1283" s="279">
        <v>120.6</v>
      </c>
      <c r="N1283" s="280"/>
      <c r="O1283" s="482">
        <f t="shared" si="132"/>
        <v>0</v>
      </c>
      <c r="P1283" s="175">
        <v>4607109984666</v>
      </c>
      <c r="Q1283" s="281"/>
      <c r="R1283" s="484">
        <f t="shared" si="133"/>
        <v>12.06</v>
      </c>
      <c r="S1283" s="294" t="s">
        <v>3989</v>
      </c>
      <c r="T1283" s="320"/>
    </row>
    <row r="1284" spans="1:20" ht="15.75" x14ac:dyDescent="0.2">
      <c r="A1284" s="431">
        <v>1267</v>
      </c>
      <c r="B1284" s="615">
        <v>2867</v>
      </c>
      <c r="C1284" s="277" t="s">
        <v>2743</v>
      </c>
      <c r="D1284" s="278"/>
      <c r="E1284" s="31" t="s">
        <v>758</v>
      </c>
      <c r="F1284" s="274" t="s">
        <v>1262</v>
      </c>
      <c r="G1284" s="328" t="str">
        <f t="shared" si="134"/>
        <v>фото</v>
      </c>
      <c r="H1284" s="197"/>
      <c r="I1284" s="20" t="s">
        <v>752</v>
      </c>
      <c r="J1284" s="254" t="s">
        <v>1270</v>
      </c>
      <c r="K1284" s="18" t="s">
        <v>762</v>
      </c>
      <c r="L1284" s="21">
        <v>10</v>
      </c>
      <c r="M1284" s="279">
        <v>110.4</v>
      </c>
      <c r="N1284" s="280"/>
      <c r="O1284" s="482">
        <f t="shared" si="132"/>
        <v>0</v>
      </c>
      <c r="P1284" s="175">
        <v>4607109978603</v>
      </c>
      <c r="Q1284" s="324"/>
      <c r="R1284" s="484">
        <f t="shared" si="133"/>
        <v>11.04</v>
      </c>
      <c r="S1284" s="294" t="s">
        <v>3990</v>
      </c>
      <c r="T1284" s="320"/>
    </row>
    <row r="1285" spans="1:20" ht="15.75" x14ac:dyDescent="0.2">
      <c r="A1285" s="431">
        <v>1268</v>
      </c>
      <c r="B1285" s="615">
        <v>43</v>
      </c>
      <c r="C1285" s="277" t="s">
        <v>2744</v>
      </c>
      <c r="D1285" s="278"/>
      <c r="E1285" s="31" t="s">
        <v>758</v>
      </c>
      <c r="F1285" s="274" t="s">
        <v>1271</v>
      </c>
      <c r="G1285" s="328" t="str">
        <f t="shared" si="134"/>
        <v>фото</v>
      </c>
      <c r="H1285" s="197"/>
      <c r="I1285" s="20" t="s">
        <v>1272</v>
      </c>
      <c r="J1285" s="254" t="s">
        <v>1270</v>
      </c>
      <c r="K1285" s="18" t="s">
        <v>762</v>
      </c>
      <c r="L1285" s="21">
        <v>10</v>
      </c>
      <c r="M1285" s="279">
        <v>114.5</v>
      </c>
      <c r="N1285" s="280"/>
      <c r="O1285" s="482">
        <f t="shared" si="132"/>
        <v>0</v>
      </c>
      <c r="P1285" s="175">
        <v>4607109978610</v>
      </c>
      <c r="Q1285" s="281"/>
      <c r="R1285" s="484">
        <f t="shared" si="133"/>
        <v>11.45</v>
      </c>
      <c r="S1285" s="294" t="s">
        <v>3991</v>
      </c>
      <c r="T1285" s="320"/>
    </row>
    <row r="1286" spans="1:20" ht="15.75" x14ac:dyDescent="0.2">
      <c r="A1286" s="431">
        <v>1269</v>
      </c>
      <c r="B1286" s="615">
        <v>1976</v>
      </c>
      <c r="C1286" s="277" t="s">
        <v>2720</v>
      </c>
      <c r="D1286" s="278"/>
      <c r="E1286" s="31" t="s">
        <v>1254</v>
      </c>
      <c r="F1286" s="274" t="s">
        <v>1255</v>
      </c>
      <c r="G1286" s="328" t="str">
        <f t="shared" si="134"/>
        <v>фото</v>
      </c>
      <c r="H1286" s="197"/>
      <c r="I1286" s="20" t="s">
        <v>2721</v>
      </c>
      <c r="J1286" s="254">
        <v>15</v>
      </c>
      <c r="K1286" s="18" t="s">
        <v>754</v>
      </c>
      <c r="L1286" s="21">
        <v>10</v>
      </c>
      <c r="M1286" s="279">
        <v>416.2</v>
      </c>
      <c r="N1286" s="280"/>
      <c r="O1286" s="482">
        <f t="shared" si="132"/>
        <v>0</v>
      </c>
      <c r="P1286" s="175">
        <v>4607109985304</v>
      </c>
      <c r="Q1286" s="281"/>
      <c r="R1286" s="484">
        <f t="shared" si="133"/>
        <v>41.62</v>
      </c>
      <c r="S1286" s="294" t="s">
        <v>2720</v>
      </c>
      <c r="T1286" s="320"/>
    </row>
    <row r="1287" spans="1:20" ht="15.75" x14ac:dyDescent="0.2">
      <c r="A1287" s="431">
        <v>1270</v>
      </c>
      <c r="B1287" s="615">
        <v>1973</v>
      </c>
      <c r="C1287" s="277" t="s">
        <v>5892</v>
      </c>
      <c r="D1287" s="278"/>
      <c r="E1287" s="31" t="s">
        <v>1254</v>
      </c>
      <c r="F1287" s="274" t="s">
        <v>3732</v>
      </c>
      <c r="G1287" s="328" t="str">
        <f t="shared" si="134"/>
        <v>фото</v>
      </c>
      <c r="H1287" s="197"/>
      <c r="I1287" s="20" t="s">
        <v>416</v>
      </c>
      <c r="J1287" s="254">
        <v>20</v>
      </c>
      <c r="K1287" s="18" t="s">
        <v>754</v>
      </c>
      <c r="L1287" s="21">
        <v>10</v>
      </c>
      <c r="M1287" s="279">
        <v>242.9</v>
      </c>
      <c r="N1287" s="280"/>
      <c r="O1287" s="482">
        <f t="shared" si="132"/>
        <v>0</v>
      </c>
      <c r="P1287" s="175">
        <v>4607109942956</v>
      </c>
      <c r="Q1287" s="281"/>
      <c r="R1287" s="484">
        <f t="shared" si="133"/>
        <v>24.29</v>
      </c>
      <c r="S1287" s="294" t="s">
        <v>5892</v>
      </c>
      <c r="T1287" s="320"/>
    </row>
    <row r="1288" spans="1:20" ht="25.5" x14ac:dyDescent="0.2">
      <c r="A1288" s="431">
        <v>1271</v>
      </c>
      <c r="B1288" s="615">
        <v>11814</v>
      </c>
      <c r="C1288" s="277" t="s">
        <v>7100</v>
      </c>
      <c r="D1288" s="278" t="s">
        <v>7163</v>
      </c>
      <c r="E1288" s="514" t="s">
        <v>1254</v>
      </c>
      <c r="F1288" s="275" t="s">
        <v>6643</v>
      </c>
      <c r="G1288" s="510" t="str">
        <f t="shared" si="134"/>
        <v>фото</v>
      </c>
      <c r="H1288" s="510" t="str">
        <f>HYPERLINK("http://www.gardenbulbs.ru/images/summer_CL/thumbnails/"&amp;D1288&amp;".jpg","фото")</f>
        <v>фото</v>
      </c>
      <c r="I1288" s="515" t="s">
        <v>6815</v>
      </c>
      <c r="J1288" s="324" t="s">
        <v>4890</v>
      </c>
      <c r="K1288" s="537" t="s">
        <v>774</v>
      </c>
      <c r="L1288" s="21">
        <v>10</v>
      </c>
      <c r="M1288" s="279">
        <v>202.2</v>
      </c>
      <c r="N1288" s="280"/>
      <c r="O1288" s="482">
        <f t="shared" si="132"/>
        <v>0</v>
      </c>
      <c r="P1288" s="175">
        <v>4607109922453</v>
      </c>
      <c r="Q1288" s="254" t="s">
        <v>6373</v>
      </c>
      <c r="R1288" s="484">
        <f t="shared" si="133"/>
        <v>20.22</v>
      </c>
      <c r="S1288" s="294" t="s">
        <v>7100</v>
      </c>
      <c r="T1288" s="320"/>
    </row>
    <row r="1289" spans="1:20" ht="25.5" x14ac:dyDescent="0.2">
      <c r="A1289" s="431">
        <v>1272</v>
      </c>
      <c r="B1289" s="615">
        <v>6745</v>
      </c>
      <c r="C1289" s="277" t="s">
        <v>2695</v>
      </c>
      <c r="D1289" s="278"/>
      <c r="E1289" s="31" t="s">
        <v>305</v>
      </c>
      <c r="F1289" s="274" t="s">
        <v>306</v>
      </c>
      <c r="G1289" s="328" t="str">
        <f t="shared" si="134"/>
        <v>фото</v>
      </c>
      <c r="H1289" s="197"/>
      <c r="I1289" s="20" t="s">
        <v>2696</v>
      </c>
      <c r="J1289" s="254" t="s">
        <v>307</v>
      </c>
      <c r="K1289" s="18" t="s">
        <v>762</v>
      </c>
      <c r="L1289" s="21">
        <v>10</v>
      </c>
      <c r="M1289" s="279">
        <v>110.4</v>
      </c>
      <c r="N1289" s="280"/>
      <c r="O1289" s="482">
        <f t="shared" si="132"/>
        <v>0</v>
      </c>
      <c r="P1289" s="175">
        <v>4607109943892</v>
      </c>
      <c r="Q1289" s="254"/>
      <c r="R1289" s="484">
        <f t="shared" si="133"/>
        <v>11.04</v>
      </c>
      <c r="S1289" s="294" t="s">
        <v>3975</v>
      </c>
      <c r="T1289" s="320"/>
    </row>
    <row r="1290" spans="1:20" ht="38.25" x14ac:dyDescent="0.2">
      <c r="A1290" s="431">
        <v>1273</v>
      </c>
      <c r="B1290" s="615">
        <v>6595</v>
      </c>
      <c r="C1290" s="277" t="s">
        <v>3969</v>
      </c>
      <c r="D1290" s="278"/>
      <c r="E1290" s="31" t="s">
        <v>2805</v>
      </c>
      <c r="F1290" s="274" t="s">
        <v>3970</v>
      </c>
      <c r="G1290" s="328" t="str">
        <f t="shared" si="134"/>
        <v>фото</v>
      </c>
      <c r="H1290" s="197"/>
      <c r="I1290" s="20" t="s">
        <v>3971</v>
      </c>
      <c r="J1290" s="254" t="s">
        <v>1343</v>
      </c>
      <c r="K1290" s="18" t="s">
        <v>765</v>
      </c>
      <c r="L1290" s="21">
        <v>10</v>
      </c>
      <c r="M1290" s="279">
        <v>120.6</v>
      </c>
      <c r="N1290" s="280"/>
      <c r="O1290" s="482">
        <f t="shared" si="132"/>
        <v>0</v>
      </c>
      <c r="P1290" s="175">
        <v>4607109930533</v>
      </c>
      <c r="Q1290" s="254"/>
      <c r="R1290" s="484">
        <f t="shared" si="133"/>
        <v>12.06</v>
      </c>
      <c r="S1290" s="294" t="s">
        <v>3969</v>
      </c>
      <c r="T1290" s="320"/>
    </row>
    <row r="1291" spans="1:20" ht="15.75" x14ac:dyDescent="0.2">
      <c r="A1291" s="431">
        <v>1274</v>
      </c>
      <c r="B1291" s="615">
        <v>42</v>
      </c>
      <c r="C1291" s="277" t="s">
        <v>5893</v>
      </c>
      <c r="D1291" s="278"/>
      <c r="E1291" s="31" t="s">
        <v>2805</v>
      </c>
      <c r="F1291" s="274" t="s">
        <v>1267</v>
      </c>
      <c r="G1291" s="328" t="str">
        <f t="shared" si="134"/>
        <v>фото</v>
      </c>
      <c r="H1291" s="197"/>
      <c r="I1291" s="20" t="s">
        <v>1605</v>
      </c>
      <c r="J1291" s="254" t="s">
        <v>1245</v>
      </c>
      <c r="K1291" s="18" t="s">
        <v>765</v>
      </c>
      <c r="L1291" s="21">
        <v>10</v>
      </c>
      <c r="M1291" s="279">
        <v>120.6</v>
      </c>
      <c r="N1291" s="280"/>
      <c r="O1291" s="482">
        <f t="shared" si="132"/>
        <v>0</v>
      </c>
      <c r="P1291" s="175">
        <v>4607109978955</v>
      </c>
      <c r="Q1291" s="254"/>
      <c r="R1291" s="484">
        <f t="shared" si="133"/>
        <v>12.06</v>
      </c>
      <c r="S1291" s="294" t="s">
        <v>5893</v>
      </c>
      <c r="T1291" s="320"/>
    </row>
    <row r="1292" spans="1:20" ht="38.25" x14ac:dyDescent="0.2">
      <c r="A1292" s="431">
        <v>1275</v>
      </c>
      <c r="B1292" s="615">
        <v>6596</v>
      </c>
      <c r="C1292" s="277" t="s">
        <v>3972</v>
      </c>
      <c r="D1292" s="278"/>
      <c r="E1292" s="31" t="s">
        <v>2805</v>
      </c>
      <c r="F1292" s="274" t="s">
        <v>1257</v>
      </c>
      <c r="G1292" s="328" t="str">
        <f t="shared" si="134"/>
        <v>фото</v>
      </c>
      <c r="H1292" s="197"/>
      <c r="I1292" s="20" t="s">
        <v>3971</v>
      </c>
      <c r="J1292" s="254" t="s">
        <v>1343</v>
      </c>
      <c r="K1292" s="18" t="s">
        <v>765</v>
      </c>
      <c r="L1292" s="21">
        <v>10</v>
      </c>
      <c r="M1292" s="279">
        <v>120.6</v>
      </c>
      <c r="N1292" s="280"/>
      <c r="O1292" s="482">
        <f t="shared" si="132"/>
        <v>0</v>
      </c>
      <c r="P1292" s="175">
        <v>4607109930526</v>
      </c>
      <c r="Q1292" s="254"/>
      <c r="R1292" s="484">
        <f t="shared" si="133"/>
        <v>12.06</v>
      </c>
      <c r="S1292" s="294" t="s">
        <v>3972</v>
      </c>
      <c r="T1292" s="320"/>
    </row>
    <row r="1293" spans="1:20" ht="15.75" x14ac:dyDescent="0.2">
      <c r="A1293" s="431">
        <v>1276</v>
      </c>
      <c r="B1293" s="615">
        <v>40</v>
      </c>
      <c r="C1293" s="277" t="s">
        <v>3973</v>
      </c>
      <c r="D1293" s="278"/>
      <c r="E1293" s="31" t="s">
        <v>2805</v>
      </c>
      <c r="F1293" s="274" t="s">
        <v>752</v>
      </c>
      <c r="G1293" s="328" t="str">
        <f t="shared" si="134"/>
        <v>фото</v>
      </c>
      <c r="H1293" s="197"/>
      <c r="I1293" s="20" t="s">
        <v>3974</v>
      </c>
      <c r="J1293" s="254" t="s">
        <v>1245</v>
      </c>
      <c r="K1293" s="18" t="s">
        <v>765</v>
      </c>
      <c r="L1293" s="21">
        <v>10</v>
      </c>
      <c r="M1293" s="279">
        <v>116.5</v>
      </c>
      <c r="N1293" s="280"/>
      <c r="O1293" s="482">
        <f t="shared" si="132"/>
        <v>0</v>
      </c>
      <c r="P1293" s="175">
        <v>4607109978931</v>
      </c>
      <c r="Q1293" s="254"/>
      <c r="R1293" s="484">
        <f t="shared" si="133"/>
        <v>11.65</v>
      </c>
      <c r="S1293" s="294" t="s">
        <v>3973</v>
      </c>
      <c r="T1293" s="320"/>
    </row>
    <row r="1294" spans="1:20" ht="28.5" x14ac:dyDescent="0.2">
      <c r="A1294" s="431">
        <v>1277</v>
      </c>
      <c r="B1294" s="615">
        <v>5892</v>
      </c>
      <c r="C1294" s="277" t="s">
        <v>3211</v>
      </c>
      <c r="D1294" s="278"/>
      <c r="E1294" s="31" t="s">
        <v>6482</v>
      </c>
      <c r="F1294" s="274" t="s">
        <v>3019</v>
      </c>
      <c r="G1294" s="328" t="str">
        <f t="shared" ref="G1294:G1319" si="135">HYPERLINK("http://www.gardenbulbs.ru/images/summer_CL/thumbnails/"&amp;C1294&amp;".jpg","фото")</f>
        <v>фото</v>
      </c>
      <c r="H1294" s="197"/>
      <c r="I1294" s="20" t="s">
        <v>3110</v>
      </c>
      <c r="J1294" s="254" t="s">
        <v>3111</v>
      </c>
      <c r="K1294" s="18" t="s">
        <v>747</v>
      </c>
      <c r="L1294" s="21">
        <v>5</v>
      </c>
      <c r="M1294" s="279">
        <v>171.6</v>
      </c>
      <c r="N1294" s="280"/>
      <c r="O1294" s="482">
        <f t="shared" ref="O1294:O1319" si="136">IF(ISERROR(N1294*M1294),0,N1294*M1294)</f>
        <v>0</v>
      </c>
      <c r="P1294" s="175">
        <v>4607109934562</v>
      </c>
      <c r="Q1294" s="254"/>
      <c r="R1294" s="484">
        <f t="shared" ref="R1294:R1319" si="137">ROUND(M1294/L1294,2)</f>
        <v>34.32</v>
      </c>
      <c r="S1294" s="294" t="s">
        <v>3211</v>
      </c>
      <c r="T1294" s="320"/>
    </row>
    <row r="1295" spans="1:20" ht="15.75" x14ac:dyDescent="0.2">
      <c r="A1295" s="431">
        <v>1278</v>
      </c>
      <c r="B1295" s="615">
        <v>11818</v>
      </c>
      <c r="C1295" s="277" t="s">
        <v>7101</v>
      </c>
      <c r="D1295" s="278"/>
      <c r="E1295" s="514" t="s">
        <v>318</v>
      </c>
      <c r="F1295" s="275" t="s">
        <v>6644</v>
      </c>
      <c r="G1295" s="510" t="str">
        <f t="shared" si="135"/>
        <v>фото</v>
      </c>
      <c r="H1295" s="511"/>
      <c r="I1295" s="515" t="s">
        <v>6816</v>
      </c>
      <c r="J1295" s="324" t="s">
        <v>1256</v>
      </c>
      <c r="K1295" s="537" t="s">
        <v>762</v>
      </c>
      <c r="L1295" s="21">
        <v>10</v>
      </c>
      <c r="M1295" s="279">
        <v>189.9</v>
      </c>
      <c r="N1295" s="280"/>
      <c r="O1295" s="482">
        <f t="shared" si="136"/>
        <v>0</v>
      </c>
      <c r="P1295" s="175">
        <v>4607109922415</v>
      </c>
      <c r="Q1295" s="254" t="s">
        <v>6373</v>
      </c>
      <c r="R1295" s="484">
        <f t="shared" si="137"/>
        <v>18.989999999999998</v>
      </c>
      <c r="S1295" s="294" t="s">
        <v>7101</v>
      </c>
      <c r="T1295" s="320"/>
    </row>
    <row r="1296" spans="1:20" ht="38.25" x14ac:dyDescent="0.2">
      <c r="A1296" s="431">
        <v>1279</v>
      </c>
      <c r="B1296" s="615">
        <v>6757</v>
      </c>
      <c r="C1296" s="277" t="s">
        <v>2718</v>
      </c>
      <c r="D1296" s="278"/>
      <c r="E1296" s="31" t="s">
        <v>318</v>
      </c>
      <c r="F1296" s="274" t="s">
        <v>319</v>
      </c>
      <c r="G1296" s="328" t="str">
        <f t="shared" si="135"/>
        <v>фото</v>
      </c>
      <c r="H1296" s="197"/>
      <c r="I1296" s="20" t="s">
        <v>2719</v>
      </c>
      <c r="J1296" s="254" t="s">
        <v>320</v>
      </c>
      <c r="K1296" s="18" t="s">
        <v>753</v>
      </c>
      <c r="L1296" s="21">
        <v>15</v>
      </c>
      <c r="M1296" s="279">
        <v>69.599999999999994</v>
      </c>
      <c r="N1296" s="280"/>
      <c r="O1296" s="482">
        <f t="shared" si="136"/>
        <v>0</v>
      </c>
      <c r="P1296" s="175">
        <v>4607109944011</v>
      </c>
      <c r="Q1296" s="254"/>
      <c r="R1296" s="484">
        <f t="shared" si="137"/>
        <v>4.6399999999999997</v>
      </c>
      <c r="S1296" s="294" t="s">
        <v>2718</v>
      </c>
      <c r="T1296" s="320"/>
    </row>
    <row r="1297" spans="1:20" ht="51" x14ac:dyDescent="0.2">
      <c r="A1297" s="431">
        <v>1280</v>
      </c>
      <c r="B1297" s="615">
        <v>3117</v>
      </c>
      <c r="C1297" s="277" t="s">
        <v>7102</v>
      </c>
      <c r="D1297" s="278"/>
      <c r="E1297" s="514" t="s">
        <v>318</v>
      </c>
      <c r="F1297" s="275" t="s">
        <v>6645</v>
      </c>
      <c r="G1297" s="510" t="str">
        <f t="shared" si="135"/>
        <v>фото</v>
      </c>
      <c r="H1297" s="511"/>
      <c r="I1297" s="515" t="s">
        <v>6817</v>
      </c>
      <c r="J1297" s="324" t="s">
        <v>1256</v>
      </c>
      <c r="K1297" s="537" t="s">
        <v>757</v>
      </c>
      <c r="L1297" s="21">
        <v>3</v>
      </c>
      <c r="M1297" s="279">
        <v>302.10000000000002</v>
      </c>
      <c r="N1297" s="280"/>
      <c r="O1297" s="482">
        <f t="shared" si="136"/>
        <v>0</v>
      </c>
      <c r="P1297" s="175">
        <v>4607109927977</v>
      </c>
      <c r="Q1297" s="254" t="s">
        <v>6373</v>
      </c>
      <c r="R1297" s="484">
        <f t="shared" si="137"/>
        <v>100.7</v>
      </c>
      <c r="S1297" s="294" t="s">
        <v>7102</v>
      </c>
      <c r="T1297" s="320"/>
    </row>
    <row r="1298" spans="1:20" ht="15.75" x14ac:dyDescent="0.2">
      <c r="A1298" s="431">
        <v>1281</v>
      </c>
      <c r="B1298" s="615">
        <v>38</v>
      </c>
      <c r="C1298" s="277" t="s">
        <v>2722</v>
      </c>
      <c r="D1298" s="278"/>
      <c r="E1298" s="31" t="s">
        <v>775</v>
      </c>
      <c r="F1298" s="274" t="s">
        <v>321</v>
      </c>
      <c r="G1298" s="328" t="str">
        <f t="shared" si="135"/>
        <v>фото</v>
      </c>
      <c r="H1298" s="197"/>
      <c r="I1298" s="20" t="s">
        <v>322</v>
      </c>
      <c r="J1298" s="254" t="s">
        <v>1256</v>
      </c>
      <c r="K1298" s="18" t="s">
        <v>762</v>
      </c>
      <c r="L1298" s="21">
        <v>10</v>
      </c>
      <c r="M1298" s="279">
        <v>79.8</v>
      </c>
      <c r="N1298" s="280"/>
      <c r="O1298" s="482">
        <f t="shared" si="136"/>
        <v>0</v>
      </c>
      <c r="P1298" s="175">
        <v>4607109978863</v>
      </c>
      <c r="Q1298" s="254"/>
      <c r="R1298" s="484">
        <f t="shared" si="137"/>
        <v>7.98</v>
      </c>
      <c r="S1298" s="294" t="s">
        <v>2722</v>
      </c>
      <c r="T1298" s="320"/>
    </row>
    <row r="1299" spans="1:20" ht="15.75" x14ac:dyDescent="0.2">
      <c r="A1299" s="431">
        <v>1282</v>
      </c>
      <c r="B1299" s="615">
        <v>6758</v>
      </c>
      <c r="C1299" s="277" t="s">
        <v>2723</v>
      </c>
      <c r="D1299" s="278"/>
      <c r="E1299" s="31" t="s">
        <v>775</v>
      </c>
      <c r="F1299" s="274" t="s">
        <v>323</v>
      </c>
      <c r="G1299" s="328" t="str">
        <f t="shared" si="135"/>
        <v>фото</v>
      </c>
      <c r="H1299" s="197"/>
      <c r="I1299" s="20" t="s">
        <v>416</v>
      </c>
      <c r="J1299" s="254" t="s">
        <v>1256</v>
      </c>
      <c r="K1299" s="18" t="s">
        <v>753</v>
      </c>
      <c r="L1299" s="21">
        <v>10</v>
      </c>
      <c r="M1299" s="279">
        <v>98.2</v>
      </c>
      <c r="N1299" s="280"/>
      <c r="O1299" s="482">
        <f t="shared" si="136"/>
        <v>0</v>
      </c>
      <c r="P1299" s="175">
        <v>4607109944028</v>
      </c>
      <c r="Q1299" s="254"/>
      <c r="R1299" s="484">
        <f t="shared" si="137"/>
        <v>9.82</v>
      </c>
      <c r="S1299" s="294" t="s">
        <v>3982</v>
      </c>
      <c r="T1299" s="320"/>
    </row>
    <row r="1300" spans="1:20" ht="15.75" x14ac:dyDescent="0.2">
      <c r="A1300" s="431">
        <v>1283</v>
      </c>
      <c r="B1300" s="615">
        <v>308</v>
      </c>
      <c r="C1300" s="277" t="s">
        <v>2724</v>
      </c>
      <c r="D1300" s="278"/>
      <c r="E1300" s="31" t="s">
        <v>763</v>
      </c>
      <c r="F1300" s="274" t="s">
        <v>1257</v>
      </c>
      <c r="G1300" s="328" t="str">
        <f t="shared" si="135"/>
        <v>фото</v>
      </c>
      <c r="H1300" s="197"/>
      <c r="I1300" s="20" t="s">
        <v>416</v>
      </c>
      <c r="J1300" s="254" t="s">
        <v>1253</v>
      </c>
      <c r="K1300" s="18" t="s">
        <v>774</v>
      </c>
      <c r="L1300" s="21">
        <v>10</v>
      </c>
      <c r="M1300" s="279">
        <v>124.7</v>
      </c>
      <c r="N1300" s="280"/>
      <c r="O1300" s="482">
        <f t="shared" si="136"/>
        <v>0</v>
      </c>
      <c r="P1300" s="175">
        <v>4607109984727</v>
      </c>
      <c r="Q1300" s="254"/>
      <c r="R1300" s="484">
        <f t="shared" si="137"/>
        <v>12.47</v>
      </c>
      <c r="S1300" s="294" t="s">
        <v>2724</v>
      </c>
      <c r="T1300" s="320"/>
    </row>
    <row r="1301" spans="1:20" ht="15.75" x14ac:dyDescent="0.2">
      <c r="A1301" s="431">
        <v>1284</v>
      </c>
      <c r="B1301" s="615">
        <v>2941</v>
      </c>
      <c r="C1301" s="277" t="s">
        <v>2725</v>
      </c>
      <c r="D1301" s="278"/>
      <c r="E1301" s="31" t="s">
        <v>763</v>
      </c>
      <c r="F1301" s="274" t="s">
        <v>1258</v>
      </c>
      <c r="G1301" s="328" t="str">
        <f t="shared" si="135"/>
        <v>фото</v>
      </c>
      <c r="H1301" s="197"/>
      <c r="I1301" s="20" t="s">
        <v>793</v>
      </c>
      <c r="J1301" s="254" t="s">
        <v>1253</v>
      </c>
      <c r="K1301" s="18" t="s">
        <v>774</v>
      </c>
      <c r="L1301" s="21">
        <v>10</v>
      </c>
      <c r="M1301" s="279">
        <v>124.7</v>
      </c>
      <c r="N1301" s="280"/>
      <c r="O1301" s="482">
        <f t="shared" si="136"/>
        <v>0</v>
      </c>
      <c r="P1301" s="175">
        <v>4607109978870</v>
      </c>
      <c r="Q1301" s="254"/>
      <c r="R1301" s="484">
        <f t="shared" si="137"/>
        <v>12.47</v>
      </c>
      <c r="S1301" s="294" t="s">
        <v>2725</v>
      </c>
      <c r="T1301" s="320"/>
    </row>
    <row r="1302" spans="1:20" ht="15.75" x14ac:dyDescent="0.2">
      <c r="A1302" s="431">
        <v>1285</v>
      </c>
      <c r="B1302" s="615">
        <v>2942</v>
      </c>
      <c r="C1302" s="277" t="s">
        <v>2726</v>
      </c>
      <c r="D1302" s="278"/>
      <c r="E1302" s="31" t="s">
        <v>763</v>
      </c>
      <c r="F1302" s="274" t="s">
        <v>1259</v>
      </c>
      <c r="G1302" s="328" t="str">
        <f t="shared" si="135"/>
        <v>фото</v>
      </c>
      <c r="H1302" s="197"/>
      <c r="I1302" s="20" t="s">
        <v>94</v>
      </c>
      <c r="J1302" s="254" t="s">
        <v>1253</v>
      </c>
      <c r="K1302" s="18" t="s">
        <v>774</v>
      </c>
      <c r="L1302" s="21">
        <v>10</v>
      </c>
      <c r="M1302" s="279">
        <v>124.7</v>
      </c>
      <c r="N1302" s="280"/>
      <c r="O1302" s="482">
        <f t="shared" si="136"/>
        <v>0</v>
      </c>
      <c r="P1302" s="175">
        <v>4607109978887</v>
      </c>
      <c r="Q1302" s="254"/>
      <c r="R1302" s="484">
        <f t="shared" si="137"/>
        <v>12.47</v>
      </c>
      <c r="S1302" s="294" t="s">
        <v>2726</v>
      </c>
      <c r="T1302" s="320"/>
    </row>
    <row r="1303" spans="1:20" ht="15.75" x14ac:dyDescent="0.2">
      <c r="A1303" s="431">
        <v>1286</v>
      </c>
      <c r="B1303" s="615">
        <v>793</v>
      </c>
      <c r="C1303" s="277" t="s">
        <v>2727</v>
      </c>
      <c r="D1303" s="278"/>
      <c r="E1303" s="31" t="s">
        <v>763</v>
      </c>
      <c r="F1303" s="274" t="s">
        <v>1260</v>
      </c>
      <c r="G1303" s="328" t="str">
        <f t="shared" si="135"/>
        <v>фото</v>
      </c>
      <c r="H1303" s="197"/>
      <c r="I1303" s="20" t="s">
        <v>741</v>
      </c>
      <c r="J1303" s="254" t="s">
        <v>1253</v>
      </c>
      <c r="K1303" s="18" t="s">
        <v>774</v>
      </c>
      <c r="L1303" s="21">
        <v>10</v>
      </c>
      <c r="M1303" s="279">
        <v>124.7</v>
      </c>
      <c r="N1303" s="280"/>
      <c r="O1303" s="482">
        <f t="shared" si="136"/>
        <v>0</v>
      </c>
      <c r="P1303" s="175">
        <v>4607109984710</v>
      </c>
      <c r="Q1303" s="254"/>
      <c r="R1303" s="484">
        <f t="shared" si="137"/>
        <v>12.47</v>
      </c>
      <c r="S1303" s="294" t="s">
        <v>2727</v>
      </c>
      <c r="T1303" s="320"/>
    </row>
    <row r="1304" spans="1:20" ht="15.75" x14ac:dyDescent="0.2">
      <c r="A1304" s="431">
        <v>1287</v>
      </c>
      <c r="B1304" s="615">
        <v>7520</v>
      </c>
      <c r="C1304" s="277" t="s">
        <v>3212</v>
      </c>
      <c r="D1304" s="278"/>
      <c r="E1304" s="31" t="s">
        <v>763</v>
      </c>
      <c r="F1304" s="274" t="s">
        <v>2729</v>
      </c>
      <c r="G1304" s="328" t="str">
        <f t="shared" si="135"/>
        <v>фото</v>
      </c>
      <c r="H1304" s="197"/>
      <c r="I1304" s="20" t="s">
        <v>2730</v>
      </c>
      <c r="J1304" s="254" t="s">
        <v>1253</v>
      </c>
      <c r="K1304" s="18" t="s">
        <v>774</v>
      </c>
      <c r="L1304" s="21">
        <v>10</v>
      </c>
      <c r="M1304" s="279">
        <v>124.7</v>
      </c>
      <c r="N1304" s="280"/>
      <c r="O1304" s="482">
        <f t="shared" si="136"/>
        <v>0</v>
      </c>
      <c r="P1304" s="175">
        <v>4607109938430</v>
      </c>
      <c r="Q1304" s="254"/>
      <c r="R1304" s="484">
        <f t="shared" si="137"/>
        <v>12.47</v>
      </c>
      <c r="S1304" s="294" t="s">
        <v>3212</v>
      </c>
      <c r="T1304" s="320"/>
    </row>
    <row r="1305" spans="1:20" ht="15.75" x14ac:dyDescent="0.2">
      <c r="A1305" s="431">
        <v>1288</v>
      </c>
      <c r="B1305" s="615">
        <v>2864</v>
      </c>
      <c r="C1305" s="277" t="s">
        <v>2728</v>
      </c>
      <c r="D1305" s="278"/>
      <c r="E1305" s="31" t="s">
        <v>763</v>
      </c>
      <c r="F1305" s="274" t="s">
        <v>1261</v>
      </c>
      <c r="G1305" s="328" t="str">
        <f t="shared" si="135"/>
        <v>фото</v>
      </c>
      <c r="H1305" s="197"/>
      <c r="I1305" s="20" t="s">
        <v>397</v>
      </c>
      <c r="J1305" s="254" t="s">
        <v>1253</v>
      </c>
      <c r="K1305" s="18" t="s">
        <v>774</v>
      </c>
      <c r="L1305" s="21">
        <v>10</v>
      </c>
      <c r="M1305" s="279">
        <v>124.7</v>
      </c>
      <c r="N1305" s="280"/>
      <c r="O1305" s="482">
        <f t="shared" si="136"/>
        <v>0</v>
      </c>
      <c r="P1305" s="175">
        <v>4607109978917</v>
      </c>
      <c r="Q1305" s="254"/>
      <c r="R1305" s="484">
        <f t="shared" si="137"/>
        <v>12.47</v>
      </c>
      <c r="S1305" s="294" t="s">
        <v>2728</v>
      </c>
      <c r="T1305" s="320"/>
    </row>
    <row r="1306" spans="1:20" ht="15.75" x14ac:dyDescent="0.2">
      <c r="A1306" s="431">
        <v>1289</v>
      </c>
      <c r="B1306" s="615">
        <v>39</v>
      </c>
      <c r="C1306" s="277" t="s">
        <v>2731</v>
      </c>
      <c r="D1306" s="278"/>
      <c r="E1306" s="31" t="s">
        <v>763</v>
      </c>
      <c r="F1306" s="274" t="s">
        <v>1262</v>
      </c>
      <c r="G1306" s="328" t="str">
        <f t="shared" si="135"/>
        <v>фото</v>
      </c>
      <c r="H1306" s="197"/>
      <c r="I1306" s="20" t="s">
        <v>752</v>
      </c>
      <c r="J1306" s="254" t="s">
        <v>1253</v>
      </c>
      <c r="K1306" s="18" t="s">
        <v>774</v>
      </c>
      <c r="L1306" s="21">
        <v>10</v>
      </c>
      <c r="M1306" s="279">
        <v>124.7</v>
      </c>
      <c r="N1306" s="280"/>
      <c r="O1306" s="482">
        <f t="shared" si="136"/>
        <v>0</v>
      </c>
      <c r="P1306" s="175">
        <v>4607109978924</v>
      </c>
      <c r="Q1306" s="254"/>
      <c r="R1306" s="484">
        <f t="shared" si="137"/>
        <v>12.47</v>
      </c>
      <c r="S1306" s="294" t="s">
        <v>2731</v>
      </c>
      <c r="T1306" s="320"/>
    </row>
    <row r="1307" spans="1:20" ht="28.5" x14ac:dyDescent="0.2">
      <c r="A1307" s="431">
        <v>1290</v>
      </c>
      <c r="B1307" s="615">
        <v>3683</v>
      </c>
      <c r="C1307" s="277" t="s">
        <v>5894</v>
      </c>
      <c r="D1307" s="278"/>
      <c r="E1307" s="31" t="s">
        <v>763</v>
      </c>
      <c r="F1307" s="274" t="s">
        <v>5895</v>
      </c>
      <c r="G1307" s="328" t="str">
        <f t="shared" si="135"/>
        <v>фото</v>
      </c>
      <c r="H1307" s="197"/>
      <c r="I1307" s="20" t="s">
        <v>5896</v>
      </c>
      <c r="J1307" s="254" t="s">
        <v>330</v>
      </c>
      <c r="K1307" s="18" t="s">
        <v>774</v>
      </c>
      <c r="L1307" s="21">
        <v>10</v>
      </c>
      <c r="M1307" s="279">
        <v>130.80000000000001</v>
      </c>
      <c r="N1307" s="280"/>
      <c r="O1307" s="482">
        <f t="shared" si="136"/>
        <v>0</v>
      </c>
      <c r="P1307" s="175">
        <v>4607109928721</v>
      </c>
      <c r="Q1307" s="254"/>
      <c r="R1307" s="484">
        <f t="shared" si="137"/>
        <v>13.08</v>
      </c>
      <c r="S1307" s="294" t="s">
        <v>5894</v>
      </c>
      <c r="T1307" s="320"/>
    </row>
    <row r="1308" spans="1:20" ht="25.5" x14ac:dyDescent="0.2">
      <c r="A1308" s="431">
        <v>1291</v>
      </c>
      <c r="B1308" s="615">
        <v>9247</v>
      </c>
      <c r="C1308" s="277" t="s">
        <v>5897</v>
      </c>
      <c r="D1308" s="278"/>
      <c r="E1308" s="31" t="s">
        <v>763</v>
      </c>
      <c r="F1308" s="274" t="s">
        <v>5898</v>
      </c>
      <c r="G1308" s="328" t="str">
        <f t="shared" si="135"/>
        <v>фото</v>
      </c>
      <c r="H1308" s="197"/>
      <c r="I1308" s="20" t="s">
        <v>5899</v>
      </c>
      <c r="J1308" s="254" t="s">
        <v>330</v>
      </c>
      <c r="K1308" s="18" t="s">
        <v>774</v>
      </c>
      <c r="L1308" s="21">
        <v>10</v>
      </c>
      <c r="M1308" s="279">
        <v>130.80000000000001</v>
      </c>
      <c r="N1308" s="280"/>
      <c r="O1308" s="482">
        <f t="shared" si="136"/>
        <v>0</v>
      </c>
      <c r="P1308" s="175">
        <v>4607109928714</v>
      </c>
      <c r="Q1308" s="254"/>
      <c r="R1308" s="484">
        <f t="shared" si="137"/>
        <v>13.08</v>
      </c>
      <c r="S1308" s="294" t="s">
        <v>5897</v>
      </c>
      <c r="T1308" s="320"/>
    </row>
    <row r="1309" spans="1:20" ht="15.75" x14ac:dyDescent="0.2">
      <c r="A1309" s="431">
        <v>1292</v>
      </c>
      <c r="B1309" s="615">
        <v>2861</v>
      </c>
      <c r="C1309" s="277" t="s">
        <v>5900</v>
      </c>
      <c r="D1309" s="278"/>
      <c r="E1309" s="31" t="s">
        <v>763</v>
      </c>
      <c r="F1309" s="274" t="s">
        <v>5901</v>
      </c>
      <c r="G1309" s="328" t="str">
        <f t="shared" si="135"/>
        <v>фото</v>
      </c>
      <c r="H1309" s="197"/>
      <c r="I1309" s="20" t="s">
        <v>5902</v>
      </c>
      <c r="J1309" s="254" t="s">
        <v>330</v>
      </c>
      <c r="K1309" s="18" t="s">
        <v>774</v>
      </c>
      <c r="L1309" s="21">
        <v>10</v>
      </c>
      <c r="M1309" s="279">
        <v>130.80000000000001</v>
      </c>
      <c r="N1309" s="280"/>
      <c r="O1309" s="482">
        <f t="shared" si="136"/>
        <v>0</v>
      </c>
      <c r="P1309" s="175">
        <v>4607109978900</v>
      </c>
      <c r="Q1309" s="254"/>
      <c r="R1309" s="484">
        <f t="shared" si="137"/>
        <v>13.08</v>
      </c>
      <c r="S1309" s="294" t="s">
        <v>5900</v>
      </c>
      <c r="T1309" s="320"/>
    </row>
    <row r="1310" spans="1:20" ht="15.75" x14ac:dyDescent="0.2">
      <c r="A1310" s="431">
        <v>1293</v>
      </c>
      <c r="B1310" s="615">
        <v>1435</v>
      </c>
      <c r="C1310" s="277" t="s">
        <v>5903</v>
      </c>
      <c r="D1310" s="278"/>
      <c r="E1310" s="31" t="s">
        <v>763</v>
      </c>
      <c r="F1310" s="274" t="s">
        <v>5904</v>
      </c>
      <c r="G1310" s="328" t="str">
        <f t="shared" si="135"/>
        <v>фото</v>
      </c>
      <c r="H1310" s="197"/>
      <c r="I1310" s="20" t="s">
        <v>5905</v>
      </c>
      <c r="J1310" s="254" t="s">
        <v>330</v>
      </c>
      <c r="K1310" s="18" t="s">
        <v>774</v>
      </c>
      <c r="L1310" s="21">
        <v>9</v>
      </c>
      <c r="M1310" s="279">
        <v>118.6</v>
      </c>
      <c r="N1310" s="280"/>
      <c r="O1310" s="482">
        <f t="shared" si="136"/>
        <v>0</v>
      </c>
      <c r="P1310" s="175">
        <v>4607109928707</v>
      </c>
      <c r="Q1310" s="254"/>
      <c r="R1310" s="484">
        <f t="shared" si="137"/>
        <v>13.18</v>
      </c>
      <c r="S1310" s="294" t="s">
        <v>5903</v>
      </c>
      <c r="T1310" s="320"/>
    </row>
    <row r="1311" spans="1:20" ht="15.75" x14ac:dyDescent="0.2">
      <c r="A1311" s="431">
        <v>1294</v>
      </c>
      <c r="B1311" s="615">
        <v>7521</v>
      </c>
      <c r="C1311" s="277" t="s">
        <v>3984</v>
      </c>
      <c r="D1311" s="278"/>
      <c r="E1311" s="31" t="s">
        <v>764</v>
      </c>
      <c r="F1311" s="274" t="s">
        <v>2735</v>
      </c>
      <c r="G1311" s="328" t="str">
        <f t="shared" si="135"/>
        <v>фото</v>
      </c>
      <c r="H1311" s="197"/>
      <c r="I1311" s="20" t="s">
        <v>2736</v>
      </c>
      <c r="J1311" s="254" t="s">
        <v>1245</v>
      </c>
      <c r="K1311" s="18" t="s">
        <v>753</v>
      </c>
      <c r="L1311" s="21">
        <v>10</v>
      </c>
      <c r="M1311" s="279">
        <v>130.80000000000001</v>
      </c>
      <c r="N1311" s="280"/>
      <c r="O1311" s="482">
        <f t="shared" si="136"/>
        <v>0</v>
      </c>
      <c r="P1311" s="175">
        <v>4607109938423</v>
      </c>
      <c r="Q1311" s="254"/>
      <c r="R1311" s="484">
        <f t="shared" si="137"/>
        <v>13.08</v>
      </c>
      <c r="S1311" s="294" t="s">
        <v>3213</v>
      </c>
      <c r="T1311" s="320"/>
    </row>
    <row r="1312" spans="1:20" ht="15.75" x14ac:dyDescent="0.2">
      <c r="A1312" s="431">
        <v>1295</v>
      </c>
      <c r="B1312" s="615">
        <v>2837</v>
      </c>
      <c r="C1312" s="277" t="s">
        <v>2733</v>
      </c>
      <c r="D1312" s="278"/>
      <c r="E1312" s="31" t="s">
        <v>764</v>
      </c>
      <c r="F1312" s="274" t="s">
        <v>1265</v>
      </c>
      <c r="G1312" s="328" t="str">
        <f t="shared" si="135"/>
        <v>фото</v>
      </c>
      <c r="H1312" s="197"/>
      <c r="I1312" s="20" t="s">
        <v>4887</v>
      </c>
      <c r="J1312" s="254" t="s">
        <v>1253</v>
      </c>
      <c r="K1312" s="18" t="s">
        <v>762</v>
      </c>
      <c r="L1312" s="21">
        <v>10</v>
      </c>
      <c r="M1312" s="279">
        <v>134.9</v>
      </c>
      <c r="N1312" s="280"/>
      <c r="O1312" s="482">
        <f t="shared" si="136"/>
        <v>0</v>
      </c>
      <c r="P1312" s="175">
        <v>4607109985328</v>
      </c>
      <c r="Q1312" s="254"/>
      <c r="R1312" s="484">
        <f t="shared" si="137"/>
        <v>13.49</v>
      </c>
      <c r="S1312" s="294" t="s">
        <v>3985</v>
      </c>
      <c r="T1312" s="320"/>
    </row>
    <row r="1313" spans="1:20" ht="15.75" x14ac:dyDescent="0.2">
      <c r="A1313" s="431">
        <v>1296</v>
      </c>
      <c r="B1313" s="615">
        <v>41</v>
      </c>
      <c r="C1313" s="277" t="s">
        <v>2734</v>
      </c>
      <c r="D1313" s="278"/>
      <c r="E1313" s="31" t="s">
        <v>764</v>
      </c>
      <c r="F1313" s="274" t="s">
        <v>1266</v>
      </c>
      <c r="G1313" s="328" t="str">
        <f t="shared" si="135"/>
        <v>фото</v>
      </c>
      <c r="H1313" s="197"/>
      <c r="I1313" s="20" t="s">
        <v>416</v>
      </c>
      <c r="J1313" s="254" t="s">
        <v>1245</v>
      </c>
      <c r="K1313" s="18" t="s">
        <v>765</v>
      </c>
      <c r="L1313" s="21">
        <v>10</v>
      </c>
      <c r="M1313" s="279">
        <v>192</v>
      </c>
      <c r="N1313" s="280"/>
      <c r="O1313" s="482">
        <f t="shared" si="136"/>
        <v>0</v>
      </c>
      <c r="P1313" s="175">
        <v>4607109978948</v>
      </c>
      <c r="Q1313" s="254"/>
      <c r="R1313" s="484">
        <f t="shared" si="137"/>
        <v>19.2</v>
      </c>
      <c r="S1313" s="294" t="s">
        <v>3986</v>
      </c>
      <c r="T1313" s="320"/>
    </row>
    <row r="1314" spans="1:20" ht="15.75" x14ac:dyDescent="0.2">
      <c r="A1314" s="431">
        <v>1297</v>
      </c>
      <c r="B1314" s="615">
        <v>2577</v>
      </c>
      <c r="C1314" s="277" t="s">
        <v>5906</v>
      </c>
      <c r="D1314" s="278"/>
      <c r="E1314" s="31" t="s">
        <v>764</v>
      </c>
      <c r="F1314" s="274" t="s">
        <v>5907</v>
      </c>
      <c r="G1314" s="328" t="str">
        <f t="shared" si="135"/>
        <v>фото</v>
      </c>
      <c r="H1314" s="197"/>
      <c r="I1314" s="20" t="s">
        <v>5908</v>
      </c>
      <c r="J1314" s="254">
        <v>20</v>
      </c>
      <c r="K1314" s="18" t="s">
        <v>765</v>
      </c>
      <c r="L1314" s="21">
        <v>10</v>
      </c>
      <c r="M1314" s="279">
        <v>106.3</v>
      </c>
      <c r="N1314" s="280"/>
      <c r="O1314" s="482">
        <f t="shared" si="136"/>
        <v>0</v>
      </c>
      <c r="P1314" s="175">
        <v>4607109970324</v>
      </c>
      <c r="Q1314" s="254"/>
      <c r="R1314" s="484">
        <f t="shared" si="137"/>
        <v>10.63</v>
      </c>
      <c r="S1314" s="294" t="s">
        <v>5906</v>
      </c>
      <c r="T1314" s="320"/>
    </row>
    <row r="1315" spans="1:20" ht="15.75" x14ac:dyDescent="0.2">
      <c r="A1315" s="431">
        <v>1298</v>
      </c>
      <c r="B1315" s="615">
        <v>2866</v>
      </c>
      <c r="C1315" s="277" t="s">
        <v>3987</v>
      </c>
      <c r="D1315" s="278"/>
      <c r="E1315" s="31" t="s">
        <v>764</v>
      </c>
      <c r="F1315" s="274" t="s">
        <v>1268</v>
      </c>
      <c r="G1315" s="328" t="str">
        <f t="shared" si="135"/>
        <v>фото</v>
      </c>
      <c r="H1315" s="197"/>
      <c r="I1315" s="20" t="s">
        <v>1269</v>
      </c>
      <c r="J1315" s="254" t="s">
        <v>1245</v>
      </c>
      <c r="K1315" s="18" t="s">
        <v>765</v>
      </c>
      <c r="L1315" s="21">
        <v>10</v>
      </c>
      <c r="M1315" s="279">
        <v>90</v>
      </c>
      <c r="N1315" s="280"/>
      <c r="O1315" s="482">
        <f t="shared" si="136"/>
        <v>0</v>
      </c>
      <c r="P1315" s="175">
        <v>4607109978962</v>
      </c>
      <c r="Q1315" s="254"/>
      <c r="R1315" s="484">
        <f t="shared" si="137"/>
        <v>9</v>
      </c>
      <c r="S1315" s="294" t="s">
        <v>3987</v>
      </c>
      <c r="T1315" s="320"/>
    </row>
    <row r="1316" spans="1:20" ht="15.75" x14ac:dyDescent="0.2">
      <c r="A1316" s="431">
        <v>1299</v>
      </c>
      <c r="B1316" s="615">
        <v>2906</v>
      </c>
      <c r="C1316" s="277" t="s">
        <v>2732</v>
      </c>
      <c r="D1316" s="278"/>
      <c r="E1316" s="31" t="s">
        <v>1263</v>
      </c>
      <c r="F1316" s="274" t="s">
        <v>1264</v>
      </c>
      <c r="G1316" s="328" t="str">
        <f t="shared" si="135"/>
        <v>фото</v>
      </c>
      <c r="H1316" s="197"/>
      <c r="I1316" s="20" t="s">
        <v>752</v>
      </c>
      <c r="J1316" s="254" t="s">
        <v>1253</v>
      </c>
      <c r="K1316" s="18" t="s">
        <v>753</v>
      </c>
      <c r="L1316" s="21">
        <v>15</v>
      </c>
      <c r="M1316" s="279">
        <v>84.9</v>
      </c>
      <c r="N1316" s="280"/>
      <c r="O1316" s="482">
        <f t="shared" si="136"/>
        <v>0</v>
      </c>
      <c r="P1316" s="175">
        <v>4607109985311</v>
      </c>
      <c r="Q1316" s="254"/>
      <c r="R1316" s="484">
        <f t="shared" si="137"/>
        <v>5.66</v>
      </c>
      <c r="S1316" s="294" t="s">
        <v>3983</v>
      </c>
      <c r="T1316" s="320"/>
    </row>
    <row r="1317" spans="1:20" ht="25.5" x14ac:dyDescent="0.2">
      <c r="A1317" s="431">
        <v>1300</v>
      </c>
      <c r="B1317" s="615">
        <v>6760</v>
      </c>
      <c r="C1317" s="277" t="s">
        <v>2737</v>
      </c>
      <c r="D1317" s="278"/>
      <c r="E1317" s="31" t="s">
        <v>64</v>
      </c>
      <c r="F1317" s="274" t="s">
        <v>324</v>
      </c>
      <c r="G1317" s="328" t="str">
        <f t="shared" si="135"/>
        <v>фото</v>
      </c>
      <c r="H1317" s="197"/>
      <c r="I1317" s="20" t="s">
        <v>325</v>
      </c>
      <c r="J1317" s="254">
        <v>70</v>
      </c>
      <c r="K1317" s="18" t="s">
        <v>753</v>
      </c>
      <c r="L1317" s="21">
        <v>10</v>
      </c>
      <c r="M1317" s="279">
        <v>169.5</v>
      </c>
      <c r="N1317" s="280"/>
      <c r="O1317" s="482">
        <f t="shared" si="136"/>
        <v>0</v>
      </c>
      <c r="P1317" s="175">
        <v>4607109944042</v>
      </c>
      <c r="Q1317" s="254"/>
      <c r="R1317" s="484">
        <f t="shared" si="137"/>
        <v>16.95</v>
      </c>
      <c r="S1317" s="294" t="s">
        <v>2737</v>
      </c>
      <c r="T1317" s="320"/>
    </row>
    <row r="1318" spans="1:20" ht="25.5" x14ac:dyDescent="0.2">
      <c r="A1318" s="431">
        <v>1301</v>
      </c>
      <c r="B1318" s="615">
        <v>6761</v>
      </c>
      <c r="C1318" s="277" t="s">
        <v>2738</v>
      </c>
      <c r="D1318" s="278"/>
      <c r="E1318" s="31" t="s">
        <v>64</v>
      </c>
      <c r="F1318" s="274" t="s">
        <v>326</v>
      </c>
      <c r="G1318" s="328" t="str">
        <f t="shared" si="135"/>
        <v>фото</v>
      </c>
      <c r="H1318" s="197"/>
      <c r="I1318" s="20" t="s">
        <v>327</v>
      </c>
      <c r="J1318" s="254" t="s">
        <v>1253</v>
      </c>
      <c r="K1318" s="18" t="s">
        <v>753</v>
      </c>
      <c r="L1318" s="21">
        <v>10</v>
      </c>
      <c r="M1318" s="279">
        <v>210.3</v>
      </c>
      <c r="N1318" s="280"/>
      <c r="O1318" s="482">
        <f t="shared" si="136"/>
        <v>0</v>
      </c>
      <c r="P1318" s="175">
        <v>4607109944059</v>
      </c>
      <c r="Q1318" s="254"/>
      <c r="R1318" s="484">
        <f t="shared" si="137"/>
        <v>21.03</v>
      </c>
      <c r="S1318" s="294" t="s">
        <v>2738</v>
      </c>
      <c r="T1318" s="320"/>
    </row>
    <row r="1319" spans="1:20" ht="25.5" x14ac:dyDescent="0.2">
      <c r="A1319" s="431">
        <v>1302</v>
      </c>
      <c r="B1319" s="615">
        <v>6759</v>
      </c>
      <c r="C1319" s="277" t="s">
        <v>2739</v>
      </c>
      <c r="D1319" s="278"/>
      <c r="E1319" s="31" t="s">
        <v>64</v>
      </c>
      <c r="F1319" s="274" t="s">
        <v>328</v>
      </c>
      <c r="G1319" s="328" t="str">
        <f t="shared" si="135"/>
        <v>фото</v>
      </c>
      <c r="H1319" s="197"/>
      <c r="I1319" s="20" t="s">
        <v>329</v>
      </c>
      <c r="J1319" s="254" t="s">
        <v>330</v>
      </c>
      <c r="K1319" s="18" t="s">
        <v>753</v>
      </c>
      <c r="L1319" s="21">
        <v>10</v>
      </c>
      <c r="M1319" s="279">
        <v>279.60000000000002</v>
      </c>
      <c r="N1319" s="280"/>
      <c r="O1319" s="482">
        <f t="shared" si="136"/>
        <v>0</v>
      </c>
      <c r="P1319" s="175">
        <v>4607109944035</v>
      </c>
      <c r="Q1319" s="254"/>
      <c r="R1319" s="484">
        <f t="shared" si="137"/>
        <v>27.96</v>
      </c>
      <c r="S1319" s="294" t="s">
        <v>2739</v>
      </c>
      <c r="T1319" s="320"/>
    </row>
    <row r="1321" spans="1:20" ht="15" x14ac:dyDescent="0.25">
      <c r="E1321" s="322" t="s">
        <v>7164</v>
      </c>
    </row>
    <row r="1322" spans="1:20" ht="15" x14ac:dyDescent="0.2">
      <c r="E1322" s="323" t="s">
        <v>5909</v>
      </c>
    </row>
  </sheetData>
  <sheetProtection sort="0" autoFilter="0"/>
  <protectedRanges>
    <protectedRange sqref="N17" name="Количество"/>
    <protectedRange sqref="N4" name="Диапазон1_3_1"/>
  </protectedRanges>
  <autoFilter ref="A17:S1319"/>
  <dataConsolidate/>
  <mergeCells count="17">
    <mergeCell ref="O9:R13"/>
    <mergeCell ref="L14:N14"/>
    <mergeCell ref="L15:N15"/>
    <mergeCell ref="A14:A16"/>
    <mergeCell ref="E14:F16"/>
    <mergeCell ref="I14:I16"/>
    <mergeCell ref="B14:B16"/>
    <mergeCell ref="M9:N10"/>
    <mergeCell ref="K14:K16"/>
    <mergeCell ref="E7:I7"/>
    <mergeCell ref="J14:J16"/>
    <mergeCell ref="L1:N1"/>
    <mergeCell ref="L2:N4"/>
    <mergeCell ref="M5:N5"/>
    <mergeCell ref="L6:N7"/>
    <mergeCell ref="G14:H16"/>
    <mergeCell ref="E1:I6"/>
  </mergeCells>
  <phoneticPr fontId="33" type="noConversion"/>
  <conditionalFormatting sqref="Q18:S18">
    <cfRule type="cellIs" dxfId="530" priority="251" operator="equal">
      <formula>"нов18"</formula>
    </cfRule>
    <cfRule type="expression" dxfId="529" priority="252">
      <formula>нов18</formula>
    </cfRule>
  </conditionalFormatting>
  <conditionalFormatting sqref="P18">
    <cfRule type="duplicateValues" dxfId="528" priority="249"/>
    <cfRule type="duplicateValues" dxfId="527" priority="250"/>
  </conditionalFormatting>
  <conditionalFormatting sqref="B18:E18">
    <cfRule type="duplicateValues" dxfId="526" priority="397"/>
  </conditionalFormatting>
  <conditionalFormatting sqref="B360">
    <cfRule type="duplicateValues" dxfId="525" priority="202"/>
  </conditionalFormatting>
  <conditionalFormatting sqref="B91">
    <cfRule type="duplicateValues" dxfId="524" priority="201"/>
  </conditionalFormatting>
  <conditionalFormatting sqref="B475">
    <cfRule type="duplicateValues" dxfId="523" priority="199"/>
  </conditionalFormatting>
  <conditionalFormatting sqref="B492">
    <cfRule type="duplicateValues" dxfId="522" priority="198"/>
  </conditionalFormatting>
  <conditionalFormatting sqref="B494 B496">
    <cfRule type="duplicateValues" dxfId="521" priority="197"/>
  </conditionalFormatting>
  <conditionalFormatting sqref="B495">
    <cfRule type="duplicateValues" dxfId="520" priority="196"/>
  </conditionalFormatting>
  <conditionalFormatting sqref="B462">
    <cfRule type="duplicateValues" dxfId="519" priority="195"/>
  </conditionalFormatting>
  <conditionalFormatting sqref="B525:B526">
    <cfRule type="duplicateValues" dxfId="518" priority="194"/>
  </conditionalFormatting>
  <conditionalFormatting sqref="B527">
    <cfRule type="duplicateValues" dxfId="517" priority="193"/>
  </conditionalFormatting>
  <conditionalFormatting sqref="B264:B265">
    <cfRule type="duplicateValues" dxfId="516" priority="192"/>
  </conditionalFormatting>
  <conditionalFormatting sqref="B426:B427">
    <cfRule type="duplicateValues" dxfId="515" priority="191"/>
  </conditionalFormatting>
  <conditionalFormatting sqref="B415">
    <cfRule type="duplicateValues" dxfId="514" priority="190"/>
  </conditionalFormatting>
  <conditionalFormatting sqref="B435">
    <cfRule type="duplicateValues" dxfId="513" priority="189"/>
  </conditionalFormatting>
  <conditionalFormatting sqref="B221">
    <cfRule type="duplicateValues" dxfId="512" priority="188"/>
  </conditionalFormatting>
  <conditionalFormatting sqref="B135">
    <cfRule type="duplicateValues" dxfId="511" priority="187"/>
  </conditionalFormatting>
  <conditionalFormatting sqref="B451:D451">
    <cfRule type="duplicateValues" dxfId="510" priority="186"/>
  </conditionalFormatting>
  <conditionalFormatting sqref="B452:B457 B459:B461">
    <cfRule type="duplicateValues" dxfId="509" priority="204"/>
  </conditionalFormatting>
  <conditionalFormatting sqref="B587">
    <cfRule type="duplicateValues" dxfId="508" priority="185"/>
  </conditionalFormatting>
  <conditionalFormatting sqref="B643">
    <cfRule type="duplicateValues" dxfId="507" priority="184"/>
  </conditionalFormatting>
  <conditionalFormatting sqref="B589">
    <cfRule type="duplicateValues" dxfId="506" priority="183"/>
  </conditionalFormatting>
  <conditionalFormatting sqref="B473">
    <cfRule type="duplicateValues" dxfId="505" priority="182"/>
  </conditionalFormatting>
  <conditionalFormatting sqref="B199">
    <cfRule type="duplicateValues" dxfId="504" priority="181"/>
  </conditionalFormatting>
  <conditionalFormatting sqref="B158">
    <cfRule type="duplicateValues" dxfId="503" priority="180"/>
  </conditionalFormatting>
  <conditionalFormatting sqref="B1107">
    <cfRule type="duplicateValues" dxfId="502" priority="179"/>
  </conditionalFormatting>
  <conditionalFormatting sqref="B42">
    <cfRule type="duplicateValues" dxfId="501" priority="178"/>
  </conditionalFormatting>
  <conditionalFormatting sqref="B43">
    <cfRule type="duplicateValues" dxfId="500" priority="177"/>
  </conditionalFormatting>
  <conditionalFormatting sqref="B931">
    <cfRule type="duplicateValues" dxfId="499" priority="176"/>
  </conditionalFormatting>
  <conditionalFormatting sqref="B928">
    <cfRule type="duplicateValues" dxfId="498" priority="175"/>
  </conditionalFormatting>
  <conditionalFormatting sqref="B930">
    <cfRule type="duplicateValues" dxfId="497" priority="174"/>
  </conditionalFormatting>
  <conditionalFormatting sqref="B921">
    <cfRule type="duplicateValues" dxfId="496" priority="173"/>
  </conditionalFormatting>
  <conditionalFormatting sqref="B932">
    <cfRule type="duplicateValues" dxfId="495" priority="172"/>
  </conditionalFormatting>
  <conditionalFormatting sqref="B504 B507">
    <cfRule type="duplicateValues" dxfId="494" priority="171"/>
  </conditionalFormatting>
  <conditionalFormatting sqref="B505:B506">
    <cfRule type="duplicateValues" dxfId="493" priority="170"/>
  </conditionalFormatting>
  <conditionalFormatting sqref="B510">
    <cfRule type="duplicateValues" dxfId="492" priority="169"/>
  </conditionalFormatting>
  <conditionalFormatting sqref="B509">
    <cfRule type="duplicateValues" dxfId="491" priority="168"/>
  </conditionalFormatting>
  <conditionalFormatting sqref="B508">
    <cfRule type="duplicateValues" dxfId="490" priority="167"/>
  </conditionalFormatting>
  <conditionalFormatting sqref="B471">
    <cfRule type="duplicateValues" dxfId="489" priority="166"/>
  </conditionalFormatting>
  <conditionalFormatting sqref="B528">
    <cfRule type="duplicateValues" dxfId="488" priority="165"/>
  </conditionalFormatting>
  <conditionalFormatting sqref="B529">
    <cfRule type="duplicateValues" dxfId="487" priority="164"/>
  </conditionalFormatting>
  <conditionalFormatting sqref="B472">
    <cfRule type="duplicateValues" dxfId="486" priority="163"/>
  </conditionalFormatting>
  <conditionalFormatting sqref="B470">
    <cfRule type="duplicateValues" dxfId="485" priority="162"/>
  </conditionalFormatting>
  <conditionalFormatting sqref="B474">
    <cfRule type="duplicateValues" dxfId="484" priority="161"/>
  </conditionalFormatting>
  <conditionalFormatting sqref="B498">
    <cfRule type="duplicateValues" dxfId="483" priority="160"/>
  </conditionalFormatting>
  <conditionalFormatting sqref="B559">
    <cfRule type="duplicateValues" dxfId="482" priority="159"/>
  </conditionalFormatting>
  <conditionalFormatting sqref="B544">
    <cfRule type="duplicateValues" dxfId="481" priority="158"/>
  </conditionalFormatting>
  <conditionalFormatting sqref="B599">
    <cfRule type="duplicateValues" dxfId="480" priority="157"/>
  </conditionalFormatting>
  <conditionalFormatting sqref="B560">
    <cfRule type="duplicateValues" dxfId="479" priority="156"/>
  </conditionalFormatting>
  <conditionalFormatting sqref="B565">
    <cfRule type="duplicateValues" dxfId="478" priority="155"/>
  </conditionalFormatting>
  <conditionalFormatting sqref="B571">
    <cfRule type="duplicateValues" dxfId="477" priority="154"/>
  </conditionalFormatting>
  <conditionalFormatting sqref="B573">
    <cfRule type="duplicateValues" dxfId="476" priority="153"/>
  </conditionalFormatting>
  <conditionalFormatting sqref="B576">
    <cfRule type="duplicateValues" dxfId="475" priority="152"/>
  </conditionalFormatting>
  <conditionalFormatting sqref="B578">
    <cfRule type="duplicateValues" dxfId="474" priority="151"/>
  </conditionalFormatting>
  <conditionalFormatting sqref="B582">
    <cfRule type="duplicateValues" dxfId="473" priority="150"/>
  </conditionalFormatting>
  <conditionalFormatting sqref="B620">
    <cfRule type="duplicateValues" dxfId="472" priority="149"/>
  </conditionalFormatting>
  <conditionalFormatting sqref="B622">
    <cfRule type="duplicateValues" dxfId="471" priority="148"/>
  </conditionalFormatting>
  <conditionalFormatting sqref="B626">
    <cfRule type="duplicateValues" dxfId="470" priority="147"/>
  </conditionalFormatting>
  <conditionalFormatting sqref="B636">
    <cfRule type="duplicateValues" dxfId="469" priority="146"/>
  </conditionalFormatting>
  <conditionalFormatting sqref="B666">
    <cfRule type="duplicateValues" dxfId="468" priority="145"/>
  </conditionalFormatting>
  <conditionalFormatting sqref="B681">
    <cfRule type="duplicateValues" dxfId="467" priority="144"/>
  </conditionalFormatting>
  <conditionalFormatting sqref="B687">
    <cfRule type="duplicateValues" dxfId="466" priority="143"/>
  </conditionalFormatting>
  <conditionalFormatting sqref="B635">
    <cfRule type="duplicateValues" dxfId="465" priority="142"/>
  </conditionalFormatting>
  <conditionalFormatting sqref="B640">
    <cfRule type="duplicateValues" dxfId="464" priority="141"/>
  </conditionalFormatting>
  <conditionalFormatting sqref="B676">
    <cfRule type="duplicateValues" dxfId="463" priority="139"/>
  </conditionalFormatting>
  <conditionalFormatting sqref="B692">
    <cfRule type="duplicateValues" dxfId="462" priority="138"/>
  </conditionalFormatting>
  <conditionalFormatting sqref="B693">
    <cfRule type="duplicateValues" dxfId="461" priority="137"/>
  </conditionalFormatting>
  <conditionalFormatting sqref="B703">
    <cfRule type="duplicateValues" dxfId="460" priority="135"/>
  </conditionalFormatting>
  <conditionalFormatting sqref="B694">
    <cfRule type="duplicateValues" dxfId="459" priority="134"/>
  </conditionalFormatting>
  <conditionalFormatting sqref="B739">
    <cfRule type="duplicateValues" dxfId="458" priority="133"/>
  </conditionalFormatting>
  <conditionalFormatting sqref="B737">
    <cfRule type="duplicateValues" dxfId="457" priority="132"/>
  </conditionalFormatting>
  <conditionalFormatting sqref="B741 B738">
    <cfRule type="duplicateValues" dxfId="456" priority="205"/>
  </conditionalFormatting>
  <conditionalFormatting sqref="B378">
    <cfRule type="duplicateValues" dxfId="455" priority="131"/>
  </conditionalFormatting>
  <conditionalFormatting sqref="B366">
    <cfRule type="duplicateValues" dxfId="454" priority="130"/>
  </conditionalFormatting>
  <conditionalFormatting sqref="B437">
    <cfRule type="duplicateValues" dxfId="453" priority="129"/>
  </conditionalFormatting>
  <conditionalFormatting sqref="B348">
    <cfRule type="duplicateValues" dxfId="452" priority="128"/>
  </conditionalFormatting>
  <conditionalFormatting sqref="B116">
    <cfRule type="duplicateValues" dxfId="451" priority="127"/>
  </conditionalFormatting>
  <conditionalFormatting sqref="B204">
    <cfRule type="duplicateValues" dxfId="450" priority="126"/>
  </conditionalFormatting>
  <conditionalFormatting sqref="B150">
    <cfRule type="duplicateValues" dxfId="449" priority="125"/>
  </conditionalFormatting>
  <conditionalFormatting sqref="B233">
    <cfRule type="duplicateValues" dxfId="448" priority="124"/>
  </conditionalFormatting>
  <conditionalFormatting sqref="B718">
    <cfRule type="duplicateValues" dxfId="447" priority="121"/>
  </conditionalFormatting>
  <conditionalFormatting sqref="B719">
    <cfRule type="duplicateValues" dxfId="446" priority="120"/>
  </conditionalFormatting>
  <conditionalFormatting sqref="B1199">
    <cfRule type="duplicateValues" dxfId="445" priority="119"/>
  </conditionalFormatting>
  <conditionalFormatting sqref="B1208">
    <cfRule type="duplicateValues" dxfId="444" priority="118"/>
  </conditionalFormatting>
  <conditionalFormatting sqref="B1192">
    <cfRule type="duplicateValues" dxfId="443" priority="117"/>
  </conditionalFormatting>
  <conditionalFormatting sqref="B1202">
    <cfRule type="duplicateValues" dxfId="442" priority="116"/>
  </conditionalFormatting>
  <conditionalFormatting sqref="B1203">
    <cfRule type="duplicateValues" dxfId="441" priority="115"/>
  </conditionalFormatting>
  <conditionalFormatting sqref="B1214:B1217 B1219">
    <cfRule type="duplicateValues" dxfId="440" priority="114"/>
  </conditionalFormatting>
  <conditionalFormatting sqref="B1218">
    <cfRule type="duplicateValues" dxfId="439" priority="113"/>
  </conditionalFormatting>
  <conditionalFormatting sqref="B1137">
    <cfRule type="duplicateValues" dxfId="438" priority="112"/>
  </conditionalFormatting>
  <conditionalFormatting sqref="B1143">
    <cfRule type="duplicateValues" dxfId="437" priority="109"/>
  </conditionalFormatting>
  <conditionalFormatting sqref="B1124">
    <cfRule type="duplicateValues" dxfId="436" priority="108"/>
  </conditionalFormatting>
  <conditionalFormatting sqref="B1123">
    <cfRule type="duplicateValues" dxfId="435" priority="107"/>
  </conditionalFormatting>
  <conditionalFormatting sqref="B1098">
    <cfRule type="duplicateValues" dxfId="434" priority="106"/>
  </conditionalFormatting>
  <conditionalFormatting sqref="B1103">
    <cfRule type="duplicateValues" dxfId="433" priority="104"/>
  </conditionalFormatting>
  <conditionalFormatting sqref="B1274">
    <cfRule type="duplicateValues" dxfId="432" priority="103"/>
  </conditionalFormatting>
  <conditionalFormatting sqref="B1266">
    <cfRule type="duplicateValues" dxfId="431" priority="102"/>
  </conditionalFormatting>
  <conditionalFormatting sqref="B1267">
    <cfRule type="duplicateValues" dxfId="430" priority="101"/>
  </conditionalFormatting>
  <conditionalFormatting sqref="B1242 B1240 B1238">
    <cfRule type="duplicateValues" dxfId="429" priority="98"/>
  </conditionalFormatting>
  <conditionalFormatting sqref="B1243">
    <cfRule type="duplicateValues" dxfId="428" priority="97"/>
  </conditionalFormatting>
  <conditionalFormatting sqref="B1234">
    <cfRule type="duplicateValues" dxfId="427" priority="96"/>
  </conditionalFormatting>
  <conditionalFormatting sqref="B722">
    <cfRule type="duplicateValues" dxfId="426" priority="95"/>
  </conditionalFormatting>
  <conditionalFormatting sqref="B126">
    <cfRule type="duplicateValues" dxfId="425" priority="94"/>
  </conditionalFormatting>
  <conditionalFormatting sqref="B44">
    <cfRule type="duplicateValues" dxfId="424" priority="93"/>
  </conditionalFormatting>
  <conditionalFormatting sqref="B923">
    <cfRule type="duplicateValues" dxfId="423" priority="92"/>
  </conditionalFormatting>
  <conditionalFormatting sqref="B924">
    <cfRule type="duplicateValues" dxfId="422" priority="90"/>
  </conditionalFormatting>
  <conditionalFormatting sqref="B974">
    <cfRule type="duplicateValues" dxfId="421" priority="89"/>
  </conditionalFormatting>
  <conditionalFormatting sqref="B925">
    <cfRule type="duplicateValues" dxfId="420" priority="88"/>
  </conditionalFormatting>
  <conditionalFormatting sqref="B926:B927">
    <cfRule type="duplicateValues" dxfId="419" priority="87"/>
  </conditionalFormatting>
  <conditionalFormatting sqref="B983">
    <cfRule type="duplicateValues" dxfId="418" priority="86"/>
  </conditionalFormatting>
  <conditionalFormatting sqref="B595">
    <cfRule type="duplicateValues" dxfId="417" priority="85"/>
  </conditionalFormatting>
  <conditionalFormatting sqref="B434">
    <cfRule type="duplicateValues" dxfId="416" priority="84"/>
  </conditionalFormatting>
  <conditionalFormatting sqref="B356">
    <cfRule type="duplicateValues" dxfId="415" priority="83"/>
  </conditionalFormatting>
  <conditionalFormatting sqref="B392">
    <cfRule type="duplicateValues" dxfId="414" priority="82"/>
  </conditionalFormatting>
  <conditionalFormatting sqref="B89">
    <cfRule type="duplicateValues" dxfId="413" priority="81"/>
  </conditionalFormatting>
  <conditionalFormatting sqref="B121">
    <cfRule type="duplicateValues" dxfId="412" priority="80"/>
  </conditionalFormatting>
  <conditionalFormatting sqref="B120">
    <cfRule type="duplicateValues" dxfId="411" priority="79"/>
  </conditionalFormatting>
  <conditionalFormatting sqref="B569">
    <cfRule type="duplicateValues" dxfId="410" priority="78"/>
  </conditionalFormatting>
  <conditionalFormatting sqref="B721">
    <cfRule type="duplicateValues" dxfId="409" priority="77"/>
  </conditionalFormatting>
  <conditionalFormatting sqref="B541">
    <cfRule type="duplicateValues" dxfId="408" priority="76"/>
  </conditionalFormatting>
  <conditionalFormatting sqref="B750:B751">
    <cfRule type="duplicateValues" dxfId="407" priority="75"/>
  </conditionalFormatting>
  <conditionalFormatting sqref="B800">
    <cfRule type="duplicateValues" dxfId="406" priority="74"/>
  </conditionalFormatting>
  <conditionalFormatting sqref="B933">
    <cfRule type="duplicateValues" dxfId="405" priority="73"/>
  </conditionalFormatting>
  <conditionalFormatting sqref="B913">
    <cfRule type="duplicateValues" dxfId="404" priority="72"/>
  </conditionalFormatting>
  <conditionalFormatting sqref="B956">
    <cfRule type="duplicateValues" dxfId="403" priority="71"/>
  </conditionalFormatting>
  <conditionalFormatting sqref="B841">
    <cfRule type="duplicateValues" dxfId="402" priority="70"/>
  </conditionalFormatting>
  <conditionalFormatting sqref="B1017">
    <cfRule type="duplicateValues" dxfId="401" priority="69"/>
  </conditionalFormatting>
  <conditionalFormatting sqref="B965">
    <cfRule type="duplicateValues" dxfId="400" priority="68"/>
  </conditionalFormatting>
  <conditionalFormatting sqref="B848">
    <cfRule type="duplicateValues" dxfId="399" priority="67"/>
  </conditionalFormatting>
  <conditionalFormatting sqref="B975">
    <cfRule type="duplicateValues" dxfId="398" priority="66"/>
  </conditionalFormatting>
  <conditionalFormatting sqref="B971">
    <cfRule type="duplicateValues" dxfId="397" priority="65"/>
  </conditionalFormatting>
  <conditionalFormatting sqref="B929">
    <cfRule type="duplicateValues" dxfId="396" priority="64"/>
  </conditionalFormatting>
  <conditionalFormatting sqref="B879">
    <cfRule type="duplicateValues" dxfId="395" priority="63"/>
  </conditionalFormatting>
  <conditionalFormatting sqref="B436 B19:B30 B69:B88 B530:B540 B588 B428:B433 B463:B469 B200:B203 B159:B170 B136:B149 B723:B736 B512:B518 B688:B691 B497 B476:B485 B499:B503 B561:B564 B545:B558 B590:B594 B566:B568 B574:B575 B572 B577 B579:B581 B583:B586 B600:B619 B621 B623:B625 B627:B634 B637:B639 B644:B649 B667:B671 B682:B686 B641:B642 B664:B665 B677 B695 B698:B701 B704:B716 B740 B379:B391 B361:B365 B367:B377 B416:B425 B438:B442 B349:B355 B222:B232 B266:B299 B205:B220 B151:B157 B720 B32:B41 B92 B117:B119 B1200:B1201 B1209:B1213 B1193:B1198 B1220:B1233 B1138:B1139 B1144:B1147 B1125:B1126 B1108:B1120 B1099:B1100 B1104:B1106 B1275:B1287 B1244:B1265 B596:B598 B45:B57 B234:B256 B357:B359 B393:B407 B90 B122:B125 B127:B134 B570 B542:B543 B742:B749 B752:B754 B914:B919 B801:B807 B957:B964 B1151:B1156 B1239 B1241 B1235:B1237 B1268:B1273 B842:B847 B934:B938 B984:B1016 B1018:B1019 B976:B982 B966:B970 B972:B973 B849:B878 B880:B912 B758:B766 B59:B65 B67 B94:B109 B111:B115 B174:B176 B183:B198 B258:B263 B301:B335 B337:B347 B409:B414 B444:B450 B487:B491 B522:B524 B651:B662 B673:B675 B679:B680 B768:B775 B777:B788 B790:B792 B795:B799 B809:B840 B940:B955 B1022:B1034 B1036:B1053 B1055:B1061 B1063:B1066 B1069:B1087 B1089:B1097 B1128:B1136 B1158:B1180 B1182:B1191 B1206:B1207 C19:D19 C106:D106 C170:D170 C175:D175 C254:D254 C296:D296 C332:D332 C406:D406 C441:D441 C463:D463 C500:D500 C513:D513 C535:D535 C689:D689 C706:D706 C715:D715 C725:D725 C746:D747 C754:D754 C815:D815 C821:D821 C834:D834 C838:D839 C854:D854 C959:D959 C980:D980 C1049:D1050 C1064:D1064 C1083:D1083 C1091:D1091 C1096:D1097 C1117:D1117 C1128:D1128 C1131:D1132 C1153:D1154 C1159:D1159 C1173:D1174 C1179:D1180 C1187:D1187 C1210:D1210 C1228:D1229">
    <cfRule type="duplicateValues" dxfId="394" priority="206"/>
  </conditionalFormatting>
  <conditionalFormatting sqref="B756">
    <cfRule type="duplicateValues" dxfId="393" priority="62"/>
  </conditionalFormatting>
  <conditionalFormatting sqref="B755">
    <cfRule type="duplicateValues" dxfId="392" priority="61"/>
  </conditionalFormatting>
  <conditionalFormatting sqref="B757:D757">
    <cfRule type="duplicateValues" dxfId="391" priority="60"/>
  </conditionalFormatting>
  <conditionalFormatting sqref="B1288:B1319">
    <cfRule type="duplicateValues" dxfId="390" priority="59"/>
  </conditionalFormatting>
  <conditionalFormatting sqref="B31">
    <cfRule type="duplicateValues" dxfId="389" priority="58"/>
  </conditionalFormatting>
  <conditionalFormatting sqref="B58">
    <cfRule type="duplicateValues" dxfId="388" priority="57"/>
  </conditionalFormatting>
  <conditionalFormatting sqref="B66">
    <cfRule type="duplicateValues" dxfId="387" priority="56"/>
  </conditionalFormatting>
  <conditionalFormatting sqref="B68">
    <cfRule type="duplicateValues" dxfId="386" priority="55"/>
  </conditionalFormatting>
  <conditionalFormatting sqref="B93">
    <cfRule type="duplicateValues" dxfId="385" priority="54"/>
  </conditionalFormatting>
  <conditionalFormatting sqref="B110">
    <cfRule type="duplicateValues" dxfId="384" priority="53"/>
  </conditionalFormatting>
  <conditionalFormatting sqref="B171:B173">
    <cfRule type="duplicateValues" dxfId="383" priority="52"/>
  </conditionalFormatting>
  <conditionalFormatting sqref="B177:B182">
    <cfRule type="duplicateValues" dxfId="382" priority="51"/>
  </conditionalFormatting>
  <conditionalFormatting sqref="B257">
    <cfRule type="duplicateValues" dxfId="381" priority="50"/>
  </conditionalFormatting>
  <conditionalFormatting sqref="B300">
    <cfRule type="duplicateValues" dxfId="380" priority="49"/>
  </conditionalFormatting>
  <conditionalFormatting sqref="B336">
    <cfRule type="duplicateValues" dxfId="379" priority="48"/>
  </conditionalFormatting>
  <conditionalFormatting sqref="B408">
    <cfRule type="duplicateValues" dxfId="378" priority="47"/>
  </conditionalFormatting>
  <conditionalFormatting sqref="B443">
    <cfRule type="duplicateValues" dxfId="377" priority="46"/>
  </conditionalFormatting>
  <conditionalFormatting sqref="B458">
    <cfRule type="duplicateValues" dxfId="376" priority="45"/>
  </conditionalFormatting>
  <conditionalFormatting sqref="B486">
    <cfRule type="duplicateValues" dxfId="375" priority="44"/>
  </conditionalFormatting>
  <conditionalFormatting sqref="B493">
    <cfRule type="duplicateValues" dxfId="374" priority="43"/>
  </conditionalFormatting>
  <conditionalFormatting sqref="B511">
    <cfRule type="duplicateValues" dxfId="373" priority="42"/>
  </conditionalFormatting>
  <conditionalFormatting sqref="B519:B521">
    <cfRule type="duplicateValues" dxfId="372" priority="41"/>
  </conditionalFormatting>
  <conditionalFormatting sqref="B650">
    <cfRule type="duplicateValues" dxfId="371" priority="40"/>
  </conditionalFormatting>
  <conditionalFormatting sqref="B663">
    <cfRule type="duplicateValues" dxfId="370" priority="39"/>
  </conditionalFormatting>
  <conditionalFormatting sqref="B672">
    <cfRule type="duplicateValues" dxfId="369" priority="38"/>
  </conditionalFormatting>
  <conditionalFormatting sqref="B678">
    <cfRule type="duplicateValues" dxfId="368" priority="37"/>
  </conditionalFormatting>
  <conditionalFormatting sqref="B697">
    <cfRule type="duplicateValues" dxfId="367" priority="36"/>
  </conditionalFormatting>
  <conditionalFormatting sqref="B696">
    <cfRule type="duplicateValues" dxfId="366" priority="35"/>
  </conditionalFormatting>
  <conditionalFormatting sqref="B702">
    <cfRule type="duplicateValues" dxfId="365" priority="34"/>
  </conditionalFormatting>
  <conditionalFormatting sqref="B717">
    <cfRule type="duplicateValues" dxfId="364" priority="33"/>
  </conditionalFormatting>
  <conditionalFormatting sqref="B767">
    <cfRule type="duplicateValues" dxfId="363" priority="32"/>
  </conditionalFormatting>
  <conditionalFormatting sqref="B776">
    <cfRule type="duplicateValues" dxfId="362" priority="31"/>
  </conditionalFormatting>
  <conditionalFormatting sqref="B789">
    <cfRule type="duplicateValues" dxfId="361" priority="30"/>
  </conditionalFormatting>
  <conditionalFormatting sqref="B794">
    <cfRule type="duplicateValues" dxfId="360" priority="29"/>
  </conditionalFormatting>
  <conditionalFormatting sqref="B793">
    <cfRule type="duplicateValues" dxfId="359" priority="28"/>
  </conditionalFormatting>
  <conditionalFormatting sqref="B808">
    <cfRule type="duplicateValues" dxfId="358" priority="27"/>
  </conditionalFormatting>
  <conditionalFormatting sqref="B920">
    <cfRule type="duplicateValues" dxfId="357" priority="26"/>
  </conditionalFormatting>
  <conditionalFormatting sqref="B922">
    <cfRule type="duplicateValues" dxfId="356" priority="25"/>
  </conditionalFormatting>
  <conditionalFormatting sqref="B939">
    <cfRule type="duplicateValues" dxfId="355" priority="24"/>
  </conditionalFormatting>
  <conditionalFormatting sqref="B1020:B1021">
    <cfRule type="duplicateValues" dxfId="354" priority="23"/>
  </conditionalFormatting>
  <conditionalFormatting sqref="B1035">
    <cfRule type="duplicateValues" dxfId="353" priority="22"/>
  </conditionalFormatting>
  <conditionalFormatting sqref="B1054">
    <cfRule type="duplicateValues" dxfId="352" priority="21"/>
  </conditionalFormatting>
  <conditionalFormatting sqref="B1062">
    <cfRule type="duplicateValues" dxfId="351" priority="20"/>
  </conditionalFormatting>
  <conditionalFormatting sqref="B1067:B1068">
    <cfRule type="duplicateValues" dxfId="350" priority="19"/>
  </conditionalFormatting>
  <conditionalFormatting sqref="B1088">
    <cfRule type="duplicateValues" dxfId="349" priority="18"/>
  </conditionalFormatting>
  <conditionalFormatting sqref="B1101:B1102">
    <cfRule type="duplicateValues" dxfId="348" priority="17"/>
  </conditionalFormatting>
  <conditionalFormatting sqref="B1121:B1122">
    <cfRule type="duplicateValues" dxfId="347" priority="16"/>
  </conditionalFormatting>
  <conditionalFormatting sqref="B1127">
    <cfRule type="duplicateValues" dxfId="346" priority="15"/>
  </conditionalFormatting>
  <conditionalFormatting sqref="B1140:B1142">
    <cfRule type="duplicateValues" dxfId="345" priority="14"/>
  </conditionalFormatting>
  <conditionalFormatting sqref="B1148:B1150">
    <cfRule type="duplicateValues" dxfId="344" priority="13"/>
  </conditionalFormatting>
  <conditionalFormatting sqref="B1157">
    <cfRule type="duplicateValues" dxfId="343" priority="12"/>
  </conditionalFormatting>
  <conditionalFormatting sqref="B1181">
    <cfRule type="duplicateValues" dxfId="342" priority="11"/>
  </conditionalFormatting>
  <conditionalFormatting sqref="B1205">
    <cfRule type="duplicateValues" dxfId="341" priority="10"/>
  </conditionalFormatting>
  <conditionalFormatting sqref="B1204">
    <cfRule type="duplicateValues" dxfId="340" priority="9"/>
  </conditionalFormatting>
  <conditionalFormatting sqref="E746">
    <cfRule type="duplicateValues" dxfId="339" priority="8"/>
  </conditionalFormatting>
  <conditionalFormatting sqref="E838">
    <cfRule type="duplicateValues" dxfId="338" priority="7"/>
  </conditionalFormatting>
  <conditionalFormatting sqref="E1049">
    <cfRule type="duplicateValues" dxfId="337" priority="6"/>
  </conditionalFormatting>
  <conditionalFormatting sqref="E1096">
    <cfRule type="duplicateValues" dxfId="336" priority="5"/>
  </conditionalFormatting>
  <conditionalFormatting sqref="E1131">
    <cfRule type="duplicateValues" dxfId="335" priority="4"/>
  </conditionalFormatting>
  <conditionalFormatting sqref="E1153">
    <cfRule type="duplicateValues" dxfId="334" priority="3"/>
  </conditionalFormatting>
  <conditionalFormatting sqref="E1173">
    <cfRule type="duplicateValues" dxfId="333" priority="2"/>
  </conditionalFormatting>
  <conditionalFormatting sqref="E1179">
    <cfRule type="duplicateValues" dxfId="332" priority="1"/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5" fitToHeight="20" orientation="portrait" r:id="rId1"/>
  <headerFooter alignWithMargins="0">
    <oddHeader>&amp;L&amp;8Прайс для предварительных заказов
от 10-05-2018
&amp;C&amp;"Arial Cyr,полужирный"&amp;12Программа &amp;A
"COLOR LINE"
&amp;RЗаявки присылайте
на  эл. адрес gardenbulbs@yandex.ru 
тел.: (495) 974-88-36, 935-86-42</oddHeader>
    <oddFooter>&amp;Lgardenbulbs@yandex.ru&amp;CСтраница &amp;P из &amp;N&amp;Rинтернет-каталог
www.gardenbulbs.ru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8"/>
  </sheetPr>
  <dimension ref="A1:X1325"/>
  <sheetViews>
    <sheetView view="pageBreakPreview" zoomScale="85" zoomScaleNormal="100" zoomScaleSheetLayoutView="85" workbookViewId="0">
      <pane ySplit="18" topLeftCell="A19" activePane="bottomLeft" state="frozen"/>
      <selection pane="bottomLeft" activeCell="N22" sqref="N22"/>
    </sheetView>
  </sheetViews>
  <sheetFormatPr defaultColWidth="9.140625" defaultRowHeight="12.75" x14ac:dyDescent="0.2"/>
  <cols>
    <col min="1" max="1" width="3.140625" customWidth="1"/>
    <col min="2" max="2" width="7" customWidth="1"/>
    <col min="3" max="3" width="11.42578125" hidden="1" customWidth="1"/>
    <col min="4" max="4" width="13.5703125" hidden="1" customWidth="1"/>
    <col min="5" max="5" width="15.28515625" customWidth="1"/>
    <col min="6" max="6" width="20.85546875" customWidth="1"/>
    <col min="7" max="7" width="10.140625" customWidth="1"/>
    <col min="8" max="8" width="4" customWidth="1"/>
    <col min="9" max="9" width="30.85546875" customWidth="1"/>
    <col min="10" max="10" width="6.42578125" customWidth="1"/>
    <col min="11" max="11" width="7" customWidth="1"/>
    <col min="12" max="12" width="9.42578125" customWidth="1"/>
    <col min="13" max="13" width="9.85546875" customWidth="1"/>
    <col min="14" max="14" width="11.42578125" customWidth="1"/>
    <col min="15" max="15" width="10.85546875" customWidth="1"/>
    <col min="16" max="16" width="12.5703125" customWidth="1"/>
    <col min="17" max="17" width="7.42578125" customWidth="1"/>
    <col min="18" max="18" width="10.28515625" customWidth="1"/>
    <col min="19" max="19" width="28.140625" customWidth="1"/>
    <col min="20" max="20" width="17.140625" customWidth="1"/>
  </cols>
  <sheetData>
    <row r="1" spans="1:24" ht="15" customHeight="1" thickBot="1" x14ac:dyDescent="0.25">
      <c r="A1" s="39"/>
      <c r="B1" s="543"/>
      <c r="C1" s="926" t="s">
        <v>6042</v>
      </c>
      <c r="D1" s="926"/>
      <c r="E1" s="926"/>
      <c r="F1" s="926"/>
      <c r="G1" s="926"/>
      <c r="H1" s="926"/>
      <c r="I1" s="926"/>
      <c r="J1" s="178"/>
      <c r="K1" s="939" t="s">
        <v>731</v>
      </c>
      <c r="L1" s="939"/>
      <c r="M1" s="939"/>
      <c r="N1" s="940"/>
      <c r="O1" s="179"/>
      <c r="P1" s="39"/>
      <c r="Q1" s="236"/>
      <c r="R1" s="39"/>
      <c r="S1" s="39"/>
      <c r="T1" s="39"/>
      <c r="U1" s="39"/>
      <c r="V1" s="39"/>
      <c r="W1" s="39"/>
      <c r="X1" s="39"/>
    </row>
    <row r="2" spans="1:24" ht="12.75" customHeight="1" x14ac:dyDescent="0.2">
      <c r="A2" s="39"/>
      <c r="B2" s="543"/>
      <c r="C2" s="926"/>
      <c r="D2" s="926"/>
      <c r="E2" s="926"/>
      <c r="F2" s="926"/>
      <c r="G2" s="926"/>
      <c r="H2" s="926"/>
      <c r="I2" s="926"/>
      <c r="J2" s="178"/>
      <c r="K2" s="942">
        <f>'ЗАКАЗ-ФОРМА'!C16</f>
        <v>0</v>
      </c>
      <c r="L2" s="943"/>
      <c r="M2" s="943"/>
      <c r="N2" s="944"/>
      <c r="O2" s="162"/>
      <c r="P2" s="162"/>
      <c r="Q2" s="139" t="s">
        <v>56</v>
      </c>
      <c r="R2" s="162"/>
      <c r="S2" s="39"/>
      <c r="T2" s="39"/>
      <c r="U2" s="39"/>
      <c r="V2" s="39"/>
      <c r="W2" s="39"/>
      <c r="X2" s="39"/>
    </row>
    <row r="3" spans="1:24" ht="7.5" customHeight="1" x14ac:dyDescent="0.2">
      <c r="A3" s="39"/>
      <c r="B3" s="543"/>
      <c r="C3" s="926"/>
      <c r="D3" s="926"/>
      <c r="E3" s="926"/>
      <c r="F3" s="926"/>
      <c r="G3" s="926"/>
      <c r="H3" s="926"/>
      <c r="I3" s="926"/>
      <c r="J3" s="178"/>
      <c r="K3" s="945"/>
      <c r="L3" s="946"/>
      <c r="M3" s="946"/>
      <c r="N3" s="947"/>
      <c r="O3" s="162"/>
      <c r="P3" s="162"/>
      <c r="Q3" s="237"/>
      <c r="R3" s="162"/>
      <c r="S3" s="39"/>
      <c r="T3" s="39"/>
      <c r="U3" s="39"/>
      <c r="V3" s="39"/>
      <c r="W3" s="140"/>
      <c r="X3" s="140"/>
    </row>
    <row r="4" spans="1:24" ht="7.5" customHeight="1" thickBot="1" x14ac:dyDescent="0.25">
      <c r="A4" s="39"/>
      <c r="B4" s="543"/>
      <c r="C4" s="926"/>
      <c r="D4" s="926"/>
      <c r="E4" s="926"/>
      <c r="F4" s="926"/>
      <c r="G4" s="926"/>
      <c r="H4" s="926"/>
      <c r="I4" s="926"/>
      <c r="J4" s="178"/>
      <c r="K4" s="948"/>
      <c r="L4" s="949"/>
      <c r="M4" s="949"/>
      <c r="N4" s="950"/>
      <c r="O4" s="162"/>
      <c r="P4" s="162"/>
      <c r="Q4" s="237"/>
      <c r="R4" s="39"/>
      <c r="S4" s="39"/>
      <c r="T4" s="39"/>
      <c r="U4" s="39"/>
      <c r="V4" s="39"/>
      <c r="W4" s="140"/>
      <c r="X4" s="140"/>
    </row>
    <row r="5" spans="1:24" ht="11.1" customHeight="1" thickBot="1" x14ac:dyDescent="0.25">
      <c r="A5" s="39"/>
      <c r="B5" s="165"/>
      <c r="C5" s="927" t="s">
        <v>6041</v>
      </c>
      <c r="D5" s="927"/>
      <c r="E5" s="927"/>
      <c r="F5" s="927"/>
      <c r="G5" s="927"/>
      <c r="H5" s="927"/>
      <c r="I5" s="927"/>
      <c r="J5" s="164"/>
      <c r="K5" s="164"/>
      <c r="L5" s="941" t="s">
        <v>732</v>
      </c>
      <c r="M5" s="941"/>
      <c r="N5" s="941"/>
      <c r="O5" s="162"/>
      <c r="P5" s="162"/>
      <c r="Q5" s="237"/>
      <c r="R5" s="39"/>
      <c r="S5" s="39"/>
      <c r="T5" s="39"/>
      <c r="U5" s="39"/>
      <c r="V5" s="39"/>
      <c r="W5" s="140"/>
      <c r="X5" s="140"/>
    </row>
    <row r="6" spans="1:24" ht="10.5" customHeight="1" x14ac:dyDescent="0.2">
      <c r="A6" s="39"/>
      <c r="B6" s="165"/>
      <c r="C6" s="927"/>
      <c r="D6" s="927"/>
      <c r="E6" s="927"/>
      <c r="F6" s="927"/>
      <c r="G6" s="927"/>
      <c r="H6" s="927"/>
      <c r="I6" s="927"/>
      <c r="J6" s="164"/>
      <c r="K6" s="164"/>
      <c r="L6" s="951">
        <f>SUM(O22:O1318)</f>
        <v>0</v>
      </c>
      <c r="M6" s="952"/>
      <c r="N6" s="953"/>
      <c r="O6" s="162"/>
      <c r="P6" s="162"/>
      <c r="Q6" s="237"/>
      <c r="R6" s="39"/>
      <c r="S6" s="39"/>
      <c r="T6" s="39"/>
      <c r="U6" s="39"/>
      <c r="V6" s="39"/>
      <c r="W6" s="39"/>
      <c r="X6" s="39"/>
    </row>
    <row r="7" spans="1:24" ht="12.75" customHeight="1" thickBot="1" x14ac:dyDescent="0.25">
      <c r="A7" s="39"/>
      <c r="B7" s="544"/>
      <c r="C7" s="544"/>
      <c r="D7" s="544"/>
      <c r="E7" s="544"/>
      <c r="F7" s="544"/>
      <c r="G7" s="183"/>
      <c r="H7" s="508"/>
      <c r="I7" s="40"/>
      <c r="J7" s="164"/>
      <c r="K7" s="369" t="s">
        <v>334</v>
      </c>
      <c r="L7" s="954"/>
      <c r="M7" s="955"/>
      <c r="N7" s="956"/>
      <c r="O7" s="162"/>
      <c r="P7" s="162"/>
      <c r="Q7" s="237"/>
      <c r="R7" s="39"/>
      <c r="S7" s="39"/>
      <c r="T7" s="39"/>
      <c r="U7" s="39"/>
      <c r="V7" s="39"/>
      <c r="W7" s="39"/>
      <c r="X7" s="39"/>
    </row>
    <row r="8" spans="1:24" ht="11.25" customHeight="1" thickBot="1" x14ac:dyDescent="0.25">
      <c r="A8" s="39"/>
      <c r="B8" s="165"/>
      <c r="C8" s="165"/>
      <c r="D8" s="165"/>
      <c r="E8" s="373" t="s">
        <v>699</v>
      </c>
      <c r="F8" s="370"/>
      <c r="G8" s="371"/>
      <c r="H8" s="371"/>
      <c r="I8" s="371"/>
      <c r="J8" s="370"/>
      <c r="K8" s="164"/>
      <c r="L8" s="327"/>
      <c r="M8" s="327"/>
      <c r="N8" s="327"/>
      <c r="O8" s="179"/>
      <c r="P8" s="162"/>
      <c r="Q8" s="236"/>
      <c r="R8" s="39"/>
      <c r="S8" s="39"/>
      <c r="T8" s="39"/>
      <c r="U8" s="39"/>
      <c r="V8" s="140"/>
      <c r="W8" s="140"/>
      <c r="X8" s="140"/>
    </row>
    <row r="9" spans="1:24" ht="11.25" customHeight="1" x14ac:dyDescent="0.2">
      <c r="A9" s="39"/>
      <c r="B9" s="218"/>
      <c r="C9" s="218"/>
      <c r="D9" s="218"/>
      <c r="E9" s="373" t="s">
        <v>700</v>
      </c>
      <c r="F9" s="220"/>
      <c r="G9" s="372"/>
      <c r="H9" s="372"/>
      <c r="I9" s="371"/>
      <c r="J9" s="370"/>
      <c r="K9" s="327"/>
      <c r="L9" s="369"/>
      <c r="M9" s="951">
        <f>SUM(N22:N1318)</f>
        <v>0</v>
      </c>
      <c r="N9" s="953"/>
      <c r="O9" s="162"/>
      <c r="P9" s="162"/>
      <c r="Q9" s="237"/>
      <c r="R9" s="39"/>
      <c r="S9" s="39"/>
      <c r="T9" s="39"/>
      <c r="U9" s="39"/>
      <c r="V9" s="140"/>
      <c r="W9" s="140"/>
      <c r="X9" s="140"/>
    </row>
    <row r="10" spans="1:24" ht="11.25" customHeight="1" thickBot="1" x14ac:dyDescent="0.25">
      <c r="A10" s="39"/>
      <c r="B10" s="222"/>
      <c r="C10" s="222"/>
      <c r="D10" s="222"/>
      <c r="E10" s="373" t="s">
        <v>175</v>
      </c>
      <c r="F10" s="220"/>
      <c r="G10" s="372"/>
      <c r="H10" s="372"/>
      <c r="I10" s="372"/>
      <c r="J10" s="370"/>
      <c r="K10" s="164"/>
      <c r="L10" s="369" t="s">
        <v>335</v>
      </c>
      <c r="M10" s="957"/>
      <c r="N10" s="958"/>
      <c r="O10" s="180"/>
      <c r="P10" s="39"/>
      <c r="Q10" s="236"/>
      <c r="R10" s="39"/>
      <c r="S10" s="39"/>
      <c r="T10" s="39"/>
      <c r="U10" s="39"/>
      <c r="V10" s="39"/>
      <c r="W10" s="39"/>
      <c r="X10" s="39"/>
    </row>
    <row r="11" spans="1:24" ht="12" customHeight="1" x14ac:dyDescent="0.2">
      <c r="A11" s="39"/>
      <c r="B11" s="222"/>
      <c r="C11" s="222"/>
      <c r="D11" s="222"/>
      <c r="E11" s="374" t="s">
        <v>6045</v>
      </c>
      <c r="F11" s="220"/>
      <c r="G11" s="221"/>
      <c r="H11" s="355"/>
      <c r="I11" s="221"/>
      <c r="J11" s="914" t="s">
        <v>3398</v>
      </c>
      <c r="K11" s="914"/>
      <c r="L11" s="914"/>
      <c r="M11" s="914"/>
      <c r="N11" s="367"/>
      <c r="O11" s="180"/>
      <c r="P11" s="38"/>
      <c r="Q11" s="236"/>
      <c r="R11" s="39"/>
      <c r="S11" s="39"/>
      <c r="T11" s="39"/>
      <c r="U11" s="39"/>
      <c r="V11" s="39"/>
      <c r="W11" s="39"/>
      <c r="X11" s="39"/>
    </row>
    <row r="12" spans="1:24" ht="5.25" customHeight="1" x14ac:dyDescent="0.2">
      <c r="A12" s="39"/>
      <c r="B12" s="222"/>
      <c r="C12" s="222"/>
      <c r="D12" s="222"/>
      <c r="E12" s="219"/>
      <c r="F12" s="220"/>
      <c r="G12" s="221"/>
      <c r="H12" s="355"/>
      <c r="I12" s="221"/>
      <c r="J12" s="914"/>
      <c r="K12" s="914"/>
      <c r="L12" s="914"/>
      <c r="M12" s="914"/>
      <c r="N12" s="367"/>
      <c r="O12" s="180"/>
      <c r="P12" s="38"/>
      <c r="Q12" s="236"/>
      <c r="R12" s="39"/>
      <c r="S12" s="39"/>
      <c r="T12" s="39"/>
      <c r="U12" s="39"/>
      <c r="V12" s="39"/>
      <c r="W12" s="39"/>
      <c r="X12" s="39"/>
    </row>
    <row r="13" spans="1:24" ht="12" customHeight="1" x14ac:dyDescent="0.2">
      <c r="A13" s="39"/>
      <c r="B13" s="222"/>
      <c r="C13" s="222"/>
      <c r="D13" s="222"/>
      <c r="E13" s="219"/>
      <c r="F13" s="220"/>
      <c r="G13" s="221"/>
      <c r="H13" s="355"/>
      <c r="I13" s="221"/>
      <c r="J13" s="164"/>
      <c r="K13" s="918" t="s">
        <v>6043</v>
      </c>
      <c r="L13" s="918"/>
      <c r="M13" s="918"/>
      <c r="N13" s="918"/>
      <c r="O13" s="180"/>
      <c r="P13" s="226"/>
      <c r="Q13" s="238"/>
      <c r="R13" s="226"/>
      <c r="S13" s="226"/>
      <c r="T13" s="39"/>
      <c r="U13" s="39"/>
      <c r="V13" s="39"/>
      <c r="W13" s="39"/>
      <c r="X13" s="39"/>
    </row>
    <row r="14" spans="1:24" ht="5.25" customHeight="1" thickBot="1" x14ac:dyDescent="0.25">
      <c r="A14" s="39"/>
      <c r="B14" s="222"/>
      <c r="C14" s="222"/>
      <c r="D14" s="222"/>
      <c r="E14" s="219"/>
      <c r="F14" s="220"/>
      <c r="G14" s="221"/>
      <c r="H14" s="355"/>
      <c r="I14" s="221"/>
      <c r="J14" s="164"/>
      <c r="K14" s="919"/>
      <c r="L14" s="919"/>
      <c r="M14" s="919"/>
      <c r="N14" s="919"/>
      <c r="O14" s="179"/>
      <c r="P14" s="545"/>
      <c r="Q14" s="546"/>
      <c r="R14" s="545"/>
      <c r="S14" s="545"/>
      <c r="T14" s="39"/>
      <c r="U14" s="39"/>
      <c r="V14" s="39"/>
      <c r="W14" s="39"/>
      <c r="X14" s="39"/>
    </row>
    <row r="15" spans="1:24" ht="12.75" customHeight="1" x14ac:dyDescent="0.2">
      <c r="A15" s="39"/>
      <c r="B15" s="831" t="s">
        <v>5691</v>
      </c>
      <c r="C15" s="223"/>
      <c r="D15" s="223"/>
      <c r="E15" s="928" t="s">
        <v>733</v>
      </c>
      <c r="F15" s="929"/>
      <c r="G15" s="929"/>
      <c r="H15" s="929"/>
      <c r="I15" s="929"/>
      <c r="J15" s="930"/>
      <c r="K15" s="915" t="s">
        <v>734</v>
      </c>
      <c r="L15" s="915" t="s">
        <v>61</v>
      </c>
      <c r="M15" s="923" t="s">
        <v>735</v>
      </c>
      <c r="N15" s="920" t="s">
        <v>777</v>
      </c>
      <c r="O15" s="909" t="s">
        <v>736</v>
      </c>
      <c r="P15" s="912"/>
      <c r="Q15" s="907" t="s">
        <v>1287</v>
      </c>
      <c r="R15" s="937" t="s">
        <v>74</v>
      </c>
      <c r="S15" s="907" t="s">
        <v>3655</v>
      </c>
      <c r="T15" s="39"/>
      <c r="U15" s="39"/>
      <c r="V15" s="39"/>
      <c r="W15" s="39"/>
      <c r="X15" s="39"/>
    </row>
    <row r="16" spans="1:24" ht="10.5" customHeight="1" x14ac:dyDescent="0.2">
      <c r="A16" s="39"/>
      <c r="B16" s="832"/>
      <c r="C16" s="224"/>
      <c r="D16" s="224"/>
      <c r="E16" s="931"/>
      <c r="F16" s="932"/>
      <c r="G16" s="932"/>
      <c r="H16" s="932"/>
      <c r="I16" s="932"/>
      <c r="J16" s="933"/>
      <c r="K16" s="916"/>
      <c r="L16" s="916"/>
      <c r="M16" s="924"/>
      <c r="N16" s="921"/>
      <c r="O16" s="910"/>
      <c r="P16" s="912"/>
      <c r="Q16" s="907"/>
      <c r="R16" s="937"/>
      <c r="S16" s="907"/>
      <c r="T16" s="39"/>
      <c r="U16" s="39"/>
      <c r="V16" s="39"/>
      <c r="W16" s="39"/>
      <c r="X16" s="39"/>
    </row>
    <row r="17" spans="1:24" ht="9.9499999999999993" customHeight="1" thickBot="1" x14ac:dyDescent="0.25">
      <c r="A17" s="39"/>
      <c r="B17" s="833"/>
      <c r="C17" s="225"/>
      <c r="D17" s="225"/>
      <c r="E17" s="934"/>
      <c r="F17" s="935"/>
      <c r="G17" s="935"/>
      <c r="H17" s="935"/>
      <c r="I17" s="935"/>
      <c r="J17" s="936"/>
      <c r="K17" s="917"/>
      <c r="L17" s="917"/>
      <c r="M17" s="925"/>
      <c r="N17" s="922"/>
      <c r="O17" s="911"/>
      <c r="P17" s="913"/>
      <c r="Q17" s="908"/>
      <c r="R17" s="938"/>
      <c r="S17" s="908"/>
      <c r="T17" s="39"/>
      <c r="U17" s="39"/>
      <c r="V17" s="39"/>
      <c r="W17" s="39"/>
      <c r="X17" s="39"/>
    </row>
    <row r="18" spans="1:24" x14ac:dyDescent="0.2">
      <c r="A18" s="226"/>
      <c r="B18" s="548"/>
      <c r="C18" s="548"/>
      <c r="D18" s="548"/>
      <c r="E18" s="412" t="s">
        <v>78</v>
      </c>
      <c r="F18" s="413"/>
      <c r="G18" s="413"/>
      <c r="H18" s="413"/>
      <c r="I18" s="549"/>
      <c r="J18" s="414"/>
      <c r="K18" s="414"/>
      <c r="L18" s="411"/>
      <c r="M18" s="411"/>
      <c r="N18" s="550"/>
      <c r="O18" s="227"/>
      <c r="P18" s="228"/>
      <c r="Q18" s="238"/>
      <c r="R18" s="226"/>
      <c r="S18" s="226"/>
      <c r="T18" s="226"/>
      <c r="U18" s="226"/>
      <c r="V18" s="226"/>
      <c r="W18" s="226"/>
      <c r="X18" s="226"/>
    </row>
    <row r="19" spans="1:24" ht="26.45" customHeight="1" x14ac:dyDescent="0.2">
      <c r="A19" s="226"/>
      <c r="B19" s="229" t="s">
        <v>737</v>
      </c>
      <c r="C19" s="176"/>
      <c r="D19" s="176"/>
      <c r="E19" s="226"/>
      <c r="F19" s="230"/>
      <c r="G19" s="229"/>
      <c r="H19" s="229"/>
      <c r="I19" s="231"/>
      <c r="J19" s="232"/>
      <c r="K19" s="233"/>
      <c r="L19" s="233"/>
      <c r="M19" s="234"/>
      <c r="N19" s="177"/>
      <c r="O19" s="177"/>
      <c r="P19" s="307"/>
      <c r="Q19" s="239"/>
      <c r="R19" s="308"/>
      <c r="S19" s="226"/>
      <c r="T19" s="226"/>
      <c r="U19" s="226"/>
      <c r="V19" s="226"/>
      <c r="W19" s="226"/>
      <c r="X19" s="226"/>
    </row>
    <row r="20" spans="1:24" ht="18.75" x14ac:dyDescent="0.2">
      <c r="A20" s="431">
        <v>1</v>
      </c>
      <c r="B20" s="551"/>
      <c r="C20" s="551"/>
      <c r="D20" s="551"/>
      <c r="E20" s="551" t="s">
        <v>7165</v>
      </c>
      <c r="F20" s="552"/>
      <c r="G20" s="552"/>
      <c r="H20" s="552"/>
      <c r="I20" s="552"/>
      <c r="J20" s="553"/>
      <c r="K20" s="554"/>
      <c r="L20" s="555"/>
      <c r="M20" s="547"/>
      <c r="N20" s="143"/>
      <c r="O20" s="143"/>
      <c r="P20" s="432"/>
      <c r="Q20" s="556"/>
      <c r="R20" s="556"/>
      <c r="S20" s="556"/>
      <c r="T20" s="235"/>
      <c r="U20" s="235"/>
      <c r="V20" s="235"/>
      <c r="W20" s="235"/>
      <c r="X20" s="235"/>
    </row>
    <row r="21" spans="1:24" x14ac:dyDescent="0.2">
      <c r="A21" s="431">
        <v>2</v>
      </c>
      <c r="B21" s="613"/>
      <c r="C21" s="506"/>
      <c r="D21" s="506"/>
      <c r="E21" s="321" t="s">
        <v>1290</v>
      </c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235"/>
      <c r="U21" s="303"/>
      <c r="V21" s="303"/>
      <c r="W21" s="235"/>
      <c r="X21" s="235"/>
    </row>
    <row r="22" spans="1:24" ht="68.25" customHeight="1" x14ac:dyDescent="0.2">
      <c r="A22" s="431">
        <v>3</v>
      </c>
      <c r="B22" s="614">
        <v>7537</v>
      </c>
      <c r="C22" s="473" t="s">
        <v>3114</v>
      </c>
      <c r="D22" s="474"/>
      <c r="E22" s="475" t="s">
        <v>738</v>
      </c>
      <c r="F22" s="476" t="s">
        <v>2952</v>
      </c>
      <c r="G22" s="477" t="str">
        <f t="shared" ref="G22:G85" si="0">HYPERLINK("http://www.gardenbulbs.ru/images/summer_CL/thumbnails/"&amp;C22&amp;".jpg","фото")</f>
        <v>фото</v>
      </c>
      <c r="H22" s="477"/>
      <c r="I22" s="23" t="s">
        <v>4652</v>
      </c>
      <c r="J22" s="10" t="s">
        <v>1295</v>
      </c>
      <c r="K22" s="478" t="s">
        <v>740</v>
      </c>
      <c r="L22" s="479">
        <v>100</v>
      </c>
      <c r="M22" s="480">
        <v>2890.1</v>
      </c>
      <c r="N22" s="481"/>
      <c r="O22" s="482">
        <f>IF(ISERROR(N22*M22),0,N22*M22)</f>
        <v>0</v>
      </c>
      <c r="P22" s="483">
        <v>4607105137066</v>
      </c>
      <c r="Q22" s="10"/>
      <c r="R22" s="484">
        <f t="shared" ref="R22:R85" si="1">ROUND(M22/L22,2)</f>
        <v>28.9</v>
      </c>
      <c r="S22" s="485" t="s">
        <v>3114</v>
      </c>
      <c r="T22" s="304"/>
      <c r="U22" s="305"/>
      <c r="V22" s="306"/>
      <c r="W22" s="304"/>
      <c r="X22" s="235"/>
    </row>
    <row r="23" spans="1:24" ht="46.5" customHeight="1" x14ac:dyDescent="0.2">
      <c r="A23" s="431">
        <v>4</v>
      </c>
      <c r="B23" s="614">
        <v>7553</v>
      </c>
      <c r="C23" s="277" t="s">
        <v>1895</v>
      </c>
      <c r="D23" s="278"/>
      <c r="E23" s="31" t="s">
        <v>738</v>
      </c>
      <c r="F23" s="274" t="s">
        <v>1291</v>
      </c>
      <c r="G23" s="328" t="str">
        <f t="shared" si="0"/>
        <v>фото</v>
      </c>
      <c r="H23" s="197"/>
      <c r="I23" s="35" t="s">
        <v>4653</v>
      </c>
      <c r="J23" s="281" t="s">
        <v>1292</v>
      </c>
      <c r="K23" s="250" t="s">
        <v>740</v>
      </c>
      <c r="L23" s="21">
        <v>100</v>
      </c>
      <c r="M23" s="279">
        <v>3273.2</v>
      </c>
      <c r="N23" s="280"/>
      <c r="O23" s="482">
        <f t="shared" ref="O23:O86" si="2">IF(ISERROR(N23*M23),0,N23*M23)</f>
        <v>0</v>
      </c>
      <c r="P23" s="175">
        <v>4607105137073</v>
      </c>
      <c r="Q23" s="281"/>
      <c r="R23" s="484">
        <f t="shared" si="1"/>
        <v>32.729999999999997</v>
      </c>
      <c r="S23" s="294" t="s">
        <v>1895</v>
      </c>
      <c r="T23" s="304"/>
      <c r="U23" s="305"/>
      <c r="V23" s="306"/>
      <c r="W23" s="304"/>
      <c r="X23" s="235"/>
    </row>
    <row r="24" spans="1:24" ht="51" x14ac:dyDescent="0.2">
      <c r="A24" s="431">
        <v>5</v>
      </c>
      <c r="B24" s="615">
        <v>7538</v>
      </c>
      <c r="C24" s="277" t="s">
        <v>1896</v>
      </c>
      <c r="D24" s="278"/>
      <c r="E24" s="31" t="s">
        <v>738</v>
      </c>
      <c r="F24" s="274" t="s">
        <v>1296</v>
      </c>
      <c r="G24" s="328" t="str">
        <f t="shared" si="0"/>
        <v>фото</v>
      </c>
      <c r="H24" s="197"/>
      <c r="I24" s="35" t="s">
        <v>4654</v>
      </c>
      <c r="J24" s="281" t="s">
        <v>1295</v>
      </c>
      <c r="K24" s="250" t="s">
        <v>740</v>
      </c>
      <c r="L24" s="21">
        <v>100</v>
      </c>
      <c r="M24" s="279">
        <v>1970.6</v>
      </c>
      <c r="N24" s="280"/>
      <c r="O24" s="482">
        <f t="shared" si="2"/>
        <v>0</v>
      </c>
      <c r="P24" s="175">
        <v>4607105137103</v>
      </c>
      <c r="Q24" s="281"/>
      <c r="R24" s="484">
        <f t="shared" si="1"/>
        <v>19.71</v>
      </c>
      <c r="S24" s="294" t="s">
        <v>1896</v>
      </c>
      <c r="T24" s="39"/>
      <c r="U24" s="39"/>
      <c r="V24" s="39"/>
      <c r="W24" s="39"/>
      <c r="X24" s="39"/>
    </row>
    <row r="25" spans="1:24" ht="25.5" x14ac:dyDescent="0.2">
      <c r="A25" s="431">
        <v>6</v>
      </c>
      <c r="B25" s="615">
        <v>7539</v>
      </c>
      <c r="C25" s="277" t="s">
        <v>3656</v>
      </c>
      <c r="D25" s="278"/>
      <c r="E25" s="31" t="s">
        <v>738</v>
      </c>
      <c r="F25" s="5" t="s">
        <v>3657</v>
      </c>
      <c r="G25" s="328" t="str">
        <f t="shared" si="0"/>
        <v>фото</v>
      </c>
      <c r="H25" s="197"/>
      <c r="I25" s="20" t="s">
        <v>4655</v>
      </c>
      <c r="J25" s="281" t="s">
        <v>1292</v>
      </c>
      <c r="K25" s="18" t="s">
        <v>776</v>
      </c>
      <c r="L25" s="21">
        <v>100</v>
      </c>
      <c r="M25" s="279">
        <v>4767.2000000000007</v>
      </c>
      <c r="N25" s="280"/>
      <c r="O25" s="482">
        <f t="shared" si="2"/>
        <v>0</v>
      </c>
      <c r="P25" s="175">
        <v>4607105137134</v>
      </c>
      <c r="Q25" s="281"/>
      <c r="R25" s="484">
        <f t="shared" si="1"/>
        <v>47.67</v>
      </c>
      <c r="S25" s="294" t="s">
        <v>3656</v>
      </c>
      <c r="T25" s="39"/>
      <c r="U25" s="39"/>
      <c r="V25" s="39"/>
      <c r="W25" s="39"/>
      <c r="X25" s="39"/>
    </row>
    <row r="26" spans="1:24" ht="51" x14ac:dyDescent="0.2">
      <c r="A26" s="431">
        <v>7</v>
      </c>
      <c r="B26" s="615">
        <v>7590</v>
      </c>
      <c r="C26" s="277" t="s">
        <v>4893</v>
      </c>
      <c r="D26" s="278"/>
      <c r="E26" s="31" t="s">
        <v>738</v>
      </c>
      <c r="F26" s="274" t="s">
        <v>4542</v>
      </c>
      <c r="G26" s="328" t="str">
        <f t="shared" si="0"/>
        <v>фото</v>
      </c>
      <c r="H26" s="197"/>
      <c r="I26" s="20" t="s">
        <v>4656</v>
      </c>
      <c r="J26" s="281" t="s">
        <v>1292</v>
      </c>
      <c r="K26" s="250" t="s">
        <v>740</v>
      </c>
      <c r="L26" s="21">
        <v>100</v>
      </c>
      <c r="M26" s="279">
        <v>3024.1</v>
      </c>
      <c r="N26" s="280"/>
      <c r="O26" s="482">
        <f t="shared" si="2"/>
        <v>0</v>
      </c>
      <c r="P26" s="175">
        <v>4607105137110</v>
      </c>
      <c r="Q26" s="281"/>
      <c r="R26" s="484">
        <f t="shared" si="1"/>
        <v>30.24</v>
      </c>
      <c r="S26" s="294" t="s">
        <v>4893</v>
      </c>
      <c r="T26" s="39"/>
      <c r="U26" s="39"/>
      <c r="V26" s="39"/>
      <c r="W26" s="39"/>
      <c r="X26" s="39"/>
    </row>
    <row r="27" spans="1:24" ht="63.75" x14ac:dyDescent="0.2">
      <c r="A27" s="431">
        <v>8</v>
      </c>
      <c r="B27" s="615">
        <v>7554</v>
      </c>
      <c r="C27" s="277" t="s">
        <v>4894</v>
      </c>
      <c r="D27" s="278"/>
      <c r="E27" s="31" t="s">
        <v>738</v>
      </c>
      <c r="F27" s="274" t="s">
        <v>4543</v>
      </c>
      <c r="G27" s="328" t="str">
        <f t="shared" si="0"/>
        <v>фото</v>
      </c>
      <c r="H27" s="197"/>
      <c r="I27" s="20" t="s">
        <v>4657</v>
      </c>
      <c r="J27" s="281" t="s">
        <v>1292</v>
      </c>
      <c r="K27" s="250" t="s">
        <v>740</v>
      </c>
      <c r="L27" s="21">
        <v>100</v>
      </c>
      <c r="M27" s="279">
        <v>3464.7</v>
      </c>
      <c r="N27" s="280"/>
      <c r="O27" s="482">
        <f t="shared" si="2"/>
        <v>0</v>
      </c>
      <c r="P27" s="175">
        <v>4607105137127</v>
      </c>
      <c r="Q27" s="281"/>
      <c r="R27" s="484">
        <f t="shared" si="1"/>
        <v>34.65</v>
      </c>
      <c r="S27" s="294" t="s">
        <v>4894</v>
      </c>
      <c r="T27" s="39"/>
      <c r="U27" s="39"/>
      <c r="V27" s="39"/>
      <c r="W27" s="39"/>
      <c r="X27" s="39"/>
    </row>
    <row r="28" spans="1:24" ht="38.25" x14ac:dyDescent="0.2">
      <c r="A28" s="431">
        <v>9</v>
      </c>
      <c r="B28" s="615">
        <v>7540</v>
      </c>
      <c r="C28" s="277" t="s">
        <v>1897</v>
      </c>
      <c r="D28" s="278"/>
      <c r="E28" s="31" t="s">
        <v>738</v>
      </c>
      <c r="F28" s="274" t="s">
        <v>1294</v>
      </c>
      <c r="G28" s="328" t="str">
        <f t="shared" si="0"/>
        <v>фото</v>
      </c>
      <c r="H28" s="197"/>
      <c r="I28" s="20" t="s">
        <v>4658</v>
      </c>
      <c r="J28" s="281" t="s">
        <v>1295</v>
      </c>
      <c r="K28" s="250" t="s">
        <v>740</v>
      </c>
      <c r="L28" s="21">
        <v>100</v>
      </c>
      <c r="M28" s="279">
        <v>2449.5</v>
      </c>
      <c r="N28" s="280"/>
      <c r="O28" s="482">
        <f t="shared" si="2"/>
        <v>0</v>
      </c>
      <c r="P28" s="175">
        <v>4607105137097</v>
      </c>
      <c r="Q28" s="281"/>
      <c r="R28" s="484">
        <f t="shared" si="1"/>
        <v>24.5</v>
      </c>
      <c r="S28" s="294" t="s">
        <v>1897</v>
      </c>
      <c r="T28" s="39"/>
      <c r="U28" s="39"/>
      <c r="V28" s="39"/>
      <c r="W28" s="39"/>
      <c r="X28" s="39"/>
    </row>
    <row r="29" spans="1:24" ht="32.25" customHeight="1" x14ac:dyDescent="0.2">
      <c r="A29" s="431">
        <v>10</v>
      </c>
      <c r="B29" s="615">
        <v>7541</v>
      </c>
      <c r="C29" s="277" t="s">
        <v>1898</v>
      </c>
      <c r="D29" s="278"/>
      <c r="E29" s="36" t="s">
        <v>738</v>
      </c>
      <c r="F29" s="274" t="s">
        <v>1298</v>
      </c>
      <c r="G29" s="328" t="str">
        <f t="shared" si="0"/>
        <v>фото</v>
      </c>
      <c r="H29" s="197"/>
      <c r="I29" s="3" t="s">
        <v>4659</v>
      </c>
      <c r="J29" s="281" t="s">
        <v>1299</v>
      </c>
      <c r="K29" s="250" t="s">
        <v>740</v>
      </c>
      <c r="L29" s="8">
        <v>100</v>
      </c>
      <c r="M29" s="279">
        <v>1779.1</v>
      </c>
      <c r="N29" s="280"/>
      <c r="O29" s="482">
        <f t="shared" si="2"/>
        <v>0</v>
      </c>
      <c r="P29" s="175">
        <v>4607105137165</v>
      </c>
      <c r="Q29" s="281"/>
      <c r="R29" s="484">
        <f t="shared" si="1"/>
        <v>17.79</v>
      </c>
      <c r="S29" s="294" t="s">
        <v>1898</v>
      </c>
      <c r="T29" s="39"/>
      <c r="U29" s="39"/>
      <c r="V29" s="39"/>
      <c r="W29" s="39"/>
      <c r="X29" s="39"/>
    </row>
    <row r="30" spans="1:24" ht="38.25" x14ac:dyDescent="0.2">
      <c r="A30" s="431">
        <v>11</v>
      </c>
      <c r="B30" s="616">
        <v>7542</v>
      </c>
      <c r="C30" s="277" t="s">
        <v>1899</v>
      </c>
      <c r="D30" s="278"/>
      <c r="E30" s="6" t="s">
        <v>738</v>
      </c>
      <c r="F30" s="14" t="s">
        <v>1297</v>
      </c>
      <c r="G30" s="328" t="str">
        <f t="shared" si="0"/>
        <v>фото</v>
      </c>
      <c r="H30" s="197"/>
      <c r="I30" s="20" t="s">
        <v>4660</v>
      </c>
      <c r="J30" s="29" t="s">
        <v>1292</v>
      </c>
      <c r="K30" s="37" t="s">
        <v>740</v>
      </c>
      <c r="L30" s="8">
        <v>100</v>
      </c>
      <c r="M30" s="279">
        <v>2928.4</v>
      </c>
      <c r="N30" s="280"/>
      <c r="O30" s="482">
        <f t="shared" si="2"/>
        <v>0</v>
      </c>
      <c r="P30" s="175">
        <v>4607105137158</v>
      </c>
      <c r="Q30" s="281"/>
      <c r="R30" s="484">
        <f t="shared" si="1"/>
        <v>29.28</v>
      </c>
      <c r="S30" s="294" t="s">
        <v>1899</v>
      </c>
      <c r="T30" s="39"/>
      <c r="U30" s="39"/>
      <c r="V30" s="39"/>
      <c r="W30" s="39"/>
      <c r="X30" s="39"/>
    </row>
    <row r="31" spans="1:24" ht="51" x14ac:dyDescent="0.2">
      <c r="A31" s="431">
        <v>12</v>
      </c>
      <c r="B31" s="615">
        <v>7555</v>
      </c>
      <c r="C31" s="277" t="s">
        <v>1900</v>
      </c>
      <c r="D31" s="278" t="s">
        <v>1901</v>
      </c>
      <c r="E31" s="6" t="s">
        <v>738</v>
      </c>
      <c r="F31" s="274" t="s">
        <v>178</v>
      </c>
      <c r="G31" s="328" t="str">
        <f t="shared" si="0"/>
        <v>фото</v>
      </c>
      <c r="H31" s="328" t="str">
        <f>HYPERLINK("http://www.gardenbulbs.ru/images/summer_CL/thumbnails/"&amp;D31&amp;".jpg","фото")</f>
        <v>фото</v>
      </c>
      <c r="I31" s="20" t="s">
        <v>4661</v>
      </c>
      <c r="J31" s="281" t="s">
        <v>1292</v>
      </c>
      <c r="K31" s="37" t="s">
        <v>740</v>
      </c>
      <c r="L31" s="8">
        <v>100</v>
      </c>
      <c r="M31" s="279">
        <v>3503</v>
      </c>
      <c r="N31" s="280"/>
      <c r="O31" s="482">
        <f t="shared" si="2"/>
        <v>0</v>
      </c>
      <c r="P31" s="175">
        <v>4607105137189</v>
      </c>
      <c r="Q31" s="281"/>
      <c r="R31" s="484">
        <f t="shared" si="1"/>
        <v>35.03</v>
      </c>
      <c r="S31" s="294" t="s">
        <v>3658</v>
      </c>
      <c r="T31" s="39"/>
      <c r="U31" s="39"/>
      <c r="V31" s="39"/>
      <c r="W31" s="39"/>
      <c r="X31" s="39"/>
    </row>
    <row r="32" spans="1:24" ht="51" x14ac:dyDescent="0.2">
      <c r="A32" s="431">
        <v>13</v>
      </c>
      <c r="B32" s="615">
        <v>7532</v>
      </c>
      <c r="C32" s="277" t="s">
        <v>1902</v>
      </c>
      <c r="D32" s="278"/>
      <c r="E32" s="36" t="s">
        <v>738</v>
      </c>
      <c r="F32" s="274" t="s">
        <v>1300</v>
      </c>
      <c r="G32" s="328" t="str">
        <f t="shared" si="0"/>
        <v>фото</v>
      </c>
      <c r="H32" s="197"/>
      <c r="I32" s="15" t="s">
        <v>4662</v>
      </c>
      <c r="J32" s="281" t="s">
        <v>1301</v>
      </c>
      <c r="K32" s="37" t="s">
        <v>740</v>
      </c>
      <c r="L32" s="21">
        <v>100</v>
      </c>
      <c r="M32" s="279">
        <v>2162.1999999999998</v>
      </c>
      <c r="N32" s="280"/>
      <c r="O32" s="482">
        <f t="shared" si="2"/>
        <v>0</v>
      </c>
      <c r="P32" s="175">
        <v>4607105137172</v>
      </c>
      <c r="Q32" s="281"/>
      <c r="R32" s="484">
        <f t="shared" si="1"/>
        <v>21.62</v>
      </c>
      <c r="S32" s="294" t="s">
        <v>1902</v>
      </c>
      <c r="T32" s="39"/>
      <c r="U32" s="39"/>
      <c r="V32" s="39"/>
      <c r="W32" s="39"/>
      <c r="X32" s="39"/>
    </row>
    <row r="33" spans="1:24" ht="51" x14ac:dyDescent="0.2">
      <c r="A33" s="431">
        <v>14</v>
      </c>
      <c r="B33" s="615">
        <v>11826</v>
      </c>
      <c r="C33" s="277" t="s">
        <v>6823</v>
      </c>
      <c r="D33" s="278"/>
      <c r="E33" s="509" t="s">
        <v>738</v>
      </c>
      <c r="F33" s="275" t="s">
        <v>6483</v>
      </c>
      <c r="G33" s="510" t="str">
        <f t="shared" si="0"/>
        <v>фото</v>
      </c>
      <c r="H33" s="511"/>
      <c r="I33" s="512" t="s">
        <v>6646</v>
      </c>
      <c r="J33" s="324" t="s">
        <v>1292</v>
      </c>
      <c r="K33" s="513" t="s">
        <v>740</v>
      </c>
      <c r="L33" s="21">
        <v>75</v>
      </c>
      <c r="M33" s="279">
        <v>3531.7</v>
      </c>
      <c r="N33" s="280"/>
      <c r="O33" s="482">
        <f t="shared" si="2"/>
        <v>0</v>
      </c>
      <c r="P33" s="175">
        <v>4607105137202</v>
      </c>
      <c r="Q33" s="281" t="s">
        <v>6373</v>
      </c>
      <c r="R33" s="484">
        <f t="shared" si="1"/>
        <v>47.09</v>
      </c>
      <c r="S33" s="294" t="s">
        <v>6823</v>
      </c>
      <c r="T33" s="39"/>
      <c r="U33" s="39"/>
      <c r="V33" s="39"/>
      <c r="W33" s="39"/>
      <c r="X33" s="39"/>
    </row>
    <row r="34" spans="1:24" ht="38.25" x14ac:dyDescent="0.2">
      <c r="A34" s="431">
        <v>15</v>
      </c>
      <c r="B34" s="615">
        <v>7556</v>
      </c>
      <c r="C34" s="277" t="s">
        <v>3659</v>
      </c>
      <c r="D34" s="278"/>
      <c r="E34" s="36" t="s">
        <v>738</v>
      </c>
      <c r="F34" s="274" t="s">
        <v>2953</v>
      </c>
      <c r="G34" s="328" t="str">
        <f t="shared" si="0"/>
        <v>фото</v>
      </c>
      <c r="H34" s="197"/>
      <c r="I34" s="20" t="s">
        <v>4663</v>
      </c>
      <c r="J34" s="2" t="s">
        <v>1292</v>
      </c>
      <c r="K34" s="250" t="s">
        <v>740</v>
      </c>
      <c r="L34" s="21">
        <v>100</v>
      </c>
      <c r="M34" s="279">
        <v>2353.6999999999998</v>
      </c>
      <c r="N34" s="280"/>
      <c r="O34" s="482">
        <f t="shared" si="2"/>
        <v>0</v>
      </c>
      <c r="P34" s="175">
        <v>4607105137196</v>
      </c>
      <c r="Q34" s="281"/>
      <c r="R34" s="484">
        <f t="shared" si="1"/>
        <v>23.54</v>
      </c>
      <c r="S34" s="294" t="s">
        <v>3659</v>
      </c>
      <c r="T34" s="39"/>
      <c r="U34" s="39"/>
      <c r="V34" s="39"/>
      <c r="W34" s="39"/>
      <c r="X34" s="39"/>
    </row>
    <row r="35" spans="1:24" ht="38.25" x14ac:dyDescent="0.2">
      <c r="A35" s="431">
        <v>16</v>
      </c>
      <c r="B35" s="615">
        <v>7558</v>
      </c>
      <c r="C35" s="277" t="s">
        <v>1903</v>
      </c>
      <c r="D35" s="278"/>
      <c r="E35" s="31" t="s">
        <v>738</v>
      </c>
      <c r="F35" s="274" t="s">
        <v>1302</v>
      </c>
      <c r="G35" s="328" t="str">
        <f t="shared" si="0"/>
        <v>фото</v>
      </c>
      <c r="H35" s="197"/>
      <c r="I35" s="35" t="s">
        <v>4664</v>
      </c>
      <c r="J35" s="281" t="s">
        <v>1292</v>
      </c>
      <c r="K35" s="250" t="s">
        <v>740</v>
      </c>
      <c r="L35" s="21">
        <v>100</v>
      </c>
      <c r="M35" s="279">
        <v>2257.9</v>
      </c>
      <c r="N35" s="280"/>
      <c r="O35" s="482">
        <f t="shared" si="2"/>
        <v>0</v>
      </c>
      <c r="P35" s="175">
        <v>4607105137219</v>
      </c>
      <c r="Q35" s="281"/>
      <c r="R35" s="484">
        <f t="shared" si="1"/>
        <v>22.58</v>
      </c>
      <c r="S35" s="294" t="s">
        <v>1903</v>
      </c>
      <c r="T35" s="39"/>
      <c r="U35" s="39"/>
      <c r="V35" s="39"/>
      <c r="W35" s="39"/>
      <c r="X35" s="39"/>
    </row>
    <row r="36" spans="1:24" ht="51" x14ac:dyDescent="0.2">
      <c r="A36" s="431">
        <v>17</v>
      </c>
      <c r="B36" s="615">
        <v>7559</v>
      </c>
      <c r="C36" s="277" t="s">
        <v>4895</v>
      </c>
      <c r="D36" s="278"/>
      <c r="E36" s="31" t="s">
        <v>738</v>
      </c>
      <c r="F36" s="274" t="s">
        <v>4544</v>
      </c>
      <c r="G36" s="328" t="str">
        <f t="shared" si="0"/>
        <v>фото</v>
      </c>
      <c r="H36" s="197"/>
      <c r="I36" s="20" t="s">
        <v>4665</v>
      </c>
      <c r="J36" s="281" t="s">
        <v>1292</v>
      </c>
      <c r="K36" s="250" t="s">
        <v>781</v>
      </c>
      <c r="L36" s="21">
        <v>100</v>
      </c>
      <c r="M36" s="279">
        <v>3024.1</v>
      </c>
      <c r="N36" s="280"/>
      <c r="O36" s="482">
        <f t="shared" si="2"/>
        <v>0</v>
      </c>
      <c r="P36" s="175">
        <v>4607105137226</v>
      </c>
      <c r="Q36" s="281"/>
      <c r="R36" s="484">
        <f t="shared" si="1"/>
        <v>30.24</v>
      </c>
      <c r="S36" s="294" t="s">
        <v>4895</v>
      </c>
      <c r="T36" s="39"/>
      <c r="U36" s="39"/>
      <c r="V36" s="39"/>
      <c r="W36" s="39"/>
      <c r="X36" s="39"/>
    </row>
    <row r="37" spans="1:24" ht="38.25" x14ac:dyDescent="0.2">
      <c r="A37" s="431">
        <v>18</v>
      </c>
      <c r="B37" s="616">
        <v>7560</v>
      </c>
      <c r="C37" s="277" t="s">
        <v>3115</v>
      </c>
      <c r="D37" s="278"/>
      <c r="E37" s="17" t="s">
        <v>738</v>
      </c>
      <c r="F37" s="14" t="s">
        <v>1303</v>
      </c>
      <c r="G37" s="328" t="str">
        <f t="shared" si="0"/>
        <v>фото</v>
      </c>
      <c r="H37" s="197"/>
      <c r="I37" s="20" t="s">
        <v>4666</v>
      </c>
      <c r="J37" s="29" t="s">
        <v>1292</v>
      </c>
      <c r="K37" s="250" t="s">
        <v>781</v>
      </c>
      <c r="L37" s="21">
        <v>100</v>
      </c>
      <c r="M37" s="279">
        <v>3503</v>
      </c>
      <c r="N37" s="280"/>
      <c r="O37" s="482">
        <f t="shared" si="2"/>
        <v>0</v>
      </c>
      <c r="P37" s="175">
        <v>4607105137233</v>
      </c>
      <c r="Q37" s="281"/>
      <c r="R37" s="484">
        <f t="shared" si="1"/>
        <v>35.03</v>
      </c>
      <c r="S37" s="294" t="s">
        <v>3115</v>
      </c>
      <c r="T37" s="39"/>
      <c r="U37" s="39"/>
      <c r="V37" s="39"/>
      <c r="W37" s="39"/>
      <c r="X37" s="39"/>
    </row>
    <row r="38" spans="1:24" ht="89.25" x14ac:dyDescent="0.2">
      <c r="A38" s="431">
        <v>19</v>
      </c>
      <c r="B38" s="615">
        <v>7561</v>
      </c>
      <c r="C38" s="277" t="s">
        <v>4896</v>
      </c>
      <c r="D38" s="278"/>
      <c r="E38" s="31" t="s">
        <v>738</v>
      </c>
      <c r="F38" s="274" t="s">
        <v>4545</v>
      </c>
      <c r="G38" s="328" t="str">
        <f t="shared" si="0"/>
        <v>фото</v>
      </c>
      <c r="H38" s="197"/>
      <c r="I38" s="20" t="s">
        <v>4667</v>
      </c>
      <c r="J38" s="28" t="s">
        <v>1292</v>
      </c>
      <c r="K38" s="37" t="s">
        <v>740</v>
      </c>
      <c r="L38" s="21">
        <v>100</v>
      </c>
      <c r="M38" s="279">
        <v>2257.9</v>
      </c>
      <c r="N38" s="280"/>
      <c r="O38" s="482">
        <f t="shared" si="2"/>
        <v>0</v>
      </c>
      <c r="P38" s="175">
        <v>4607105137820</v>
      </c>
      <c r="Q38" s="281"/>
      <c r="R38" s="484">
        <f t="shared" si="1"/>
        <v>22.58</v>
      </c>
      <c r="S38" s="294" t="s">
        <v>4896</v>
      </c>
      <c r="T38" s="39"/>
      <c r="U38" s="39"/>
      <c r="V38" s="39"/>
      <c r="W38" s="39"/>
      <c r="X38" s="39"/>
    </row>
    <row r="39" spans="1:24" ht="38.25" x14ac:dyDescent="0.2">
      <c r="A39" s="431">
        <v>20</v>
      </c>
      <c r="B39" s="615">
        <v>7533</v>
      </c>
      <c r="C39" s="277" t="s">
        <v>1904</v>
      </c>
      <c r="D39" s="278"/>
      <c r="E39" s="31" t="s">
        <v>738</v>
      </c>
      <c r="F39" s="274" t="s">
        <v>1336</v>
      </c>
      <c r="G39" s="328" t="str">
        <f t="shared" si="0"/>
        <v>фото</v>
      </c>
      <c r="H39" s="197"/>
      <c r="I39" s="20" t="s">
        <v>4668</v>
      </c>
      <c r="J39" s="281" t="s">
        <v>1312</v>
      </c>
      <c r="K39" s="250" t="s">
        <v>740</v>
      </c>
      <c r="L39" s="21">
        <v>100</v>
      </c>
      <c r="M39" s="279">
        <v>2353.6999999999998</v>
      </c>
      <c r="N39" s="280"/>
      <c r="O39" s="482">
        <f t="shared" si="2"/>
        <v>0</v>
      </c>
      <c r="P39" s="175">
        <v>4607105137837</v>
      </c>
      <c r="Q39" s="281"/>
      <c r="R39" s="484">
        <f t="shared" si="1"/>
        <v>23.54</v>
      </c>
      <c r="S39" s="294" t="s">
        <v>1904</v>
      </c>
      <c r="T39" s="39"/>
      <c r="U39" s="39"/>
      <c r="V39" s="39"/>
      <c r="W39" s="39"/>
      <c r="X39" s="39"/>
    </row>
    <row r="40" spans="1:24" ht="38.25" x14ac:dyDescent="0.2">
      <c r="A40" s="431">
        <v>21</v>
      </c>
      <c r="B40" s="615">
        <v>7543</v>
      </c>
      <c r="C40" s="277" t="s">
        <v>1905</v>
      </c>
      <c r="D40" s="278"/>
      <c r="E40" s="31" t="s">
        <v>738</v>
      </c>
      <c r="F40" s="274" t="s">
        <v>1317</v>
      </c>
      <c r="G40" s="328" t="str">
        <f t="shared" si="0"/>
        <v>фото</v>
      </c>
      <c r="H40" s="197"/>
      <c r="I40" s="35" t="s">
        <v>4669</v>
      </c>
      <c r="J40" s="281" t="s">
        <v>1292</v>
      </c>
      <c r="K40" s="250" t="s">
        <v>740</v>
      </c>
      <c r="L40" s="21">
        <v>100</v>
      </c>
      <c r="M40" s="279">
        <v>2851.7</v>
      </c>
      <c r="N40" s="280"/>
      <c r="O40" s="482">
        <f t="shared" si="2"/>
        <v>0</v>
      </c>
      <c r="P40" s="175">
        <v>4607105137486</v>
      </c>
      <c r="Q40" s="281"/>
      <c r="R40" s="484">
        <f t="shared" si="1"/>
        <v>28.52</v>
      </c>
      <c r="S40" s="294" t="s">
        <v>1905</v>
      </c>
      <c r="T40" s="39"/>
      <c r="U40" s="39"/>
      <c r="V40" s="39"/>
      <c r="W40" s="39"/>
      <c r="X40" s="39"/>
    </row>
    <row r="41" spans="1:24" ht="25.5" x14ac:dyDescent="0.2">
      <c r="A41" s="431">
        <v>22</v>
      </c>
      <c r="B41" s="615">
        <v>7544</v>
      </c>
      <c r="C41" s="277" t="s">
        <v>1906</v>
      </c>
      <c r="D41" s="278"/>
      <c r="E41" s="17" t="s">
        <v>738</v>
      </c>
      <c r="F41" s="274" t="s">
        <v>180</v>
      </c>
      <c r="G41" s="328" t="str">
        <f t="shared" si="0"/>
        <v>фото</v>
      </c>
      <c r="H41" s="197"/>
      <c r="I41" s="20" t="s">
        <v>4670</v>
      </c>
      <c r="J41" s="281" t="s">
        <v>1292</v>
      </c>
      <c r="K41" s="37" t="s">
        <v>740</v>
      </c>
      <c r="L41" s="8">
        <v>100</v>
      </c>
      <c r="M41" s="279">
        <v>2315.4</v>
      </c>
      <c r="N41" s="280"/>
      <c r="O41" s="482">
        <f t="shared" si="2"/>
        <v>0</v>
      </c>
      <c r="P41" s="175">
        <v>4607105137455</v>
      </c>
      <c r="Q41" s="281"/>
      <c r="R41" s="484">
        <f t="shared" si="1"/>
        <v>23.15</v>
      </c>
      <c r="S41" s="294" t="s">
        <v>1906</v>
      </c>
      <c r="T41" s="39"/>
      <c r="U41" s="39"/>
      <c r="V41" s="39"/>
      <c r="W41" s="39"/>
      <c r="X41" s="39"/>
    </row>
    <row r="42" spans="1:24" ht="25.5" x14ac:dyDescent="0.2">
      <c r="A42" s="431">
        <v>23</v>
      </c>
      <c r="B42" s="615">
        <v>7545</v>
      </c>
      <c r="C42" s="277" t="s">
        <v>1907</v>
      </c>
      <c r="D42" s="278"/>
      <c r="E42" s="31" t="s">
        <v>738</v>
      </c>
      <c r="F42" s="274" t="s">
        <v>1315</v>
      </c>
      <c r="G42" s="328" t="str">
        <f t="shared" si="0"/>
        <v>фото</v>
      </c>
      <c r="H42" s="197"/>
      <c r="I42" s="20" t="s">
        <v>4671</v>
      </c>
      <c r="J42" s="281" t="s">
        <v>1292</v>
      </c>
      <c r="K42" s="250" t="s">
        <v>740</v>
      </c>
      <c r="L42" s="21">
        <v>100</v>
      </c>
      <c r="M42" s="279">
        <v>2545.2999999999997</v>
      </c>
      <c r="N42" s="280"/>
      <c r="O42" s="482">
        <f t="shared" si="2"/>
        <v>0</v>
      </c>
      <c r="P42" s="175">
        <v>4607105137462</v>
      </c>
      <c r="Q42" s="281"/>
      <c r="R42" s="484">
        <f t="shared" si="1"/>
        <v>25.45</v>
      </c>
      <c r="S42" s="294" t="s">
        <v>1907</v>
      </c>
      <c r="T42" s="39"/>
      <c r="U42" s="39"/>
      <c r="V42" s="39"/>
      <c r="W42" s="39"/>
      <c r="X42" s="39"/>
    </row>
    <row r="43" spans="1:24" ht="38.25" x14ac:dyDescent="0.2">
      <c r="A43" s="431">
        <v>24</v>
      </c>
      <c r="B43" s="615">
        <v>7534</v>
      </c>
      <c r="C43" s="277" t="s">
        <v>4897</v>
      </c>
      <c r="D43" s="278"/>
      <c r="E43" s="31" t="s">
        <v>738</v>
      </c>
      <c r="F43" s="274" t="s">
        <v>4546</v>
      </c>
      <c r="G43" s="328" t="str">
        <f t="shared" si="0"/>
        <v>фото</v>
      </c>
      <c r="H43" s="197"/>
      <c r="I43" s="13" t="s">
        <v>4672</v>
      </c>
      <c r="J43" s="281" t="s">
        <v>1295</v>
      </c>
      <c r="K43" s="37" t="s">
        <v>740</v>
      </c>
      <c r="L43" s="21">
        <v>100</v>
      </c>
      <c r="M43" s="279">
        <v>2756</v>
      </c>
      <c r="N43" s="280"/>
      <c r="O43" s="482">
        <f t="shared" si="2"/>
        <v>0</v>
      </c>
      <c r="P43" s="175">
        <v>4607105137431</v>
      </c>
      <c r="Q43" s="281"/>
      <c r="R43" s="484">
        <f t="shared" si="1"/>
        <v>27.56</v>
      </c>
      <c r="S43" s="294" t="s">
        <v>4897</v>
      </c>
      <c r="T43" s="39"/>
      <c r="U43" s="39"/>
      <c r="V43" s="39"/>
      <c r="W43" s="39"/>
      <c r="X43" s="39"/>
    </row>
    <row r="44" spans="1:24" ht="25.5" x14ac:dyDescent="0.2">
      <c r="A44" s="431">
        <v>25</v>
      </c>
      <c r="B44" s="615">
        <v>11830</v>
      </c>
      <c r="C44" s="277" t="s">
        <v>6824</v>
      </c>
      <c r="D44" s="278"/>
      <c r="E44" s="514" t="s">
        <v>738</v>
      </c>
      <c r="F44" s="275" t="s">
        <v>6484</v>
      </c>
      <c r="G44" s="510" t="str">
        <f t="shared" si="0"/>
        <v>фото</v>
      </c>
      <c r="H44" s="511"/>
      <c r="I44" s="515" t="s">
        <v>6647</v>
      </c>
      <c r="J44" s="324" t="s">
        <v>1295</v>
      </c>
      <c r="K44" s="513" t="s">
        <v>740</v>
      </c>
      <c r="L44" s="21">
        <v>100</v>
      </c>
      <c r="M44" s="279">
        <v>2736.7999999999997</v>
      </c>
      <c r="N44" s="280"/>
      <c r="O44" s="482">
        <f t="shared" si="2"/>
        <v>0</v>
      </c>
      <c r="P44" s="175">
        <v>4607105137448</v>
      </c>
      <c r="Q44" s="281" t="s">
        <v>6373</v>
      </c>
      <c r="R44" s="484">
        <f t="shared" si="1"/>
        <v>27.37</v>
      </c>
      <c r="S44" s="294" t="s">
        <v>6824</v>
      </c>
      <c r="T44" s="39"/>
      <c r="U44" s="39"/>
      <c r="V44" s="39"/>
      <c r="W44" s="39"/>
      <c r="X44" s="39"/>
    </row>
    <row r="45" spans="1:24" ht="25.5" x14ac:dyDescent="0.2">
      <c r="A45" s="431">
        <v>26</v>
      </c>
      <c r="B45" s="615">
        <v>11829</v>
      </c>
      <c r="C45" s="277" t="s">
        <v>7128</v>
      </c>
      <c r="D45" s="278"/>
      <c r="E45" s="514" t="s">
        <v>738</v>
      </c>
      <c r="F45" s="275" t="s">
        <v>6485</v>
      </c>
      <c r="G45" s="510" t="str">
        <f t="shared" si="0"/>
        <v>фото</v>
      </c>
      <c r="H45" s="510"/>
      <c r="I45" s="515" t="s">
        <v>6648</v>
      </c>
      <c r="J45" s="324" t="s">
        <v>1295</v>
      </c>
      <c r="K45" s="513" t="s">
        <v>740</v>
      </c>
      <c r="L45" s="21">
        <v>100</v>
      </c>
      <c r="M45" s="279">
        <v>2583.6</v>
      </c>
      <c r="N45" s="280"/>
      <c r="O45" s="482">
        <f t="shared" si="2"/>
        <v>0</v>
      </c>
      <c r="P45" s="175">
        <v>4607105137424</v>
      </c>
      <c r="Q45" s="281" t="s">
        <v>6373</v>
      </c>
      <c r="R45" s="484">
        <f t="shared" si="1"/>
        <v>25.84</v>
      </c>
      <c r="S45" s="294" t="s">
        <v>6825</v>
      </c>
      <c r="T45" s="39"/>
      <c r="U45" s="39"/>
      <c r="V45" s="39"/>
      <c r="W45" s="39"/>
      <c r="X45" s="39"/>
    </row>
    <row r="46" spans="1:24" ht="25.5" x14ac:dyDescent="0.2">
      <c r="A46" s="431">
        <v>27</v>
      </c>
      <c r="B46" s="615">
        <v>11827</v>
      </c>
      <c r="C46" s="277" t="s">
        <v>6826</v>
      </c>
      <c r="D46" s="278"/>
      <c r="E46" s="514" t="s">
        <v>738</v>
      </c>
      <c r="F46" s="275" t="s">
        <v>6486</v>
      </c>
      <c r="G46" s="510" t="str">
        <f t="shared" si="0"/>
        <v>фото</v>
      </c>
      <c r="H46" s="511"/>
      <c r="I46" s="515" t="s">
        <v>6649</v>
      </c>
      <c r="J46" s="324" t="s">
        <v>1295</v>
      </c>
      <c r="K46" s="513" t="s">
        <v>740</v>
      </c>
      <c r="L46" s="21">
        <v>100</v>
      </c>
      <c r="M46" s="279">
        <v>2832.6</v>
      </c>
      <c r="N46" s="280"/>
      <c r="O46" s="482">
        <f t="shared" si="2"/>
        <v>0</v>
      </c>
      <c r="P46" s="175">
        <v>4607105137295</v>
      </c>
      <c r="Q46" s="281" t="s">
        <v>6373</v>
      </c>
      <c r="R46" s="484">
        <f t="shared" si="1"/>
        <v>28.33</v>
      </c>
      <c r="S46" s="294" t="s">
        <v>6826</v>
      </c>
      <c r="T46" s="39"/>
      <c r="U46" s="39"/>
      <c r="V46" s="39"/>
      <c r="W46" s="39"/>
      <c r="X46" s="39"/>
    </row>
    <row r="47" spans="1:24" ht="76.5" x14ac:dyDescent="0.2">
      <c r="A47" s="431">
        <v>28</v>
      </c>
      <c r="B47" s="615">
        <v>7562</v>
      </c>
      <c r="C47" s="277" t="s">
        <v>3660</v>
      </c>
      <c r="D47" s="278"/>
      <c r="E47" s="31" t="s">
        <v>738</v>
      </c>
      <c r="F47" s="274" t="s">
        <v>2954</v>
      </c>
      <c r="G47" s="328" t="str">
        <f t="shared" si="0"/>
        <v>фото</v>
      </c>
      <c r="H47" s="197"/>
      <c r="I47" s="20" t="s">
        <v>4673</v>
      </c>
      <c r="J47" s="281" t="s">
        <v>1292</v>
      </c>
      <c r="K47" s="37" t="s">
        <v>740</v>
      </c>
      <c r="L47" s="8">
        <v>75</v>
      </c>
      <c r="M47" s="279">
        <v>4077.7</v>
      </c>
      <c r="N47" s="280"/>
      <c r="O47" s="482">
        <f t="shared" si="2"/>
        <v>0</v>
      </c>
      <c r="P47" s="175">
        <v>4607105137318</v>
      </c>
      <c r="Q47" s="281"/>
      <c r="R47" s="484">
        <f t="shared" si="1"/>
        <v>54.37</v>
      </c>
      <c r="S47" s="294" t="s">
        <v>3660</v>
      </c>
      <c r="T47" s="39"/>
      <c r="U47" s="39"/>
      <c r="V47" s="39"/>
      <c r="W47" s="39"/>
      <c r="X47" s="39"/>
    </row>
    <row r="48" spans="1:24" ht="38.25" x14ac:dyDescent="0.2">
      <c r="A48" s="431">
        <v>29</v>
      </c>
      <c r="B48" s="616">
        <v>7546</v>
      </c>
      <c r="C48" s="277" t="s">
        <v>1908</v>
      </c>
      <c r="D48" s="278"/>
      <c r="E48" s="6" t="s">
        <v>738</v>
      </c>
      <c r="F48" s="14" t="s">
        <v>2955</v>
      </c>
      <c r="G48" s="328" t="str">
        <f t="shared" si="0"/>
        <v>фото</v>
      </c>
      <c r="H48" s="197"/>
      <c r="I48" s="34" t="s">
        <v>4674</v>
      </c>
      <c r="J48" s="19" t="s">
        <v>1292</v>
      </c>
      <c r="K48" s="37" t="s">
        <v>740</v>
      </c>
      <c r="L48" s="8">
        <v>75</v>
      </c>
      <c r="M48" s="279">
        <v>3503</v>
      </c>
      <c r="N48" s="280"/>
      <c r="O48" s="482">
        <f t="shared" si="2"/>
        <v>0</v>
      </c>
      <c r="P48" s="175">
        <v>4607105137325</v>
      </c>
      <c r="Q48" s="281"/>
      <c r="R48" s="484">
        <f t="shared" si="1"/>
        <v>46.71</v>
      </c>
      <c r="S48" s="294" t="s">
        <v>1908</v>
      </c>
      <c r="T48" s="39"/>
      <c r="U48" s="39"/>
      <c r="V48" s="39"/>
      <c r="W48" s="39"/>
      <c r="X48" s="39"/>
    </row>
    <row r="49" spans="1:24" ht="51" x14ac:dyDescent="0.2">
      <c r="A49" s="431">
        <v>30</v>
      </c>
      <c r="B49" s="615">
        <v>7547</v>
      </c>
      <c r="C49" s="277" t="s">
        <v>1909</v>
      </c>
      <c r="D49" s="278" t="s">
        <v>1910</v>
      </c>
      <c r="E49" s="17" t="s">
        <v>738</v>
      </c>
      <c r="F49" s="274" t="s">
        <v>179</v>
      </c>
      <c r="G49" s="328" t="str">
        <f t="shared" si="0"/>
        <v>фото</v>
      </c>
      <c r="H49" s="328" t="str">
        <f>HYPERLINK("http://www.gardenbulbs.ru/images/summer_CL/thumbnails/"&amp;D49&amp;".jpg","фото")</f>
        <v>фото</v>
      </c>
      <c r="I49" s="20" t="s">
        <v>4675</v>
      </c>
      <c r="J49" s="281" t="s">
        <v>1292</v>
      </c>
      <c r="K49" s="250" t="s">
        <v>740</v>
      </c>
      <c r="L49" s="8">
        <v>100</v>
      </c>
      <c r="M49" s="279">
        <v>3598.7999999999997</v>
      </c>
      <c r="N49" s="280"/>
      <c r="O49" s="482">
        <f t="shared" si="2"/>
        <v>0</v>
      </c>
      <c r="P49" s="175">
        <v>4607105137301</v>
      </c>
      <c r="Q49" s="281"/>
      <c r="R49" s="484">
        <f t="shared" si="1"/>
        <v>35.99</v>
      </c>
      <c r="S49" s="294" t="s">
        <v>3661</v>
      </c>
      <c r="T49" s="39"/>
      <c r="U49" s="39"/>
      <c r="V49" s="39"/>
      <c r="W49" s="39"/>
      <c r="X49" s="39"/>
    </row>
    <row r="50" spans="1:24" ht="51" x14ac:dyDescent="0.2">
      <c r="A50" s="431">
        <v>31</v>
      </c>
      <c r="B50" s="615">
        <v>7563</v>
      </c>
      <c r="C50" s="277" t="s">
        <v>3116</v>
      </c>
      <c r="D50" s="278"/>
      <c r="E50" s="31" t="s">
        <v>738</v>
      </c>
      <c r="F50" s="274" t="s">
        <v>1911</v>
      </c>
      <c r="G50" s="328" t="str">
        <f t="shared" si="0"/>
        <v>фото</v>
      </c>
      <c r="H50" s="197"/>
      <c r="I50" s="20" t="s">
        <v>4676</v>
      </c>
      <c r="J50" s="281" t="s">
        <v>1292</v>
      </c>
      <c r="K50" s="37" t="s">
        <v>740</v>
      </c>
      <c r="L50" s="21">
        <v>100</v>
      </c>
      <c r="M50" s="279">
        <v>2660.2</v>
      </c>
      <c r="N50" s="280"/>
      <c r="O50" s="482">
        <f t="shared" si="2"/>
        <v>0</v>
      </c>
      <c r="P50" s="175">
        <v>4607105137349</v>
      </c>
      <c r="Q50" s="281"/>
      <c r="R50" s="484">
        <f t="shared" si="1"/>
        <v>26.6</v>
      </c>
      <c r="S50" s="294" t="s">
        <v>3116</v>
      </c>
      <c r="T50" s="39"/>
      <c r="U50" s="39"/>
      <c r="V50" s="39"/>
      <c r="W50" s="39"/>
      <c r="X50" s="39"/>
    </row>
    <row r="51" spans="1:24" ht="51" x14ac:dyDescent="0.2">
      <c r="A51" s="431">
        <v>32</v>
      </c>
      <c r="B51" s="615">
        <v>7535</v>
      </c>
      <c r="C51" s="277" t="s">
        <v>3117</v>
      </c>
      <c r="D51" s="278"/>
      <c r="E51" s="31" t="s">
        <v>738</v>
      </c>
      <c r="F51" s="274" t="s">
        <v>1912</v>
      </c>
      <c r="G51" s="328" t="str">
        <f t="shared" si="0"/>
        <v>фото</v>
      </c>
      <c r="H51" s="197"/>
      <c r="I51" s="20" t="s">
        <v>4677</v>
      </c>
      <c r="J51" s="281" t="s">
        <v>1312</v>
      </c>
      <c r="K51" s="37" t="s">
        <v>740</v>
      </c>
      <c r="L51" s="21">
        <v>100</v>
      </c>
      <c r="M51" s="279">
        <v>2353.6999999999998</v>
      </c>
      <c r="N51" s="280"/>
      <c r="O51" s="482">
        <f t="shared" si="2"/>
        <v>0</v>
      </c>
      <c r="P51" s="175">
        <v>4607105137899</v>
      </c>
      <c r="Q51" s="281"/>
      <c r="R51" s="484">
        <f t="shared" si="1"/>
        <v>23.54</v>
      </c>
      <c r="S51" s="294" t="s">
        <v>3117</v>
      </c>
      <c r="T51" s="39"/>
      <c r="U51" s="39"/>
      <c r="V51" s="39"/>
      <c r="W51" s="39"/>
      <c r="X51" s="39"/>
    </row>
    <row r="52" spans="1:24" ht="25.5" x14ac:dyDescent="0.2">
      <c r="A52" s="431">
        <v>33</v>
      </c>
      <c r="B52" s="616">
        <v>7564</v>
      </c>
      <c r="C52" s="277" t="s">
        <v>3662</v>
      </c>
      <c r="D52" s="278"/>
      <c r="E52" s="17" t="s">
        <v>738</v>
      </c>
      <c r="F52" s="14" t="s">
        <v>1341</v>
      </c>
      <c r="G52" s="328" t="str">
        <f t="shared" si="0"/>
        <v>фото</v>
      </c>
      <c r="H52" s="197"/>
      <c r="I52" s="35" t="s">
        <v>4678</v>
      </c>
      <c r="J52" s="29" t="s">
        <v>1292</v>
      </c>
      <c r="K52" s="37" t="s">
        <v>740</v>
      </c>
      <c r="L52" s="8">
        <v>100</v>
      </c>
      <c r="M52" s="279">
        <v>2928.4</v>
      </c>
      <c r="N52" s="280"/>
      <c r="O52" s="482">
        <f t="shared" si="2"/>
        <v>0</v>
      </c>
      <c r="P52" s="175">
        <v>4607105137905</v>
      </c>
      <c r="Q52" s="281"/>
      <c r="R52" s="484">
        <f t="shared" si="1"/>
        <v>29.28</v>
      </c>
      <c r="S52" s="294" t="s">
        <v>3662</v>
      </c>
      <c r="T52" s="39"/>
      <c r="U52" s="39"/>
      <c r="V52" s="39"/>
      <c r="W52" s="39"/>
      <c r="X52" s="39"/>
    </row>
    <row r="53" spans="1:24" ht="38.25" x14ac:dyDescent="0.2">
      <c r="A53" s="431">
        <v>34</v>
      </c>
      <c r="B53" s="615">
        <v>7565</v>
      </c>
      <c r="C53" s="277" t="s">
        <v>1913</v>
      </c>
      <c r="D53" s="278"/>
      <c r="E53" s="17" t="s">
        <v>738</v>
      </c>
      <c r="F53" s="274" t="s">
        <v>183</v>
      </c>
      <c r="G53" s="328" t="str">
        <f t="shared" si="0"/>
        <v>фото</v>
      </c>
      <c r="H53" s="197"/>
      <c r="I53" s="20" t="s">
        <v>4679</v>
      </c>
      <c r="J53" s="281" t="s">
        <v>1292</v>
      </c>
      <c r="K53" s="37" t="s">
        <v>740</v>
      </c>
      <c r="L53" s="8">
        <v>100</v>
      </c>
      <c r="M53" s="279">
        <v>1970.6</v>
      </c>
      <c r="N53" s="280"/>
      <c r="O53" s="482">
        <f t="shared" si="2"/>
        <v>0</v>
      </c>
      <c r="P53" s="175">
        <v>4607105137912</v>
      </c>
      <c r="Q53" s="281"/>
      <c r="R53" s="484">
        <f t="shared" si="1"/>
        <v>19.71</v>
      </c>
      <c r="S53" s="294" t="s">
        <v>1913</v>
      </c>
      <c r="T53" s="39"/>
      <c r="U53" s="39"/>
      <c r="V53" s="39"/>
      <c r="W53" s="39"/>
      <c r="X53" s="39"/>
    </row>
    <row r="54" spans="1:24" ht="38.25" x14ac:dyDescent="0.2">
      <c r="A54" s="431">
        <v>35</v>
      </c>
      <c r="B54" s="615">
        <v>7548</v>
      </c>
      <c r="C54" s="277" t="s">
        <v>1914</v>
      </c>
      <c r="D54" s="278"/>
      <c r="E54" s="31" t="s">
        <v>738</v>
      </c>
      <c r="F54" s="274" t="s">
        <v>1337</v>
      </c>
      <c r="G54" s="328" t="str">
        <f t="shared" si="0"/>
        <v>фото</v>
      </c>
      <c r="H54" s="197"/>
      <c r="I54" s="20" t="s">
        <v>4680</v>
      </c>
      <c r="J54" s="281" t="s">
        <v>1292</v>
      </c>
      <c r="K54" s="250" t="s">
        <v>740</v>
      </c>
      <c r="L54" s="21">
        <v>100</v>
      </c>
      <c r="M54" s="279">
        <v>2200.5</v>
      </c>
      <c r="N54" s="280"/>
      <c r="O54" s="482">
        <f t="shared" si="2"/>
        <v>0</v>
      </c>
      <c r="P54" s="175">
        <v>4607105137851</v>
      </c>
      <c r="Q54" s="324"/>
      <c r="R54" s="484">
        <f t="shared" si="1"/>
        <v>22.01</v>
      </c>
      <c r="S54" s="294" t="s">
        <v>1914</v>
      </c>
      <c r="T54" s="39"/>
      <c r="U54" s="39"/>
      <c r="V54" s="39"/>
      <c r="W54" s="39"/>
      <c r="X54" s="39"/>
    </row>
    <row r="55" spans="1:24" ht="38.25" x14ac:dyDescent="0.2">
      <c r="A55" s="431">
        <v>36</v>
      </c>
      <c r="B55" s="615">
        <v>7549</v>
      </c>
      <c r="C55" s="277" t="s">
        <v>1915</v>
      </c>
      <c r="D55" s="278"/>
      <c r="E55" s="31" t="s">
        <v>738</v>
      </c>
      <c r="F55" s="274" t="s">
        <v>1339</v>
      </c>
      <c r="G55" s="328" t="str">
        <f t="shared" si="0"/>
        <v>фото</v>
      </c>
      <c r="H55" s="197"/>
      <c r="I55" s="35" t="s">
        <v>4681</v>
      </c>
      <c r="J55" s="281" t="s">
        <v>1340</v>
      </c>
      <c r="K55" s="250" t="s">
        <v>740</v>
      </c>
      <c r="L55" s="21">
        <v>100</v>
      </c>
      <c r="M55" s="279">
        <v>1491.6999999999998</v>
      </c>
      <c r="N55" s="280"/>
      <c r="O55" s="482">
        <f t="shared" si="2"/>
        <v>0</v>
      </c>
      <c r="P55" s="175">
        <v>4607105137875</v>
      </c>
      <c r="Q55" s="324"/>
      <c r="R55" s="484">
        <f t="shared" si="1"/>
        <v>14.92</v>
      </c>
      <c r="S55" s="294" t="s">
        <v>1915</v>
      </c>
      <c r="T55" s="39"/>
      <c r="U55" s="39"/>
      <c r="V55" s="39"/>
      <c r="W55" s="39"/>
      <c r="X55" s="39"/>
    </row>
    <row r="56" spans="1:24" ht="25.5" x14ac:dyDescent="0.2">
      <c r="A56" s="431">
        <v>37</v>
      </c>
      <c r="B56" s="615">
        <v>7536</v>
      </c>
      <c r="C56" s="277" t="s">
        <v>1916</v>
      </c>
      <c r="D56" s="278"/>
      <c r="E56" s="31" t="s">
        <v>738</v>
      </c>
      <c r="F56" s="274" t="s">
        <v>1338</v>
      </c>
      <c r="G56" s="328" t="str">
        <f t="shared" si="0"/>
        <v>фото</v>
      </c>
      <c r="H56" s="197"/>
      <c r="I56" s="35" t="s">
        <v>4682</v>
      </c>
      <c r="J56" s="281" t="s">
        <v>1292</v>
      </c>
      <c r="K56" s="250" t="s">
        <v>740</v>
      </c>
      <c r="L56" s="21">
        <v>100</v>
      </c>
      <c r="M56" s="279">
        <v>2123.9</v>
      </c>
      <c r="N56" s="280"/>
      <c r="O56" s="482">
        <f t="shared" si="2"/>
        <v>0</v>
      </c>
      <c r="P56" s="175">
        <v>4607105137868</v>
      </c>
      <c r="Q56" s="324"/>
      <c r="R56" s="484">
        <f t="shared" si="1"/>
        <v>21.24</v>
      </c>
      <c r="S56" s="294" t="s">
        <v>1916</v>
      </c>
      <c r="T56" s="39"/>
      <c r="U56" s="39"/>
      <c r="V56" s="39"/>
      <c r="W56" s="39"/>
      <c r="X56" s="39"/>
    </row>
    <row r="57" spans="1:24" ht="51" x14ac:dyDescent="0.2">
      <c r="A57" s="431">
        <v>38</v>
      </c>
      <c r="B57" s="615">
        <v>7566</v>
      </c>
      <c r="C57" s="277" t="s">
        <v>3663</v>
      </c>
      <c r="D57" s="278"/>
      <c r="E57" s="31" t="s">
        <v>738</v>
      </c>
      <c r="F57" s="274" t="s">
        <v>1917</v>
      </c>
      <c r="G57" s="328" t="str">
        <f t="shared" si="0"/>
        <v>фото</v>
      </c>
      <c r="H57" s="197"/>
      <c r="I57" s="20" t="s">
        <v>4683</v>
      </c>
      <c r="J57" s="281" t="s">
        <v>1292</v>
      </c>
      <c r="K57" s="250" t="s">
        <v>740</v>
      </c>
      <c r="L57" s="21">
        <v>100</v>
      </c>
      <c r="M57" s="279">
        <v>2066.4</v>
      </c>
      <c r="N57" s="280"/>
      <c r="O57" s="482">
        <f t="shared" si="2"/>
        <v>0</v>
      </c>
      <c r="P57" s="175">
        <v>4607105137882</v>
      </c>
      <c r="Q57" s="324"/>
      <c r="R57" s="484">
        <f t="shared" si="1"/>
        <v>20.66</v>
      </c>
      <c r="S57" s="294" t="s">
        <v>3663</v>
      </c>
      <c r="T57" s="39"/>
      <c r="U57" s="39"/>
      <c r="V57" s="39"/>
      <c r="W57" s="39"/>
      <c r="X57" s="39"/>
    </row>
    <row r="58" spans="1:24" ht="25.5" x14ac:dyDescent="0.2">
      <c r="A58" s="431">
        <v>39</v>
      </c>
      <c r="B58" s="615">
        <v>7595</v>
      </c>
      <c r="C58" s="277" t="s">
        <v>1918</v>
      </c>
      <c r="D58" s="278"/>
      <c r="E58" s="17" t="s">
        <v>738</v>
      </c>
      <c r="F58" s="274" t="s">
        <v>182</v>
      </c>
      <c r="G58" s="328" t="str">
        <f t="shared" si="0"/>
        <v>фото</v>
      </c>
      <c r="H58" s="197"/>
      <c r="I58" s="20" t="s">
        <v>4684</v>
      </c>
      <c r="J58" s="281" t="s">
        <v>1292</v>
      </c>
      <c r="K58" s="37" t="s">
        <v>740</v>
      </c>
      <c r="L58" s="8">
        <v>100</v>
      </c>
      <c r="M58" s="279">
        <v>2736.7999999999997</v>
      </c>
      <c r="N58" s="280"/>
      <c r="O58" s="482">
        <f t="shared" si="2"/>
        <v>0</v>
      </c>
      <c r="P58" s="175">
        <v>4607105137769</v>
      </c>
      <c r="Q58" s="324"/>
      <c r="R58" s="484">
        <f t="shared" si="1"/>
        <v>27.37</v>
      </c>
      <c r="S58" s="294" t="s">
        <v>1918</v>
      </c>
      <c r="T58" s="39"/>
      <c r="U58" s="39"/>
      <c r="V58" s="39"/>
      <c r="W58" s="39"/>
      <c r="X58" s="39"/>
    </row>
    <row r="59" spans="1:24" ht="51" x14ac:dyDescent="0.2">
      <c r="A59" s="431">
        <v>40</v>
      </c>
      <c r="B59" s="615">
        <v>7596</v>
      </c>
      <c r="C59" s="277" t="s">
        <v>4898</v>
      </c>
      <c r="D59" s="278"/>
      <c r="E59" s="31" t="s">
        <v>738</v>
      </c>
      <c r="F59" s="274" t="s">
        <v>4547</v>
      </c>
      <c r="G59" s="328" t="str">
        <f t="shared" si="0"/>
        <v>фото</v>
      </c>
      <c r="H59" s="197"/>
      <c r="I59" s="20" t="s">
        <v>4685</v>
      </c>
      <c r="J59" s="281" t="s">
        <v>1332</v>
      </c>
      <c r="K59" s="37" t="s">
        <v>739</v>
      </c>
      <c r="L59" s="21">
        <v>100</v>
      </c>
      <c r="M59" s="279">
        <v>3024.1</v>
      </c>
      <c r="N59" s="280"/>
      <c r="O59" s="482">
        <f t="shared" si="2"/>
        <v>0</v>
      </c>
      <c r="P59" s="175">
        <v>4607105137776</v>
      </c>
      <c r="Q59" s="281"/>
      <c r="R59" s="484">
        <f t="shared" si="1"/>
        <v>30.24</v>
      </c>
      <c r="S59" s="294" t="s">
        <v>4898</v>
      </c>
      <c r="T59" s="39"/>
      <c r="U59" s="39"/>
      <c r="V59" s="39"/>
      <c r="W59" s="39"/>
      <c r="X59" s="39"/>
    </row>
    <row r="60" spans="1:24" ht="38.25" x14ac:dyDescent="0.2">
      <c r="A60" s="431">
        <v>41</v>
      </c>
      <c r="B60" s="615">
        <v>7592</v>
      </c>
      <c r="C60" s="277" t="s">
        <v>1919</v>
      </c>
      <c r="D60" s="278"/>
      <c r="E60" s="36" t="s">
        <v>738</v>
      </c>
      <c r="F60" s="274" t="s">
        <v>1333</v>
      </c>
      <c r="G60" s="328" t="str">
        <f t="shared" si="0"/>
        <v>фото</v>
      </c>
      <c r="H60" s="197"/>
      <c r="I60" s="15" t="s">
        <v>4686</v>
      </c>
      <c r="J60" s="281" t="s">
        <v>1312</v>
      </c>
      <c r="K60" s="37" t="s">
        <v>740</v>
      </c>
      <c r="L60" s="21">
        <v>100</v>
      </c>
      <c r="M60" s="279">
        <v>2832.6</v>
      </c>
      <c r="N60" s="280"/>
      <c r="O60" s="482">
        <f t="shared" si="2"/>
        <v>0</v>
      </c>
      <c r="P60" s="175">
        <v>4607105137783</v>
      </c>
      <c r="Q60" s="281"/>
      <c r="R60" s="484">
        <f t="shared" si="1"/>
        <v>28.33</v>
      </c>
      <c r="S60" s="294" t="s">
        <v>1919</v>
      </c>
      <c r="T60" s="39"/>
      <c r="U60" s="39"/>
      <c r="V60" s="39"/>
      <c r="W60" s="39"/>
      <c r="X60" s="39"/>
    </row>
    <row r="61" spans="1:24" ht="38.25" x14ac:dyDescent="0.2">
      <c r="A61" s="431">
        <v>42</v>
      </c>
      <c r="B61" s="615">
        <v>7597</v>
      </c>
      <c r="C61" s="277" t="s">
        <v>1920</v>
      </c>
      <c r="D61" s="278"/>
      <c r="E61" s="31" t="s">
        <v>738</v>
      </c>
      <c r="F61" s="274" t="s">
        <v>1334</v>
      </c>
      <c r="G61" s="328" t="str">
        <f t="shared" si="0"/>
        <v>фото</v>
      </c>
      <c r="H61" s="197"/>
      <c r="I61" s="20" t="s">
        <v>4687</v>
      </c>
      <c r="J61" s="281" t="s">
        <v>1292</v>
      </c>
      <c r="K61" s="250" t="s">
        <v>740</v>
      </c>
      <c r="L61" s="21">
        <v>100</v>
      </c>
      <c r="M61" s="279">
        <v>2066.4</v>
      </c>
      <c r="N61" s="280"/>
      <c r="O61" s="482">
        <f t="shared" si="2"/>
        <v>0</v>
      </c>
      <c r="P61" s="175">
        <v>4607105137790</v>
      </c>
      <c r="Q61" s="281"/>
      <c r="R61" s="484">
        <f t="shared" si="1"/>
        <v>20.66</v>
      </c>
      <c r="S61" s="294" t="s">
        <v>1920</v>
      </c>
      <c r="T61" s="39"/>
      <c r="U61" s="39"/>
      <c r="V61" s="39"/>
      <c r="W61" s="39"/>
      <c r="X61" s="39"/>
    </row>
    <row r="62" spans="1:24" ht="63.75" x14ac:dyDescent="0.2">
      <c r="A62" s="431">
        <v>43</v>
      </c>
      <c r="B62" s="615">
        <v>7599</v>
      </c>
      <c r="C62" s="277" t="s">
        <v>4900</v>
      </c>
      <c r="D62" s="278" t="s">
        <v>4901</v>
      </c>
      <c r="E62" s="31" t="s">
        <v>738</v>
      </c>
      <c r="F62" s="274" t="s">
        <v>4549</v>
      </c>
      <c r="G62" s="328" t="str">
        <f t="shared" si="0"/>
        <v>фото</v>
      </c>
      <c r="H62" s="328" t="str">
        <f>HYPERLINK("http://www.gardenbulbs.ru/images/summer_CL/thumbnails/"&amp;D62&amp;".jpg","фото")</f>
        <v>фото</v>
      </c>
      <c r="I62" s="20" t="s">
        <v>5693</v>
      </c>
      <c r="J62" s="281" t="s">
        <v>1340</v>
      </c>
      <c r="K62" s="37" t="s">
        <v>748</v>
      </c>
      <c r="L62" s="21">
        <v>50</v>
      </c>
      <c r="M62" s="279">
        <v>2353.6999999999998</v>
      </c>
      <c r="N62" s="280"/>
      <c r="O62" s="482">
        <f t="shared" si="2"/>
        <v>0</v>
      </c>
      <c r="P62" s="175">
        <v>4607105137363</v>
      </c>
      <c r="Q62" s="281"/>
      <c r="R62" s="484">
        <f t="shared" si="1"/>
        <v>47.07</v>
      </c>
      <c r="S62" s="294" t="s">
        <v>4900</v>
      </c>
      <c r="T62" s="39"/>
      <c r="U62" s="39"/>
      <c r="V62" s="39"/>
      <c r="W62" s="39"/>
      <c r="X62" s="39"/>
    </row>
    <row r="63" spans="1:24" ht="38.25" x14ac:dyDescent="0.2">
      <c r="A63" s="431">
        <v>44</v>
      </c>
      <c r="B63" s="615">
        <v>7600</v>
      </c>
      <c r="C63" s="277" t="s">
        <v>3705</v>
      </c>
      <c r="D63" s="278"/>
      <c r="E63" s="31" t="s">
        <v>738</v>
      </c>
      <c r="F63" s="5" t="s">
        <v>3706</v>
      </c>
      <c r="G63" s="328" t="str">
        <f t="shared" si="0"/>
        <v>фото</v>
      </c>
      <c r="H63" s="328"/>
      <c r="I63" s="20" t="s">
        <v>4688</v>
      </c>
      <c r="J63" s="281" t="s">
        <v>1292</v>
      </c>
      <c r="K63" s="250" t="s">
        <v>739</v>
      </c>
      <c r="L63" s="21">
        <v>100</v>
      </c>
      <c r="M63" s="279">
        <v>1587.5</v>
      </c>
      <c r="N63" s="280"/>
      <c r="O63" s="482">
        <f t="shared" si="2"/>
        <v>0</v>
      </c>
      <c r="P63" s="175">
        <v>4607105137257</v>
      </c>
      <c r="Q63" s="324"/>
      <c r="R63" s="484">
        <f t="shared" si="1"/>
        <v>15.88</v>
      </c>
      <c r="S63" s="294" t="s">
        <v>3705</v>
      </c>
      <c r="T63" s="39"/>
      <c r="U63" s="39"/>
      <c r="V63" s="39"/>
      <c r="W63" s="39"/>
      <c r="X63" s="39"/>
    </row>
    <row r="64" spans="1:24" ht="38.25" x14ac:dyDescent="0.2">
      <c r="A64" s="431">
        <v>45</v>
      </c>
      <c r="B64" s="615">
        <v>7601</v>
      </c>
      <c r="C64" s="277" t="s">
        <v>1921</v>
      </c>
      <c r="D64" s="278"/>
      <c r="E64" s="31" t="s">
        <v>738</v>
      </c>
      <c r="F64" s="274" t="s">
        <v>1304</v>
      </c>
      <c r="G64" s="328" t="str">
        <f t="shared" si="0"/>
        <v>фото</v>
      </c>
      <c r="H64" s="197"/>
      <c r="I64" s="35" t="s">
        <v>4689</v>
      </c>
      <c r="J64" s="281" t="s">
        <v>1295</v>
      </c>
      <c r="K64" s="250" t="s">
        <v>740</v>
      </c>
      <c r="L64" s="21">
        <v>100</v>
      </c>
      <c r="M64" s="279">
        <v>2736.7999999999997</v>
      </c>
      <c r="N64" s="280"/>
      <c r="O64" s="482">
        <f t="shared" si="2"/>
        <v>0</v>
      </c>
      <c r="P64" s="175">
        <v>4607105137264</v>
      </c>
      <c r="Q64" s="281"/>
      <c r="R64" s="484">
        <f t="shared" si="1"/>
        <v>27.37</v>
      </c>
      <c r="S64" s="294" t="s">
        <v>1921</v>
      </c>
      <c r="T64" s="39"/>
      <c r="U64" s="39"/>
      <c r="V64" s="39"/>
      <c r="W64" s="39"/>
      <c r="X64" s="39"/>
    </row>
    <row r="65" spans="1:24" ht="51" x14ac:dyDescent="0.2">
      <c r="A65" s="431">
        <v>46</v>
      </c>
      <c r="B65" s="615">
        <v>7602</v>
      </c>
      <c r="C65" s="277" t="s">
        <v>3664</v>
      </c>
      <c r="D65" s="278" t="s">
        <v>3665</v>
      </c>
      <c r="E65" s="17" t="s">
        <v>738</v>
      </c>
      <c r="F65" s="274" t="s">
        <v>2956</v>
      </c>
      <c r="G65" s="328" t="str">
        <f t="shared" si="0"/>
        <v>фото</v>
      </c>
      <c r="H65" s="328" t="str">
        <f>HYPERLINK("http://www.gardenbulbs.ru/images/summer_CL/thumbnails/"&amp;D65&amp;".jpg","фото")</f>
        <v>фото</v>
      </c>
      <c r="I65" s="20" t="s">
        <v>4690</v>
      </c>
      <c r="J65" s="281" t="s">
        <v>1292</v>
      </c>
      <c r="K65" s="250" t="s">
        <v>776</v>
      </c>
      <c r="L65" s="8">
        <v>50</v>
      </c>
      <c r="M65" s="279">
        <v>2832.6</v>
      </c>
      <c r="N65" s="280"/>
      <c r="O65" s="482">
        <f t="shared" si="2"/>
        <v>0</v>
      </c>
      <c r="P65" s="175">
        <v>4607105137271</v>
      </c>
      <c r="Q65" s="281"/>
      <c r="R65" s="484">
        <f t="shared" si="1"/>
        <v>56.65</v>
      </c>
      <c r="S65" s="294" t="s">
        <v>3666</v>
      </c>
      <c r="T65" s="39"/>
      <c r="U65" s="39"/>
      <c r="V65" s="39"/>
      <c r="W65" s="39"/>
      <c r="X65" s="39"/>
    </row>
    <row r="66" spans="1:24" ht="38.25" x14ac:dyDescent="0.2">
      <c r="A66" s="431">
        <v>47</v>
      </c>
      <c r="B66" s="616">
        <v>7605</v>
      </c>
      <c r="C66" s="277" t="s">
        <v>1922</v>
      </c>
      <c r="D66" s="278"/>
      <c r="E66" s="17" t="s">
        <v>738</v>
      </c>
      <c r="F66" s="14" t="s">
        <v>1305</v>
      </c>
      <c r="G66" s="328" t="str">
        <f t="shared" si="0"/>
        <v>фото</v>
      </c>
      <c r="H66" s="328"/>
      <c r="I66" s="34" t="s">
        <v>4691</v>
      </c>
      <c r="J66" s="29" t="s">
        <v>1292</v>
      </c>
      <c r="K66" s="250" t="s">
        <v>740</v>
      </c>
      <c r="L66" s="8">
        <v>100</v>
      </c>
      <c r="M66" s="279">
        <v>2047.1999999999998</v>
      </c>
      <c r="N66" s="280"/>
      <c r="O66" s="482">
        <f t="shared" si="2"/>
        <v>0</v>
      </c>
      <c r="P66" s="175">
        <v>4607105137288</v>
      </c>
      <c r="Q66" s="281"/>
      <c r="R66" s="484">
        <f t="shared" si="1"/>
        <v>20.47</v>
      </c>
      <c r="S66" s="294" t="s">
        <v>1922</v>
      </c>
      <c r="T66" s="39"/>
      <c r="U66" s="39"/>
      <c r="V66" s="39"/>
      <c r="W66" s="39"/>
      <c r="X66" s="39"/>
    </row>
    <row r="67" spans="1:24" ht="89.25" x14ac:dyDescent="0.2">
      <c r="A67" s="431">
        <v>48</v>
      </c>
      <c r="B67" s="615">
        <v>7593</v>
      </c>
      <c r="C67" s="277" t="s">
        <v>1923</v>
      </c>
      <c r="D67" s="278"/>
      <c r="E67" s="31" t="s">
        <v>738</v>
      </c>
      <c r="F67" s="274" t="s">
        <v>1306</v>
      </c>
      <c r="G67" s="328" t="str">
        <f t="shared" si="0"/>
        <v>фото</v>
      </c>
      <c r="H67" s="197"/>
      <c r="I67" s="20" t="s">
        <v>4692</v>
      </c>
      <c r="J67" s="281" t="s">
        <v>1292</v>
      </c>
      <c r="K67" s="37" t="s">
        <v>740</v>
      </c>
      <c r="L67" s="21">
        <v>100</v>
      </c>
      <c r="M67" s="279">
        <v>2066.4</v>
      </c>
      <c r="N67" s="280"/>
      <c r="O67" s="482">
        <f t="shared" si="2"/>
        <v>0</v>
      </c>
      <c r="P67" s="175">
        <v>4607105137332</v>
      </c>
      <c r="Q67" s="281"/>
      <c r="R67" s="484">
        <f t="shared" si="1"/>
        <v>20.66</v>
      </c>
      <c r="S67" s="294" t="s">
        <v>1923</v>
      </c>
      <c r="T67" s="39"/>
      <c r="U67" s="39"/>
      <c r="V67" s="39"/>
      <c r="W67" s="39"/>
      <c r="X67" s="39"/>
    </row>
    <row r="68" spans="1:24" ht="63.75" x14ac:dyDescent="0.2">
      <c r="A68" s="431">
        <v>49</v>
      </c>
      <c r="B68" s="615">
        <v>7603</v>
      </c>
      <c r="C68" s="277" t="s">
        <v>3667</v>
      </c>
      <c r="D68" s="278"/>
      <c r="E68" s="36" t="s">
        <v>738</v>
      </c>
      <c r="F68" s="274" t="s">
        <v>1924</v>
      </c>
      <c r="G68" s="328" t="str">
        <f t="shared" si="0"/>
        <v>фото</v>
      </c>
      <c r="H68" s="197"/>
      <c r="I68" s="15" t="s">
        <v>4693</v>
      </c>
      <c r="J68" s="281" t="s">
        <v>1292</v>
      </c>
      <c r="K68" s="37" t="s">
        <v>781</v>
      </c>
      <c r="L68" s="21">
        <v>100</v>
      </c>
      <c r="M68" s="279">
        <v>3311.5</v>
      </c>
      <c r="N68" s="280"/>
      <c r="O68" s="482">
        <f t="shared" si="2"/>
        <v>0</v>
      </c>
      <c r="P68" s="175">
        <v>4607105137806</v>
      </c>
      <c r="Q68" s="281"/>
      <c r="R68" s="484">
        <f t="shared" si="1"/>
        <v>33.119999999999997</v>
      </c>
      <c r="S68" s="294" t="s">
        <v>3667</v>
      </c>
      <c r="T68" s="39"/>
      <c r="U68" s="39"/>
      <c r="V68" s="39"/>
      <c r="W68" s="39"/>
      <c r="X68" s="39"/>
    </row>
    <row r="69" spans="1:24" ht="38.25" x14ac:dyDescent="0.2">
      <c r="A69" s="431">
        <v>50</v>
      </c>
      <c r="B69" s="615">
        <v>7606</v>
      </c>
      <c r="C69" s="277" t="s">
        <v>1925</v>
      </c>
      <c r="D69" s="278"/>
      <c r="E69" s="31" t="s">
        <v>738</v>
      </c>
      <c r="F69" s="274" t="s">
        <v>1335</v>
      </c>
      <c r="G69" s="328" t="str">
        <f t="shared" si="0"/>
        <v>фото</v>
      </c>
      <c r="H69" s="197"/>
      <c r="I69" s="20" t="s">
        <v>4694</v>
      </c>
      <c r="J69" s="281" t="s">
        <v>1295</v>
      </c>
      <c r="K69" s="250" t="s">
        <v>740</v>
      </c>
      <c r="L69" s="21">
        <v>100</v>
      </c>
      <c r="M69" s="279">
        <v>1683.3</v>
      </c>
      <c r="N69" s="280"/>
      <c r="O69" s="482">
        <f t="shared" si="2"/>
        <v>0</v>
      </c>
      <c r="P69" s="175">
        <v>4607105137813</v>
      </c>
      <c r="Q69" s="281"/>
      <c r="R69" s="484">
        <f t="shared" si="1"/>
        <v>16.829999999999998</v>
      </c>
      <c r="S69" s="294" t="s">
        <v>1925</v>
      </c>
      <c r="T69" s="39"/>
      <c r="U69" s="39"/>
      <c r="V69" s="39"/>
      <c r="W69" s="39"/>
      <c r="X69" s="39"/>
    </row>
    <row r="70" spans="1:24" ht="51" x14ac:dyDescent="0.2">
      <c r="A70" s="431">
        <v>51</v>
      </c>
      <c r="B70" s="615">
        <v>11825</v>
      </c>
      <c r="C70" s="277" t="s">
        <v>7129</v>
      </c>
      <c r="D70" s="278"/>
      <c r="E70" s="509" t="s">
        <v>738</v>
      </c>
      <c r="F70" s="275" t="s">
        <v>6487</v>
      </c>
      <c r="G70" s="510" t="str">
        <f t="shared" si="0"/>
        <v>фото</v>
      </c>
      <c r="H70" s="511"/>
      <c r="I70" s="512" t="s">
        <v>6650</v>
      </c>
      <c r="J70" s="324" t="s">
        <v>1292</v>
      </c>
      <c r="K70" s="513" t="s">
        <v>781</v>
      </c>
      <c r="L70" s="21">
        <v>20</v>
      </c>
      <c r="M70" s="279">
        <v>6874.3</v>
      </c>
      <c r="N70" s="280"/>
      <c r="O70" s="482">
        <f t="shared" si="2"/>
        <v>0</v>
      </c>
      <c r="P70" s="175">
        <v>4607105137141</v>
      </c>
      <c r="Q70" s="281" t="s">
        <v>6373</v>
      </c>
      <c r="R70" s="484">
        <f t="shared" si="1"/>
        <v>343.72</v>
      </c>
      <c r="S70" s="294" t="s">
        <v>6827</v>
      </c>
      <c r="T70" s="39"/>
      <c r="U70" s="39"/>
      <c r="V70" s="39"/>
      <c r="W70" s="39"/>
      <c r="X70" s="39"/>
    </row>
    <row r="71" spans="1:24" ht="63.75" x14ac:dyDescent="0.2">
      <c r="A71" s="431">
        <v>52</v>
      </c>
      <c r="B71" s="615">
        <v>7594</v>
      </c>
      <c r="C71" s="277" t="s">
        <v>1926</v>
      </c>
      <c r="D71" s="278"/>
      <c r="E71" s="31" t="s">
        <v>738</v>
      </c>
      <c r="F71" s="274" t="s">
        <v>1293</v>
      </c>
      <c r="G71" s="328" t="str">
        <f t="shared" si="0"/>
        <v>фото</v>
      </c>
      <c r="H71" s="197"/>
      <c r="I71" s="35" t="s">
        <v>4695</v>
      </c>
      <c r="J71" s="281" t="s">
        <v>1292</v>
      </c>
      <c r="K71" s="250" t="s">
        <v>781</v>
      </c>
      <c r="L71" s="21">
        <v>50</v>
      </c>
      <c r="M71" s="279">
        <v>3407.2</v>
      </c>
      <c r="N71" s="280"/>
      <c r="O71" s="482">
        <f t="shared" si="2"/>
        <v>0</v>
      </c>
      <c r="P71" s="175">
        <v>4607105137080</v>
      </c>
      <c r="Q71" s="281"/>
      <c r="R71" s="484">
        <f t="shared" si="1"/>
        <v>68.14</v>
      </c>
      <c r="S71" s="294" t="s">
        <v>1926</v>
      </c>
      <c r="T71" s="39"/>
      <c r="U71" s="39"/>
      <c r="V71" s="39"/>
      <c r="W71" s="39"/>
      <c r="X71" s="39"/>
    </row>
    <row r="72" spans="1:24" ht="38.25" x14ac:dyDescent="0.2">
      <c r="A72" s="431">
        <v>53</v>
      </c>
      <c r="B72" s="615">
        <v>7607</v>
      </c>
      <c r="C72" s="277" t="s">
        <v>1927</v>
      </c>
      <c r="D72" s="278"/>
      <c r="E72" s="31" t="s">
        <v>738</v>
      </c>
      <c r="F72" s="274" t="s">
        <v>1307</v>
      </c>
      <c r="G72" s="328" t="str">
        <f t="shared" si="0"/>
        <v>фото</v>
      </c>
      <c r="H72" s="197"/>
      <c r="I72" s="35" t="s">
        <v>4696</v>
      </c>
      <c r="J72" s="281" t="s">
        <v>1292</v>
      </c>
      <c r="K72" s="250" t="s">
        <v>740</v>
      </c>
      <c r="L72" s="21">
        <v>100</v>
      </c>
      <c r="M72" s="279">
        <v>1874.8</v>
      </c>
      <c r="N72" s="280"/>
      <c r="O72" s="482">
        <f t="shared" si="2"/>
        <v>0</v>
      </c>
      <c r="P72" s="175">
        <v>4607105137356</v>
      </c>
      <c r="Q72" s="281"/>
      <c r="R72" s="484">
        <f t="shared" si="1"/>
        <v>18.75</v>
      </c>
      <c r="S72" s="294" t="s">
        <v>1927</v>
      </c>
      <c r="T72" s="39"/>
      <c r="U72" s="39"/>
      <c r="V72" s="39"/>
      <c r="W72" s="39"/>
      <c r="X72" s="39"/>
    </row>
    <row r="73" spans="1:24" ht="25.5" x14ac:dyDescent="0.2">
      <c r="A73" s="431">
        <v>54</v>
      </c>
      <c r="B73" s="615">
        <v>7670</v>
      </c>
      <c r="C73" s="277" t="s">
        <v>1928</v>
      </c>
      <c r="D73" s="278"/>
      <c r="E73" s="31" t="s">
        <v>738</v>
      </c>
      <c r="F73" s="274" t="s">
        <v>1314</v>
      </c>
      <c r="G73" s="328" t="str">
        <f t="shared" si="0"/>
        <v>фото</v>
      </c>
      <c r="H73" s="197"/>
      <c r="I73" s="35" t="s">
        <v>4697</v>
      </c>
      <c r="J73" s="281" t="s">
        <v>1292</v>
      </c>
      <c r="K73" s="250" t="s">
        <v>740</v>
      </c>
      <c r="L73" s="21">
        <v>100</v>
      </c>
      <c r="M73" s="279">
        <v>2928.4</v>
      </c>
      <c r="N73" s="280"/>
      <c r="O73" s="482">
        <f t="shared" si="2"/>
        <v>0</v>
      </c>
      <c r="P73" s="175">
        <v>4607105137417</v>
      </c>
      <c r="Q73" s="281"/>
      <c r="R73" s="484">
        <f t="shared" si="1"/>
        <v>29.28</v>
      </c>
      <c r="S73" s="294" t="s">
        <v>1928</v>
      </c>
      <c r="T73" s="39"/>
      <c r="U73" s="39"/>
      <c r="V73" s="39"/>
      <c r="W73" s="39"/>
      <c r="X73" s="39"/>
    </row>
    <row r="74" spans="1:24" ht="25.5" x14ac:dyDescent="0.2">
      <c r="A74" s="431">
        <v>55</v>
      </c>
      <c r="B74" s="615">
        <v>1763</v>
      </c>
      <c r="C74" s="277" t="s">
        <v>1929</v>
      </c>
      <c r="D74" s="278"/>
      <c r="E74" s="31" t="s">
        <v>738</v>
      </c>
      <c r="F74" s="274" t="s">
        <v>1318</v>
      </c>
      <c r="G74" s="328" t="str">
        <f t="shared" si="0"/>
        <v>фото</v>
      </c>
      <c r="H74" s="197"/>
      <c r="I74" s="20" t="s">
        <v>4698</v>
      </c>
      <c r="J74" s="281" t="s">
        <v>1292</v>
      </c>
      <c r="K74" s="250" t="s">
        <v>740</v>
      </c>
      <c r="L74" s="21">
        <v>100</v>
      </c>
      <c r="M74" s="279">
        <v>2545.2999999999997</v>
      </c>
      <c r="N74" s="280"/>
      <c r="O74" s="482">
        <f t="shared" si="2"/>
        <v>0</v>
      </c>
      <c r="P74" s="175">
        <v>4607105137493</v>
      </c>
      <c r="Q74" s="281"/>
      <c r="R74" s="484">
        <f t="shared" si="1"/>
        <v>25.45</v>
      </c>
      <c r="S74" s="294" t="s">
        <v>1929</v>
      </c>
      <c r="T74" s="39"/>
      <c r="U74" s="39"/>
      <c r="V74" s="39"/>
      <c r="W74" s="39"/>
      <c r="X74" s="39"/>
    </row>
    <row r="75" spans="1:24" ht="63.75" x14ac:dyDescent="0.2">
      <c r="A75" s="431">
        <v>56</v>
      </c>
      <c r="B75" s="615">
        <v>1125</v>
      </c>
      <c r="C75" s="277" t="s">
        <v>3118</v>
      </c>
      <c r="D75" s="278"/>
      <c r="E75" s="31" t="s">
        <v>738</v>
      </c>
      <c r="F75" s="274" t="s">
        <v>1930</v>
      </c>
      <c r="G75" s="328" t="str">
        <f t="shared" si="0"/>
        <v>фото</v>
      </c>
      <c r="H75" s="197"/>
      <c r="I75" s="20" t="s">
        <v>4699</v>
      </c>
      <c r="J75" s="281" t="s">
        <v>1312</v>
      </c>
      <c r="K75" s="250" t="s">
        <v>740</v>
      </c>
      <c r="L75" s="21">
        <v>100</v>
      </c>
      <c r="M75" s="279">
        <v>3119.9</v>
      </c>
      <c r="N75" s="280"/>
      <c r="O75" s="482">
        <f t="shared" si="2"/>
        <v>0</v>
      </c>
      <c r="P75" s="175">
        <v>4607105137509</v>
      </c>
      <c r="Q75" s="281"/>
      <c r="R75" s="484">
        <f t="shared" si="1"/>
        <v>31.2</v>
      </c>
      <c r="S75" s="294" t="s">
        <v>3118</v>
      </c>
      <c r="T75" s="39"/>
      <c r="U75" s="39"/>
      <c r="V75" s="39"/>
      <c r="W75" s="39"/>
      <c r="X75" s="39"/>
    </row>
    <row r="76" spans="1:24" ht="38.25" x14ac:dyDescent="0.2">
      <c r="A76" s="431">
        <v>57</v>
      </c>
      <c r="B76" s="615">
        <v>5240</v>
      </c>
      <c r="C76" s="277" t="s">
        <v>3119</v>
      </c>
      <c r="D76" s="278"/>
      <c r="E76" s="31" t="s">
        <v>738</v>
      </c>
      <c r="F76" s="274" t="s">
        <v>1931</v>
      </c>
      <c r="G76" s="328" t="str">
        <f t="shared" si="0"/>
        <v>фото</v>
      </c>
      <c r="H76" s="197"/>
      <c r="I76" s="20" t="s">
        <v>4700</v>
      </c>
      <c r="J76" s="281" t="s">
        <v>1295</v>
      </c>
      <c r="K76" s="250" t="s">
        <v>740</v>
      </c>
      <c r="L76" s="21">
        <v>100</v>
      </c>
      <c r="M76" s="279">
        <v>2257.9</v>
      </c>
      <c r="N76" s="280"/>
      <c r="O76" s="482">
        <f t="shared" si="2"/>
        <v>0</v>
      </c>
      <c r="P76" s="175">
        <v>4607105137516</v>
      </c>
      <c r="Q76" s="281"/>
      <c r="R76" s="484">
        <f t="shared" si="1"/>
        <v>22.58</v>
      </c>
      <c r="S76" s="294" t="s">
        <v>3119</v>
      </c>
      <c r="T76" s="39"/>
      <c r="U76" s="39"/>
      <c r="V76" s="39"/>
      <c r="W76" s="39"/>
      <c r="X76" s="39"/>
    </row>
    <row r="77" spans="1:24" ht="38.25" x14ac:dyDescent="0.2">
      <c r="A77" s="431">
        <v>58</v>
      </c>
      <c r="B77" s="615">
        <v>65</v>
      </c>
      <c r="C77" s="277" t="s">
        <v>1932</v>
      </c>
      <c r="D77" s="278"/>
      <c r="E77" s="31" t="s">
        <v>738</v>
      </c>
      <c r="F77" s="274" t="s">
        <v>1319</v>
      </c>
      <c r="G77" s="328" t="str">
        <f t="shared" si="0"/>
        <v>фото</v>
      </c>
      <c r="H77" s="197"/>
      <c r="I77" s="35" t="s">
        <v>4701</v>
      </c>
      <c r="J77" s="281" t="s">
        <v>1295</v>
      </c>
      <c r="K77" s="250" t="s">
        <v>740</v>
      </c>
      <c r="L77" s="21">
        <v>100</v>
      </c>
      <c r="M77" s="279">
        <v>2832.6</v>
      </c>
      <c r="N77" s="280"/>
      <c r="O77" s="482">
        <f t="shared" si="2"/>
        <v>0</v>
      </c>
      <c r="P77" s="175">
        <v>4607105137523</v>
      </c>
      <c r="Q77" s="281"/>
      <c r="R77" s="484">
        <f t="shared" si="1"/>
        <v>28.33</v>
      </c>
      <c r="S77" s="294" t="s">
        <v>1932</v>
      </c>
      <c r="T77" s="39"/>
      <c r="U77" s="39"/>
      <c r="V77" s="39"/>
      <c r="W77" s="39"/>
      <c r="X77" s="39"/>
    </row>
    <row r="78" spans="1:24" ht="38.25" x14ac:dyDescent="0.2">
      <c r="A78" s="431">
        <v>59</v>
      </c>
      <c r="B78" s="615">
        <v>2241</v>
      </c>
      <c r="C78" s="277" t="s">
        <v>1933</v>
      </c>
      <c r="D78" s="278"/>
      <c r="E78" s="31" t="s">
        <v>738</v>
      </c>
      <c r="F78" s="274" t="s">
        <v>1320</v>
      </c>
      <c r="G78" s="328" t="str">
        <f t="shared" si="0"/>
        <v>фото</v>
      </c>
      <c r="H78" s="197"/>
      <c r="I78" s="20" t="s">
        <v>4702</v>
      </c>
      <c r="J78" s="281" t="s">
        <v>1295</v>
      </c>
      <c r="K78" s="250" t="s">
        <v>740</v>
      </c>
      <c r="L78" s="21">
        <v>100</v>
      </c>
      <c r="M78" s="279">
        <v>2257.9</v>
      </c>
      <c r="N78" s="280"/>
      <c r="O78" s="482">
        <f t="shared" si="2"/>
        <v>0</v>
      </c>
      <c r="P78" s="175">
        <v>4607105137530</v>
      </c>
      <c r="Q78" s="281"/>
      <c r="R78" s="484">
        <f t="shared" si="1"/>
        <v>22.58</v>
      </c>
      <c r="S78" s="294" t="s">
        <v>1933</v>
      </c>
      <c r="T78" s="39"/>
      <c r="U78" s="39"/>
      <c r="V78" s="39"/>
      <c r="W78" s="39"/>
      <c r="X78" s="39"/>
    </row>
    <row r="79" spans="1:24" ht="25.5" x14ac:dyDescent="0.2">
      <c r="A79" s="431">
        <v>60</v>
      </c>
      <c r="B79" s="617">
        <v>2880</v>
      </c>
      <c r="C79" s="277" t="s">
        <v>1934</v>
      </c>
      <c r="D79" s="278"/>
      <c r="E79" s="31" t="s">
        <v>738</v>
      </c>
      <c r="F79" s="274" t="s">
        <v>1321</v>
      </c>
      <c r="G79" s="328" t="str">
        <f t="shared" si="0"/>
        <v>фото</v>
      </c>
      <c r="H79" s="197"/>
      <c r="I79" s="35" t="s">
        <v>4703</v>
      </c>
      <c r="J79" s="281" t="s">
        <v>1295</v>
      </c>
      <c r="K79" s="250" t="s">
        <v>740</v>
      </c>
      <c r="L79" s="21">
        <v>100</v>
      </c>
      <c r="M79" s="279">
        <v>2449.5</v>
      </c>
      <c r="N79" s="280"/>
      <c r="O79" s="482">
        <f t="shared" si="2"/>
        <v>0</v>
      </c>
      <c r="P79" s="175">
        <v>4607105137547</v>
      </c>
      <c r="Q79" s="281"/>
      <c r="R79" s="484">
        <f t="shared" si="1"/>
        <v>24.5</v>
      </c>
      <c r="S79" s="294" t="s">
        <v>1934</v>
      </c>
      <c r="T79" s="39"/>
      <c r="U79" s="39"/>
      <c r="V79" s="39"/>
      <c r="W79" s="39"/>
      <c r="X79" s="39"/>
    </row>
    <row r="80" spans="1:24" ht="25.5" x14ac:dyDescent="0.2">
      <c r="A80" s="431">
        <v>61</v>
      </c>
      <c r="B80" s="614">
        <v>5241</v>
      </c>
      <c r="C80" s="277" t="s">
        <v>1935</v>
      </c>
      <c r="D80" s="278"/>
      <c r="E80" s="31" t="s">
        <v>738</v>
      </c>
      <c r="F80" s="274" t="s">
        <v>1322</v>
      </c>
      <c r="G80" s="328" t="str">
        <f t="shared" si="0"/>
        <v>фото</v>
      </c>
      <c r="H80" s="197"/>
      <c r="I80" s="20" t="s">
        <v>4704</v>
      </c>
      <c r="J80" s="281" t="s">
        <v>1292</v>
      </c>
      <c r="K80" s="250" t="s">
        <v>740</v>
      </c>
      <c r="L80" s="21">
        <v>100</v>
      </c>
      <c r="M80" s="279">
        <v>3043.2999999999997</v>
      </c>
      <c r="N80" s="280"/>
      <c r="O80" s="482">
        <f t="shared" si="2"/>
        <v>0</v>
      </c>
      <c r="P80" s="175">
        <v>4607105137554</v>
      </c>
      <c r="Q80" s="281"/>
      <c r="R80" s="484">
        <f t="shared" si="1"/>
        <v>30.43</v>
      </c>
      <c r="S80" s="294" t="s">
        <v>1935</v>
      </c>
      <c r="T80" s="39"/>
      <c r="U80" s="39"/>
      <c r="V80" s="39"/>
      <c r="W80" s="39"/>
      <c r="X80" s="39"/>
    </row>
    <row r="81" spans="1:24" ht="38.25" x14ac:dyDescent="0.2">
      <c r="A81" s="431">
        <v>62</v>
      </c>
      <c r="B81" s="618">
        <v>1940</v>
      </c>
      <c r="C81" s="277" t="s">
        <v>1936</v>
      </c>
      <c r="D81" s="278"/>
      <c r="E81" s="17" t="s">
        <v>738</v>
      </c>
      <c r="F81" s="14" t="s">
        <v>1323</v>
      </c>
      <c r="G81" s="328" t="str">
        <f t="shared" si="0"/>
        <v>фото</v>
      </c>
      <c r="H81" s="197"/>
      <c r="I81" s="35" t="s">
        <v>4705</v>
      </c>
      <c r="J81" s="29" t="s">
        <v>1295</v>
      </c>
      <c r="K81" s="37" t="s">
        <v>740</v>
      </c>
      <c r="L81" s="8">
        <v>100</v>
      </c>
      <c r="M81" s="279">
        <v>1970.6</v>
      </c>
      <c r="N81" s="280"/>
      <c r="O81" s="482">
        <f t="shared" si="2"/>
        <v>0</v>
      </c>
      <c r="P81" s="175">
        <v>4607105137561</v>
      </c>
      <c r="Q81" s="281"/>
      <c r="R81" s="484">
        <f t="shared" si="1"/>
        <v>19.71</v>
      </c>
      <c r="S81" s="294" t="s">
        <v>1936</v>
      </c>
      <c r="T81" s="39"/>
      <c r="U81" s="39"/>
      <c r="V81" s="39"/>
      <c r="W81" s="39"/>
      <c r="X81" s="39"/>
    </row>
    <row r="82" spans="1:24" ht="63.75" x14ac:dyDescent="0.2">
      <c r="A82" s="431">
        <v>63</v>
      </c>
      <c r="B82" s="615">
        <v>5276</v>
      </c>
      <c r="C82" s="277" t="s">
        <v>3120</v>
      </c>
      <c r="D82" s="278"/>
      <c r="E82" s="31" t="s">
        <v>738</v>
      </c>
      <c r="F82" s="274" t="s">
        <v>1937</v>
      </c>
      <c r="G82" s="328" t="str">
        <f t="shared" si="0"/>
        <v>фото</v>
      </c>
      <c r="H82" s="197"/>
      <c r="I82" s="20" t="s">
        <v>4706</v>
      </c>
      <c r="J82" s="281" t="s">
        <v>1312</v>
      </c>
      <c r="K82" s="250" t="s">
        <v>740</v>
      </c>
      <c r="L82" s="21">
        <v>100</v>
      </c>
      <c r="M82" s="279">
        <v>2162.1999999999998</v>
      </c>
      <c r="N82" s="280"/>
      <c r="O82" s="482">
        <f t="shared" si="2"/>
        <v>0</v>
      </c>
      <c r="P82" s="175">
        <v>4607105137578</v>
      </c>
      <c r="Q82" s="281"/>
      <c r="R82" s="484">
        <f t="shared" si="1"/>
        <v>21.62</v>
      </c>
      <c r="S82" s="294" t="s">
        <v>3120</v>
      </c>
      <c r="T82" s="39"/>
      <c r="U82" s="39"/>
      <c r="V82" s="39"/>
      <c r="W82" s="39"/>
      <c r="X82" s="39"/>
    </row>
    <row r="83" spans="1:24" ht="76.5" x14ac:dyDescent="0.2">
      <c r="A83" s="431">
        <v>64</v>
      </c>
      <c r="B83" s="615">
        <v>1918</v>
      </c>
      <c r="C83" s="277" t="s">
        <v>4902</v>
      </c>
      <c r="D83" s="278"/>
      <c r="E83" s="31" t="s">
        <v>738</v>
      </c>
      <c r="F83" s="274" t="s">
        <v>4550</v>
      </c>
      <c r="G83" s="328" t="str">
        <f t="shared" si="0"/>
        <v>фото</v>
      </c>
      <c r="H83" s="197"/>
      <c r="I83" s="20" t="s">
        <v>4707</v>
      </c>
      <c r="J83" s="281" t="s">
        <v>1292</v>
      </c>
      <c r="K83" s="37" t="s">
        <v>740</v>
      </c>
      <c r="L83" s="21">
        <v>100</v>
      </c>
      <c r="M83" s="279">
        <v>2736.7999999999997</v>
      </c>
      <c r="N83" s="280"/>
      <c r="O83" s="482">
        <f t="shared" si="2"/>
        <v>0</v>
      </c>
      <c r="P83" s="175">
        <v>4607105137585</v>
      </c>
      <c r="Q83" s="281"/>
      <c r="R83" s="484">
        <f t="shared" si="1"/>
        <v>27.37</v>
      </c>
      <c r="S83" s="294" t="s">
        <v>4902</v>
      </c>
      <c r="T83" s="39"/>
      <c r="U83" s="39"/>
      <c r="V83" s="39"/>
      <c r="W83" s="39"/>
      <c r="X83" s="39"/>
    </row>
    <row r="84" spans="1:24" ht="63.75" x14ac:dyDescent="0.2">
      <c r="A84" s="431">
        <v>65</v>
      </c>
      <c r="B84" s="619">
        <v>2092</v>
      </c>
      <c r="C84" s="277" t="s">
        <v>3668</v>
      </c>
      <c r="D84" s="278" t="s">
        <v>3669</v>
      </c>
      <c r="E84" s="36" t="s">
        <v>738</v>
      </c>
      <c r="F84" s="274" t="s">
        <v>2957</v>
      </c>
      <c r="G84" s="328" t="str">
        <f t="shared" si="0"/>
        <v>фото</v>
      </c>
      <c r="H84" s="328" t="str">
        <f>HYPERLINK("http://www.gardenbulbs.ru/images/summer_CL/thumbnails/"&amp;D84&amp;".jpg","фото")</f>
        <v>фото</v>
      </c>
      <c r="I84" s="20" t="s">
        <v>4708</v>
      </c>
      <c r="J84" s="2" t="s">
        <v>1292</v>
      </c>
      <c r="K84" s="250" t="s">
        <v>740</v>
      </c>
      <c r="L84" s="21">
        <v>100</v>
      </c>
      <c r="M84" s="279">
        <v>3024.1</v>
      </c>
      <c r="N84" s="280"/>
      <c r="O84" s="482">
        <f t="shared" si="2"/>
        <v>0</v>
      </c>
      <c r="P84" s="175">
        <v>4607105137592</v>
      </c>
      <c r="Q84" s="281"/>
      <c r="R84" s="484">
        <f t="shared" si="1"/>
        <v>30.24</v>
      </c>
      <c r="S84" s="294" t="s">
        <v>3670</v>
      </c>
      <c r="T84" s="39"/>
      <c r="U84" s="39"/>
      <c r="V84" s="39"/>
      <c r="W84" s="39"/>
      <c r="X84" s="39"/>
    </row>
    <row r="85" spans="1:24" ht="38.25" x14ac:dyDescent="0.2">
      <c r="A85" s="431">
        <v>66</v>
      </c>
      <c r="B85" s="615">
        <v>387</v>
      </c>
      <c r="C85" s="277" t="s">
        <v>5694</v>
      </c>
      <c r="D85" s="278"/>
      <c r="E85" s="31" t="s">
        <v>738</v>
      </c>
      <c r="F85" s="274" t="s">
        <v>5695</v>
      </c>
      <c r="G85" s="328" t="str">
        <f t="shared" si="0"/>
        <v>фото</v>
      </c>
      <c r="H85" s="197"/>
      <c r="I85" s="20" t="s">
        <v>5696</v>
      </c>
      <c r="J85" s="281" t="s">
        <v>1292</v>
      </c>
      <c r="K85" s="37" t="s">
        <v>776</v>
      </c>
      <c r="L85" s="21">
        <v>30</v>
      </c>
      <c r="M85" s="279">
        <v>8962.2000000000007</v>
      </c>
      <c r="N85" s="280"/>
      <c r="O85" s="482">
        <f t="shared" si="2"/>
        <v>0</v>
      </c>
      <c r="P85" s="175">
        <v>4607105137639</v>
      </c>
      <c r="Q85" s="281"/>
      <c r="R85" s="484">
        <f t="shared" si="1"/>
        <v>298.74</v>
      </c>
      <c r="S85" s="294" t="s">
        <v>5694</v>
      </c>
      <c r="T85" s="39"/>
      <c r="U85" s="39"/>
      <c r="V85" s="39"/>
      <c r="W85" s="39"/>
      <c r="X85" s="39"/>
    </row>
    <row r="86" spans="1:24" ht="51" x14ac:dyDescent="0.2">
      <c r="A86" s="431">
        <v>67</v>
      </c>
      <c r="B86" s="615">
        <v>1015</v>
      </c>
      <c r="C86" s="277" t="s">
        <v>5697</v>
      </c>
      <c r="D86" s="278"/>
      <c r="E86" s="31" t="s">
        <v>738</v>
      </c>
      <c r="F86" s="274" t="s">
        <v>5698</v>
      </c>
      <c r="G86" s="328" t="str">
        <f t="shared" ref="G86:G107" si="3">HYPERLINK("http://www.gardenbulbs.ru/images/summer_CL/thumbnails/"&amp;C86&amp;".jpg","фото")</f>
        <v>фото</v>
      </c>
      <c r="H86" s="328"/>
      <c r="I86" s="20" t="s">
        <v>5699</v>
      </c>
      <c r="J86" s="281" t="s">
        <v>1292</v>
      </c>
      <c r="K86" s="37" t="s">
        <v>776</v>
      </c>
      <c r="L86" s="21">
        <v>30</v>
      </c>
      <c r="M86" s="279">
        <v>8962.2000000000007</v>
      </c>
      <c r="N86" s="280"/>
      <c r="O86" s="482">
        <f t="shared" si="2"/>
        <v>0</v>
      </c>
      <c r="P86" s="175">
        <v>4607105137622</v>
      </c>
      <c r="Q86" s="281"/>
      <c r="R86" s="484">
        <f t="shared" ref="R86:R107" si="4">ROUND(M86/L86,2)</f>
        <v>298.74</v>
      </c>
      <c r="S86" s="294" t="s">
        <v>5697</v>
      </c>
      <c r="T86" s="39"/>
      <c r="U86" s="39"/>
      <c r="V86" s="39"/>
      <c r="W86" s="39"/>
      <c r="X86" s="39"/>
    </row>
    <row r="87" spans="1:24" ht="51" x14ac:dyDescent="0.2">
      <c r="A87" s="431">
        <v>68</v>
      </c>
      <c r="B87" s="615">
        <v>5237</v>
      </c>
      <c r="C87" s="277" t="s">
        <v>5700</v>
      </c>
      <c r="D87" s="278"/>
      <c r="E87" s="31" t="s">
        <v>738</v>
      </c>
      <c r="F87" s="274" t="s">
        <v>5701</v>
      </c>
      <c r="G87" s="328" t="str">
        <f t="shared" si="3"/>
        <v>фото</v>
      </c>
      <c r="H87" s="197"/>
      <c r="I87" s="20" t="s">
        <v>5702</v>
      </c>
      <c r="J87" s="281" t="s">
        <v>1292</v>
      </c>
      <c r="K87" s="37" t="s">
        <v>776</v>
      </c>
      <c r="L87" s="21">
        <v>30</v>
      </c>
      <c r="M87" s="279">
        <v>8962.2000000000007</v>
      </c>
      <c r="N87" s="280"/>
      <c r="O87" s="482">
        <f t="shared" ref="O87:O107" si="5">IF(ISERROR(N87*M87),0,N87*M87)</f>
        <v>0</v>
      </c>
      <c r="P87" s="175">
        <v>4607105137615</v>
      </c>
      <c r="Q87" s="324"/>
      <c r="R87" s="484">
        <f t="shared" si="4"/>
        <v>298.74</v>
      </c>
      <c r="S87" s="294" t="s">
        <v>5700</v>
      </c>
      <c r="T87" s="39"/>
      <c r="U87" s="39"/>
      <c r="V87" s="39"/>
      <c r="W87" s="39"/>
      <c r="X87" s="39"/>
    </row>
    <row r="88" spans="1:24" ht="51" x14ac:dyDescent="0.2">
      <c r="A88" s="431">
        <v>69</v>
      </c>
      <c r="B88" s="615">
        <v>11981</v>
      </c>
      <c r="C88" s="277" t="s">
        <v>5703</v>
      </c>
      <c r="D88" s="278"/>
      <c r="E88" s="31" t="s">
        <v>738</v>
      </c>
      <c r="F88" s="274" t="s">
        <v>5704</v>
      </c>
      <c r="G88" s="328" t="str">
        <f t="shared" si="3"/>
        <v>фото</v>
      </c>
      <c r="H88" s="197"/>
      <c r="I88" s="20" t="s">
        <v>5705</v>
      </c>
      <c r="J88" s="281" t="s">
        <v>1292</v>
      </c>
      <c r="K88" s="37" t="s">
        <v>776</v>
      </c>
      <c r="L88" s="21">
        <v>30</v>
      </c>
      <c r="M88" s="279">
        <v>8962.2000000000007</v>
      </c>
      <c r="N88" s="280"/>
      <c r="O88" s="482">
        <f t="shared" si="5"/>
        <v>0</v>
      </c>
      <c r="P88" s="175">
        <v>4607105137608</v>
      </c>
      <c r="Q88" s="324"/>
      <c r="R88" s="484">
        <f t="shared" si="4"/>
        <v>298.74</v>
      </c>
      <c r="S88" s="294" t="s">
        <v>5703</v>
      </c>
      <c r="T88" s="39"/>
      <c r="U88" s="39"/>
      <c r="V88" s="39"/>
      <c r="W88" s="39"/>
      <c r="X88" s="39"/>
    </row>
    <row r="89" spans="1:24" ht="25.5" x14ac:dyDescent="0.2">
      <c r="A89" s="431">
        <v>70</v>
      </c>
      <c r="B89" s="615">
        <v>1135</v>
      </c>
      <c r="C89" s="277" t="s">
        <v>1938</v>
      </c>
      <c r="D89" s="278"/>
      <c r="E89" s="31" t="s">
        <v>738</v>
      </c>
      <c r="F89" s="274" t="s">
        <v>1325</v>
      </c>
      <c r="G89" s="328" t="str">
        <f t="shared" si="3"/>
        <v>фото</v>
      </c>
      <c r="H89" s="197"/>
      <c r="I89" s="35" t="s">
        <v>4709</v>
      </c>
      <c r="J89" s="281" t="s">
        <v>1326</v>
      </c>
      <c r="K89" s="250" t="s">
        <v>1186</v>
      </c>
      <c r="L89" s="21">
        <v>100</v>
      </c>
      <c r="M89" s="279">
        <v>2449.5</v>
      </c>
      <c r="N89" s="280"/>
      <c r="O89" s="482">
        <f t="shared" si="5"/>
        <v>0</v>
      </c>
      <c r="P89" s="175">
        <v>4607105137646</v>
      </c>
      <c r="Q89" s="324"/>
      <c r="R89" s="484">
        <f t="shared" si="4"/>
        <v>24.5</v>
      </c>
      <c r="S89" s="294" t="s">
        <v>1938</v>
      </c>
      <c r="T89" s="39"/>
      <c r="U89" s="39"/>
      <c r="V89" s="39"/>
      <c r="W89" s="39"/>
      <c r="X89" s="39"/>
    </row>
    <row r="90" spans="1:24" ht="51" x14ac:dyDescent="0.2">
      <c r="A90" s="431">
        <v>71</v>
      </c>
      <c r="B90" s="616">
        <v>1082</v>
      </c>
      <c r="C90" s="277" t="s">
        <v>1939</v>
      </c>
      <c r="D90" s="278" t="s">
        <v>1940</v>
      </c>
      <c r="E90" s="17" t="s">
        <v>738</v>
      </c>
      <c r="F90" s="14" t="s">
        <v>1327</v>
      </c>
      <c r="G90" s="328" t="str">
        <f t="shared" si="3"/>
        <v>фото</v>
      </c>
      <c r="H90" s="328" t="str">
        <f>HYPERLINK("http://www.gardenbulbs.ru/images/summer_CL/thumbnails/"&amp;D90&amp;".jpg","фото")</f>
        <v>фото</v>
      </c>
      <c r="I90" s="20" t="s">
        <v>4710</v>
      </c>
      <c r="J90" s="29" t="s">
        <v>1295</v>
      </c>
      <c r="K90" s="250" t="s">
        <v>740</v>
      </c>
      <c r="L90" s="8">
        <v>100</v>
      </c>
      <c r="M90" s="279">
        <v>2928.4</v>
      </c>
      <c r="N90" s="280"/>
      <c r="O90" s="482">
        <f t="shared" si="5"/>
        <v>0</v>
      </c>
      <c r="P90" s="175">
        <v>4607105137653</v>
      </c>
      <c r="Q90" s="324"/>
      <c r="R90" s="484">
        <f t="shared" si="4"/>
        <v>29.28</v>
      </c>
      <c r="S90" s="294" t="s">
        <v>3671</v>
      </c>
      <c r="T90" s="39"/>
      <c r="U90" s="39"/>
      <c r="V90" s="39"/>
      <c r="W90" s="39"/>
      <c r="X90" s="39"/>
    </row>
    <row r="91" spans="1:24" ht="51" x14ac:dyDescent="0.2">
      <c r="A91" s="431">
        <v>72</v>
      </c>
      <c r="B91" s="615">
        <v>11828</v>
      </c>
      <c r="C91" s="277" t="s">
        <v>6828</v>
      </c>
      <c r="D91" s="278"/>
      <c r="E91" s="514" t="s">
        <v>738</v>
      </c>
      <c r="F91" s="275" t="s">
        <v>6488</v>
      </c>
      <c r="G91" s="510" t="str">
        <f t="shared" si="3"/>
        <v>фото</v>
      </c>
      <c r="H91" s="511"/>
      <c r="I91" s="516" t="s">
        <v>6651</v>
      </c>
      <c r="J91" s="324" t="s">
        <v>1292</v>
      </c>
      <c r="K91" s="513" t="s">
        <v>740</v>
      </c>
      <c r="L91" s="8">
        <v>100</v>
      </c>
      <c r="M91" s="279">
        <v>2257.9</v>
      </c>
      <c r="N91" s="280"/>
      <c r="O91" s="482">
        <f t="shared" si="5"/>
        <v>0</v>
      </c>
      <c r="P91" s="175">
        <v>4607105137400</v>
      </c>
      <c r="Q91" s="324" t="s">
        <v>6373</v>
      </c>
      <c r="R91" s="484">
        <f t="shared" si="4"/>
        <v>22.58</v>
      </c>
      <c r="S91" s="294" t="s">
        <v>6828</v>
      </c>
      <c r="T91" s="39"/>
      <c r="U91" s="39"/>
      <c r="V91" s="39"/>
      <c r="W91" s="39"/>
      <c r="X91" s="39"/>
    </row>
    <row r="92" spans="1:24" ht="25.5" x14ac:dyDescent="0.2">
      <c r="A92" s="431">
        <v>73</v>
      </c>
      <c r="B92" s="615">
        <v>2242</v>
      </c>
      <c r="C92" s="277" t="s">
        <v>1941</v>
      </c>
      <c r="D92" s="278"/>
      <c r="E92" s="31" t="s">
        <v>738</v>
      </c>
      <c r="F92" s="274" t="s">
        <v>1316</v>
      </c>
      <c r="G92" s="328" t="str">
        <f t="shared" si="3"/>
        <v>фото</v>
      </c>
      <c r="H92" s="197"/>
      <c r="I92" s="20" t="s">
        <v>4711</v>
      </c>
      <c r="J92" s="281" t="s">
        <v>1292</v>
      </c>
      <c r="K92" s="250" t="s">
        <v>781</v>
      </c>
      <c r="L92" s="21">
        <v>100</v>
      </c>
      <c r="M92" s="279">
        <v>2928.4</v>
      </c>
      <c r="N92" s="280"/>
      <c r="O92" s="482">
        <f t="shared" si="5"/>
        <v>0</v>
      </c>
      <c r="P92" s="175">
        <v>4607105137479</v>
      </c>
      <c r="Q92" s="281"/>
      <c r="R92" s="484">
        <f t="shared" si="4"/>
        <v>29.28</v>
      </c>
      <c r="S92" s="294" t="s">
        <v>1941</v>
      </c>
      <c r="T92" s="39"/>
      <c r="U92" s="39"/>
      <c r="V92" s="39"/>
      <c r="W92" s="39"/>
      <c r="X92" s="39"/>
    </row>
    <row r="93" spans="1:24" ht="63.75" x14ac:dyDescent="0.2">
      <c r="A93" s="431">
        <v>74</v>
      </c>
      <c r="B93" s="616">
        <v>11831</v>
      </c>
      <c r="C93" s="277" t="s">
        <v>6829</v>
      </c>
      <c r="D93" s="278"/>
      <c r="E93" s="517" t="s">
        <v>738</v>
      </c>
      <c r="F93" s="518" t="s">
        <v>6489</v>
      </c>
      <c r="G93" s="510" t="str">
        <f t="shared" si="3"/>
        <v>фото</v>
      </c>
      <c r="H93" s="510"/>
      <c r="I93" s="515" t="s">
        <v>6652</v>
      </c>
      <c r="J93" s="519" t="s">
        <v>1292</v>
      </c>
      <c r="K93" s="520" t="s">
        <v>776</v>
      </c>
      <c r="L93" s="8">
        <v>100</v>
      </c>
      <c r="M93" s="279">
        <v>3694.6</v>
      </c>
      <c r="N93" s="280"/>
      <c r="O93" s="482">
        <f t="shared" si="5"/>
        <v>0</v>
      </c>
      <c r="P93" s="175">
        <v>4607105137660</v>
      </c>
      <c r="Q93" s="281" t="s">
        <v>6373</v>
      </c>
      <c r="R93" s="484">
        <f t="shared" si="4"/>
        <v>36.950000000000003</v>
      </c>
      <c r="S93" s="294" t="s">
        <v>6829</v>
      </c>
      <c r="T93" s="39"/>
      <c r="U93" s="39"/>
      <c r="V93" s="39"/>
      <c r="W93" s="39"/>
      <c r="X93" s="39"/>
    </row>
    <row r="94" spans="1:24" ht="38.25" x14ac:dyDescent="0.2">
      <c r="A94" s="431">
        <v>75</v>
      </c>
      <c r="B94" s="615">
        <v>1928</v>
      </c>
      <c r="C94" s="277" t="s">
        <v>4903</v>
      </c>
      <c r="D94" s="278"/>
      <c r="E94" s="31" t="s">
        <v>738</v>
      </c>
      <c r="F94" s="274" t="s">
        <v>4551</v>
      </c>
      <c r="G94" s="328" t="str">
        <f t="shared" si="3"/>
        <v>фото</v>
      </c>
      <c r="H94" s="197"/>
      <c r="I94" s="20" t="s">
        <v>4712</v>
      </c>
      <c r="J94" s="281" t="s">
        <v>1295</v>
      </c>
      <c r="K94" s="37" t="s">
        <v>740</v>
      </c>
      <c r="L94" s="21">
        <v>100</v>
      </c>
      <c r="M94" s="279">
        <v>2392</v>
      </c>
      <c r="N94" s="280"/>
      <c r="O94" s="482">
        <f t="shared" si="5"/>
        <v>0</v>
      </c>
      <c r="P94" s="175">
        <v>4607105137691</v>
      </c>
      <c r="Q94" s="281"/>
      <c r="R94" s="484">
        <f t="shared" si="4"/>
        <v>23.92</v>
      </c>
      <c r="S94" s="294" t="s">
        <v>4903</v>
      </c>
      <c r="T94" s="39"/>
      <c r="U94" s="39"/>
      <c r="V94" s="39"/>
      <c r="W94" s="39"/>
      <c r="X94" s="39"/>
    </row>
    <row r="95" spans="1:24" ht="38.25" x14ac:dyDescent="0.2">
      <c r="A95" s="431">
        <v>76</v>
      </c>
      <c r="B95" s="615">
        <v>2089</v>
      </c>
      <c r="C95" s="277" t="s">
        <v>1942</v>
      </c>
      <c r="D95" s="278" t="s">
        <v>1943</v>
      </c>
      <c r="E95" s="36" t="s">
        <v>738</v>
      </c>
      <c r="F95" s="274" t="s">
        <v>181</v>
      </c>
      <c r="G95" s="328" t="str">
        <f t="shared" si="3"/>
        <v>фото</v>
      </c>
      <c r="H95" s="328" t="str">
        <f>HYPERLINK("http://www.gardenbulbs.ru/images/summer_CL/thumbnails/"&amp;D95&amp;".jpg","фото")</f>
        <v>фото</v>
      </c>
      <c r="I95" s="15" t="s">
        <v>5706</v>
      </c>
      <c r="J95" s="281" t="s">
        <v>1292</v>
      </c>
      <c r="K95" s="37" t="s">
        <v>776</v>
      </c>
      <c r="L95" s="21">
        <v>100</v>
      </c>
      <c r="M95" s="279">
        <v>5073.7000000000007</v>
      </c>
      <c r="N95" s="280"/>
      <c r="O95" s="482">
        <f t="shared" si="5"/>
        <v>0</v>
      </c>
      <c r="P95" s="175">
        <v>4607105137677</v>
      </c>
      <c r="Q95" s="281"/>
      <c r="R95" s="484">
        <f t="shared" si="4"/>
        <v>50.74</v>
      </c>
      <c r="S95" s="294" t="s">
        <v>6830</v>
      </c>
      <c r="T95" s="39"/>
      <c r="U95" s="39"/>
      <c r="V95" s="39"/>
      <c r="W95" s="39"/>
      <c r="X95" s="39"/>
    </row>
    <row r="96" spans="1:24" ht="76.5" x14ac:dyDescent="0.2">
      <c r="A96" s="431">
        <v>77</v>
      </c>
      <c r="B96" s="615">
        <v>2070</v>
      </c>
      <c r="C96" s="277" t="s">
        <v>3121</v>
      </c>
      <c r="D96" s="278"/>
      <c r="E96" s="31" t="s">
        <v>738</v>
      </c>
      <c r="F96" s="274" t="s">
        <v>1944</v>
      </c>
      <c r="G96" s="328" t="str">
        <f t="shared" si="3"/>
        <v>фото</v>
      </c>
      <c r="H96" s="328"/>
      <c r="I96" s="20" t="s">
        <v>4713</v>
      </c>
      <c r="J96" s="281" t="s">
        <v>1292</v>
      </c>
      <c r="K96" s="37" t="s">
        <v>740</v>
      </c>
      <c r="L96" s="21">
        <v>100</v>
      </c>
      <c r="M96" s="279">
        <v>2507</v>
      </c>
      <c r="N96" s="280"/>
      <c r="O96" s="482">
        <f t="shared" si="5"/>
        <v>0</v>
      </c>
      <c r="P96" s="175">
        <v>4607105137684</v>
      </c>
      <c r="Q96" s="324"/>
      <c r="R96" s="484">
        <f t="shared" si="4"/>
        <v>25.07</v>
      </c>
      <c r="S96" s="294" t="s">
        <v>3121</v>
      </c>
      <c r="T96" s="39"/>
      <c r="U96" s="39"/>
      <c r="V96" s="39"/>
      <c r="W96" s="39"/>
      <c r="X96" s="39"/>
    </row>
    <row r="97" spans="1:24" ht="38.25" x14ac:dyDescent="0.2">
      <c r="A97" s="431">
        <v>78</v>
      </c>
      <c r="B97" s="615">
        <v>2090</v>
      </c>
      <c r="C97" s="277" t="s">
        <v>1945</v>
      </c>
      <c r="D97" s="278"/>
      <c r="E97" s="31" t="s">
        <v>738</v>
      </c>
      <c r="F97" s="274" t="s">
        <v>1328</v>
      </c>
      <c r="G97" s="328" t="str">
        <f t="shared" si="3"/>
        <v>фото</v>
      </c>
      <c r="H97" s="197"/>
      <c r="I97" s="35" t="s">
        <v>4714</v>
      </c>
      <c r="J97" s="281" t="s">
        <v>1301</v>
      </c>
      <c r="K97" s="250" t="s">
        <v>781</v>
      </c>
      <c r="L97" s="21">
        <v>100</v>
      </c>
      <c r="M97" s="279">
        <v>3215.7</v>
      </c>
      <c r="N97" s="280"/>
      <c r="O97" s="482">
        <f t="shared" si="5"/>
        <v>0</v>
      </c>
      <c r="P97" s="175">
        <v>4607105137707</v>
      </c>
      <c r="Q97" s="281"/>
      <c r="R97" s="484">
        <f t="shared" si="4"/>
        <v>32.159999999999997</v>
      </c>
      <c r="S97" s="294" t="s">
        <v>1945</v>
      </c>
      <c r="T97" s="39"/>
      <c r="U97" s="39"/>
      <c r="V97" s="39"/>
      <c r="W97" s="39"/>
      <c r="X97" s="39"/>
    </row>
    <row r="98" spans="1:24" ht="25.5" x14ac:dyDescent="0.2">
      <c r="A98" s="431">
        <v>79</v>
      </c>
      <c r="B98" s="616">
        <v>1254</v>
      </c>
      <c r="C98" s="277" t="s">
        <v>1946</v>
      </c>
      <c r="D98" s="278"/>
      <c r="E98" s="17" t="s">
        <v>738</v>
      </c>
      <c r="F98" s="14" t="s">
        <v>1329</v>
      </c>
      <c r="G98" s="328" t="str">
        <f t="shared" si="3"/>
        <v>фото</v>
      </c>
      <c r="H98" s="197"/>
      <c r="I98" s="20" t="s">
        <v>4715</v>
      </c>
      <c r="J98" s="29" t="s">
        <v>1292</v>
      </c>
      <c r="K98" s="37" t="s">
        <v>740</v>
      </c>
      <c r="L98" s="8">
        <v>100</v>
      </c>
      <c r="M98" s="279">
        <v>2698.5</v>
      </c>
      <c r="N98" s="280"/>
      <c r="O98" s="482">
        <f t="shared" si="5"/>
        <v>0</v>
      </c>
      <c r="P98" s="175">
        <v>4607105137714</v>
      </c>
      <c r="Q98" s="281"/>
      <c r="R98" s="484">
        <f t="shared" si="4"/>
        <v>26.99</v>
      </c>
      <c r="S98" s="294" t="s">
        <v>1946</v>
      </c>
      <c r="T98" s="39"/>
      <c r="U98" s="39"/>
      <c r="V98" s="39"/>
      <c r="W98" s="39"/>
      <c r="X98" s="39"/>
    </row>
    <row r="99" spans="1:24" ht="102" x14ac:dyDescent="0.2">
      <c r="A99" s="431">
        <v>80</v>
      </c>
      <c r="B99" s="615">
        <v>7591</v>
      </c>
      <c r="C99" s="277" t="s">
        <v>4899</v>
      </c>
      <c r="D99" s="278" t="s">
        <v>7130</v>
      </c>
      <c r="E99" s="31" t="s">
        <v>738</v>
      </c>
      <c r="F99" s="14" t="s">
        <v>4548</v>
      </c>
      <c r="G99" s="328" t="str">
        <f t="shared" si="3"/>
        <v>фото</v>
      </c>
      <c r="H99" s="328" t="str">
        <f>HYPERLINK("http://www.gardenbulbs.ru/images/summer_CL/thumbnails/"&amp;D99&amp;".jpg","фото")</f>
        <v>фото</v>
      </c>
      <c r="I99" s="13" t="s">
        <v>5707</v>
      </c>
      <c r="J99" s="281" t="s">
        <v>1295</v>
      </c>
      <c r="K99" s="37" t="s">
        <v>740</v>
      </c>
      <c r="L99" s="21">
        <v>100</v>
      </c>
      <c r="M99" s="279">
        <v>1779.1</v>
      </c>
      <c r="N99" s="280"/>
      <c r="O99" s="482">
        <f t="shared" si="5"/>
        <v>0</v>
      </c>
      <c r="P99" s="175">
        <v>4607105137721</v>
      </c>
      <c r="Q99" s="281"/>
      <c r="R99" s="484">
        <f t="shared" si="4"/>
        <v>17.79</v>
      </c>
      <c r="S99" s="294" t="s">
        <v>6831</v>
      </c>
      <c r="T99" s="39"/>
      <c r="U99" s="39"/>
      <c r="V99" s="39"/>
      <c r="W99" s="39"/>
      <c r="X99" s="39"/>
    </row>
    <row r="100" spans="1:24" ht="63.75" x14ac:dyDescent="0.2">
      <c r="A100" s="431">
        <v>81</v>
      </c>
      <c r="B100" s="615">
        <v>1283</v>
      </c>
      <c r="C100" s="277" t="s">
        <v>4904</v>
      </c>
      <c r="D100" s="278"/>
      <c r="E100" s="31" t="s">
        <v>738</v>
      </c>
      <c r="F100" s="274" t="s">
        <v>4552</v>
      </c>
      <c r="G100" s="328" t="str">
        <f t="shared" si="3"/>
        <v>фото</v>
      </c>
      <c r="H100" s="197"/>
      <c r="I100" s="20" t="s">
        <v>4716</v>
      </c>
      <c r="J100" s="281" t="s">
        <v>1312</v>
      </c>
      <c r="K100" s="37" t="s">
        <v>740</v>
      </c>
      <c r="L100" s="21">
        <v>100</v>
      </c>
      <c r="M100" s="279">
        <v>2832.6</v>
      </c>
      <c r="N100" s="280"/>
      <c r="O100" s="482">
        <f t="shared" si="5"/>
        <v>0</v>
      </c>
      <c r="P100" s="175">
        <v>4607105137844</v>
      </c>
      <c r="Q100" s="281"/>
      <c r="R100" s="484">
        <f t="shared" si="4"/>
        <v>28.33</v>
      </c>
      <c r="S100" s="294" t="s">
        <v>4904</v>
      </c>
      <c r="T100" s="39"/>
      <c r="U100" s="39"/>
      <c r="V100" s="39"/>
      <c r="W100" s="39"/>
      <c r="X100" s="39"/>
    </row>
    <row r="101" spans="1:24" ht="38.25" x14ac:dyDescent="0.2">
      <c r="A101" s="431">
        <v>82</v>
      </c>
      <c r="B101" s="615">
        <v>1259</v>
      </c>
      <c r="C101" s="277" t="s">
        <v>1947</v>
      </c>
      <c r="D101" s="278"/>
      <c r="E101" s="36" t="s">
        <v>738</v>
      </c>
      <c r="F101" s="274" t="s">
        <v>1331</v>
      </c>
      <c r="G101" s="328" t="str">
        <f t="shared" si="3"/>
        <v>фото</v>
      </c>
      <c r="H101" s="197"/>
      <c r="I101" s="35" t="s">
        <v>4717</v>
      </c>
      <c r="J101" s="2" t="s">
        <v>1332</v>
      </c>
      <c r="K101" s="37" t="s">
        <v>740</v>
      </c>
      <c r="L101" s="21">
        <v>100</v>
      </c>
      <c r="M101" s="279">
        <v>2123.9</v>
      </c>
      <c r="N101" s="280"/>
      <c r="O101" s="482">
        <f t="shared" si="5"/>
        <v>0</v>
      </c>
      <c r="P101" s="175">
        <v>4607105137752</v>
      </c>
      <c r="Q101" s="281"/>
      <c r="R101" s="484">
        <f t="shared" si="4"/>
        <v>21.24</v>
      </c>
      <c r="S101" s="294" t="s">
        <v>1947</v>
      </c>
      <c r="T101" s="39"/>
      <c r="U101" s="39"/>
      <c r="V101" s="39"/>
      <c r="W101" s="39"/>
      <c r="X101" s="39"/>
    </row>
    <row r="102" spans="1:24" ht="63.75" x14ac:dyDescent="0.2">
      <c r="A102" s="431">
        <v>83</v>
      </c>
      <c r="B102" s="615">
        <v>1927</v>
      </c>
      <c r="C102" s="277" t="s">
        <v>3672</v>
      </c>
      <c r="D102" s="278"/>
      <c r="E102" s="31" t="s">
        <v>738</v>
      </c>
      <c r="F102" s="274" t="s">
        <v>2958</v>
      </c>
      <c r="G102" s="328" t="str">
        <f t="shared" si="3"/>
        <v>фото</v>
      </c>
      <c r="H102" s="197"/>
      <c r="I102" s="20" t="s">
        <v>4718</v>
      </c>
      <c r="J102" s="281" t="s">
        <v>1292</v>
      </c>
      <c r="K102" s="37" t="s">
        <v>740</v>
      </c>
      <c r="L102" s="21">
        <v>100</v>
      </c>
      <c r="M102" s="279">
        <v>3215.7</v>
      </c>
      <c r="N102" s="280"/>
      <c r="O102" s="482">
        <f t="shared" si="5"/>
        <v>0</v>
      </c>
      <c r="P102" s="175">
        <v>4607105137240</v>
      </c>
      <c r="Q102" s="324"/>
      <c r="R102" s="484">
        <f t="shared" si="4"/>
        <v>32.159999999999997</v>
      </c>
      <c r="S102" s="294" t="s">
        <v>6832</v>
      </c>
      <c r="T102" s="39"/>
      <c r="U102" s="39"/>
      <c r="V102" s="39"/>
      <c r="W102" s="39"/>
      <c r="X102" s="39"/>
    </row>
    <row r="103" spans="1:24" ht="25.5" x14ac:dyDescent="0.2">
      <c r="A103" s="431">
        <v>84</v>
      </c>
      <c r="B103" s="615">
        <v>2047</v>
      </c>
      <c r="C103" s="277" t="s">
        <v>3673</v>
      </c>
      <c r="D103" s="278"/>
      <c r="E103" s="31" t="s">
        <v>738</v>
      </c>
      <c r="F103" s="5" t="s">
        <v>3674</v>
      </c>
      <c r="G103" s="328" t="str">
        <f t="shared" si="3"/>
        <v>фото</v>
      </c>
      <c r="H103" s="197"/>
      <c r="I103" s="20" t="s">
        <v>4719</v>
      </c>
      <c r="J103" s="281" t="s">
        <v>1292</v>
      </c>
      <c r="K103" s="37" t="s">
        <v>740</v>
      </c>
      <c r="L103" s="21">
        <v>100</v>
      </c>
      <c r="M103" s="279">
        <v>2832.6</v>
      </c>
      <c r="N103" s="280"/>
      <c r="O103" s="482">
        <f t="shared" si="5"/>
        <v>0</v>
      </c>
      <c r="P103" s="175">
        <v>4607105137738</v>
      </c>
      <c r="Q103" s="281"/>
      <c r="R103" s="484">
        <f t="shared" si="4"/>
        <v>28.33</v>
      </c>
      <c r="S103" s="294" t="s">
        <v>3673</v>
      </c>
      <c r="T103" s="39"/>
      <c r="U103" s="39"/>
      <c r="V103" s="39"/>
      <c r="W103" s="39"/>
      <c r="X103" s="39"/>
    </row>
    <row r="104" spans="1:24" ht="15.75" x14ac:dyDescent="0.2">
      <c r="A104" s="431">
        <v>85</v>
      </c>
      <c r="B104" s="615">
        <v>2077</v>
      </c>
      <c r="C104" s="277" t="s">
        <v>1948</v>
      </c>
      <c r="D104" s="278"/>
      <c r="E104" s="31" t="s">
        <v>738</v>
      </c>
      <c r="F104" s="274" t="s">
        <v>1330</v>
      </c>
      <c r="G104" s="328" t="str">
        <f t="shared" si="3"/>
        <v>фото</v>
      </c>
      <c r="H104" s="197"/>
      <c r="I104" s="35" t="s">
        <v>4720</v>
      </c>
      <c r="J104" s="281" t="s">
        <v>1312</v>
      </c>
      <c r="K104" s="250" t="s">
        <v>740</v>
      </c>
      <c r="L104" s="21">
        <v>100</v>
      </c>
      <c r="M104" s="279">
        <v>2583.6</v>
      </c>
      <c r="N104" s="280"/>
      <c r="O104" s="482">
        <f t="shared" si="5"/>
        <v>0</v>
      </c>
      <c r="P104" s="175">
        <v>4607105137745</v>
      </c>
      <c r="Q104" s="281"/>
      <c r="R104" s="484">
        <f t="shared" si="4"/>
        <v>25.84</v>
      </c>
      <c r="S104" s="294" t="s">
        <v>1948</v>
      </c>
      <c r="T104" s="39"/>
      <c r="U104" s="39"/>
      <c r="V104" s="39"/>
      <c r="W104" s="39"/>
      <c r="X104" s="39"/>
    </row>
    <row r="105" spans="1:24" ht="15.75" x14ac:dyDescent="0.2">
      <c r="A105" s="431">
        <v>86</v>
      </c>
      <c r="B105" s="615">
        <v>2238</v>
      </c>
      <c r="C105" s="277" t="s">
        <v>1949</v>
      </c>
      <c r="D105" s="278"/>
      <c r="E105" s="36" t="s">
        <v>738</v>
      </c>
      <c r="F105" s="274" t="s">
        <v>1310</v>
      </c>
      <c r="G105" s="328" t="str">
        <f t="shared" si="3"/>
        <v>фото</v>
      </c>
      <c r="H105" s="197"/>
      <c r="I105" s="3" t="s">
        <v>4721</v>
      </c>
      <c r="J105" s="2" t="s">
        <v>1309</v>
      </c>
      <c r="K105" s="250" t="s">
        <v>739</v>
      </c>
      <c r="L105" s="21">
        <v>100</v>
      </c>
      <c r="M105" s="279">
        <v>2162.1999999999998</v>
      </c>
      <c r="N105" s="280"/>
      <c r="O105" s="482">
        <f t="shared" si="5"/>
        <v>0</v>
      </c>
      <c r="P105" s="175">
        <v>4607105137370</v>
      </c>
      <c r="Q105" s="281"/>
      <c r="R105" s="484">
        <f t="shared" si="4"/>
        <v>21.62</v>
      </c>
      <c r="S105" s="294" t="s">
        <v>1949</v>
      </c>
      <c r="T105" s="39"/>
      <c r="U105" s="39"/>
      <c r="V105" s="39"/>
      <c r="W105" s="39"/>
      <c r="X105" s="39"/>
    </row>
    <row r="106" spans="1:24" ht="38.25" x14ac:dyDescent="0.2">
      <c r="A106" s="431">
        <v>87</v>
      </c>
      <c r="B106" s="615">
        <v>1957</v>
      </c>
      <c r="C106" s="277" t="s">
        <v>1950</v>
      </c>
      <c r="D106" s="278"/>
      <c r="E106" s="31" t="s">
        <v>738</v>
      </c>
      <c r="F106" s="274" t="s">
        <v>1311</v>
      </c>
      <c r="G106" s="328" t="str">
        <f t="shared" si="3"/>
        <v>фото</v>
      </c>
      <c r="H106" s="197"/>
      <c r="I106" s="35" t="s">
        <v>4722</v>
      </c>
      <c r="J106" s="281" t="s">
        <v>1312</v>
      </c>
      <c r="K106" s="250" t="s">
        <v>740</v>
      </c>
      <c r="L106" s="21">
        <v>100</v>
      </c>
      <c r="M106" s="279">
        <v>2545.2999999999997</v>
      </c>
      <c r="N106" s="280"/>
      <c r="O106" s="482">
        <f t="shared" si="5"/>
        <v>0</v>
      </c>
      <c r="P106" s="175">
        <v>4607105137387</v>
      </c>
      <c r="Q106" s="281"/>
      <c r="R106" s="484">
        <f t="shared" si="4"/>
        <v>25.45</v>
      </c>
      <c r="S106" s="294" t="s">
        <v>1950</v>
      </c>
      <c r="T106" s="39"/>
      <c r="U106" s="39"/>
      <c r="V106" s="39"/>
      <c r="W106" s="39"/>
      <c r="X106" s="39"/>
    </row>
    <row r="107" spans="1:24" ht="25.5" x14ac:dyDescent="0.2">
      <c r="A107" s="431">
        <v>88</v>
      </c>
      <c r="B107" s="620">
        <v>1232</v>
      </c>
      <c r="C107" s="433" t="s">
        <v>1951</v>
      </c>
      <c r="D107" s="434"/>
      <c r="E107" s="435" t="s">
        <v>738</v>
      </c>
      <c r="F107" s="436" t="s">
        <v>1313</v>
      </c>
      <c r="G107" s="437" t="str">
        <f t="shared" si="3"/>
        <v>фото</v>
      </c>
      <c r="H107" s="438"/>
      <c r="I107" s="462" t="s">
        <v>4723</v>
      </c>
      <c r="J107" s="440" t="s">
        <v>1292</v>
      </c>
      <c r="K107" s="441" t="s">
        <v>740</v>
      </c>
      <c r="L107" s="442">
        <v>100</v>
      </c>
      <c r="M107" s="443">
        <v>2832.6</v>
      </c>
      <c r="N107" s="444"/>
      <c r="O107" s="482">
        <f t="shared" si="5"/>
        <v>0</v>
      </c>
      <c r="P107" s="445">
        <v>4607105137394</v>
      </c>
      <c r="Q107" s="440"/>
      <c r="R107" s="484">
        <f t="shared" si="4"/>
        <v>28.33</v>
      </c>
      <c r="S107" s="446" t="s">
        <v>1951</v>
      </c>
      <c r="T107" s="39"/>
      <c r="U107" s="39"/>
      <c r="V107" s="39"/>
      <c r="W107" s="39"/>
      <c r="X107" s="39"/>
    </row>
    <row r="108" spans="1:24" x14ac:dyDescent="0.2">
      <c r="A108" s="431">
        <v>89</v>
      </c>
      <c r="B108" s="621"/>
      <c r="C108" s="276"/>
      <c r="D108" s="276"/>
      <c r="E108" s="242" t="s">
        <v>1342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39"/>
      <c r="U108" s="39"/>
      <c r="V108" s="39"/>
      <c r="W108" s="39"/>
      <c r="X108" s="39"/>
    </row>
    <row r="109" spans="1:24" ht="15.75" x14ac:dyDescent="0.2">
      <c r="A109" s="431">
        <v>90</v>
      </c>
      <c r="B109" s="614">
        <v>989</v>
      </c>
      <c r="C109" s="473" t="s">
        <v>1952</v>
      </c>
      <c r="D109" s="474"/>
      <c r="E109" s="16" t="s">
        <v>738</v>
      </c>
      <c r="F109" s="476" t="s">
        <v>1043</v>
      </c>
      <c r="G109" s="477" t="str">
        <f t="shared" ref="G109:G171" si="6">HYPERLINK("http://www.gardenbulbs.ru/images/summer_CL/thumbnails/"&amp;C109&amp;".jpg","фото")</f>
        <v>фото</v>
      </c>
      <c r="H109" s="487"/>
      <c r="I109" s="23" t="s">
        <v>94</v>
      </c>
      <c r="J109" s="10" t="s">
        <v>1343</v>
      </c>
      <c r="K109" s="488" t="s">
        <v>740</v>
      </c>
      <c r="L109" s="489">
        <v>100</v>
      </c>
      <c r="M109" s="480">
        <v>1721.6</v>
      </c>
      <c r="N109" s="481"/>
      <c r="O109" s="482">
        <f t="shared" ref="O109:O171" si="7">IF(ISERROR(N109*M109),0,N109*M109)</f>
        <v>0</v>
      </c>
      <c r="P109" s="483">
        <v>4607105137929</v>
      </c>
      <c r="Q109" s="10"/>
      <c r="R109" s="484">
        <f t="shared" ref="R109:R171" si="8">ROUND(M109/L109,2)</f>
        <v>17.22</v>
      </c>
      <c r="S109" s="485" t="s">
        <v>1952</v>
      </c>
      <c r="T109" s="39"/>
      <c r="U109" s="39"/>
      <c r="V109" s="39"/>
      <c r="W109" s="39"/>
      <c r="X109" s="39"/>
    </row>
    <row r="110" spans="1:24" ht="38.25" x14ac:dyDescent="0.2">
      <c r="A110" s="431">
        <v>91</v>
      </c>
      <c r="B110" s="615">
        <v>1752</v>
      </c>
      <c r="C110" s="277" t="s">
        <v>6833</v>
      </c>
      <c r="D110" s="278"/>
      <c r="E110" s="31" t="s">
        <v>738</v>
      </c>
      <c r="F110" s="274" t="s">
        <v>5709</v>
      </c>
      <c r="G110" s="328" t="str">
        <f t="shared" si="6"/>
        <v>фото</v>
      </c>
      <c r="H110" s="197"/>
      <c r="I110" s="20" t="s">
        <v>5710</v>
      </c>
      <c r="J110" s="281" t="s">
        <v>6653</v>
      </c>
      <c r="K110" s="250" t="s">
        <v>740</v>
      </c>
      <c r="L110" s="21">
        <v>50</v>
      </c>
      <c r="M110" s="279">
        <v>2066.4</v>
      </c>
      <c r="N110" s="280"/>
      <c r="O110" s="482">
        <f t="shared" si="7"/>
        <v>0</v>
      </c>
      <c r="P110" s="175">
        <v>4607105137936</v>
      </c>
      <c r="Q110" s="281"/>
      <c r="R110" s="484">
        <f t="shared" si="8"/>
        <v>41.33</v>
      </c>
      <c r="S110" s="294" t="s">
        <v>6833</v>
      </c>
      <c r="T110" s="39"/>
      <c r="U110" s="39"/>
      <c r="V110" s="39"/>
      <c r="W110" s="39"/>
      <c r="X110" s="39"/>
    </row>
    <row r="111" spans="1:24" ht="25.5" x14ac:dyDescent="0.2">
      <c r="A111" s="431">
        <v>92</v>
      </c>
      <c r="B111" s="615">
        <v>2194</v>
      </c>
      <c r="C111" s="277" t="s">
        <v>4905</v>
      </c>
      <c r="D111" s="278"/>
      <c r="E111" s="31" t="s">
        <v>738</v>
      </c>
      <c r="F111" s="274" t="s">
        <v>4553</v>
      </c>
      <c r="G111" s="328" t="str">
        <f t="shared" si="6"/>
        <v>фото</v>
      </c>
      <c r="H111" s="197"/>
      <c r="I111" s="20" t="s">
        <v>4724</v>
      </c>
      <c r="J111" s="281" t="s">
        <v>1312</v>
      </c>
      <c r="K111" s="250" t="s">
        <v>740</v>
      </c>
      <c r="L111" s="21">
        <v>100</v>
      </c>
      <c r="M111" s="279">
        <v>2583.6</v>
      </c>
      <c r="N111" s="280"/>
      <c r="O111" s="482">
        <f t="shared" si="7"/>
        <v>0</v>
      </c>
      <c r="P111" s="175">
        <v>4607105138544</v>
      </c>
      <c r="Q111" s="281"/>
      <c r="R111" s="484">
        <f t="shared" si="8"/>
        <v>25.84</v>
      </c>
      <c r="S111" s="294" t="s">
        <v>4905</v>
      </c>
      <c r="T111" s="39"/>
      <c r="U111" s="39"/>
      <c r="V111" s="39"/>
      <c r="W111" s="39"/>
      <c r="X111" s="39"/>
    </row>
    <row r="112" spans="1:24" ht="15.75" x14ac:dyDescent="0.2">
      <c r="A112" s="431">
        <v>93</v>
      </c>
      <c r="B112" s="615">
        <v>802</v>
      </c>
      <c r="C112" s="277" t="s">
        <v>1953</v>
      </c>
      <c r="D112" s="278"/>
      <c r="E112" s="36" t="s">
        <v>738</v>
      </c>
      <c r="F112" s="274" t="s">
        <v>184</v>
      </c>
      <c r="G112" s="328" t="str">
        <f t="shared" si="6"/>
        <v>фото</v>
      </c>
      <c r="H112" s="197"/>
      <c r="I112" s="15" t="s">
        <v>185</v>
      </c>
      <c r="J112" s="281" t="s">
        <v>1292</v>
      </c>
      <c r="K112" s="37" t="s">
        <v>740</v>
      </c>
      <c r="L112" s="21">
        <v>100</v>
      </c>
      <c r="M112" s="279">
        <v>2449.5</v>
      </c>
      <c r="N112" s="280"/>
      <c r="O112" s="482">
        <f t="shared" si="7"/>
        <v>0</v>
      </c>
      <c r="P112" s="175">
        <v>4607105137943</v>
      </c>
      <c r="Q112" s="281"/>
      <c r="R112" s="484">
        <f t="shared" si="8"/>
        <v>24.5</v>
      </c>
      <c r="S112" s="294" t="s">
        <v>1953</v>
      </c>
      <c r="T112" s="39"/>
      <c r="U112" s="39"/>
      <c r="V112" s="39"/>
      <c r="W112" s="39"/>
      <c r="X112" s="39"/>
    </row>
    <row r="113" spans="1:24" ht="15.75" x14ac:dyDescent="0.2">
      <c r="A113" s="431">
        <v>94</v>
      </c>
      <c r="B113" s="615">
        <v>1251</v>
      </c>
      <c r="C113" s="277" t="s">
        <v>1954</v>
      </c>
      <c r="D113" s="278"/>
      <c r="E113" s="31" t="s">
        <v>738</v>
      </c>
      <c r="F113" s="274" t="s">
        <v>1344</v>
      </c>
      <c r="G113" s="328" t="str">
        <f t="shared" si="6"/>
        <v>фото</v>
      </c>
      <c r="H113" s="197"/>
      <c r="I113" s="20" t="s">
        <v>1345</v>
      </c>
      <c r="J113" s="281" t="s">
        <v>1295</v>
      </c>
      <c r="K113" s="250" t="s">
        <v>740</v>
      </c>
      <c r="L113" s="21">
        <v>100</v>
      </c>
      <c r="M113" s="279">
        <v>1683.3</v>
      </c>
      <c r="N113" s="280"/>
      <c r="O113" s="482">
        <f t="shared" si="7"/>
        <v>0</v>
      </c>
      <c r="P113" s="175">
        <v>4607105137950</v>
      </c>
      <c r="Q113" s="281"/>
      <c r="R113" s="484">
        <f t="shared" si="8"/>
        <v>16.829999999999998</v>
      </c>
      <c r="S113" s="294" t="s">
        <v>1954</v>
      </c>
      <c r="T113" s="39"/>
      <c r="U113" s="39"/>
      <c r="V113" s="39"/>
      <c r="W113" s="39"/>
      <c r="X113" s="39"/>
    </row>
    <row r="114" spans="1:24" ht="25.5" x14ac:dyDescent="0.2">
      <c r="A114" s="431">
        <v>95</v>
      </c>
      <c r="B114" s="615">
        <v>5320</v>
      </c>
      <c r="C114" s="277" t="s">
        <v>3122</v>
      </c>
      <c r="D114" s="278" t="s">
        <v>3123</v>
      </c>
      <c r="E114" s="31" t="s">
        <v>738</v>
      </c>
      <c r="F114" s="274" t="s">
        <v>1955</v>
      </c>
      <c r="G114" s="328" t="str">
        <f t="shared" si="6"/>
        <v>фото</v>
      </c>
      <c r="H114" s="328" t="str">
        <f>HYPERLINK("http://www.gardenbulbs.ru/images/summer_CL/thumbnails/"&amp;D114&amp;".jpg","фото")</f>
        <v>фото</v>
      </c>
      <c r="I114" s="20" t="s">
        <v>1956</v>
      </c>
      <c r="J114" s="281" t="s">
        <v>1343</v>
      </c>
      <c r="K114" s="250" t="s">
        <v>739</v>
      </c>
      <c r="L114" s="21">
        <v>100</v>
      </c>
      <c r="M114" s="279">
        <v>2162.1999999999998</v>
      </c>
      <c r="N114" s="280"/>
      <c r="O114" s="482">
        <f t="shared" si="7"/>
        <v>0</v>
      </c>
      <c r="P114" s="175">
        <v>4607105138100</v>
      </c>
      <c r="Q114" s="324"/>
      <c r="R114" s="484">
        <f t="shared" si="8"/>
        <v>21.62</v>
      </c>
      <c r="S114" s="294" t="s">
        <v>3675</v>
      </c>
      <c r="T114" s="39"/>
      <c r="U114" s="39"/>
      <c r="V114" s="39"/>
      <c r="W114" s="39"/>
      <c r="X114" s="39"/>
    </row>
    <row r="115" spans="1:24" ht="25.5" x14ac:dyDescent="0.2">
      <c r="A115" s="431">
        <v>96</v>
      </c>
      <c r="B115" s="615">
        <v>2080</v>
      </c>
      <c r="C115" s="277" t="s">
        <v>1957</v>
      </c>
      <c r="D115" s="278"/>
      <c r="E115" s="31" t="s">
        <v>738</v>
      </c>
      <c r="F115" s="274" t="s">
        <v>786</v>
      </c>
      <c r="G115" s="328" t="str">
        <f t="shared" si="6"/>
        <v>фото</v>
      </c>
      <c r="H115" s="197"/>
      <c r="I115" s="1" t="s">
        <v>416</v>
      </c>
      <c r="J115" s="281" t="s">
        <v>1312</v>
      </c>
      <c r="K115" s="250" t="s">
        <v>740</v>
      </c>
      <c r="L115" s="21">
        <v>100</v>
      </c>
      <c r="M115" s="279">
        <v>2928.4</v>
      </c>
      <c r="N115" s="280"/>
      <c r="O115" s="482">
        <f t="shared" si="7"/>
        <v>0</v>
      </c>
      <c r="P115" s="175">
        <v>4607105138117</v>
      </c>
      <c r="Q115" s="281"/>
      <c r="R115" s="484">
        <f t="shared" si="8"/>
        <v>29.28</v>
      </c>
      <c r="S115" s="294" t="s">
        <v>1957</v>
      </c>
      <c r="T115" s="39"/>
      <c r="U115" s="39"/>
      <c r="V115" s="39"/>
      <c r="W115" s="39"/>
      <c r="X115" s="39"/>
    </row>
    <row r="116" spans="1:24" ht="15.75" x14ac:dyDescent="0.2">
      <c r="A116" s="431">
        <v>97</v>
      </c>
      <c r="B116" s="615">
        <v>5157</v>
      </c>
      <c r="C116" s="277" t="s">
        <v>1958</v>
      </c>
      <c r="D116" s="278"/>
      <c r="E116" s="31" t="s">
        <v>738</v>
      </c>
      <c r="F116" s="274" t="s">
        <v>787</v>
      </c>
      <c r="G116" s="328" t="str">
        <f t="shared" si="6"/>
        <v>фото</v>
      </c>
      <c r="H116" s="197"/>
      <c r="I116" s="20" t="s">
        <v>788</v>
      </c>
      <c r="J116" s="281" t="s">
        <v>1312</v>
      </c>
      <c r="K116" s="250" t="s">
        <v>740</v>
      </c>
      <c r="L116" s="21">
        <v>100</v>
      </c>
      <c r="M116" s="279">
        <v>2257.9</v>
      </c>
      <c r="N116" s="280"/>
      <c r="O116" s="482">
        <f t="shared" si="7"/>
        <v>0</v>
      </c>
      <c r="P116" s="175">
        <v>4607105138124</v>
      </c>
      <c r="Q116" s="281"/>
      <c r="R116" s="484">
        <f t="shared" si="8"/>
        <v>22.58</v>
      </c>
      <c r="S116" s="294" t="s">
        <v>1958</v>
      </c>
      <c r="T116" s="39"/>
      <c r="U116" s="39"/>
      <c r="V116" s="39"/>
      <c r="W116" s="39"/>
      <c r="X116" s="39"/>
    </row>
    <row r="117" spans="1:24" ht="25.5" x14ac:dyDescent="0.2">
      <c r="A117" s="431">
        <v>98</v>
      </c>
      <c r="B117" s="615">
        <v>6356</v>
      </c>
      <c r="C117" s="277" t="s">
        <v>3676</v>
      </c>
      <c r="D117" s="278"/>
      <c r="E117" s="31" t="s">
        <v>738</v>
      </c>
      <c r="F117" s="274" t="s">
        <v>2959</v>
      </c>
      <c r="G117" s="328" t="str">
        <f t="shared" si="6"/>
        <v>фото</v>
      </c>
      <c r="H117" s="197"/>
      <c r="I117" s="35" t="s">
        <v>3020</v>
      </c>
      <c r="J117" s="281" t="s">
        <v>1312</v>
      </c>
      <c r="K117" s="250" t="s">
        <v>740</v>
      </c>
      <c r="L117" s="21">
        <v>100</v>
      </c>
      <c r="M117" s="279">
        <v>1779.1</v>
      </c>
      <c r="N117" s="280"/>
      <c r="O117" s="482">
        <f t="shared" si="7"/>
        <v>0</v>
      </c>
      <c r="P117" s="175">
        <v>4607105138513</v>
      </c>
      <c r="Q117" s="281"/>
      <c r="R117" s="484">
        <f t="shared" si="8"/>
        <v>17.79</v>
      </c>
      <c r="S117" s="294" t="s">
        <v>3676</v>
      </c>
      <c r="T117" s="39"/>
      <c r="U117" s="39"/>
      <c r="V117" s="39"/>
      <c r="W117" s="39"/>
      <c r="X117" s="39"/>
    </row>
    <row r="118" spans="1:24" ht="25.5" x14ac:dyDescent="0.2">
      <c r="A118" s="431">
        <v>99</v>
      </c>
      <c r="B118" s="615">
        <v>11838</v>
      </c>
      <c r="C118" s="277" t="s">
        <v>6834</v>
      </c>
      <c r="D118" s="278"/>
      <c r="E118" s="514" t="s">
        <v>738</v>
      </c>
      <c r="F118" s="275" t="s">
        <v>6490</v>
      </c>
      <c r="G118" s="510" t="str">
        <f t="shared" si="6"/>
        <v>фото</v>
      </c>
      <c r="H118" s="510"/>
      <c r="I118" s="515" t="s">
        <v>6654</v>
      </c>
      <c r="J118" s="324" t="s">
        <v>1295</v>
      </c>
      <c r="K118" s="520" t="s">
        <v>740</v>
      </c>
      <c r="L118" s="21">
        <v>100</v>
      </c>
      <c r="M118" s="279">
        <v>2008.8999999999999</v>
      </c>
      <c r="N118" s="280"/>
      <c r="O118" s="482">
        <f t="shared" si="7"/>
        <v>0</v>
      </c>
      <c r="P118" s="175">
        <v>4607105138506</v>
      </c>
      <c r="Q118" s="281" t="s">
        <v>6373</v>
      </c>
      <c r="R118" s="484">
        <f t="shared" si="8"/>
        <v>20.09</v>
      </c>
      <c r="S118" s="294" t="s">
        <v>6834</v>
      </c>
      <c r="T118" s="39"/>
      <c r="U118" s="39"/>
      <c r="V118" s="39"/>
      <c r="W118" s="39"/>
      <c r="X118" s="39"/>
    </row>
    <row r="119" spans="1:24" ht="15.75" x14ac:dyDescent="0.2">
      <c r="A119" s="431">
        <v>100</v>
      </c>
      <c r="B119" s="615">
        <v>2258</v>
      </c>
      <c r="C119" s="277" t="s">
        <v>1962</v>
      </c>
      <c r="D119" s="278"/>
      <c r="E119" s="31" t="s">
        <v>738</v>
      </c>
      <c r="F119" s="274" t="s">
        <v>725</v>
      </c>
      <c r="G119" s="328" t="str">
        <f t="shared" si="6"/>
        <v>фото</v>
      </c>
      <c r="H119" s="328"/>
      <c r="I119" s="20" t="s">
        <v>726</v>
      </c>
      <c r="J119" s="281" t="s">
        <v>1312</v>
      </c>
      <c r="K119" s="250" t="s">
        <v>740</v>
      </c>
      <c r="L119" s="21">
        <v>100</v>
      </c>
      <c r="M119" s="279">
        <v>2047.1999999999998</v>
      </c>
      <c r="N119" s="280"/>
      <c r="O119" s="482">
        <f t="shared" si="7"/>
        <v>0</v>
      </c>
      <c r="P119" s="175">
        <v>4607105138407</v>
      </c>
      <c r="Q119" s="281"/>
      <c r="R119" s="484">
        <f t="shared" si="8"/>
        <v>20.47</v>
      </c>
      <c r="S119" s="294" t="s">
        <v>1962</v>
      </c>
      <c r="T119" s="39"/>
      <c r="U119" s="39"/>
      <c r="V119" s="39"/>
      <c r="W119" s="39"/>
      <c r="X119" s="39"/>
    </row>
    <row r="120" spans="1:24" ht="25.5" x14ac:dyDescent="0.2">
      <c r="A120" s="431">
        <v>101</v>
      </c>
      <c r="B120" s="615">
        <v>2271</v>
      </c>
      <c r="C120" s="277" t="s">
        <v>3124</v>
      </c>
      <c r="D120" s="278"/>
      <c r="E120" s="31" t="s">
        <v>738</v>
      </c>
      <c r="F120" s="274" t="s">
        <v>1959</v>
      </c>
      <c r="G120" s="328" t="str">
        <f t="shared" si="6"/>
        <v>фото</v>
      </c>
      <c r="H120" s="197"/>
      <c r="I120" s="20" t="s">
        <v>1960</v>
      </c>
      <c r="J120" s="281" t="s">
        <v>1292</v>
      </c>
      <c r="K120" s="250" t="s">
        <v>740</v>
      </c>
      <c r="L120" s="21">
        <v>100</v>
      </c>
      <c r="M120" s="279">
        <v>1683.3</v>
      </c>
      <c r="N120" s="280"/>
      <c r="O120" s="482">
        <f t="shared" si="7"/>
        <v>0</v>
      </c>
      <c r="P120" s="175">
        <v>4607105138162</v>
      </c>
      <c r="Q120" s="281"/>
      <c r="R120" s="484">
        <f t="shared" si="8"/>
        <v>16.829999999999998</v>
      </c>
      <c r="S120" s="294" t="s">
        <v>3124</v>
      </c>
      <c r="T120" s="39"/>
      <c r="U120" s="39"/>
      <c r="V120" s="39"/>
      <c r="W120" s="39"/>
      <c r="X120" s="39"/>
    </row>
    <row r="121" spans="1:24" ht="15.75" x14ac:dyDescent="0.2">
      <c r="A121" s="431">
        <v>102</v>
      </c>
      <c r="B121" s="615">
        <v>808</v>
      </c>
      <c r="C121" s="277" t="s">
        <v>1963</v>
      </c>
      <c r="D121" s="278"/>
      <c r="E121" s="31" t="s">
        <v>738</v>
      </c>
      <c r="F121" s="274" t="s">
        <v>789</v>
      </c>
      <c r="G121" s="328" t="str">
        <f t="shared" si="6"/>
        <v>фото</v>
      </c>
      <c r="H121" s="197"/>
      <c r="I121" s="20" t="s">
        <v>790</v>
      </c>
      <c r="J121" s="281" t="s">
        <v>1292</v>
      </c>
      <c r="K121" s="250" t="s">
        <v>740</v>
      </c>
      <c r="L121" s="21">
        <v>100</v>
      </c>
      <c r="M121" s="279">
        <v>1874.8</v>
      </c>
      <c r="N121" s="280"/>
      <c r="O121" s="482">
        <f t="shared" si="7"/>
        <v>0</v>
      </c>
      <c r="P121" s="175">
        <v>4607105138155</v>
      </c>
      <c r="Q121" s="281"/>
      <c r="R121" s="484">
        <f t="shared" si="8"/>
        <v>18.75</v>
      </c>
      <c r="S121" s="294" t="s">
        <v>1963</v>
      </c>
      <c r="T121" s="39"/>
      <c r="U121" s="39"/>
      <c r="V121" s="39"/>
      <c r="W121" s="39"/>
      <c r="X121" s="39"/>
    </row>
    <row r="122" spans="1:24" ht="25.5" x14ac:dyDescent="0.2">
      <c r="A122" s="431">
        <v>103</v>
      </c>
      <c r="B122" s="615">
        <v>11834</v>
      </c>
      <c r="C122" s="277" t="s">
        <v>6835</v>
      </c>
      <c r="D122" s="278"/>
      <c r="E122" s="514" t="s">
        <v>738</v>
      </c>
      <c r="F122" s="275" t="s">
        <v>6491</v>
      </c>
      <c r="G122" s="510" t="str">
        <f t="shared" si="6"/>
        <v>фото</v>
      </c>
      <c r="H122" s="511"/>
      <c r="I122" s="521" t="s">
        <v>6655</v>
      </c>
      <c r="J122" s="324" t="s">
        <v>1312</v>
      </c>
      <c r="K122" s="520" t="s">
        <v>740</v>
      </c>
      <c r="L122" s="21">
        <v>100</v>
      </c>
      <c r="M122" s="279">
        <v>2200.5</v>
      </c>
      <c r="N122" s="280"/>
      <c r="O122" s="482">
        <f t="shared" si="7"/>
        <v>0</v>
      </c>
      <c r="P122" s="175">
        <v>4607105138179</v>
      </c>
      <c r="Q122" s="281" t="s">
        <v>6373</v>
      </c>
      <c r="R122" s="484">
        <f t="shared" si="8"/>
        <v>22.01</v>
      </c>
      <c r="S122" s="294" t="s">
        <v>6835</v>
      </c>
      <c r="T122" s="39"/>
      <c r="U122" s="39"/>
      <c r="V122" s="39"/>
      <c r="W122" s="39"/>
      <c r="X122" s="39"/>
    </row>
    <row r="123" spans="1:24" ht="63.75" x14ac:dyDescent="0.2">
      <c r="A123" s="431">
        <v>104</v>
      </c>
      <c r="B123" s="615">
        <v>11832</v>
      </c>
      <c r="C123" s="277" t="s">
        <v>6836</v>
      </c>
      <c r="D123" s="278"/>
      <c r="E123" s="514" t="s">
        <v>738</v>
      </c>
      <c r="F123" s="275" t="s">
        <v>2670</v>
      </c>
      <c r="G123" s="510" t="str">
        <f t="shared" si="6"/>
        <v>фото</v>
      </c>
      <c r="H123" s="511"/>
      <c r="I123" s="515" t="s">
        <v>6656</v>
      </c>
      <c r="J123" s="324" t="s">
        <v>1292</v>
      </c>
      <c r="K123" s="520" t="s">
        <v>740</v>
      </c>
      <c r="L123" s="21">
        <v>100</v>
      </c>
      <c r="M123" s="279">
        <v>2641</v>
      </c>
      <c r="N123" s="280"/>
      <c r="O123" s="482">
        <f t="shared" si="7"/>
        <v>0</v>
      </c>
      <c r="P123" s="175">
        <v>4607105138049</v>
      </c>
      <c r="Q123" s="281" t="s">
        <v>6373</v>
      </c>
      <c r="R123" s="484">
        <f t="shared" si="8"/>
        <v>26.41</v>
      </c>
      <c r="S123" s="294" t="s">
        <v>6836</v>
      </c>
      <c r="T123" s="39"/>
      <c r="U123" s="39"/>
      <c r="V123" s="39"/>
      <c r="W123" s="39"/>
      <c r="X123" s="39"/>
    </row>
    <row r="124" spans="1:24" ht="38.25" x14ac:dyDescent="0.2">
      <c r="A124" s="431">
        <v>105</v>
      </c>
      <c r="B124" s="615">
        <v>2230</v>
      </c>
      <c r="C124" s="277" t="s">
        <v>3677</v>
      </c>
      <c r="D124" s="278"/>
      <c r="E124" s="31" t="s">
        <v>738</v>
      </c>
      <c r="F124" s="274" t="s">
        <v>3678</v>
      </c>
      <c r="G124" s="328" t="str">
        <f t="shared" si="6"/>
        <v>фото</v>
      </c>
      <c r="H124" s="197"/>
      <c r="I124" s="20" t="s">
        <v>4725</v>
      </c>
      <c r="J124" s="281" t="s">
        <v>1292</v>
      </c>
      <c r="K124" s="250" t="s">
        <v>740</v>
      </c>
      <c r="L124" s="21">
        <v>100</v>
      </c>
      <c r="M124" s="279">
        <v>3024.1</v>
      </c>
      <c r="N124" s="280"/>
      <c r="O124" s="482">
        <f t="shared" si="7"/>
        <v>0</v>
      </c>
      <c r="P124" s="175">
        <v>4607105138032</v>
      </c>
      <c r="Q124" s="281"/>
      <c r="R124" s="484">
        <f t="shared" si="8"/>
        <v>30.24</v>
      </c>
      <c r="S124" s="294" t="s">
        <v>3677</v>
      </c>
      <c r="T124" s="39"/>
      <c r="U124" s="39"/>
      <c r="V124" s="39"/>
      <c r="W124" s="39"/>
      <c r="X124" s="39"/>
    </row>
    <row r="125" spans="1:24" ht="51" x14ac:dyDescent="0.2">
      <c r="A125" s="431">
        <v>106</v>
      </c>
      <c r="B125" s="615">
        <v>801</v>
      </c>
      <c r="C125" s="277" t="s">
        <v>4906</v>
      </c>
      <c r="D125" s="278" t="s">
        <v>7131</v>
      </c>
      <c r="E125" s="31" t="s">
        <v>738</v>
      </c>
      <c r="F125" s="274" t="s">
        <v>4554</v>
      </c>
      <c r="G125" s="328" t="str">
        <f t="shared" si="6"/>
        <v>фото</v>
      </c>
      <c r="H125" s="328" t="str">
        <f>HYPERLINK("http://www.gardenbulbs.ru/images/summer_CL/thumbnails/"&amp;D125&amp;".jpg","фото")</f>
        <v>фото</v>
      </c>
      <c r="I125" s="20" t="s">
        <v>4726</v>
      </c>
      <c r="J125" s="281" t="s">
        <v>1292</v>
      </c>
      <c r="K125" s="250" t="s">
        <v>740</v>
      </c>
      <c r="L125" s="21">
        <v>100</v>
      </c>
      <c r="M125" s="279">
        <v>2641</v>
      </c>
      <c r="N125" s="280"/>
      <c r="O125" s="482">
        <f t="shared" si="7"/>
        <v>0</v>
      </c>
      <c r="P125" s="175">
        <v>4607105138056</v>
      </c>
      <c r="Q125" s="281"/>
      <c r="R125" s="484">
        <f t="shared" si="8"/>
        <v>26.41</v>
      </c>
      <c r="S125" s="294" t="s">
        <v>4906</v>
      </c>
      <c r="T125" s="39"/>
      <c r="U125" s="39"/>
      <c r="V125" s="39"/>
      <c r="W125" s="39"/>
      <c r="X125" s="39"/>
    </row>
    <row r="126" spans="1:24" ht="15.75" x14ac:dyDescent="0.2">
      <c r="A126" s="431">
        <v>107</v>
      </c>
      <c r="B126" s="615">
        <v>2255</v>
      </c>
      <c r="C126" s="277" t="s">
        <v>1964</v>
      </c>
      <c r="D126" s="278"/>
      <c r="E126" s="36" t="s">
        <v>738</v>
      </c>
      <c r="F126" s="274" t="s">
        <v>785</v>
      </c>
      <c r="G126" s="328" t="str">
        <f t="shared" si="6"/>
        <v>фото</v>
      </c>
      <c r="H126" s="197"/>
      <c r="I126" s="20" t="s">
        <v>444</v>
      </c>
      <c r="J126" s="7" t="s">
        <v>1295</v>
      </c>
      <c r="K126" s="250" t="s">
        <v>740</v>
      </c>
      <c r="L126" s="21">
        <v>100</v>
      </c>
      <c r="M126" s="279">
        <v>2449.5</v>
      </c>
      <c r="N126" s="280"/>
      <c r="O126" s="482">
        <f t="shared" si="7"/>
        <v>0</v>
      </c>
      <c r="P126" s="175">
        <v>4607105138063</v>
      </c>
      <c r="Q126" s="281"/>
      <c r="R126" s="484">
        <f t="shared" si="8"/>
        <v>24.5</v>
      </c>
      <c r="S126" s="294" t="s">
        <v>1964</v>
      </c>
      <c r="T126" s="39"/>
      <c r="U126" s="39"/>
      <c r="V126" s="39"/>
      <c r="W126" s="39"/>
      <c r="X126" s="39"/>
    </row>
    <row r="127" spans="1:24" ht="38.25" x14ac:dyDescent="0.2">
      <c r="A127" s="431">
        <v>108</v>
      </c>
      <c r="B127" s="615">
        <v>1233</v>
      </c>
      <c r="C127" s="277" t="s">
        <v>5712</v>
      </c>
      <c r="D127" s="278"/>
      <c r="E127" s="31" t="s">
        <v>738</v>
      </c>
      <c r="F127" s="274" t="s">
        <v>5713</v>
      </c>
      <c r="G127" s="328" t="str">
        <f t="shared" si="6"/>
        <v>фото</v>
      </c>
      <c r="H127" s="197"/>
      <c r="I127" s="20" t="s">
        <v>5714</v>
      </c>
      <c r="J127" s="281" t="s">
        <v>1292</v>
      </c>
      <c r="K127" s="250" t="s">
        <v>740</v>
      </c>
      <c r="L127" s="21">
        <v>100</v>
      </c>
      <c r="M127" s="279">
        <v>1874.8</v>
      </c>
      <c r="N127" s="280"/>
      <c r="O127" s="482">
        <f t="shared" si="7"/>
        <v>0</v>
      </c>
      <c r="P127" s="175">
        <v>4607105138070</v>
      </c>
      <c r="Q127" s="281"/>
      <c r="R127" s="484">
        <f t="shared" si="8"/>
        <v>18.75</v>
      </c>
      <c r="S127" s="294" t="s">
        <v>5712</v>
      </c>
      <c r="T127" s="39"/>
      <c r="U127" s="39"/>
      <c r="V127" s="39"/>
      <c r="W127" s="39"/>
      <c r="X127" s="39"/>
    </row>
    <row r="128" spans="1:24" ht="25.5" x14ac:dyDescent="0.2">
      <c r="A128" s="431">
        <v>109</v>
      </c>
      <c r="B128" s="615">
        <v>11835</v>
      </c>
      <c r="C128" s="277" t="s">
        <v>6837</v>
      </c>
      <c r="D128" s="278"/>
      <c r="E128" s="514" t="s">
        <v>738</v>
      </c>
      <c r="F128" s="275" t="s">
        <v>6492</v>
      </c>
      <c r="G128" s="510" t="str">
        <f t="shared" si="6"/>
        <v>фото</v>
      </c>
      <c r="H128" s="511"/>
      <c r="I128" s="515" t="s">
        <v>6657</v>
      </c>
      <c r="J128" s="324" t="s">
        <v>1295</v>
      </c>
      <c r="K128" s="520" t="s">
        <v>740</v>
      </c>
      <c r="L128" s="21">
        <v>100</v>
      </c>
      <c r="M128" s="279">
        <v>2162.1999999999998</v>
      </c>
      <c r="N128" s="280"/>
      <c r="O128" s="482">
        <f t="shared" si="7"/>
        <v>0</v>
      </c>
      <c r="P128" s="175">
        <v>4607105138209</v>
      </c>
      <c r="Q128" s="281" t="s">
        <v>6373</v>
      </c>
      <c r="R128" s="484">
        <f t="shared" si="8"/>
        <v>21.62</v>
      </c>
      <c r="S128" s="294" t="s">
        <v>6837</v>
      </c>
      <c r="T128" s="39"/>
      <c r="U128" s="39"/>
      <c r="V128" s="39"/>
      <c r="W128" s="39"/>
      <c r="X128" s="39"/>
    </row>
    <row r="129" spans="1:24" ht="38.25" x14ac:dyDescent="0.2">
      <c r="A129" s="431">
        <v>110</v>
      </c>
      <c r="B129" s="615">
        <v>805</v>
      </c>
      <c r="C129" s="277" t="s">
        <v>3679</v>
      </c>
      <c r="D129" s="278"/>
      <c r="E129" s="31" t="s">
        <v>738</v>
      </c>
      <c r="F129" s="274" t="s">
        <v>2960</v>
      </c>
      <c r="G129" s="328" t="str">
        <f t="shared" si="6"/>
        <v>фото</v>
      </c>
      <c r="H129" s="197"/>
      <c r="I129" s="35" t="s">
        <v>3021</v>
      </c>
      <c r="J129" s="281" t="s">
        <v>1292</v>
      </c>
      <c r="K129" s="250" t="s">
        <v>740</v>
      </c>
      <c r="L129" s="21">
        <v>100</v>
      </c>
      <c r="M129" s="279">
        <v>1683.3</v>
      </c>
      <c r="N129" s="280"/>
      <c r="O129" s="482">
        <f t="shared" si="7"/>
        <v>0</v>
      </c>
      <c r="P129" s="175">
        <v>4607105138025</v>
      </c>
      <c r="Q129" s="281"/>
      <c r="R129" s="484">
        <f t="shared" si="8"/>
        <v>16.829999999999998</v>
      </c>
      <c r="S129" s="294" t="s">
        <v>3679</v>
      </c>
      <c r="T129" s="39"/>
      <c r="U129" s="39"/>
      <c r="V129" s="39"/>
      <c r="W129" s="39"/>
      <c r="X129" s="39"/>
    </row>
    <row r="130" spans="1:24" ht="15.75" x14ac:dyDescent="0.2">
      <c r="A130" s="431">
        <v>111</v>
      </c>
      <c r="B130" s="615">
        <v>803</v>
      </c>
      <c r="C130" s="277" t="s">
        <v>1965</v>
      </c>
      <c r="D130" s="278"/>
      <c r="E130" s="31" t="s">
        <v>738</v>
      </c>
      <c r="F130" s="274" t="s">
        <v>783</v>
      </c>
      <c r="G130" s="328" t="str">
        <f t="shared" si="6"/>
        <v>фото</v>
      </c>
      <c r="H130" s="197"/>
      <c r="I130" s="1" t="s">
        <v>784</v>
      </c>
      <c r="J130" s="281" t="s">
        <v>1312</v>
      </c>
      <c r="K130" s="250" t="s">
        <v>740</v>
      </c>
      <c r="L130" s="21">
        <v>100</v>
      </c>
      <c r="M130" s="279">
        <v>2028.1</v>
      </c>
      <c r="N130" s="280"/>
      <c r="O130" s="482">
        <f t="shared" si="7"/>
        <v>0</v>
      </c>
      <c r="P130" s="175">
        <v>4607105138018</v>
      </c>
      <c r="Q130" s="324"/>
      <c r="R130" s="484">
        <f t="shared" si="8"/>
        <v>20.28</v>
      </c>
      <c r="S130" s="294" t="s">
        <v>1965</v>
      </c>
      <c r="T130" s="39"/>
      <c r="U130" s="39"/>
      <c r="V130" s="39"/>
      <c r="W130" s="39"/>
      <c r="X130" s="39"/>
    </row>
    <row r="131" spans="1:24" ht="15.75" x14ac:dyDescent="0.2">
      <c r="A131" s="431">
        <v>112</v>
      </c>
      <c r="B131" s="615">
        <v>2243</v>
      </c>
      <c r="C131" s="277" t="s">
        <v>3125</v>
      </c>
      <c r="D131" s="278"/>
      <c r="E131" s="31" t="s">
        <v>738</v>
      </c>
      <c r="F131" s="274" t="s">
        <v>1966</v>
      </c>
      <c r="G131" s="328" t="str">
        <f t="shared" si="6"/>
        <v>фото</v>
      </c>
      <c r="H131" s="197"/>
      <c r="I131" s="20" t="s">
        <v>1701</v>
      </c>
      <c r="J131" s="281" t="s">
        <v>1312</v>
      </c>
      <c r="K131" s="250" t="s">
        <v>740</v>
      </c>
      <c r="L131" s="21">
        <v>100</v>
      </c>
      <c r="M131" s="279">
        <v>2066.4</v>
      </c>
      <c r="N131" s="280"/>
      <c r="O131" s="482">
        <f t="shared" si="7"/>
        <v>0</v>
      </c>
      <c r="P131" s="175">
        <v>4607105138469</v>
      </c>
      <c r="Q131" s="281"/>
      <c r="R131" s="484">
        <f t="shared" si="8"/>
        <v>20.66</v>
      </c>
      <c r="S131" s="294" t="s">
        <v>3125</v>
      </c>
      <c r="T131" s="39"/>
      <c r="U131" s="39"/>
      <c r="V131" s="39"/>
      <c r="W131" s="39"/>
      <c r="X131" s="39"/>
    </row>
    <row r="132" spans="1:24" ht="76.5" x14ac:dyDescent="0.2">
      <c r="A132" s="431">
        <v>113</v>
      </c>
      <c r="B132" s="615">
        <v>2231</v>
      </c>
      <c r="C132" s="277" t="s">
        <v>3680</v>
      </c>
      <c r="D132" s="278"/>
      <c r="E132" s="31" t="s">
        <v>738</v>
      </c>
      <c r="F132" s="5" t="s">
        <v>3681</v>
      </c>
      <c r="G132" s="328" t="str">
        <f t="shared" si="6"/>
        <v>фото</v>
      </c>
      <c r="H132" s="197"/>
      <c r="I132" s="20" t="s">
        <v>3682</v>
      </c>
      <c r="J132" s="281" t="s">
        <v>1312</v>
      </c>
      <c r="K132" s="250" t="s">
        <v>740</v>
      </c>
      <c r="L132" s="21">
        <v>100</v>
      </c>
      <c r="M132" s="279">
        <v>1970.6</v>
      </c>
      <c r="N132" s="280"/>
      <c r="O132" s="482">
        <f t="shared" si="7"/>
        <v>0</v>
      </c>
      <c r="P132" s="175">
        <v>4607105138476</v>
      </c>
      <c r="Q132" s="281"/>
      <c r="R132" s="484">
        <f t="shared" si="8"/>
        <v>19.71</v>
      </c>
      <c r="S132" s="294" t="s">
        <v>3680</v>
      </c>
      <c r="T132" s="39"/>
      <c r="U132" s="39"/>
      <c r="V132" s="39"/>
      <c r="W132" s="39"/>
      <c r="X132" s="39"/>
    </row>
    <row r="133" spans="1:24" ht="15.75" x14ac:dyDescent="0.2">
      <c r="A133" s="431">
        <v>114</v>
      </c>
      <c r="B133" s="615">
        <v>2232</v>
      </c>
      <c r="C133" s="277" t="s">
        <v>4907</v>
      </c>
      <c r="D133" s="278"/>
      <c r="E133" s="31" t="s">
        <v>738</v>
      </c>
      <c r="F133" s="274" t="s">
        <v>4555</v>
      </c>
      <c r="G133" s="328" t="str">
        <f t="shared" si="6"/>
        <v>фото</v>
      </c>
      <c r="H133" s="197"/>
      <c r="I133" s="20" t="s">
        <v>1366</v>
      </c>
      <c r="J133" s="281" t="s">
        <v>1312</v>
      </c>
      <c r="K133" s="250" t="s">
        <v>740</v>
      </c>
      <c r="L133" s="21">
        <v>100</v>
      </c>
      <c r="M133" s="279">
        <v>1779.1</v>
      </c>
      <c r="N133" s="280"/>
      <c r="O133" s="482">
        <f t="shared" si="7"/>
        <v>0</v>
      </c>
      <c r="P133" s="175">
        <v>4607105138483</v>
      </c>
      <c r="Q133" s="281"/>
      <c r="R133" s="484">
        <f t="shared" si="8"/>
        <v>17.79</v>
      </c>
      <c r="S133" s="294" t="s">
        <v>4907</v>
      </c>
      <c r="T133" s="39"/>
      <c r="U133" s="39"/>
      <c r="V133" s="39"/>
      <c r="W133" s="39"/>
      <c r="X133" s="39"/>
    </row>
    <row r="134" spans="1:24" ht="15.75" x14ac:dyDescent="0.2">
      <c r="A134" s="431">
        <v>115</v>
      </c>
      <c r="B134" s="615">
        <v>2234</v>
      </c>
      <c r="C134" s="277" t="s">
        <v>1968</v>
      </c>
      <c r="D134" s="278"/>
      <c r="E134" s="31" t="s">
        <v>738</v>
      </c>
      <c r="F134" s="274" t="s">
        <v>1351</v>
      </c>
      <c r="G134" s="328" t="str">
        <f t="shared" si="6"/>
        <v>фото</v>
      </c>
      <c r="H134" s="197"/>
      <c r="I134" s="1" t="s">
        <v>416</v>
      </c>
      <c r="J134" s="281" t="s">
        <v>1312</v>
      </c>
      <c r="K134" s="250" t="s">
        <v>740</v>
      </c>
      <c r="L134" s="21">
        <v>100</v>
      </c>
      <c r="M134" s="279">
        <v>1874.8</v>
      </c>
      <c r="N134" s="280"/>
      <c r="O134" s="482">
        <f t="shared" si="7"/>
        <v>0</v>
      </c>
      <c r="P134" s="175">
        <v>4607105137998</v>
      </c>
      <c r="Q134" s="281"/>
      <c r="R134" s="484">
        <f t="shared" si="8"/>
        <v>18.75</v>
      </c>
      <c r="S134" s="294" t="s">
        <v>1968</v>
      </c>
      <c r="T134" s="39"/>
      <c r="U134" s="39"/>
      <c r="V134" s="39"/>
      <c r="W134" s="39"/>
      <c r="X134" s="39"/>
    </row>
    <row r="135" spans="1:24" ht="15.75" x14ac:dyDescent="0.2">
      <c r="A135" s="431">
        <v>116</v>
      </c>
      <c r="B135" s="615">
        <v>2266</v>
      </c>
      <c r="C135" s="277" t="s">
        <v>1969</v>
      </c>
      <c r="D135" s="278"/>
      <c r="E135" s="31" t="s">
        <v>738</v>
      </c>
      <c r="F135" s="274" t="s">
        <v>780</v>
      </c>
      <c r="G135" s="328" t="str">
        <f t="shared" si="6"/>
        <v>фото</v>
      </c>
      <c r="H135" s="197"/>
      <c r="I135" s="20" t="s">
        <v>592</v>
      </c>
      <c r="J135" s="28" t="s">
        <v>1292</v>
      </c>
      <c r="K135" s="250" t="s">
        <v>740</v>
      </c>
      <c r="L135" s="21">
        <v>100</v>
      </c>
      <c r="M135" s="279">
        <v>2564.4</v>
      </c>
      <c r="N135" s="280"/>
      <c r="O135" s="482">
        <f t="shared" si="7"/>
        <v>0</v>
      </c>
      <c r="P135" s="175">
        <v>4607105138001</v>
      </c>
      <c r="Q135" s="281"/>
      <c r="R135" s="484">
        <f t="shared" si="8"/>
        <v>25.64</v>
      </c>
      <c r="S135" s="294" t="s">
        <v>1969</v>
      </c>
      <c r="T135" s="39"/>
      <c r="U135" s="39"/>
      <c r="V135" s="39"/>
      <c r="W135" s="39"/>
      <c r="X135" s="39"/>
    </row>
    <row r="136" spans="1:24" ht="25.5" x14ac:dyDescent="0.2">
      <c r="A136" s="431">
        <v>117</v>
      </c>
      <c r="B136" s="615">
        <v>2233</v>
      </c>
      <c r="C136" s="277" t="s">
        <v>3683</v>
      </c>
      <c r="D136" s="278"/>
      <c r="E136" s="31" t="s">
        <v>738</v>
      </c>
      <c r="F136" s="274" t="s">
        <v>2961</v>
      </c>
      <c r="G136" s="328" t="str">
        <f t="shared" si="6"/>
        <v>фото</v>
      </c>
      <c r="H136" s="197"/>
      <c r="I136" s="35" t="s">
        <v>3022</v>
      </c>
      <c r="J136" s="281" t="s">
        <v>1292</v>
      </c>
      <c r="K136" s="250" t="s">
        <v>740</v>
      </c>
      <c r="L136" s="21">
        <v>100</v>
      </c>
      <c r="M136" s="279">
        <v>1874.8</v>
      </c>
      <c r="N136" s="280"/>
      <c r="O136" s="482">
        <f t="shared" si="7"/>
        <v>0</v>
      </c>
      <c r="P136" s="175">
        <v>4607105138490</v>
      </c>
      <c r="Q136" s="281"/>
      <c r="R136" s="484">
        <f t="shared" si="8"/>
        <v>18.75</v>
      </c>
      <c r="S136" s="294" t="s">
        <v>3683</v>
      </c>
      <c r="T136" s="39"/>
      <c r="U136" s="39"/>
      <c r="V136" s="39"/>
      <c r="W136" s="39"/>
      <c r="X136" s="39"/>
    </row>
    <row r="137" spans="1:24" ht="25.5" x14ac:dyDescent="0.2">
      <c r="A137" s="431">
        <v>118</v>
      </c>
      <c r="B137" s="615">
        <v>11833</v>
      </c>
      <c r="C137" s="277" t="s">
        <v>6838</v>
      </c>
      <c r="D137" s="278" t="s">
        <v>7132</v>
      </c>
      <c r="E137" s="514" t="s">
        <v>738</v>
      </c>
      <c r="F137" s="275" t="s">
        <v>6493</v>
      </c>
      <c r="G137" s="510" t="str">
        <f t="shared" si="6"/>
        <v>фото</v>
      </c>
      <c r="H137" s="510" t="str">
        <f>HYPERLINK("http://www.gardenbulbs.ru/images/summer_CL/thumbnails/"&amp;D137&amp;".jpg","фото")</f>
        <v>фото</v>
      </c>
      <c r="I137" s="515" t="s">
        <v>6658</v>
      </c>
      <c r="J137" s="324" t="s">
        <v>1312</v>
      </c>
      <c r="K137" s="520" t="s">
        <v>740</v>
      </c>
      <c r="L137" s="21">
        <v>100</v>
      </c>
      <c r="M137" s="279">
        <v>2507</v>
      </c>
      <c r="N137" s="280"/>
      <c r="O137" s="482">
        <f t="shared" si="7"/>
        <v>0</v>
      </c>
      <c r="P137" s="175">
        <v>4607105138131</v>
      </c>
      <c r="Q137" s="281" t="s">
        <v>6373</v>
      </c>
      <c r="R137" s="484">
        <f t="shared" si="8"/>
        <v>25.07</v>
      </c>
      <c r="S137" s="294" t="s">
        <v>6838</v>
      </c>
      <c r="T137" s="39"/>
      <c r="U137" s="39"/>
      <c r="V137" s="39"/>
      <c r="W137" s="39"/>
      <c r="X137" s="39"/>
    </row>
    <row r="138" spans="1:24" ht="38.25" x14ac:dyDescent="0.2">
      <c r="A138" s="431">
        <v>119</v>
      </c>
      <c r="B138" s="615">
        <v>836</v>
      </c>
      <c r="C138" s="277" t="s">
        <v>4908</v>
      </c>
      <c r="D138" s="278"/>
      <c r="E138" s="31" t="s">
        <v>738</v>
      </c>
      <c r="F138" s="274" t="s">
        <v>4556</v>
      </c>
      <c r="G138" s="328" t="str">
        <f t="shared" si="6"/>
        <v>фото</v>
      </c>
      <c r="H138" s="197"/>
      <c r="I138" s="20" t="s">
        <v>4727</v>
      </c>
      <c r="J138" s="281" t="s">
        <v>1292</v>
      </c>
      <c r="K138" s="250" t="s">
        <v>740</v>
      </c>
      <c r="L138" s="21">
        <v>100</v>
      </c>
      <c r="M138" s="279">
        <v>1932.3</v>
      </c>
      <c r="N138" s="280"/>
      <c r="O138" s="482">
        <f t="shared" si="7"/>
        <v>0</v>
      </c>
      <c r="P138" s="175">
        <v>4607105138148</v>
      </c>
      <c r="Q138" s="281"/>
      <c r="R138" s="484">
        <f t="shared" si="8"/>
        <v>19.32</v>
      </c>
      <c r="S138" s="294" t="s">
        <v>4908</v>
      </c>
      <c r="T138" s="39"/>
      <c r="U138" s="39"/>
      <c r="V138" s="39"/>
      <c r="W138" s="39"/>
      <c r="X138" s="39"/>
    </row>
    <row r="139" spans="1:24" ht="51" x14ac:dyDescent="0.2">
      <c r="A139" s="431">
        <v>120</v>
      </c>
      <c r="B139" s="615">
        <v>835</v>
      </c>
      <c r="C139" s="277" t="s">
        <v>4909</v>
      </c>
      <c r="D139" s="278"/>
      <c r="E139" s="31" t="s">
        <v>738</v>
      </c>
      <c r="F139" s="274" t="s">
        <v>4557</v>
      </c>
      <c r="G139" s="328" t="str">
        <f t="shared" si="6"/>
        <v>фото</v>
      </c>
      <c r="H139" s="197"/>
      <c r="I139" s="20" t="s">
        <v>4728</v>
      </c>
      <c r="J139" s="281" t="s">
        <v>1292</v>
      </c>
      <c r="K139" s="250" t="s">
        <v>740</v>
      </c>
      <c r="L139" s="21">
        <v>100</v>
      </c>
      <c r="M139" s="279">
        <v>2257.9</v>
      </c>
      <c r="N139" s="280"/>
      <c r="O139" s="482">
        <f t="shared" si="7"/>
        <v>0</v>
      </c>
      <c r="P139" s="175">
        <v>4607105138186</v>
      </c>
      <c r="Q139" s="281"/>
      <c r="R139" s="484">
        <f t="shared" si="8"/>
        <v>22.58</v>
      </c>
      <c r="S139" s="294" t="s">
        <v>4909</v>
      </c>
      <c r="T139" s="39"/>
      <c r="U139" s="39"/>
      <c r="V139" s="39"/>
      <c r="W139" s="39"/>
      <c r="X139" s="39"/>
    </row>
    <row r="140" spans="1:24" ht="38.25" x14ac:dyDescent="0.2">
      <c r="A140" s="431">
        <v>121</v>
      </c>
      <c r="B140" s="615">
        <v>2235</v>
      </c>
      <c r="C140" s="277" t="s">
        <v>4910</v>
      </c>
      <c r="D140" s="278"/>
      <c r="E140" s="31" t="s">
        <v>738</v>
      </c>
      <c r="F140" s="274" t="s">
        <v>4558</v>
      </c>
      <c r="G140" s="328" t="str">
        <f t="shared" si="6"/>
        <v>фото</v>
      </c>
      <c r="H140" s="197"/>
      <c r="I140" s="20" t="s">
        <v>4729</v>
      </c>
      <c r="J140" s="281" t="s">
        <v>1292</v>
      </c>
      <c r="K140" s="250" t="s">
        <v>740</v>
      </c>
      <c r="L140" s="21">
        <v>100</v>
      </c>
      <c r="M140" s="279">
        <v>2449.5</v>
      </c>
      <c r="N140" s="280"/>
      <c r="O140" s="482">
        <f t="shared" si="7"/>
        <v>0</v>
      </c>
      <c r="P140" s="175">
        <v>4607105138285</v>
      </c>
      <c r="Q140" s="281"/>
      <c r="R140" s="484">
        <f t="shared" si="8"/>
        <v>24.5</v>
      </c>
      <c r="S140" s="294" t="s">
        <v>4910</v>
      </c>
      <c r="T140" s="39"/>
      <c r="U140" s="39"/>
      <c r="V140" s="39"/>
      <c r="W140" s="39"/>
      <c r="X140" s="39"/>
    </row>
    <row r="141" spans="1:24" ht="15.75" x14ac:dyDescent="0.2">
      <c r="A141" s="431">
        <v>122</v>
      </c>
      <c r="B141" s="615">
        <v>795</v>
      </c>
      <c r="C141" s="277" t="s">
        <v>1970</v>
      </c>
      <c r="D141" s="278"/>
      <c r="E141" s="31" t="s">
        <v>738</v>
      </c>
      <c r="F141" s="274" t="s">
        <v>791</v>
      </c>
      <c r="G141" s="328" t="str">
        <f t="shared" si="6"/>
        <v>фото</v>
      </c>
      <c r="H141" s="197"/>
      <c r="I141" s="20" t="s">
        <v>792</v>
      </c>
      <c r="J141" s="281" t="s">
        <v>1312</v>
      </c>
      <c r="K141" s="250" t="s">
        <v>740</v>
      </c>
      <c r="L141" s="21">
        <v>100</v>
      </c>
      <c r="M141" s="279">
        <v>1587.5</v>
      </c>
      <c r="N141" s="280"/>
      <c r="O141" s="482">
        <f t="shared" si="7"/>
        <v>0</v>
      </c>
      <c r="P141" s="175">
        <v>4607105138193</v>
      </c>
      <c r="Q141" s="281"/>
      <c r="R141" s="484">
        <f t="shared" si="8"/>
        <v>15.88</v>
      </c>
      <c r="S141" s="294" t="s">
        <v>1970</v>
      </c>
      <c r="T141" s="39"/>
      <c r="U141" s="39"/>
      <c r="V141" s="39"/>
      <c r="W141" s="39"/>
      <c r="X141" s="39"/>
    </row>
    <row r="142" spans="1:24" ht="15.75" x14ac:dyDescent="0.2">
      <c r="A142" s="431">
        <v>123</v>
      </c>
      <c r="B142" s="615">
        <v>2257</v>
      </c>
      <c r="C142" s="277" t="s">
        <v>1971</v>
      </c>
      <c r="D142" s="278"/>
      <c r="E142" s="31" t="s">
        <v>738</v>
      </c>
      <c r="F142" s="274" t="s">
        <v>704</v>
      </c>
      <c r="G142" s="328" t="str">
        <f t="shared" si="6"/>
        <v>фото</v>
      </c>
      <c r="H142" s="197"/>
      <c r="I142" s="35" t="s">
        <v>705</v>
      </c>
      <c r="J142" s="281" t="s">
        <v>1312</v>
      </c>
      <c r="K142" s="250" t="s">
        <v>740</v>
      </c>
      <c r="L142" s="21">
        <v>100</v>
      </c>
      <c r="M142" s="279">
        <v>1874.8</v>
      </c>
      <c r="N142" s="280"/>
      <c r="O142" s="482">
        <f t="shared" si="7"/>
        <v>0</v>
      </c>
      <c r="P142" s="175">
        <v>4607105138216</v>
      </c>
      <c r="Q142" s="281"/>
      <c r="R142" s="484">
        <f t="shared" si="8"/>
        <v>18.75</v>
      </c>
      <c r="S142" s="294" t="s">
        <v>6839</v>
      </c>
      <c r="T142" s="39"/>
      <c r="U142" s="39"/>
      <c r="V142" s="39"/>
      <c r="W142" s="39"/>
      <c r="X142" s="39"/>
    </row>
    <row r="143" spans="1:24" ht="15.75" x14ac:dyDescent="0.2">
      <c r="A143" s="431">
        <v>124</v>
      </c>
      <c r="B143" s="622">
        <v>809</v>
      </c>
      <c r="C143" s="277" t="s">
        <v>1972</v>
      </c>
      <c r="D143" s="278"/>
      <c r="E143" s="31" t="s">
        <v>738</v>
      </c>
      <c r="F143" s="274" t="s">
        <v>706</v>
      </c>
      <c r="G143" s="328" t="str">
        <f t="shared" si="6"/>
        <v>фото</v>
      </c>
      <c r="H143" s="197"/>
      <c r="I143" s="1" t="s">
        <v>416</v>
      </c>
      <c r="J143" s="281" t="s">
        <v>1312</v>
      </c>
      <c r="K143" s="250" t="s">
        <v>740</v>
      </c>
      <c r="L143" s="21">
        <v>100</v>
      </c>
      <c r="M143" s="279">
        <v>1874.8</v>
      </c>
      <c r="N143" s="280"/>
      <c r="O143" s="482">
        <f t="shared" si="7"/>
        <v>0</v>
      </c>
      <c r="P143" s="175">
        <v>4607105138223</v>
      </c>
      <c r="Q143" s="281"/>
      <c r="R143" s="484">
        <f t="shared" si="8"/>
        <v>18.75</v>
      </c>
      <c r="S143" s="294" t="s">
        <v>1972</v>
      </c>
      <c r="T143" s="39"/>
      <c r="U143" s="39"/>
      <c r="V143" s="39"/>
      <c r="W143" s="39"/>
      <c r="X143" s="39"/>
    </row>
    <row r="144" spans="1:24" ht="15.75" x14ac:dyDescent="0.2">
      <c r="A144" s="431">
        <v>125</v>
      </c>
      <c r="B144" s="615">
        <v>2244</v>
      </c>
      <c r="C144" s="277" t="s">
        <v>1973</v>
      </c>
      <c r="D144" s="278"/>
      <c r="E144" s="31" t="s">
        <v>738</v>
      </c>
      <c r="F144" s="274" t="s">
        <v>707</v>
      </c>
      <c r="G144" s="328" t="str">
        <f t="shared" si="6"/>
        <v>фото</v>
      </c>
      <c r="H144" s="197"/>
      <c r="I144" s="20" t="s">
        <v>708</v>
      </c>
      <c r="J144" s="281" t="s">
        <v>1312</v>
      </c>
      <c r="K144" s="250" t="s">
        <v>740</v>
      </c>
      <c r="L144" s="21">
        <v>100</v>
      </c>
      <c r="M144" s="279">
        <v>2162.1999999999998</v>
      </c>
      <c r="N144" s="280"/>
      <c r="O144" s="482">
        <f t="shared" si="7"/>
        <v>0</v>
      </c>
      <c r="P144" s="175">
        <v>4607105138230</v>
      </c>
      <c r="Q144" s="281"/>
      <c r="R144" s="484">
        <f t="shared" si="8"/>
        <v>21.62</v>
      </c>
      <c r="S144" s="294" t="s">
        <v>1973</v>
      </c>
      <c r="T144" s="39"/>
      <c r="U144" s="39"/>
      <c r="V144" s="39"/>
      <c r="W144" s="39"/>
      <c r="X144" s="39"/>
    </row>
    <row r="145" spans="1:24" ht="15.75" x14ac:dyDescent="0.2">
      <c r="A145" s="431">
        <v>126</v>
      </c>
      <c r="B145" s="615">
        <v>2236</v>
      </c>
      <c r="C145" s="277" t="s">
        <v>1974</v>
      </c>
      <c r="D145" s="278"/>
      <c r="E145" s="31" t="s">
        <v>738</v>
      </c>
      <c r="F145" s="274" t="s">
        <v>709</v>
      </c>
      <c r="G145" s="328" t="str">
        <f t="shared" si="6"/>
        <v>фото</v>
      </c>
      <c r="H145" s="197"/>
      <c r="I145" s="1" t="s">
        <v>710</v>
      </c>
      <c r="J145" s="281" t="s">
        <v>1292</v>
      </c>
      <c r="K145" s="250" t="s">
        <v>740</v>
      </c>
      <c r="L145" s="21">
        <v>100</v>
      </c>
      <c r="M145" s="279">
        <v>1874.8</v>
      </c>
      <c r="N145" s="280"/>
      <c r="O145" s="482">
        <f t="shared" si="7"/>
        <v>0</v>
      </c>
      <c r="P145" s="175">
        <v>4607105138247</v>
      </c>
      <c r="Q145" s="281"/>
      <c r="R145" s="484">
        <f t="shared" si="8"/>
        <v>18.75</v>
      </c>
      <c r="S145" s="294" t="s">
        <v>1974</v>
      </c>
      <c r="T145" s="39"/>
      <c r="U145" s="39"/>
      <c r="V145" s="39"/>
      <c r="W145" s="39"/>
      <c r="X145" s="39"/>
    </row>
    <row r="146" spans="1:24" ht="15.75" x14ac:dyDescent="0.2">
      <c r="A146" s="431">
        <v>127</v>
      </c>
      <c r="B146" s="615">
        <v>2259</v>
      </c>
      <c r="C146" s="277" t="s">
        <v>1975</v>
      </c>
      <c r="D146" s="278"/>
      <c r="E146" s="31" t="s">
        <v>738</v>
      </c>
      <c r="F146" s="274" t="s">
        <v>711</v>
      </c>
      <c r="G146" s="328" t="str">
        <f t="shared" si="6"/>
        <v>фото</v>
      </c>
      <c r="H146" s="197"/>
      <c r="I146" s="1" t="s">
        <v>793</v>
      </c>
      <c r="J146" s="281" t="s">
        <v>1312</v>
      </c>
      <c r="K146" s="250" t="s">
        <v>740</v>
      </c>
      <c r="L146" s="21">
        <v>100</v>
      </c>
      <c r="M146" s="279">
        <v>2066.4</v>
      </c>
      <c r="N146" s="280"/>
      <c r="O146" s="482">
        <f t="shared" si="7"/>
        <v>0</v>
      </c>
      <c r="P146" s="175">
        <v>4607105138254</v>
      </c>
      <c r="Q146" s="281"/>
      <c r="R146" s="484">
        <f t="shared" si="8"/>
        <v>20.66</v>
      </c>
      <c r="S146" s="294" t="s">
        <v>1975</v>
      </c>
      <c r="T146" s="39"/>
      <c r="U146" s="39"/>
      <c r="V146" s="39"/>
      <c r="W146" s="39"/>
      <c r="X146" s="39"/>
    </row>
    <row r="147" spans="1:24" ht="25.5" x14ac:dyDescent="0.2">
      <c r="A147" s="431">
        <v>128</v>
      </c>
      <c r="B147" s="615">
        <v>2239</v>
      </c>
      <c r="C147" s="277" t="s">
        <v>1976</v>
      </c>
      <c r="D147" s="278"/>
      <c r="E147" s="31" t="s">
        <v>738</v>
      </c>
      <c r="F147" s="274" t="s">
        <v>712</v>
      </c>
      <c r="G147" s="328" t="str">
        <f t="shared" si="6"/>
        <v>фото</v>
      </c>
      <c r="H147" s="197"/>
      <c r="I147" s="20" t="s">
        <v>713</v>
      </c>
      <c r="J147" s="28" t="s">
        <v>1292</v>
      </c>
      <c r="K147" s="250" t="s">
        <v>740</v>
      </c>
      <c r="L147" s="21">
        <v>100</v>
      </c>
      <c r="M147" s="279">
        <v>2066.4</v>
      </c>
      <c r="N147" s="280"/>
      <c r="O147" s="482">
        <f t="shared" si="7"/>
        <v>0</v>
      </c>
      <c r="P147" s="175">
        <v>4607105138261</v>
      </c>
      <c r="Q147" s="281"/>
      <c r="R147" s="484">
        <f t="shared" si="8"/>
        <v>20.66</v>
      </c>
      <c r="S147" s="294" t="s">
        <v>1976</v>
      </c>
      <c r="T147" s="39"/>
      <c r="U147" s="39"/>
      <c r="V147" s="39"/>
      <c r="W147" s="39"/>
      <c r="X147" s="39"/>
    </row>
    <row r="148" spans="1:24" ht="15.75" x14ac:dyDescent="0.2">
      <c r="A148" s="431">
        <v>129</v>
      </c>
      <c r="B148" s="615">
        <v>7657</v>
      </c>
      <c r="C148" s="277" t="s">
        <v>1977</v>
      </c>
      <c r="D148" s="278"/>
      <c r="E148" s="31" t="s">
        <v>738</v>
      </c>
      <c r="F148" s="274" t="s">
        <v>714</v>
      </c>
      <c r="G148" s="328" t="str">
        <f t="shared" si="6"/>
        <v>фото</v>
      </c>
      <c r="H148" s="197"/>
      <c r="I148" s="20" t="s">
        <v>746</v>
      </c>
      <c r="J148" s="281" t="s">
        <v>1312</v>
      </c>
      <c r="K148" s="250" t="s">
        <v>740</v>
      </c>
      <c r="L148" s="21">
        <v>100</v>
      </c>
      <c r="M148" s="279">
        <v>2066.4</v>
      </c>
      <c r="N148" s="280"/>
      <c r="O148" s="482">
        <f t="shared" si="7"/>
        <v>0</v>
      </c>
      <c r="P148" s="175">
        <v>4607105138278</v>
      </c>
      <c r="Q148" s="281"/>
      <c r="R148" s="484">
        <f t="shared" si="8"/>
        <v>20.66</v>
      </c>
      <c r="S148" s="294" t="s">
        <v>1977</v>
      </c>
      <c r="T148" s="39"/>
      <c r="U148" s="39"/>
      <c r="V148" s="39"/>
      <c r="W148" s="39"/>
      <c r="X148" s="39"/>
    </row>
    <row r="149" spans="1:24" ht="25.5" x14ac:dyDescent="0.2">
      <c r="A149" s="431">
        <v>130</v>
      </c>
      <c r="B149" s="615">
        <v>7659</v>
      </c>
      <c r="C149" s="277" t="s">
        <v>1978</v>
      </c>
      <c r="D149" s="278"/>
      <c r="E149" s="31" t="s">
        <v>738</v>
      </c>
      <c r="F149" s="274" t="s">
        <v>715</v>
      </c>
      <c r="G149" s="328" t="str">
        <f t="shared" si="6"/>
        <v>фото</v>
      </c>
      <c r="H149" s="197"/>
      <c r="I149" s="20" t="s">
        <v>716</v>
      </c>
      <c r="J149" s="28" t="s">
        <v>1301</v>
      </c>
      <c r="K149" s="250" t="s">
        <v>740</v>
      </c>
      <c r="L149" s="21">
        <v>100</v>
      </c>
      <c r="M149" s="279">
        <v>2257.9</v>
      </c>
      <c r="N149" s="280"/>
      <c r="O149" s="482">
        <f t="shared" si="7"/>
        <v>0</v>
      </c>
      <c r="P149" s="175">
        <v>4607105138452</v>
      </c>
      <c r="Q149" s="281"/>
      <c r="R149" s="484">
        <f t="shared" si="8"/>
        <v>22.58</v>
      </c>
      <c r="S149" s="294" t="s">
        <v>1978</v>
      </c>
      <c r="T149" s="39"/>
      <c r="U149" s="39"/>
      <c r="V149" s="39"/>
      <c r="W149" s="39"/>
      <c r="X149" s="39"/>
    </row>
    <row r="150" spans="1:24" ht="15.75" x14ac:dyDescent="0.2">
      <c r="A150" s="431">
        <v>131</v>
      </c>
      <c r="B150" s="615">
        <v>7524</v>
      </c>
      <c r="C150" s="277" t="s">
        <v>1979</v>
      </c>
      <c r="D150" s="278"/>
      <c r="E150" s="31" t="s">
        <v>738</v>
      </c>
      <c r="F150" s="274" t="s">
        <v>717</v>
      </c>
      <c r="G150" s="328" t="str">
        <f t="shared" si="6"/>
        <v>фото</v>
      </c>
      <c r="H150" s="197"/>
      <c r="I150" s="1" t="s">
        <v>718</v>
      </c>
      <c r="J150" s="281" t="s">
        <v>1292</v>
      </c>
      <c r="K150" s="250" t="s">
        <v>740</v>
      </c>
      <c r="L150" s="21">
        <v>100</v>
      </c>
      <c r="M150" s="279">
        <v>2449.5</v>
      </c>
      <c r="N150" s="280"/>
      <c r="O150" s="482">
        <f t="shared" si="7"/>
        <v>0</v>
      </c>
      <c r="P150" s="175">
        <v>4607105138292</v>
      </c>
      <c r="Q150" s="281"/>
      <c r="R150" s="484">
        <f t="shared" si="8"/>
        <v>24.5</v>
      </c>
      <c r="S150" s="294" t="s">
        <v>1979</v>
      </c>
      <c r="T150" s="39"/>
      <c r="U150" s="39"/>
      <c r="V150" s="39"/>
      <c r="W150" s="39"/>
      <c r="X150" s="39"/>
    </row>
    <row r="151" spans="1:24" ht="15.75" x14ac:dyDescent="0.2">
      <c r="A151" s="431">
        <v>132</v>
      </c>
      <c r="B151" s="615">
        <v>7526</v>
      </c>
      <c r="C151" s="277" t="s">
        <v>3684</v>
      </c>
      <c r="D151" s="278"/>
      <c r="E151" s="31" t="s">
        <v>738</v>
      </c>
      <c r="F151" s="274" t="s">
        <v>2962</v>
      </c>
      <c r="G151" s="328" t="str">
        <f t="shared" si="6"/>
        <v>фото</v>
      </c>
      <c r="H151" s="197"/>
      <c r="I151" s="35" t="s">
        <v>3023</v>
      </c>
      <c r="J151" s="281" t="s">
        <v>1292</v>
      </c>
      <c r="K151" s="250" t="s">
        <v>740</v>
      </c>
      <c r="L151" s="21">
        <v>100</v>
      </c>
      <c r="M151" s="279">
        <v>2545.2999999999997</v>
      </c>
      <c r="N151" s="280"/>
      <c r="O151" s="482">
        <f t="shared" si="7"/>
        <v>0</v>
      </c>
      <c r="P151" s="175">
        <v>4607105138308</v>
      </c>
      <c r="Q151" s="281"/>
      <c r="R151" s="484">
        <f t="shared" si="8"/>
        <v>25.45</v>
      </c>
      <c r="S151" s="294" t="s">
        <v>3684</v>
      </c>
      <c r="T151" s="39"/>
      <c r="U151" s="39"/>
      <c r="V151" s="39"/>
      <c r="W151" s="39"/>
      <c r="X151" s="39"/>
    </row>
    <row r="152" spans="1:24" ht="25.5" x14ac:dyDescent="0.2">
      <c r="A152" s="431">
        <v>133</v>
      </c>
      <c r="B152" s="615">
        <v>7527</v>
      </c>
      <c r="C152" s="277" t="s">
        <v>1980</v>
      </c>
      <c r="D152" s="278"/>
      <c r="E152" s="31" t="s">
        <v>738</v>
      </c>
      <c r="F152" s="274" t="s">
        <v>719</v>
      </c>
      <c r="G152" s="328" t="str">
        <f t="shared" si="6"/>
        <v>фото</v>
      </c>
      <c r="H152" s="197"/>
      <c r="I152" s="1" t="s">
        <v>720</v>
      </c>
      <c r="J152" s="281" t="s">
        <v>1292</v>
      </c>
      <c r="K152" s="250" t="s">
        <v>740</v>
      </c>
      <c r="L152" s="21">
        <v>100</v>
      </c>
      <c r="M152" s="279">
        <v>2066.4</v>
      </c>
      <c r="N152" s="280"/>
      <c r="O152" s="482">
        <f t="shared" si="7"/>
        <v>0</v>
      </c>
      <c r="P152" s="175">
        <v>4607105138315</v>
      </c>
      <c r="Q152" s="281"/>
      <c r="R152" s="484">
        <f t="shared" si="8"/>
        <v>20.66</v>
      </c>
      <c r="S152" s="294" t="s">
        <v>1980</v>
      </c>
      <c r="T152" s="39"/>
      <c r="U152" s="39"/>
      <c r="V152" s="39"/>
      <c r="W152" s="39"/>
      <c r="X152" s="39"/>
    </row>
    <row r="153" spans="1:24" ht="38.25" x14ac:dyDescent="0.2">
      <c r="A153" s="431">
        <v>134</v>
      </c>
      <c r="B153" s="615">
        <v>11836</v>
      </c>
      <c r="C153" s="277" t="s">
        <v>6840</v>
      </c>
      <c r="D153" s="278" t="s">
        <v>7133</v>
      </c>
      <c r="E153" s="514" t="s">
        <v>738</v>
      </c>
      <c r="F153" s="275" t="s">
        <v>6494</v>
      </c>
      <c r="G153" s="510" t="str">
        <f t="shared" si="6"/>
        <v>фото</v>
      </c>
      <c r="H153" s="510" t="str">
        <f>HYPERLINK("http://www.gardenbulbs.ru/images/summer_CL/thumbnails/"&amp;D153&amp;".jpg","фото")</f>
        <v>фото</v>
      </c>
      <c r="I153" s="515" t="s">
        <v>6659</v>
      </c>
      <c r="J153" s="324" t="s">
        <v>1292</v>
      </c>
      <c r="K153" s="520" t="s">
        <v>740</v>
      </c>
      <c r="L153" s="21">
        <v>100</v>
      </c>
      <c r="M153" s="279">
        <v>2449.5</v>
      </c>
      <c r="N153" s="280"/>
      <c r="O153" s="482">
        <f t="shared" si="7"/>
        <v>0</v>
      </c>
      <c r="P153" s="175">
        <v>4607105138322</v>
      </c>
      <c r="Q153" s="281" t="s">
        <v>6373</v>
      </c>
      <c r="R153" s="484">
        <f t="shared" si="8"/>
        <v>24.5</v>
      </c>
      <c r="S153" s="294" t="s">
        <v>6840</v>
      </c>
      <c r="T153" s="39"/>
      <c r="U153" s="39"/>
      <c r="V153" s="39"/>
      <c r="W153" s="39"/>
      <c r="X153" s="39"/>
    </row>
    <row r="154" spans="1:24" ht="51" x14ac:dyDescent="0.2">
      <c r="A154" s="431">
        <v>135</v>
      </c>
      <c r="B154" s="615">
        <v>7528</v>
      </c>
      <c r="C154" s="277" t="s">
        <v>4911</v>
      </c>
      <c r="D154" s="278"/>
      <c r="E154" s="31" t="s">
        <v>738</v>
      </c>
      <c r="F154" s="274" t="s">
        <v>4559</v>
      </c>
      <c r="G154" s="328" t="str">
        <f t="shared" si="6"/>
        <v>фото</v>
      </c>
      <c r="H154" s="197"/>
      <c r="I154" s="20" t="s">
        <v>4730</v>
      </c>
      <c r="J154" s="281" t="s">
        <v>1292</v>
      </c>
      <c r="K154" s="250" t="s">
        <v>740</v>
      </c>
      <c r="L154" s="21">
        <v>100</v>
      </c>
      <c r="M154" s="279">
        <v>2832.6</v>
      </c>
      <c r="N154" s="280"/>
      <c r="O154" s="482">
        <f t="shared" si="7"/>
        <v>0</v>
      </c>
      <c r="P154" s="175">
        <v>4607105138339</v>
      </c>
      <c r="Q154" s="281"/>
      <c r="R154" s="484">
        <f t="shared" si="8"/>
        <v>28.33</v>
      </c>
      <c r="S154" s="294" t="s">
        <v>4911</v>
      </c>
      <c r="T154" s="39"/>
      <c r="U154" s="39"/>
      <c r="V154" s="39"/>
      <c r="W154" s="39"/>
      <c r="X154" s="39"/>
    </row>
    <row r="155" spans="1:24" ht="15.75" x14ac:dyDescent="0.2">
      <c r="A155" s="431">
        <v>136</v>
      </c>
      <c r="B155" s="615">
        <v>7529</v>
      </c>
      <c r="C155" s="277" t="s">
        <v>3685</v>
      </c>
      <c r="D155" s="278"/>
      <c r="E155" s="31" t="s">
        <v>738</v>
      </c>
      <c r="F155" s="274" t="s">
        <v>2963</v>
      </c>
      <c r="G155" s="328" t="str">
        <f t="shared" si="6"/>
        <v>фото</v>
      </c>
      <c r="H155" s="197"/>
      <c r="I155" s="35" t="s">
        <v>3024</v>
      </c>
      <c r="J155" s="281" t="s">
        <v>1292</v>
      </c>
      <c r="K155" s="250" t="s">
        <v>740</v>
      </c>
      <c r="L155" s="21">
        <v>100</v>
      </c>
      <c r="M155" s="279">
        <v>1874.8</v>
      </c>
      <c r="N155" s="280"/>
      <c r="O155" s="482">
        <f t="shared" si="7"/>
        <v>0</v>
      </c>
      <c r="P155" s="175">
        <v>4607105138346</v>
      </c>
      <c r="Q155" s="281"/>
      <c r="R155" s="484">
        <f t="shared" si="8"/>
        <v>18.75</v>
      </c>
      <c r="S155" s="294" t="s">
        <v>3685</v>
      </c>
      <c r="T155" s="39"/>
      <c r="U155" s="39"/>
      <c r="V155" s="39"/>
      <c r="W155" s="39"/>
      <c r="X155" s="39"/>
    </row>
    <row r="156" spans="1:24" ht="25.5" x14ac:dyDescent="0.2">
      <c r="A156" s="431">
        <v>137</v>
      </c>
      <c r="B156" s="615">
        <v>7530</v>
      </c>
      <c r="C156" s="277" t="s">
        <v>1981</v>
      </c>
      <c r="D156" s="278"/>
      <c r="E156" s="31" t="s">
        <v>738</v>
      </c>
      <c r="F156" s="274" t="s">
        <v>721</v>
      </c>
      <c r="G156" s="328" t="str">
        <f t="shared" si="6"/>
        <v>фото</v>
      </c>
      <c r="H156" s="197"/>
      <c r="I156" s="20" t="s">
        <v>722</v>
      </c>
      <c r="J156" s="28" t="s">
        <v>1301</v>
      </c>
      <c r="K156" s="250" t="s">
        <v>740</v>
      </c>
      <c r="L156" s="21">
        <v>100</v>
      </c>
      <c r="M156" s="279">
        <v>1798.1999999999998</v>
      </c>
      <c r="N156" s="280"/>
      <c r="O156" s="482">
        <f t="shared" si="7"/>
        <v>0</v>
      </c>
      <c r="P156" s="175">
        <v>4607105138353</v>
      </c>
      <c r="Q156" s="281"/>
      <c r="R156" s="484">
        <f t="shared" si="8"/>
        <v>17.98</v>
      </c>
      <c r="S156" s="294" t="s">
        <v>1981</v>
      </c>
      <c r="T156" s="39"/>
      <c r="U156" s="39"/>
      <c r="V156" s="39"/>
      <c r="W156" s="39"/>
      <c r="X156" s="39"/>
    </row>
    <row r="157" spans="1:24" ht="38.25" x14ac:dyDescent="0.2">
      <c r="A157" s="431">
        <v>138</v>
      </c>
      <c r="B157" s="615">
        <v>7656</v>
      </c>
      <c r="C157" s="277" t="s">
        <v>3686</v>
      </c>
      <c r="D157" s="278"/>
      <c r="E157" s="31" t="s">
        <v>738</v>
      </c>
      <c r="F157" s="274" t="s">
        <v>1982</v>
      </c>
      <c r="G157" s="328" t="str">
        <f t="shared" si="6"/>
        <v>фото</v>
      </c>
      <c r="H157" s="197"/>
      <c r="I157" s="20" t="s">
        <v>4731</v>
      </c>
      <c r="J157" s="281" t="s">
        <v>1292</v>
      </c>
      <c r="K157" s="250" t="s">
        <v>740</v>
      </c>
      <c r="L157" s="21">
        <v>100</v>
      </c>
      <c r="M157" s="279">
        <v>1779.1</v>
      </c>
      <c r="N157" s="280"/>
      <c r="O157" s="482">
        <f t="shared" si="7"/>
        <v>0</v>
      </c>
      <c r="P157" s="175">
        <v>4607105138360</v>
      </c>
      <c r="Q157" s="281"/>
      <c r="R157" s="484">
        <f t="shared" si="8"/>
        <v>17.79</v>
      </c>
      <c r="S157" s="294" t="s">
        <v>3686</v>
      </c>
      <c r="T157" s="39"/>
      <c r="U157" s="39"/>
      <c r="V157" s="39"/>
      <c r="W157" s="39"/>
      <c r="X157" s="39"/>
    </row>
    <row r="158" spans="1:24" ht="15.75" x14ac:dyDescent="0.2">
      <c r="A158" s="431">
        <v>139</v>
      </c>
      <c r="B158" s="615">
        <v>7665</v>
      </c>
      <c r="C158" s="277" t="s">
        <v>1983</v>
      </c>
      <c r="D158" s="278"/>
      <c r="E158" s="31" t="s">
        <v>738</v>
      </c>
      <c r="F158" s="274" t="s">
        <v>724</v>
      </c>
      <c r="G158" s="328" t="str">
        <f t="shared" si="6"/>
        <v>фото</v>
      </c>
      <c r="H158" s="197"/>
      <c r="I158" s="1" t="s">
        <v>1345</v>
      </c>
      <c r="J158" s="281" t="s">
        <v>1312</v>
      </c>
      <c r="K158" s="250" t="s">
        <v>740</v>
      </c>
      <c r="L158" s="21">
        <v>100</v>
      </c>
      <c r="M158" s="279">
        <v>1779.1</v>
      </c>
      <c r="N158" s="280"/>
      <c r="O158" s="482">
        <f t="shared" si="7"/>
        <v>0</v>
      </c>
      <c r="P158" s="175">
        <v>4607105138377</v>
      </c>
      <c r="Q158" s="281"/>
      <c r="R158" s="484">
        <f t="shared" si="8"/>
        <v>17.79</v>
      </c>
      <c r="S158" s="294" t="s">
        <v>1983</v>
      </c>
      <c r="T158" s="39"/>
      <c r="U158" s="39"/>
      <c r="V158" s="39"/>
      <c r="W158" s="39"/>
      <c r="X158" s="39"/>
    </row>
    <row r="159" spans="1:24" ht="51" x14ac:dyDescent="0.2">
      <c r="A159" s="431">
        <v>140</v>
      </c>
      <c r="B159" s="615">
        <v>7666</v>
      </c>
      <c r="C159" s="277" t="s">
        <v>4912</v>
      </c>
      <c r="D159" s="278"/>
      <c r="E159" s="31" t="s">
        <v>738</v>
      </c>
      <c r="F159" s="274" t="s">
        <v>4560</v>
      </c>
      <c r="G159" s="328" t="str">
        <f t="shared" si="6"/>
        <v>фото</v>
      </c>
      <c r="H159" s="197"/>
      <c r="I159" s="20" t="s">
        <v>4732</v>
      </c>
      <c r="J159" s="281" t="s">
        <v>1292</v>
      </c>
      <c r="K159" s="250" t="s">
        <v>740</v>
      </c>
      <c r="L159" s="21">
        <v>100</v>
      </c>
      <c r="M159" s="279">
        <v>2545.2999999999997</v>
      </c>
      <c r="N159" s="280"/>
      <c r="O159" s="482">
        <f t="shared" si="7"/>
        <v>0</v>
      </c>
      <c r="P159" s="175">
        <v>4607105138384</v>
      </c>
      <c r="Q159" s="281"/>
      <c r="R159" s="484">
        <f t="shared" si="8"/>
        <v>25.45</v>
      </c>
      <c r="S159" s="294" t="s">
        <v>4912</v>
      </c>
      <c r="T159" s="39"/>
      <c r="U159" s="39"/>
      <c r="V159" s="39"/>
      <c r="W159" s="39"/>
      <c r="X159" s="39"/>
    </row>
    <row r="160" spans="1:24" ht="51" x14ac:dyDescent="0.2">
      <c r="A160" s="431">
        <v>141</v>
      </c>
      <c r="B160" s="615">
        <v>11837</v>
      </c>
      <c r="C160" s="277" t="s">
        <v>6841</v>
      </c>
      <c r="D160" s="278"/>
      <c r="E160" s="514" t="s">
        <v>738</v>
      </c>
      <c r="F160" s="275" t="s">
        <v>6495</v>
      </c>
      <c r="G160" s="510" t="str">
        <f t="shared" si="6"/>
        <v>фото</v>
      </c>
      <c r="H160" s="511"/>
      <c r="I160" s="515" t="s">
        <v>6660</v>
      </c>
      <c r="J160" s="324" t="s">
        <v>1292</v>
      </c>
      <c r="K160" s="520" t="s">
        <v>740</v>
      </c>
      <c r="L160" s="21">
        <v>100</v>
      </c>
      <c r="M160" s="279">
        <v>2162.1999999999998</v>
      </c>
      <c r="N160" s="280"/>
      <c r="O160" s="482">
        <f t="shared" si="7"/>
        <v>0</v>
      </c>
      <c r="P160" s="175">
        <v>4607105138391</v>
      </c>
      <c r="Q160" s="281" t="s">
        <v>6373</v>
      </c>
      <c r="R160" s="484">
        <f t="shared" si="8"/>
        <v>21.62</v>
      </c>
      <c r="S160" s="294" t="s">
        <v>6841</v>
      </c>
      <c r="T160" s="39"/>
      <c r="U160" s="39"/>
      <c r="V160" s="39"/>
      <c r="W160" s="39"/>
      <c r="X160" s="39"/>
    </row>
    <row r="161" spans="1:24" ht="25.5" x14ac:dyDescent="0.2">
      <c r="A161" s="431">
        <v>142</v>
      </c>
      <c r="B161" s="615">
        <v>5106</v>
      </c>
      <c r="C161" s="277" t="s">
        <v>4913</v>
      </c>
      <c r="D161" s="278"/>
      <c r="E161" s="31" t="s">
        <v>738</v>
      </c>
      <c r="F161" s="274" t="s">
        <v>4561</v>
      </c>
      <c r="G161" s="328" t="str">
        <f t="shared" si="6"/>
        <v>фото</v>
      </c>
      <c r="H161" s="197"/>
      <c r="I161" s="20" t="s">
        <v>4733</v>
      </c>
      <c r="J161" s="281" t="s">
        <v>1292</v>
      </c>
      <c r="K161" s="250" t="s">
        <v>740</v>
      </c>
      <c r="L161" s="21">
        <v>100</v>
      </c>
      <c r="M161" s="279">
        <v>2162.1999999999998</v>
      </c>
      <c r="N161" s="280"/>
      <c r="O161" s="482">
        <f t="shared" si="7"/>
        <v>0</v>
      </c>
      <c r="P161" s="175">
        <v>4607105138520</v>
      </c>
      <c r="Q161" s="281"/>
      <c r="R161" s="484">
        <f t="shared" si="8"/>
        <v>21.62</v>
      </c>
      <c r="S161" s="294" t="s">
        <v>4913</v>
      </c>
      <c r="T161" s="39"/>
      <c r="U161" s="39"/>
      <c r="V161" s="39"/>
      <c r="W161" s="39"/>
      <c r="X161" s="39"/>
    </row>
    <row r="162" spans="1:24" ht="15.75" x14ac:dyDescent="0.2">
      <c r="A162" s="431">
        <v>143</v>
      </c>
      <c r="B162" s="615">
        <v>5109</v>
      </c>
      <c r="C162" s="277" t="s">
        <v>1984</v>
      </c>
      <c r="D162" s="278"/>
      <c r="E162" s="31" t="s">
        <v>738</v>
      </c>
      <c r="F162" s="274" t="s">
        <v>1367</v>
      </c>
      <c r="G162" s="328" t="str">
        <f t="shared" si="6"/>
        <v>фото</v>
      </c>
      <c r="H162" s="197"/>
      <c r="I162" s="20" t="s">
        <v>63</v>
      </c>
      <c r="J162" s="28" t="s">
        <v>1292</v>
      </c>
      <c r="K162" s="250" t="s">
        <v>740</v>
      </c>
      <c r="L162" s="21">
        <v>100</v>
      </c>
      <c r="M162" s="279">
        <v>1932.3</v>
      </c>
      <c r="N162" s="280"/>
      <c r="O162" s="482">
        <f t="shared" si="7"/>
        <v>0</v>
      </c>
      <c r="P162" s="175">
        <v>4607105138537</v>
      </c>
      <c r="Q162" s="281"/>
      <c r="R162" s="484">
        <f t="shared" si="8"/>
        <v>19.32</v>
      </c>
      <c r="S162" s="294" t="s">
        <v>1984</v>
      </c>
      <c r="T162" s="39"/>
      <c r="U162" s="39"/>
      <c r="V162" s="39"/>
      <c r="W162" s="39"/>
      <c r="X162" s="39"/>
    </row>
    <row r="163" spans="1:24" ht="25.5" x14ac:dyDescent="0.2">
      <c r="A163" s="431">
        <v>144</v>
      </c>
      <c r="B163" s="615">
        <v>5110</v>
      </c>
      <c r="C163" s="277" t="s">
        <v>3126</v>
      </c>
      <c r="D163" s="278"/>
      <c r="E163" s="31" t="s">
        <v>738</v>
      </c>
      <c r="F163" s="274" t="s">
        <v>1985</v>
      </c>
      <c r="G163" s="328" t="str">
        <f t="shared" si="6"/>
        <v>фото</v>
      </c>
      <c r="H163" s="197"/>
      <c r="I163" s="20" t="s">
        <v>1986</v>
      </c>
      <c r="J163" s="281" t="s">
        <v>1292</v>
      </c>
      <c r="K163" s="250" t="s">
        <v>740</v>
      </c>
      <c r="L163" s="21">
        <v>100</v>
      </c>
      <c r="M163" s="279">
        <v>2066.4</v>
      </c>
      <c r="N163" s="280"/>
      <c r="O163" s="482">
        <f t="shared" si="7"/>
        <v>0</v>
      </c>
      <c r="P163" s="175">
        <v>4607105138414</v>
      </c>
      <c r="Q163" s="281"/>
      <c r="R163" s="484">
        <f t="shared" si="8"/>
        <v>20.66</v>
      </c>
      <c r="S163" s="294" t="s">
        <v>3126</v>
      </c>
      <c r="T163" s="39"/>
      <c r="U163" s="39"/>
      <c r="V163" s="39"/>
      <c r="W163" s="39"/>
      <c r="X163" s="39"/>
    </row>
    <row r="164" spans="1:24" ht="25.5" x14ac:dyDescent="0.2">
      <c r="A164" s="431">
        <v>145</v>
      </c>
      <c r="B164" s="615">
        <v>5107</v>
      </c>
      <c r="C164" s="277" t="s">
        <v>3687</v>
      </c>
      <c r="D164" s="278"/>
      <c r="E164" s="31" t="s">
        <v>738</v>
      </c>
      <c r="F164" s="274" t="s">
        <v>2964</v>
      </c>
      <c r="G164" s="328" t="str">
        <f t="shared" si="6"/>
        <v>фото</v>
      </c>
      <c r="H164" s="197"/>
      <c r="I164" s="35" t="s">
        <v>3025</v>
      </c>
      <c r="J164" s="281" t="s">
        <v>1292</v>
      </c>
      <c r="K164" s="250" t="s">
        <v>740</v>
      </c>
      <c r="L164" s="21">
        <v>100</v>
      </c>
      <c r="M164" s="279">
        <v>2641</v>
      </c>
      <c r="N164" s="280"/>
      <c r="O164" s="482">
        <f t="shared" si="7"/>
        <v>0</v>
      </c>
      <c r="P164" s="175">
        <v>4607105138087</v>
      </c>
      <c r="Q164" s="281"/>
      <c r="R164" s="484">
        <f t="shared" si="8"/>
        <v>26.41</v>
      </c>
      <c r="S164" s="294" t="s">
        <v>3687</v>
      </c>
      <c r="T164" s="39"/>
      <c r="U164" s="39"/>
      <c r="V164" s="39"/>
      <c r="W164" s="39"/>
      <c r="X164" s="39"/>
    </row>
    <row r="165" spans="1:24" ht="15.75" x14ac:dyDescent="0.2">
      <c r="A165" s="431">
        <v>146</v>
      </c>
      <c r="B165" s="617">
        <v>5079</v>
      </c>
      <c r="C165" s="277" t="s">
        <v>1987</v>
      </c>
      <c r="D165" s="278"/>
      <c r="E165" s="31" t="s">
        <v>738</v>
      </c>
      <c r="F165" s="274" t="s">
        <v>1346</v>
      </c>
      <c r="G165" s="328" t="str">
        <f t="shared" si="6"/>
        <v>фото</v>
      </c>
      <c r="H165" s="197"/>
      <c r="I165" s="20" t="s">
        <v>1347</v>
      </c>
      <c r="J165" s="281" t="s">
        <v>1312</v>
      </c>
      <c r="K165" s="250" t="s">
        <v>740</v>
      </c>
      <c r="L165" s="21">
        <v>100</v>
      </c>
      <c r="M165" s="279">
        <v>2162.1999999999998</v>
      </c>
      <c r="N165" s="280"/>
      <c r="O165" s="482">
        <f t="shared" si="7"/>
        <v>0</v>
      </c>
      <c r="P165" s="175">
        <v>4607105137967</v>
      </c>
      <c r="Q165" s="281"/>
      <c r="R165" s="484">
        <f t="shared" si="8"/>
        <v>21.62</v>
      </c>
      <c r="S165" s="294" t="s">
        <v>1987</v>
      </c>
      <c r="T165" s="39"/>
      <c r="U165" s="39"/>
      <c r="V165" s="39"/>
      <c r="W165" s="39"/>
      <c r="X165" s="39"/>
    </row>
    <row r="166" spans="1:24" ht="15.75" x14ac:dyDescent="0.2">
      <c r="A166" s="431">
        <v>147</v>
      </c>
      <c r="B166" s="615">
        <v>5125</v>
      </c>
      <c r="C166" s="277" t="s">
        <v>1988</v>
      </c>
      <c r="D166" s="278"/>
      <c r="E166" s="31" t="s">
        <v>738</v>
      </c>
      <c r="F166" s="274" t="s">
        <v>1350</v>
      </c>
      <c r="G166" s="328" t="str">
        <f t="shared" si="6"/>
        <v>фото</v>
      </c>
      <c r="H166" s="197"/>
      <c r="I166" s="20" t="s">
        <v>123</v>
      </c>
      <c r="J166" s="28" t="s">
        <v>1292</v>
      </c>
      <c r="K166" s="250" t="s">
        <v>740</v>
      </c>
      <c r="L166" s="21">
        <v>100</v>
      </c>
      <c r="M166" s="279">
        <v>1779.1</v>
      </c>
      <c r="N166" s="280"/>
      <c r="O166" s="482">
        <f t="shared" si="7"/>
        <v>0</v>
      </c>
      <c r="P166" s="175">
        <v>4607105137974</v>
      </c>
      <c r="Q166" s="281"/>
      <c r="R166" s="484">
        <f t="shared" si="8"/>
        <v>17.79</v>
      </c>
      <c r="S166" s="294" t="s">
        <v>1988</v>
      </c>
      <c r="T166" s="39"/>
      <c r="U166" s="39"/>
      <c r="V166" s="39"/>
      <c r="W166" s="39"/>
      <c r="X166" s="39"/>
    </row>
    <row r="167" spans="1:24" ht="15.75" x14ac:dyDescent="0.2">
      <c r="A167" s="431">
        <v>148</v>
      </c>
      <c r="B167" s="615">
        <v>2103</v>
      </c>
      <c r="C167" s="277" t="s">
        <v>1989</v>
      </c>
      <c r="D167" s="278"/>
      <c r="E167" s="31" t="s">
        <v>738</v>
      </c>
      <c r="F167" s="274" t="s">
        <v>1364</v>
      </c>
      <c r="G167" s="328" t="str">
        <f t="shared" si="6"/>
        <v>фото</v>
      </c>
      <c r="H167" s="197"/>
      <c r="I167" s="20" t="s">
        <v>416</v>
      </c>
      <c r="J167" s="281" t="s">
        <v>1343</v>
      </c>
      <c r="K167" s="250" t="s">
        <v>776</v>
      </c>
      <c r="L167" s="21">
        <v>100</v>
      </c>
      <c r="M167" s="279">
        <v>2832.6</v>
      </c>
      <c r="N167" s="280"/>
      <c r="O167" s="482">
        <f t="shared" si="7"/>
        <v>0</v>
      </c>
      <c r="P167" s="175">
        <v>4607105138421</v>
      </c>
      <c r="Q167" s="281"/>
      <c r="R167" s="484">
        <f t="shared" si="8"/>
        <v>28.33</v>
      </c>
      <c r="S167" s="294" t="s">
        <v>1989</v>
      </c>
      <c r="T167" s="39"/>
      <c r="U167" s="39"/>
      <c r="V167" s="39"/>
      <c r="W167" s="39"/>
      <c r="X167" s="39"/>
    </row>
    <row r="168" spans="1:24" ht="38.25" x14ac:dyDescent="0.2">
      <c r="A168" s="431">
        <v>149</v>
      </c>
      <c r="B168" s="615">
        <v>5100</v>
      </c>
      <c r="C168" s="277" t="s">
        <v>4914</v>
      </c>
      <c r="D168" s="278"/>
      <c r="E168" s="31" t="s">
        <v>738</v>
      </c>
      <c r="F168" s="274" t="s">
        <v>4563</v>
      </c>
      <c r="G168" s="328" t="str">
        <f t="shared" si="6"/>
        <v>фото</v>
      </c>
      <c r="H168" s="197"/>
      <c r="I168" s="20" t="s">
        <v>4735</v>
      </c>
      <c r="J168" s="281" t="s">
        <v>1292</v>
      </c>
      <c r="K168" s="250" t="s">
        <v>740</v>
      </c>
      <c r="L168" s="21">
        <v>100</v>
      </c>
      <c r="M168" s="279">
        <v>2353.6999999999998</v>
      </c>
      <c r="N168" s="280"/>
      <c r="O168" s="482">
        <f t="shared" si="7"/>
        <v>0</v>
      </c>
      <c r="P168" s="175">
        <v>4607105138438</v>
      </c>
      <c r="Q168" s="281"/>
      <c r="R168" s="484">
        <f t="shared" si="8"/>
        <v>23.54</v>
      </c>
      <c r="S168" s="294" t="s">
        <v>4914</v>
      </c>
      <c r="T168" s="39"/>
      <c r="U168" s="39"/>
      <c r="V168" s="39"/>
      <c r="W168" s="39"/>
      <c r="X168" s="39"/>
    </row>
    <row r="169" spans="1:24" ht="25.5" x14ac:dyDescent="0.2">
      <c r="A169" s="431">
        <v>150</v>
      </c>
      <c r="B169" s="617">
        <v>5182</v>
      </c>
      <c r="C169" s="277" t="s">
        <v>1990</v>
      </c>
      <c r="D169" s="278"/>
      <c r="E169" s="31" t="s">
        <v>738</v>
      </c>
      <c r="F169" s="274" t="s">
        <v>1348</v>
      </c>
      <c r="G169" s="328" t="str">
        <f t="shared" si="6"/>
        <v>фото</v>
      </c>
      <c r="H169" s="197"/>
      <c r="I169" s="1" t="s">
        <v>1349</v>
      </c>
      <c r="J169" s="281" t="s">
        <v>1312</v>
      </c>
      <c r="K169" s="250" t="s">
        <v>740</v>
      </c>
      <c r="L169" s="21">
        <v>100</v>
      </c>
      <c r="M169" s="279">
        <v>2353.6999999999998</v>
      </c>
      <c r="N169" s="280"/>
      <c r="O169" s="482">
        <f t="shared" si="7"/>
        <v>0</v>
      </c>
      <c r="P169" s="175">
        <v>4607105137981</v>
      </c>
      <c r="Q169" s="281"/>
      <c r="R169" s="484">
        <f t="shared" si="8"/>
        <v>23.54</v>
      </c>
      <c r="S169" s="294" t="s">
        <v>1990</v>
      </c>
      <c r="T169" s="39"/>
      <c r="U169" s="39"/>
      <c r="V169" s="39"/>
      <c r="W169" s="39"/>
      <c r="X169" s="39"/>
    </row>
    <row r="170" spans="1:24" ht="25.5" x14ac:dyDescent="0.2">
      <c r="A170" s="431">
        <v>151</v>
      </c>
      <c r="B170" s="615">
        <v>2101</v>
      </c>
      <c r="C170" s="277" t="s">
        <v>3688</v>
      </c>
      <c r="D170" s="278"/>
      <c r="E170" s="31" t="s">
        <v>738</v>
      </c>
      <c r="F170" s="5" t="s">
        <v>3689</v>
      </c>
      <c r="G170" s="328" t="str">
        <f t="shared" si="6"/>
        <v>фото</v>
      </c>
      <c r="H170" s="197"/>
      <c r="I170" s="20" t="s">
        <v>3690</v>
      </c>
      <c r="J170" s="281" t="s">
        <v>1312</v>
      </c>
      <c r="K170" s="250" t="s">
        <v>740</v>
      </c>
      <c r="L170" s="21">
        <v>100</v>
      </c>
      <c r="M170" s="279">
        <v>2162.1999999999998</v>
      </c>
      <c r="N170" s="280"/>
      <c r="O170" s="482">
        <f t="shared" si="7"/>
        <v>0</v>
      </c>
      <c r="P170" s="175">
        <v>4607105138445</v>
      </c>
      <c r="Q170" s="281"/>
      <c r="R170" s="484">
        <f t="shared" si="8"/>
        <v>21.62</v>
      </c>
      <c r="S170" s="294" t="s">
        <v>3688</v>
      </c>
      <c r="T170" s="39"/>
      <c r="U170" s="39"/>
      <c r="V170" s="39"/>
      <c r="W170" s="39"/>
      <c r="X170" s="39"/>
    </row>
    <row r="171" spans="1:24" ht="38.25" x14ac:dyDescent="0.2">
      <c r="A171" s="431">
        <v>152</v>
      </c>
      <c r="B171" s="620">
        <v>5205</v>
      </c>
      <c r="C171" s="433" t="s">
        <v>5716</v>
      </c>
      <c r="D171" s="434"/>
      <c r="E171" s="435" t="s">
        <v>738</v>
      </c>
      <c r="F171" s="436" t="s">
        <v>5717</v>
      </c>
      <c r="G171" s="437" t="str">
        <f t="shared" si="6"/>
        <v>фото</v>
      </c>
      <c r="H171" s="438"/>
      <c r="I171" s="439" t="s">
        <v>5718</v>
      </c>
      <c r="J171" s="440" t="s">
        <v>1292</v>
      </c>
      <c r="K171" s="441" t="s">
        <v>740</v>
      </c>
      <c r="L171" s="442">
        <v>100</v>
      </c>
      <c r="M171" s="443">
        <v>2104.6999999999998</v>
      </c>
      <c r="N171" s="444"/>
      <c r="O171" s="482">
        <f t="shared" si="7"/>
        <v>0</v>
      </c>
      <c r="P171" s="445">
        <v>4607105138094</v>
      </c>
      <c r="Q171" s="440"/>
      <c r="R171" s="484">
        <f t="shared" si="8"/>
        <v>21.05</v>
      </c>
      <c r="S171" s="446" t="s">
        <v>5716</v>
      </c>
      <c r="T171" s="39"/>
      <c r="U171" s="39"/>
      <c r="V171" s="39"/>
      <c r="W171" s="39"/>
      <c r="X171" s="39"/>
    </row>
    <row r="172" spans="1:24" x14ac:dyDescent="0.2">
      <c r="A172" s="431">
        <v>153</v>
      </c>
      <c r="B172" s="621"/>
      <c r="C172" s="276"/>
      <c r="D172" s="276"/>
      <c r="E172" s="242" t="s">
        <v>1369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39"/>
      <c r="U172" s="39"/>
      <c r="V172" s="39"/>
      <c r="W172" s="39"/>
      <c r="X172" s="39"/>
    </row>
    <row r="173" spans="1:24" ht="76.5" x14ac:dyDescent="0.2">
      <c r="A173" s="431">
        <v>154</v>
      </c>
      <c r="B173" s="614">
        <v>5111</v>
      </c>
      <c r="C173" s="473" t="s">
        <v>1992</v>
      </c>
      <c r="D173" s="474"/>
      <c r="E173" s="490" t="s">
        <v>738</v>
      </c>
      <c r="F173" s="476" t="s">
        <v>1370</v>
      </c>
      <c r="G173" s="477" t="str">
        <f>HYPERLINK("http://www.gardenbulbs.ru/images/summer_CL/thumbnails/"&amp;C173&amp;".jpg","фото")</f>
        <v>фото</v>
      </c>
      <c r="H173" s="487"/>
      <c r="I173" s="491" t="s">
        <v>1371</v>
      </c>
      <c r="J173" s="10" t="s">
        <v>1372</v>
      </c>
      <c r="K173" s="478" t="s">
        <v>740</v>
      </c>
      <c r="L173" s="489">
        <v>100</v>
      </c>
      <c r="M173" s="480">
        <v>1779.1</v>
      </c>
      <c r="N173" s="481"/>
      <c r="O173" s="482">
        <f>IF(ISERROR(N173*M173),0,N173*M173)</f>
        <v>0</v>
      </c>
      <c r="P173" s="483">
        <v>4607105138551</v>
      </c>
      <c r="Q173" s="10"/>
      <c r="R173" s="484">
        <f>ROUND(M173/L173,2)</f>
        <v>17.79</v>
      </c>
      <c r="S173" s="485" t="s">
        <v>6842</v>
      </c>
      <c r="T173" s="39"/>
      <c r="U173" s="39"/>
      <c r="V173" s="39"/>
      <c r="W173" s="39"/>
      <c r="X173" s="39"/>
    </row>
    <row r="174" spans="1:24" ht="51" x14ac:dyDescent="0.2">
      <c r="A174" s="431">
        <v>155</v>
      </c>
      <c r="B174" s="615">
        <v>5099</v>
      </c>
      <c r="C174" s="277" t="s">
        <v>1993</v>
      </c>
      <c r="D174" s="278"/>
      <c r="E174" s="36" t="s">
        <v>738</v>
      </c>
      <c r="F174" s="274" t="s">
        <v>1373</v>
      </c>
      <c r="G174" s="328" t="str">
        <f>HYPERLINK("http://www.gardenbulbs.ru/images/summer_CL/thumbnails/"&amp;C174&amp;".jpg","фото")</f>
        <v>фото</v>
      </c>
      <c r="H174" s="197"/>
      <c r="I174" s="15" t="s">
        <v>1374</v>
      </c>
      <c r="J174" s="281" t="s">
        <v>1372</v>
      </c>
      <c r="K174" s="37" t="s">
        <v>740</v>
      </c>
      <c r="L174" s="21">
        <v>100</v>
      </c>
      <c r="M174" s="279">
        <v>1779.1</v>
      </c>
      <c r="N174" s="280"/>
      <c r="O174" s="482">
        <f>IF(ISERROR(N174*M174),0,N174*M174)</f>
        <v>0</v>
      </c>
      <c r="P174" s="175">
        <v>4607105138568</v>
      </c>
      <c r="Q174" s="281"/>
      <c r="R174" s="484">
        <f>ROUND(M174/L174,2)</f>
        <v>17.79</v>
      </c>
      <c r="S174" s="294" t="s">
        <v>6843</v>
      </c>
      <c r="T174" s="39"/>
      <c r="U174" s="39"/>
      <c r="V174" s="39"/>
      <c r="W174" s="39"/>
      <c r="X174" s="39"/>
    </row>
    <row r="175" spans="1:24" ht="63.75" x14ac:dyDescent="0.2">
      <c r="A175" s="431">
        <v>156</v>
      </c>
      <c r="B175" s="615">
        <v>2348</v>
      </c>
      <c r="C175" s="277" t="s">
        <v>3127</v>
      </c>
      <c r="D175" s="278"/>
      <c r="E175" s="36" t="s">
        <v>738</v>
      </c>
      <c r="F175" s="274" t="s">
        <v>1991</v>
      </c>
      <c r="G175" s="328" t="str">
        <f>HYPERLINK("http://www.gardenbulbs.ru/images/summer_CL/thumbnails/"&amp;C175&amp;".jpg","фото")</f>
        <v>фото</v>
      </c>
      <c r="H175" s="197"/>
      <c r="I175" s="15" t="s">
        <v>4736</v>
      </c>
      <c r="J175" s="281" t="s">
        <v>1292</v>
      </c>
      <c r="K175" s="37" t="s">
        <v>740</v>
      </c>
      <c r="L175" s="21">
        <v>100</v>
      </c>
      <c r="M175" s="279">
        <v>4460.8</v>
      </c>
      <c r="N175" s="280"/>
      <c r="O175" s="482">
        <f>IF(ISERROR(N175*M175),0,N175*M175)</f>
        <v>0</v>
      </c>
      <c r="P175" s="175">
        <v>4607105138575</v>
      </c>
      <c r="Q175" s="281"/>
      <c r="R175" s="484">
        <f>ROUND(M175/L175,2)</f>
        <v>44.61</v>
      </c>
      <c r="S175" s="294" t="s">
        <v>3127</v>
      </c>
      <c r="T175" s="39"/>
      <c r="U175" s="39"/>
      <c r="V175" s="39"/>
      <c r="W175" s="39"/>
      <c r="X175" s="39"/>
    </row>
    <row r="176" spans="1:24" ht="51" x14ac:dyDescent="0.2">
      <c r="A176" s="431">
        <v>157</v>
      </c>
      <c r="B176" s="620">
        <v>5095</v>
      </c>
      <c r="C176" s="433" t="s">
        <v>3691</v>
      </c>
      <c r="D176" s="434"/>
      <c r="E176" s="435" t="s">
        <v>738</v>
      </c>
      <c r="F176" s="448" t="s">
        <v>3692</v>
      </c>
      <c r="G176" s="437" t="str">
        <f>HYPERLINK("http://www.gardenbulbs.ru/images/summer_CL/thumbnails/"&amp;C176&amp;".jpg","фото")</f>
        <v>фото</v>
      </c>
      <c r="H176" s="438"/>
      <c r="I176" s="439" t="s">
        <v>3693</v>
      </c>
      <c r="J176" s="440" t="s">
        <v>1326</v>
      </c>
      <c r="K176" s="441" t="s">
        <v>740</v>
      </c>
      <c r="L176" s="442">
        <v>100</v>
      </c>
      <c r="M176" s="443">
        <v>1683.3</v>
      </c>
      <c r="N176" s="444"/>
      <c r="O176" s="482">
        <f>IF(ISERROR(N176*M176),0,N176*M176)</f>
        <v>0</v>
      </c>
      <c r="P176" s="445">
        <v>4607105138582</v>
      </c>
      <c r="Q176" s="440"/>
      <c r="R176" s="484">
        <f>ROUND(M176/L176,2)</f>
        <v>16.829999999999998</v>
      </c>
      <c r="S176" s="446" t="s">
        <v>3691</v>
      </c>
      <c r="T176" s="39"/>
      <c r="U176" s="39"/>
      <c r="V176" s="39"/>
      <c r="W176" s="39"/>
      <c r="X176" s="39"/>
    </row>
    <row r="177" spans="1:24" x14ac:dyDescent="0.2">
      <c r="A177" s="431">
        <v>158</v>
      </c>
      <c r="B177" s="621"/>
      <c r="C177" s="276"/>
      <c r="D177" s="276"/>
      <c r="E177" s="242" t="s">
        <v>1375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39"/>
      <c r="U177" s="39"/>
      <c r="V177" s="39"/>
      <c r="W177" s="39"/>
      <c r="X177" s="39"/>
    </row>
    <row r="178" spans="1:24" ht="38.25" x14ac:dyDescent="0.2">
      <c r="A178" s="431">
        <v>159</v>
      </c>
      <c r="B178" s="614">
        <v>5800</v>
      </c>
      <c r="C178" s="473" t="s">
        <v>1994</v>
      </c>
      <c r="D178" s="474"/>
      <c r="E178" s="16" t="s">
        <v>738</v>
      </c>
      <c r="F178" s="476" t="s">
        <v>1376</v>
      </c>
      <c r="G178" s="477" t="str">
        <f t="shared" ref="G178:G241" si="9">HYPERLINK("http://www.gardenbulbs.ru/images/summer_CL/thumbnails/"&amp;C178&amp;".jpg","фото")</f>
        <v>фото</v>
      </c>
      <c r="H178" s="487"/>
      <c r="I178" s="23" t="s">
        <v>4737</v>
      </c>
      <c r="J178" s="10" t="s">
        <v>1292</v>
      </c>
      <c r="K178" s="488" t="s">
        <v>740</v>
      </c>
      <c r="L178" s="489">
        <v>100</v>
      </c>
      <c r="M178" s="480">
        <v>1913.1999999999998</v>
      </c>
      <c r="N178" s="481"/>
      <c r="O178" s="482">
        <f t="shared" ref="O178:O241" si="10">IF(ISERROR(N178*M178),0,N178*M178)</f>
        <v>0</v>
      </c>
      <c r="P178" s="483">
        <v>4607105138599</v>
      </c>
      <c r="Q178" s="492"/>
      <c r="R178" s="484">
        <f t="shared" ref="R178:R241" si="11">ROUND(M178/L178,2)</f>
        <v>19.13</v>
      </c>
      <c r="S178" s="485" t="s">
        <v>1994</v>
      </c>
      <c r="T178" s="39"/>
      <c r="U178" s="39"/>
      <c r="V178" s="39"/>
      <c r="W178" s="39"/>
      <c r="X178" s="39"/>
    </row>
    <row r="179" spans="1:24" ht="51" x14ac:dyDescent="0.2">
      <c r="A179" s="431">
        <v>160</v>
      </c>
      <c r="B179" s="615">
        <v>986</v>
      </c>
      <c r="C179" s="277" t="s">
        <v>1995</v>
      </c>
      <c r="D179" s="278"/>
      <c r="E179" s="36" t="s">
        <v>738</v>
      </c>
      <c r="F179" s="274" t="s">
        <v>1380</v>
      </c>
      <c r="G179" s="328" t="str">
        <f t="shared" si="9"/>
        <v>фото</v>
      </c>
      <c r="H179" s="197"/>
      <c r="I179" s="15" t="s">
        <v>1381</v>
      </c>
      <c r="J179" s="281" t="s">
        <v>1292</v>
      </c>
      <c r="K179" s="37" t="s">
        <v>740</v>
      </c>
      <c r="L179" s="21">
        <v>100</v>
      </c>
      <c r="M179" s="279">
        <v>2047.1999999999998</v>
      </c>
      <c r="N179" s="280"/>
      <c r="O179" s="482">
        <f t="shared" si="10"/>
        <v>0</v>
      </c>
      <c r="P179" s="175">
        <v>4607105138643</v>
      </c>
      <c r="Q179" s="281"/>
      <c r="R179" s="484">
        <f t="shared" si="11"/>
        <v>20.47</v>
      </c>
      <c r="S179" s="294" t="s">
        <v>1995</v>
      </c>
      <c r="T179" s="39"/>
      <c r="U179" s="39"/>
      <c r="V179" s="39"/>
      <c r="W179" s="39"/>
      <c r="X179" s="39"/>
    </row>
    <row r="180" spans="1:24" ht="15.75" x14ac:dyDescent="0.2">
      <c r="A180" s="431">
        <v>161</v>
      </c>
      <c r="B180" s="615">
        <v>937</v>
      </c>
      <c r="C180" s="277" t="s">
        <v>1996</v>
      </c>
      <c r="D180" s="278"/>
      <c r="E180" s="36" t="s">
        <v>738</v>
      </c>
      <c r="F180" s="274" t="s">
        <v>1382</v>
      </c>
      <c r="G180" s="328" t="str">
        <f t="shared" si="9"/>
        <v>фото</v>
      </c>
      <c r="H180" s="197"/>
      <c r="I180" s="15" t="s">
        <v>1383</v>
      </c>
      <c r="J180" s="281" t="s">
        <v>1292</v>
      </c>
      <c r="K180" s="37" t="s">
        <v>740</v>
      </c>
      <c r="L180" s="21">
        <v>100</v>
      </c>
      <c r="M180" s="279">
        <v>1874.8</v>
      </c>
      <c r="N180" s="280"/>
      <c r="O180" s="482">
        <f t="shared" si="10"/>
        <v>0</v>
      </c>
      <c r="P180" s="175">
        <v>4607105138667</v>
      </c>
      <c r="Q180" s="281"/>
      <c r="R180" s="484">
        <f t="shared" si="11"/>
        <v>18.75</v>
      </c>
      <c r="S180" s="294" t="s">
        <v>6844</v>
      </c>
      <c r="T180" s="39"/>
      <c r="U180" s="39"/>
      <c r="V180" s="39"/>
      <c r="W180" s="39"/>
      <c r="X180" s="39"/>
    </row>
    <row r="181" spans="1:24" ht="15.75" x14ac:dyDescent="0.2">
      <c r="A181" s="431">
        <v>162</v>
      </c>
      <c r="B181" s="615">
        <v>5091</v>
      </c>
      <c r="C181" s="277" t="s">
        <v>3694</v>
      </c>
      <c r="D181" s="278"/>
      <c r="E181" s="36" t="s">
        <v>738</v>
      </c>
      <c r="F181" s="274" t="s">
        <v>3695</v>
      </c>
      <c r="G181" s="328" t="str">
        <f t="shared" si="9"/>
        <v>фото</v>
      </c>
      <c r="H181" s="197"/>
      <c r="I181" s="15" t="s">
        <v>3696</v>
      </c>
      <c r="J181" s="281" t="s">
        <v>1292</v>
      </c>
      <c r="K181" s="37" t="s">
        <v>740</v>
      </c>
      <c r="L181" s="21">
        <v>100</v>
      </c>
      <c r="M181" s="279">
        <v>1913.1999999999998</v>
      </c>
      <c r="N181" s="280"/>
      <c r="O181" s="482">
        <f t="shared" si="10"/>
        <v>0</v>
      </c>
      <c r="P181" s="175">
        <v>4607105138650</v>
      </c>
      <c r="Q181" s="281"/>
      <c r="R181" s="484">
        <f t="shared" si="11"/>
        <v>19.13</v>
      </c>
      <c r="S181" s="294" t="s">
        <v>3694</v>
      </c>
      <c r="T181" s="39"/>
      <c r="U181" s="39"/>
      <c r="V181" s="39"/>
      <c r="W181" s="39"/>
      <c r="X181" s="39"/>
    </row>
    <row r="182" spans="1:24" ht="51" x14ac:dyDescent="0.2">
      <c r="A182" s="431">
        <v>163</v>
      </c>
      <c r="B182" s="615">
        <v>6140</v>
      </c>
      <c r="C182" s="277" t="s">
        <v>3128</v>
      </c>
      <c r="D182" s="278"/>
      <c r="E182" s="36" t="s">
        <v>738</v>
      </c>
      <c r="F182" s="274" t="s">
        <v>1997</v>
      </c>
      <c r="G182" s="328" t="str">
        <f t="shared" si="9"/>
        <v>фото</v>
      </c>
      <c r="H182" s="197"/>
      <c r="I182" s="15" t="s">
        <v>3697</v>
      </c>
      <c r="J182" s="281" t="s">
        <v>1292</v>
      </c>
      <c r="K182" s="37" t="s">
        <v>740</v>
      </c>
      <c r="L182" s="21">
        <v>100</v>
      </c>
      <c r="M182" s="279">
        <v>2257.9</v>
      </c>
      <c r="N182" s="280"/>
      <c r="O182" s="482">
        <f t="shared" si="10"/>
        <v>0</v>
      </c>
      <c r="P182" s="175">
        <v>4607105139350</v>
      </c>
      <c r="Q182" s="281"/>
      <c r="R182" s="484">
        <f t="shared" si="11"/>
        <v>22.58</v>
      </c>
      <c r="S182" s="294" t="s">
        <v>3128</v>
      </c>
      <c r="T182" s="39"/>
      <c r="U182" s="39"/>
      <c r="V182" s="39"/>
      <c r="W182" s="39"/>
      <c r="X182" s="39"/>
    </row>
    <row r="183" spans="1:24" ht="25.5" x14ac:dyDescent="0.2">
      <c r="A183" s="431">
        <v>164</v>
      </c>
      <c r="B183" s="615">
        <v>7525</v>
      </c>
      <c r="C183" s="277" t="s">
        <v>1998</v>
      </c>
      <c r="D183" s="278"/>
      <c r="E183" s="36" t="s">
        <v>738</v>
      </c>
      <c r="F183" s="274" t="s">
        <v>1384</v>
      </c>
      <c r="G183" s="328" t="str">
        <f t="shared" si="9"/>
        <v>фото</v>
      </c>
      <c r="H183" s="197"/>
      <c r="I183" s="15" t="s">
        <v>1385</v>
      </c>
      <c r="J183" s="281" t="s">
        <v>1292</v>
      </c>
      <c r="K183" s="37" t="s">
        <v>740</v>
      </c>
      <c r="L183" s="21">
        <v>100</v>
      </c>
      <c r="M183" s="279">
        <v>2008.8999999999999</v>
      </c>
      <c r="N183" s="280"/>
      <c r="O183" s="482">
        <f t="shared" si="10"/>
        <v>0</v>
      </c>
      <c r="P183" s="175">
        <v>4607105138674</v>
      </c>
      <c r="Q183" s="281"/>
      <c r="R183" s="484">
        <f t="shared" si="11"/>
        <v>20.09</v>
      </c>
      <c r="S183" s="294" t="s">
        <v>1998</v>
      </c>
      <c r="T183" s="39"/>
      <c r="U183" s="39"/>
      <c r="V183" s="39"/>
      <c r="W183" s="39"/>
      <c r="X183" s="39"/>
    </row>
    <row r="184" spans="1:24" ht="15.75" x14ac:dyDescent="0.2">
      <c r="A184" s="431">
        <v>165</v>
      </c>
      <c r="B184" s="615">
        <v>7660</v>
      </c>
      <c r="C184" s="277" t="s">
        <v>1999</v>
      </c>
      <c r="D184" s="278"/>
      <c r="E184" s="36" t="s">
        <v>738</v>
      </c>
      <c r="F184" s="274" t="s">
        <v>1386</v>
      </c>
      <c r="G184" s="328" t="str">
        <f t="shared" si="9"/>
        <v>фото</v>
      </c>
      <c r="H184" s="197"/>
      <c r="I184" s="15" t="s">
        <v>1387</v>
      </c>
      <c r="J184" s="281" t="s">
        <v>1312</v>
      </c>
      <c r="K184" s="37" t="s">
        <v>740</v>
      </c>
      <c r="L184" s="21">
        <v>100</v>
      </c>
      <c r="M184" s="279">
        <v>1817.3999999999999</v>
      </c>
      <c r="N184" s="280"/>
      <c r="O184" s="482">
        <f t="shared" si="10"/>
        <v>0</v>
      </c>
      <c r="P184" s="175">
        <v>4607105138681</v>
      </c>
      <c r="Q184" s="281"/>
      <c r="R184" s="484">
        <f t="shared" si="11"/>
        <v>18.170000000000002</v>
      </c>
      <c r="S184" s="294" t="s">
        <v>1999</v>
      </c>
      <c r="T184" s="39"/>
      <c r="U184" s="39"/>
      <c r="V184" s="39"/>
      <c r="W184" s="39"/>
      <c r="X184" s="39"/>
    </row>
    <row r="185" spans="1:24" ht="38.25" x14ac:dyDescent="0.2">
      <c r="A185" s="431">
        <v>166</v>
      </c>
      <c r="B185" s="615">
        <v>7661</v>
      </c>
      <c r="C185" s="277" t="s">
        <v>2000</v>
      </c>
      <c r="D185" s="278" t="s">
        <v>2001</v>
      </c>
      <c r="E185" s="17" t="s">
        <v>738</v>
      </c>
      <c r="F185" s="274" t="s">
        <v>186</v>
      </c>
      <c r="G185" s="328" t="str">
        <f t="shared" si="9"/>
        <v>фото</v>
      </c>
      <c r="H185" s="328" t="str">
        <f>HYPERLINK("http://www.gardenbulbs.ru/images/summer_CL/thumbnails/"&amp;D185&amp;".jpg","фото")</f>
        <v>фото</v>
      </c>
      <c r="I185" s="20" t="s">
        <v>187</v>
      </c>
      <c r="J185" s="281" t="s">
        <v>1295</v>
      </c>
      <c r="K185" s="250" t="s">
        <v>740</v>
      </c>
      <c r="L185" s="8">
        <v>100</v>
      </c>
      <c r="M185" s="279">
        <v>1874.8</v>
      </c>
      <c r="N185" s="280"/>
      <c r="O185" s="482">
        <f t="shared" si="10"/>
        <v>0</v>
      </c>
      <c r="P185" s="175">
        <v>4607105138605</v>
      </c>
      <c r="Q185" s="281"/>
      <c r="R185" s="484">
        <f t="shared" si="11"/>
        <v>18.75</v>
      </c>
      <c r="S185" s="294" t="s">
        <v>3698</v>
      </c>
      <c r="T185" s="39"/>
      <c r="U185" s="39"/>
      <c r="V185" s="39"/>
      <c r="W185" s="39"/>
      <c r="X185" s="39"/>
    </row>
    <row r="186" spans="1:24" ht="25.5" x14ac:dyDescent="0.2">
      <c r="A186" s="431">
        <v>167</v>
      </c>
      <c r="B186" s="615">
        <v>7662</v>
      </c>
      <c r="C186" s="277" t="s">
        <v>3699</v>
      </c>
      <c r="D186" s="278"/>
      <c r="E186" s="31" t="s">
        <v>738</v>
      </c>
      <c r="F186" s="5" t="s">
        <v>3700</v>
      </c>
      <c r="G186" s="328" t="str">
        <f t="shared" si="9"/>
        <v>фото</v>
      </c>
      <c r="H186" s="197"/>
      <c r="I186" s="20" t="s">
        <v>3701</v>
      </c>
      <c r="J186" s="281" t="s">
        <v>1292</v>
      </c>
      <c r="K186" s="250" t="s">
        <v>740</v>
      </c>
      <c r="L186" s="21">
        <v>100</v>
      </c>
      <c r="M186" s="279">
        <v>2066.4</v>
      </c>
      <c r="N186" s="280"/>
      <c r="O186" s="482">
        <f t="shared" si="10"/>
        <v>0</v>
      </c>
      <c r="P186" s="175">
        <v>4607105138698</v>
      </c>
      <c r="Q186" s="281"/>
      <c r="R186" s="484">
        <f t="shared" si="11"/>
        <v>20.66</v>
      </c>
      <c r="S186" s="294" t="s">
        <v>3699</v>
      </c>
      <c r="T186" s="39"/>
      <c r="U186" s="39"/>
      <c r="V186" s="39"/>
      <c r="W186" s="39"/>
      <c r="X186" s="39"/>
    </row>
    <row r="187" spans="1:24" ht="38.25" x14ac:dyDescent="0.2">
      <c r="A187" s="431">
        <v>168</v>
      </c>
      <c r="B187" s="615">
        <v>7663</v>
      </c>
      <c r="C187" s="277" t="s">
        <v>3129</v>
      </c>
      <c r="D187" s="278"/>
      <c r="E187" s="31" t="s">
        <v>738</v>
      </c>
      <c r="F187" s="274" t="s">
        <v>2002</v>
      </c>
      <c r="G187" s="328" t="str">
        <f t="shared" si="9"/>
        <v>фото</v>
      </c>
      <c r="H187" s="197"/>
      <c r="I187" s="20" t="s">
        <v>2003</v>
      </c>
      <c r="J187" s="281" t="s">
        <v>1295</v>
      </c>
      <c r="K187" s="250" t="s">
        <v>776</v>
      </c>
      <c r="L187" s="21">
        <v>100</v>
      </c>
      <c r="M187" s="279">
        <v>2736.7999999999997</v>
      </c>
      <c r="N187" s="280"/>
      <c r="O187" s="482">
        <f t="shared" si="10"/>
        <v>0</v>
      </c>
      <c r="P187" s="175">
        <v>4607105138704</v>
      </c>
      <c r="Q187" s="281"/>
      <c r="R187" s="484">
        <f t="shared" si="11"/>
        <v>27.37</v>
      </c>
      <c r="S187" s="294" t="s">
        <v>3129</v>
      </c>
      <c r="T187" s="39"/>
      <c r="U187" s="39"/>
      <c r="V187" s="39"/>
      <c r="W187" s="39"/>
      <c r="X187" s="39"/>
    </row>
    <row r="188" spans="1:24" ht="25.5" x14ac:dyDescent="0.2">
      <c r="A188" s="431">
        <v>169</v>
      </c>
      <c r="B188" s="615">
        <v>7664</v>
      </c>
      <c r="C188" s="277" t="s">
        <v>2004</v>
      </c>
      <c r="D188" s="278"/>
      <c r="E188" s="31" t="s">
        <v>738</v>
      </c>
      <c r="F188" s="274" t="s">
        <v>1388</v>
      </c>
      <c r="G188" s="328" t="str">
        <f t="shared" si="9"/>
        <v>фото</v>
      </c>
      <c r="H188" s="197"/>
      <c r="I188" s="20" t="s">
        <v>1389</v>
      </c>
      <c r="J188" s="281" t="s">
        <v>1312</v>
      </c>
      <c r="K188" s="250" t="s">
        <v>740</v>
      </c>
      <c r="L188" s="21">
        <v>100</v>
      </c>
      <c r="M188" s="279">
        <v>2890.1</v>
      </c>
      <c r="N188" s="280"/>
      <c r="O188" s="482">
        <f t="shared" si="10"/>
        <v>0</v>
      </c>
      <c r="P188" s="175">
        <v>4607105138711</v>
      </c>
      <c r="Q188" s="281"/>
      <c r="R188" s="484">
        <f t="shared" si="11"/>
        <v>28.9</v>
      </c>
      <c r="S188" s="294" t="s">
        <v>2004</v>
      </c>
      <c r="T188" s="39"/>
      <c r="U188" s="39"/>
      <c r="V188" s="39"/>
      <c r="W188" s="39"/>
      <c r="X188" s="39"/>
    </row>
    <row r="189" spans="1:24" ht="15.75" x14ac:dyDescent="0.2">
      <c r="A189" s="431">
        <v>170</v>
      </c>
      <c r="B189" s="617">
        <v>7609</v>
      </c>
      <c r="C189" s="277" t="s">
        <v>2005</v>
      </c>
      <c r="D189" s="278"/>
      <c r="E189" s="31" t="s">
        <v>738</v>
      </c>
      <c r="F189" s="274" t="s">
        <v>1390</v>
      </c>
      <c r="G189" s="328" t="str">
        <f t="shared" si="9"/>
        <v>фото</v>
      </c>
      <c r="H189" s="197"/>
      <c r="I189" s="20" t="s">
        <v>1391</v>
      </c>
      <c r="J189" s="281" t="s">
        <v>1292</v>
      </c>
      <c r="K189" s="250" t="s">
        <v>739</v>
      </c>
      <c r="L189" s="21">
        <v>100</v>
      </c>
      <c r="M189" s="279">
        <v>1491.6999999999998</v>
      </c>
      <c r="N189" s="280"/>
      <c r="O189" s="482">
        <f t="shared" si="10"/>
        <v>0</v>
      </c>
      <c r="P189" s="175">
        <v>4607105138728</v>
      </c>
      <c r="Q189" s="281"/>
      <c r="R189" s="484">
        <f t="shared" si="11"/>
        <v>14.92</v>
      </c>
      <c r="S189" s="294" t="s">
        <v>2005</v>
      </c>
      <c r="T189" s="39"/>
      <c r="U189" s="39"/>
      <c r="V189" s="39"/>
      <c r="W189" s="39"/>
      <c r="X189" s="39"/>
    </row>
    <row r="190" spans="1:24" ht="15.75" x14ac:dyDescent="0.2">
      <c r="A190" s="431">
        <v>171</v>
      </c>
      <c r="B190" s="615">
        <v>7610</v>
      </c>
      <c r="C190" s="277" t="s">
        <v>2006</v>
      </c>
      <c r="D190" s="278"/>
      <c r="E190" s="31" t="s">
        <v>738</v>
      </c>
      <c r="F190" s="274" t="s">
        <v>1392</v>
      </c>
      <c r="G190" s="328" t="str">
        <f t="shared" si="9"/>
        <v>фото</v>
      </c>
      <c r="H190" s="197"/>
      <c r="I190" s="20" t="s">
        <v>63</v>
      </c>
      <c r="J190" s="281" t="s">
        <v>1312</v>
      </c>
      <c r="K190" s="250" t="s">
        <v>740</v>
      </c>
      <c r="L190" s="21">
        <v>100</v>
      </c>
      <c r="M190" s="279">
        <v>1779.1</v>
      </c>
      <c r="N190" s="280"/>
      <c r="O190" s="482">
        <f t="shared" si="10"/>
        <v>0</v>
      </c>
      <c r="P190" s="175">
        <v>4607105138735</v>
      </c>
      <c r="Q190" s="281"/>
      <c r="R190" s="484">
        <f t="shared" si="11"/>
        <v>17.79</v>
      </c>
      <c r="S190" s="294" t="s">
        <v>2006</v>
      </c>
      <c r="T190" s="39"/>
      <c r="U190" s="39"/>
      <c r="V190" s="39"/>
      <c r="W190" s="39"/>
      <c r="X190" s="39"/>
    </row>
    <row r="191" spans="1:24" ht="63.75" x14ac:dyDescent="0.2">
      <c r="A191" s="431">
        <v>172</v>
      </c>
      <c r="B191" s="615">
        <v>7611</v>
      </c>
      <c r="C191" s="277" t="s">
        <v>4915</v>
      </c>
      <c r="D191" s="278"/>
      <c r="E191" s="31" t="s">
        <v>738</v>
      </c>
      <c r="F191" s="274" t="s">
        <v>4564</v>
      </c>
      <c r="G191" s="328" t="str">
        <f t="shared" si="9"/>
        <v>фото</v>
      </c>
      <c r="H191" s="197"/>
      <c r="I191" s="20" t="s">
        <v>4738</v>
      </c>
      <c r="J191" s="281" t="s">
        <v>1292</v>
      </c>
      <c r="K191" s="250" t="s">
        <v>740</v>
      </c>
      <c r="L191" s="21">
        <v>100</v>
      </c>
      <c r="M191" s="279">
        <v>2641</v>
      </c>
      <c r="N191" s="280"/>
      <c r="O191" s="482">
        <f t="shared" si="10"/>
        <v>0</v>
      </c>
      <c r="P191" s="175">
        <v>4607105138742</v>
      </c>
      <c r="Q191" s="281"/>
      <c r="R191" s="484">
        <f t="shared" si="11"/>
        <v>26.41</v>
      </c>
      <c r="S191" s="294" t="s">
        <v>4915</v>
      </c>
      <c r="T191" s="39"/>
      <c r="U191" s="39"/>
      <c r="V191" s="39"/>
      <c r="W191" s="39"/>
      <c r="X191" s="39"/>
    </row>
    <row r="192" spans="1:24" ht="25.5" x14ac:dyDescent="0.2">
      <c r="A192" s="431">
        <v>173</v>
      </c>
      <c r="B192" s="615">
        <v>7612</v>
      </c>
      <c r="C192" s="277" t="s">
        <v>2007</v>
      </c>
      <c r="D192" s="278"/>
      <c r="E192" s="31" t="s">
        <v>738</v>
      </c>
      <c r="F192" s="274" t="s">
        <v>1393</v>
      </c>
      <c r="G192" s="328" t="str">
        <f t="shared" si="9"/>
        <v>фото</v>
      </c>
      <c r="H192" s="328"/>
      <c r="I192" s="20" t="s">
        <v>3026</v>
      </c>
      <c r="J192" s="281" t="s">
        <v>1292</v>
      </c>
      <c r="K192" s="250" t="s">
        <v>740</v>
      </c>
      <c r="L192" s="21">
        <v>100</v>
      </c>
      <c r="M192" s="279">
        <v>1779.1</v>
      </c>
      <c r="N192" s="280"/>
      <c r="O192" s="482">
        <f t="shared" si="10"/>
        <v>0</v>
      </c>
      <c r="P192" s="175">
        <v>4607105138759</v>
      </c>
      <c r="Q192" s="281"/>
      <c r="R192" s="484">
        <f t="shared" si="11"/>
        <v>17.79</v>
      </c>
      <c r="S192" s="294" t="s">
        <v>2007</v>
      </c>
      <c r="T192" s="39"/>
      <c r="U192" s="39"/>
      <c r="V192" s="39"/>
      <c r="W192" s="39"/>
      <c r="X192" s="39"/>
    </row>
    <row r="193" spans="1:24" ht="25.5" x14ac:dyDescent="0.2">
      <c r="A193" s="431">
        <v>174</v>
      </c>
      <c r="B193" s="615">
        <v>7613</v>
      </c>
      <c r="C193" s="277" t="s">
        <v>3130</v>
      </c>
      <c r="D193" s="278"/>
      <c r="E193" s="31" t="s">
        <v>738</v>
      </c>
      <c r="F193" s="274" t="s">
        <v>2008</v>
      </c>
      <c r="G193" s="328" t="str">
        <f t="shared" si="9"/>
        <v>фото</v>
      </c>
      <c r="H193" s="197"/>
      <c r="I193" s="20" t="s">
        <v>2009</v>
      </c>
      <c r="J193" s="281" t="s">
        <v>1301</v>
      </c>
      <c r="K193" s="250" t="s">
        <v>740</v>
      </c>
      <c r="L193" s="21">
        <v>100</v>
      </c>
      <c r="M193" s="279">
        <v>2162.1999999999998</v>
      </c>
      <c r="N193" s="280"/>
      <c r="O193" s="482">
        <f t="shared" si="10"/>
        <v>0</v>
      </c>
      <c r="P193" s="175">
        <v>4607105139008</v>
      </c>
      <c r="Q193" s="281"/>
      <c r="R193" s="484">
        <f t="shared" si="11"/>
        <v>21.62</v>
      </c>
      <c r="S193" s="294" t="s">
        <v>3130</v>
      </c>
      <c r="T193" s="39"/>
      <c r="U193" s="39"/>
      <c r="V193" s="39"/>
      <c r="W193" s="39"/>
      <c r="X193" s="39"/>
    </row>
    <row r="194" spans="1:24" ht="63.75" x14ac:dyDescent="0.2">
      <c r="A194" s="431">
        <v>175</v>
      </c>
      <c r="B194" s="615">
        <v>5806</v>
      </c>
      <c r="C194" s="277" t="s">
        <v>4916</v>
      </c>
      <c r="D194" s="278"/>
      <c r="E194" s="31" t="s">
        <v>738</v>
      </c>
      <c r="F194" s="274" t="s">
        <v>4565</v>
      </c>
      <c r="G194" s="328" t="str">
        <f t="shared" si="9"/>
        <v>фото</v>
      </c>
      <c r="H194" s="197"/>
      <c r="I194" s="20" t="s">
        <v>4739</v>
      </c>
      <c r="J194" s="281" t="s">
        <v>1292</v>
      </c>
      <c r="K194" s="250" t="s">
        <v>740</v>
      </c>
      <c r="L194" s="21">
        <v>100</v>
      </c>
      <c r="M194" s="279">
        <v>3119.9</v>
      </c>
      <c r="N194" s="280"/>
      <c r="O194" s="482">
        <f t="shared" si="10"/>
        <v>0</v>
      </c>
      <c r="P194" s="175">
        <v>4607105138957</v>
      </c>
      <c r="Q194" s="281"/>
      <c r="R194" s="484">
        <f t="shared" si="11"/>
        <v>31.2</v>
      </c>
      <c r="S194" s="294" t="s">
        <v>4916</v>
      </c>
      <c r="T194" s="39"/>
      <c r="U194" s="39"/>
      <c r="V194" s="39"/>
      <c r="W194" s="39"/>
      <c r="X194" s="39"/>
    </row>
    <row r="195" spans="1:24" ht="15.75" x14ac:dyDescent="0.2">
      <c r="A195" s="431">
        <v>176</v>
      </c>
      <c r="B195" s="615">
        <v>5797</v>
      </c>
      <c r="C195" s="277" t="s">
        <v>2010</v>
      </c>
      <c r="D195" s="278"/>
      <c r="E195" s="31" t="s">
        <v>738</v>
      </c>
      <c r="F195" s="274" t="s">
        <v>1414</v>
      </c>
      <c r="G195" s="328" t="str">
        <f t="shared" si="9"/>
        <v>фото</v>
      </c>
      <c r="H195" s="197"/>
      <c r="I195" s="20" t="s">
        <v>1415</v>
      </c>
      <c r="J195" s="281" t="s">
        <v>1312</v>
      </c>
      <c r="K195" s="250" t="s">
        <v>740</v>
      </c>
      <c r="L195" s="21">
        <v>100</v>
      </c>
      <c r="M195" s="279">
        <v>2066.4</v>
      </c>
      <c r="N195" s="280"/>
      <c r="O195" s="482">
        <f t="shared" si="10"/>
        <v>0</v>
      </c>
      <c r="P195" s="175">
        <v>4607105138964</v>
      </c>
      <c r="Q195" s="281"/>
      <c r="R195" s="484">
        <f t="shared" si="11"/>
        <v>20.66</v>
      </c>
      <c r="S195" s="294" t="s">
        <v>2010</v>
      </c>
      <c r="T195" s="39"/>
      <c r="U195" s="39"/>
      <c r="V195" s="39"/>
      <c r="W195" s="39"/>
      <c r="X195" s="39"/>
    </row>
    <row r="196" spans="1:24" ht="15.75" x14ac:dyDescent="0.2">
      <c r="A196" s="431">
        <v>177</v>
      </c>
      <c r="B196" s="615">
        <v>5104</v>
      </c>
      <c r="C196" s="277" t="s">
        <v>2011</v>
      </c>
      <c r="D196" s="278"/>
      <c r="E196" s="31" t="s">
        <v>738</v>
      </c>
      <c r="F196" s="274" t="s">
        <v>1416</v>
      </c>
      <c r="G196" s="328" t="str">
        <f t="shared" si="9"/>
        <v>фото</v>
      </c>
      <c r="H196" s="197"/>
      <c r="I196" s="20" t="s">
        <v>746</v>
      </c>
      <c r="J196" s="281" t="s">
        <v>1292</v>
      </c>
      <c r="K196" s="250" t="s">
        <v>740</v>
      </c>
      <c r="L196" s="21">
        <v>100</v>
      </c>
      <c r="M196" s="279">
        <v>2353.6999999999998</v>
      </c>
      <c r="N196" s="280"/>
      <c r="O196" s="482">
        <f t="shared" si="10"/>
        <v>0</v>
      </c>
      <c r="P196" s="175">
        <v>4607105138971</v>
      </c>
      <c r="Q196" s="281"/>
      <c r="R196" s="484">
        <f t="shared" si="11"/>
        <v>23.54</v>
      </c>
      <c r="S196" s="294" t="s">
        <v>2011</v>
      </c>
      <c r="T196" s="39"/>
      <c r="U196" s="39"/>
      <c r="V196" s="39"/>
      <c r="W196" s="39"/>
      <c r="X196" s="39"/>
    </row>
    <row r="197" spans="1:24" ht="15.75" x14ac:dyDescent="0.2">
      <c r="A197" s="431">
        <v>178</v>
      </c>
      <c r="B197" s="615">
        <v>5114</v>
      </c>
      <c r="C197" s="277" t="s">
        <v>2012</v>
      </c>
      <c r="D197" s="278"/>
      <c r="E197" s="31" t="s">
        <v>738</v>
      </c>
      <c r="F197" s="274" t="s">
        <v>1450</v>
      </c>
      <c r="G197" s="328" t="str">
        <f t="shared" si="9"/>
        <v>фото</v>
      </c>
      <c r="H197" s="197"/>
      <c r="I197" s="20" t="s">
        <v>4740</v>
      </c>
      <c r="J197" s="281" t="s">
        <v>1312</v>
      </c>
      <c r="K197" s="250" t="s">
        <v>740</v>
      </c>
      <c r="L197" s="21">
        <v>100</v>
      </c>
      <c r="M197" s="279">
        <v>2353.6999999999998</v>
      </c>
      <c r="N197" s="280"/>
      <c r="O197" s="482">
        <f t="shared" si="10"/>
        <v>0</v>
      </c>
      <c r="P197" s="175">
        <v>4607105139343</v>
      </c>
      <c r="Q197" s="281"/>
      <c r="R197" s="484">
        <f t="shared" si="11"/>
        <v>23.54</v>
      </c>
      <c r="S197" s="294" t="s">
        <v>2012</v>
      </c>
      <c r="T197" s="39"/>
      <c r="U197" s="39"/>
      <c r="V197" s="39"/>
      <c r="W197" s="39"/>
      <c r="X197" s="39"/>
    </row>
    <row r="198" spans="1:24" ht="25.5" x14ac:dyDescent="0.2">
      <c r="A198" s="431">
        <v>179</v>
      </c>
      <c r="B198" s="615">
        <v>5819</v>
      </c>
      <c r="C198" s="277" t="s">
        <v>3131</v>
      </c>
      <c r="D198" s="278"/>
      <c r="E198" s="31" t="s">
        <v>738</v>
      </c>
      <c r="F198" s="274" t="s">
        <v>2013</v>
      </c>
      <c r="G198" s="328" t="str">
        <f t="shared" si="9"/>
        <v>фото</v>
      </c>
      <c r="H198" s="197"/>
      <c r="I198" s="20" t="s">
        <v>2014</v>
      </c>
      <c r="J198" s="281" t="s">
        <v>1312</v>
      </c>
      <c r="K198" s="250" t="s">
        <v>740</v>
      </c>
      <c r="L198" s="21">
        <v>100</v>
      </c>
      <c r="M198" s="279">
        <v>2411.1999999999998</v>
      </c>
      <c r="N198" s="280"/>
      <c r="O198" s="482">
        <f t="shared" si="10"/>
        <v>0</v>
      </c>
      <c r="P198" s="175">
        <v>4607105138988</v>
      </c>
      <c r="Q198" s="281"/>
      <c r="R198" s="484">
        <f t="shared" si="11"/>
        <v>24.11</v>
      </c>
      <c r="S198" s="294" t="s">
        <v>3131</v>
      </c>
      <c r="T198" s="39"/>
      <c r="U198" s="39"/>
      <c r="V198" s="39"/>
      <c r="W198" s="39"/>
      <c r="X198" s="39"/>
    </row>
    <row r="199" spans="1:24" ht="25.5" x14ac:dyDescent="0.2">
      <c r="A199" s="431">
        <v>180</v>
      </c>
      <c r="B199" s="615">
        <v>5082</v>
      </c>
      <c r="C199" s="277" t="s">
        <v>2015</v>
      </c>
      <c r="D199" s="278"/>
      <c r="E199" s="31" t="s">
        <v>738</v>
      </c>
      <c r="F199" s="274" t="s">
        <v>1417</v>
      </c>
      <c r="G199" s="328" t="str">
        <f t="shared" si="9"/>
        <v>фото</v>
      </c>
      <c r="H199" s="197"/>
      <c r="I199" s="20" t="s">
        <v>1418</v>
      </c>
      <c r="J199" s="281" t="s">
        <v>1292</v>
      </c>
      <c r="K199" s="250" t="s">
        <v>740</v>
      </c>
      <c r="L199" s="21">
        <v>100</v>
      </c>
      <c r="M199" s="279">
        <v>2028.1</v>
      </c>
      <c r="N199" s="280"/>
      <c r="O199" s="482">
        <f t="shared" si="10"/>
        <v>0</v>
      </c>
      <c r="P199" s="175">
        <v>4607105138995</v>
      </c>
      <c r="Q199" s="281"/>
      <c r="R199" s="484">
        <f t="shared" si="11"/>
        <v>20.28</v>
      </c>
      <c r="S199" s="294" t="s">
        <v>2015</v>
      </c>
      <c r="T199" s="39"/>
      <c r="U199" s="39"/>
      <c r="V199" s="39"/>
      <c r="W199" s="39"/>
      <c r="X199" s="39"/>
    </row>
    <row r="200" spans="1:24" ht="25.5" x14ac:dyDescent="0.2">
      <c r="A200" s="431">
        <v>181</v>
      </c>
      <c r="B200" s="615">
        <v>1989</v>
      </c>
      <c r="C200" s="277" t="s">
        <v>3132</v>
      </c>
      <c r="D200" s="278"/>
      <c r="E200" s="31" t="s">
        <v>738</v>
      </c>
      <c r="F200" s="274" t="s">
        <v>1406</v>
      </c>
      <c r="G200" s="328" t="str">
        <f t="shared" si="9"/>
        <v>фото</v>
      </c>
      <c r="H200" s="197"/>
      <c r="I200" s="20" t="s">
        <v>1407</v>
      </c>
      <c r="J200" s="281" t="s">
        <v>1292</v>
      </c>
      <c r="K200" s="250" t="s">
        <v>740</v>
      </c>
      <c r="L200" s="21">
        <v>100</v>
      </c>
      <c r="M200" s="279">
        <v>3598.7999999999997</v>
      </c>
      <c r="N200" s="280"/>
      <c r="O200" s="482">
        <f t="shared" si="10"/>
        <v>0</v>
      </c>
      <c r="P200" s="175">
        <v>4607105138926</v>
      </c>
      <c r="Q200" s="281"/>
      <c r="R200" s="484">
        <f t="shared" si="11"/>
        <v>35.99</v>
      </c>
      <c r="S200" s="294" t="s">
        <v>3132</v>
      </c>
      <c r="T200" s="39"/>
      <c r="U200" s="39"/>
      <c r="V200" s="39"/>
      <c r="W200" s="39"/>
      <c r="X200" s="39"/>
    </row>
    <row r="201" spans="1:24" ht="63.75" x14ac:dyDescent="0.2">
      <c r="A201" s="431">
        <v>182</v>
      </c>
      <c r="B201" s="615">
        <v>11841</v>
      </c>
      <c r="C201" s="277" t="s">
        <v>7134</v>
      </c>
      <c r="D201" s="278" t="s">
        <v>7135</v>
      </c>
      <c r="E201" s="514" t="s">
        <v>738</v>
      </c>
      <c r="F201" s="275" t="s">
        <v>6496</v>
      </c>
      <c r="G201" s="510" t="str">
        <f t="shared" si="9"/>
        <v>фото</v>
      </c>
      <c r="H201" s="510" t="str">
        <f>HYPERLINK("http://www.gardenbulbs.ru/images/summer_CL/thumbnails/"&amp;D201&amp;".jpg","фото")</f>
        <v>фото</v>
      </c>
      <c r="I201" s="515" t="s">
        <v>6661</v>
      </c>
      <c r="J201" s="324" t="s">
        <v>1295</v>
      </c>
      <c r="K201" s="520" t="s">
        <v>781</v>
      </c>
      <c r="L201" s="21">
        <v>50</v>
      </c>
      <c r="M201" s="279">
        <v>3455.1</v>
      </c>
      <c r="N201" s="280"/>
      <c r="O201" s="482">
        <f t="shared" si="10"/>
        <v>0</v>
      </c>
      <c r="P201" s="175">
        <v>4607105138889</v>
      </c>
      <c r="Q201" s="281" t="s">
        <v>6373</v>
      </c>
      <c r="R201" s="484">
        <f t="shared" si="11"/>
        <v>69.099999999999994</v>
      </c>
      <c r="S201" s="294" t="s">
        <v>6845</v>
      </c>
      <c r="T201" s="39"/>
      <c r="U201" s="39"/>
      <c r="V201" s="39"/>
      <c r="W201" s="39"/>
      <c r="X201" s="39"/>
    </row>
    <row r="202" spans="1:24" ht="25.5" x14ac:dyDescent="0.2">
      <c r="A202" s="431">
        <v>183</v>
      </c>
      <c r="B202" s="615">
        <v>5805</v>
      </c>
      <c r="C202" s="277" t="s">
        <v>3702</v>
      </c>
      <c r="D202" s="278"/>
      <c r="E202" s="31" t="s">
        <v>738</v>
      </c>
      <c r="F202" s="274" t="s">
        <v>2965</v>
      </c>
      <c r="G202" s="328" t="str">
        <f t="shared" si="9"/>
        <v>фото</v>
      </c>
      <c r="H202" s="197"/>
      <c r="I202" s="20" t="s">
        <v>3027</v>
      </c>
      <c r="J202" s="281">
        <v>45</v>
      </c>
      <c r="K202" s="250" t="s">
        <v>740</v>
      </c>
      <c r="L202" s="21">
        <v>100</v>
      </c>
      <c r="M202" s="279">
        <v>2066.4</v>
      </c>
      <c r="N202" s="280"/>
      <c r="O202" s="482">
        <f t="shared" si="10"/>
        <v>0</v>
      </c>
      <c r="P202" s="175">
        <v>4607105138827</v>
      </c>
      <c r="Q202" s="281"/>
      <c r="R202" s="484">
        <f t="shared" si="11"/>
        <v>20.66</v>
      </c>
      <c r="S202" s="294" t="s">
        <v>3702</v>
      </c>
      <c r="T202" s="39"/>
      <c r="U202" s="39"/>
      <c r="V202" s="39"/>
      <c r="W202" s="39"/>
      <c r="X202" s="39"/>
    </row>
    <row r="203" spans="1:24" ht="38.25" x14ac:dyDescent="0.2">
      <c r="A203" s="431">
        <v>184</v>
      </c>
      <c r="B203" s="615">
        <v>5134</v>
      </c>
      <c r="C203" s="277" t="s">
        <v>3133</v>
      </c>
      <c r="D203" s="278"/>
      <c r="E203" s="31" t="s">
        <v>738</v>
      </c>
      <c r="F203" s="274" t="s">
        <v>1400</v>
      </c>
      <c r="G203" s="328" t="str">
        <f t="shared" si="9"/>
        <v>фото</v>
      </c>
      <c r="H203" s="197"/>
      <c r="I203" s="20" t="s">
        <v>4741</v>
      </c>
      <c r="J203" s="281" t="s">
        <v>1292</v>
      </c>
      <c r="K203" s="250" t="s">
        <v>740</v>
      </c>
      <c r="L203" s="21">
        <v>100</v>
      </c>
      <c r="M203" s="279">
        <v>1396</v>
      </c>
      <c r="N203" s="280"/>
      <c r="O203" s="482">
        <f t="shared" si="10"/>
        <v>0</v>
      </c>
      <c r="P203" s="175">
        <v>4607105138810</v>
      </c>
      <c r="Q203" s="281"/>
      <c r="R203" s="484">
        <f t="shared" si="11"/>
        <v>13.96</v>
      </c>
      <c r="S203" s="294" t="s">
        <v>3133</v>
      </c>
      <c r="T203" s="39"/>
      <c r="U203" s="39"/>
      <c r="V203" s="39"/>
      <c r="W203" s="39"/>
      <c r="X203" s="39"/>
    </row>
    <row r="204" spans="1:24" ht="25.5" x14ac:dyDescent="0.2">
      <c r="A204" s="431">
        <v>185</v>
      </c>
      <c r="B204" s="615">
        <v>5146</v>
      </c>
      <c r="C204" s="277" t="s">
        <v>2016</v>
      </c>
      <c r="D204" s="278"/>
      <c r="E204" s="31" t="s">
        <v>738</v>
      </c>
      <c r="F204" s="274" t="s">
        <v>1402</v>
      </c>
      <c r="G204" s="328" t="str">
        <f t="shared" si="9"/>
        <v>фото</v>
      </c>
      <c r="H204" s="197"/>
      <c r="I204" s="20" t="s">
        <v>1403</v>
      </c>
      <c r="J204" s="281" t="s">
        <v>1292</v>
      </c>
      <c r="K204" s="250" t="s">
        <v>740</v>
      </c>
      <c r="L204" s="21">
        <v>100</v>
      </c>
      <c r="M204" s="279">
        <v>1874.8</v>
      </c>
      <c r="N204" s="280"/>
      <c r="O204" s="482">
        <f t="shared" si="10"/>
        <v>0</v>
      </c>
      <c r="P204" s="175">
        <v>4607105138841</v>
      </c>
      <c r="Q204" s="281"/>
      <c r="R204" s="484">
        <f t="shared" si="11"/>
        <v>18.75</v>
      </c>
      <c r="S204" s="294" t="s">
        <v>2016</v>
      </c>
      <c r="T204" s="39"/>
      <c r="U204" s="39"/>
      <c r="V204" s="39"/>
      <c r="W204" s="39"/>
      <c r="X204" s="39"/>
    </row>
    <row r="205" spans="1:24" ht="22.5" x14ac:dyDescent="0.2">
      <c r="A205" s="431">
        <v>186</v>
      </c>
      <c r="B205" s="615">
        <v>1002</v>
      </c>
      <c r="C205" s="277" t="s">
        <v>2017</v>
      </c>
      <c r="D205" s="278" t="s">
        <v>2018</v>
      </c>
      <c r="E205" s="17" t="s">
        <v>738</v>
      </c>
      <c r="F205" s="274" t="s">
        <v>188</v>
      </c>
      <c r="G205" s="328" t="str">
        <f t="shared" si="9"/>
        <v>фото</v>
      </c>
      <c r="H205" s="328" t="str">
        <f>HYPERLINK("http://www.gardenbulbs.ru/images/summer_CL/thumbnails/"&amp;D205&amp;".jpg","фото")</f>
        <v>фото</v>
      </c>
      <c r="I205" s="20" t="s">
        <v>189</v>
      </c>
      <c r="J205" s="281" t="s">
        <v>1292</v>
      </c>
      <c r="K205" s="250" t="s">
        <v>740</v>
      </c>
      <c r="L205" s="8">
        <v>100</v>
      </c>
      <c r="M205" s="279">
        <v>2257.9</v>
      </c>
      <c r="N205" s="280"/>
      <c r="O205" s="482">
        <f t="shared" si="10"/>
        <v>0</v>
      </c>
      <c r="P205" s="175">
        <v>4607105138858</v>
      </c>
      <c r="Q205" s="281"/>
      <c r="R205" s="484">
        <f t="shared" si="11"/>
        <v>22.58</v>
      </c>
      <c r="S205" s="294" t="s">
        <v>3703</v>
      </c>
      <c r="T205" s="39"/>
      <c r="U205" s="39"/>
      <c r="V205" s="39"/>
      <c r="W205" s="39"/>
      <c r="X205" s="39"/>
    </row>
    <row r="206" spans="1:24" ht="51" x14ac:dyDescent="0.2">
      <c r="A206" s="431">
        <v>187</v>
      </c>
      <c r="B206" s="615">
        <v>11840</v>
      </c>
      <c r="C206" s="277" t="s">
        <v>7136</v>
      </c>
      <c r="D206" s="278" t="s">
        <v>7137</v>
      </c>
      <c r="E206" s="514" t="s">
        <v>738</v>
      </c>
      <c r="F206" s="275" t="s">
        <v>6497</v>
      </c>
      <c r="G206" s="510" t="str">
        <f t="shared" si="9"/>
        <v>фото</v>
      </c>
      <c r="H206" s="510" t="str">
        <f>HYPERLINK("http://www.gardenbulbs.ru/images/summer_CL/thumbnails/"&amp;D206&amp;".jpg","фото")</f>
        <v>фото</v>
      </c>
      <c r="I206" s="515" t="s">
        <v>6662</v>
      </c>
      <c r="J206" s="324" t="s">
        <v>1295</v>
      </c>
      <c r="K206" s="520" t="s">
        <v>740</v>
      </c>
      <c r="L206" s="8">
        <v>100</v>
      </c>
      <c r="M206" s="279">
        <v>3349.7999999999997</v>
      </c>
      <c r="N206" s="280"/>
      <c r="O206" s="482">
        <f t="shared" si="10"/>
        <v>0</v>
      </c>
      <c r="P206" s="175">
        <v>4607105138865</v>
      </c>
      <c r="Q206" s="281" t="s">
        <v>6373</v>
      </c>
      <c r="R206" s="484">
        <f t="shared" si="11"/>
        <v>33.5</v>
      </c>
      <c r="S206" s="294" t="s">
        <v>6846</v>
      </c>
      <c r="T206" s="39"/>
      <c r="U206" s="39"/>
      <c r="V206" s="39"/>
      <c r="W206" s="39"/>
      <c r="X206" s="39"/>
    </row>
    <row r="207" spans="1:24" ht="51" x14ac:dyDescent="0.2">
      <c r="A207" s="431">
        <v>188</v>
      </c>
      <c r="B207" s="615">
        <v>5794</v>
      </c>
      <c r="C207" s="277" t="s">
        <v>2019</v>
      </c>
      <c r="D207" s="278"/>
      <c r="E207" s="31" t="s">
        <v>738</v>
      </c>
      <c r="F207" s="274" t="s">
        <v>1401</v>
      </c>
      <c r="G207" s="328" t="str">
        <f t="shared" si="9"/>
        <v>фото</v>
      </c>
      <c r="H207" s="197"/>
      <c r="I207" s="20" t="s">
        <v>4742</v>
      </c>
      <c r="J207" s="281" t="s">
        <v>1326</v>
      </c>
      <c r="K207" s="250" t="s">
        <v>740</v>
      </c>
      <c r="L207" s="8">
        <v>100</v>
      </c>
      <c r="M207" s="279">
        <v>1874.8</v>
      </c>
      <c r="N207" s="280"/>
      <c r="O207" s="482">
        <f t="shared" si="10"/>
        <v>0</v>
      </c>
      <c r="P207" s="175">
        <v>4607105138834</v>
      </c>
      <c r="Q207" s="281"/>
      <c r="R207" s="484">
        <f t="shared" si="11"/>
        <v>18.75</v>
      </c>
      <c r="S207" s="294" t="s">
        <v>2019</v>
      </c>
      <c r="T207" s="39"/>
      <c r="U207" s="39"/>
      <c r="V207" s="39"/>
      <c r="W207" s="39"/>
      <c r="X207" s="39"/>
    </row>
    <row r="208" spans="1:24" ht="25.5" x14ac:dyDescent="0.2">
      <c r="A208" s="431">
        <v>189</v>
      </c>
      <c r="B208" s="615">
        <v>5586</v>
      </c>
      <c r="C208" s="277" t="s">
        <v>2020</v>
      </c>
      <c r="D208" s="278"/>
      <c r="E208" s="17" t="s">
        <v>738</v>
      </c>
      <c r="F208" s="274" t="s">
        <v>190</v>
      </c>
      <c r="G208" s="328" t="str">
        <f t="shared" si="9"/>
        <v>фото</v>
      </c>
      <c r="H208" s="197"/>
      <c r="I208" s="20" t="s">
        <v>191</v>
      </c>
      <c r="J208" s="281" t="s">
        <v>1292</v>
      </c>
      <c r="K208" s="250" t="s">
        <v>740</v>
      </c>
      <c r="L208" s="8">
        <v>100</v>
      </c>
      <c r="M208" s="279">
        <v>1817.3999999999999</v>
      </c>
      <c r="N208" s="280"/>
      <c r="O208" s="482">
        <f t="shared" si="10"/>
        <v>0</v>
      </c>
      <c r="P208" s="175">
        <v>4607105138872</v>
      </c>
      <c r="Q208" s="281"/>
      <c r="R208" s="484">
        <f t="shared" si="11"/>
        <v>18.170000000000002</v>
      </c>
      <c r="S208" s="294" t="s">
        <v>2020</v>
      </c>
      <c r="T208" s="39"/>
      <c r="U208" s="39"/>
      <c r="V208" s="39"/>
      <c r="W208" s="39"/>
      <c r="X208" s="39"/>
    </row>
    <row r="209" spans="1:24" ht="25.5" x14ac:dyDescent="0.2">
      <c r="A209" s="431">
        <v>190</v>
      </c>
      <c r="B209" s="616">
        <v>5795</v>
      </c>
      <c r="C209" s="277" t="s">
        <v>2021</v>
      </c>
      <c r="D209" s="278"/>
      <c r="E209" s="17" t="s">
        <v>738</v>
      </c>
      <c r="F209" s="14" t="s">
        <v>1405</v>
      </c>
      <c r="G209" s="328" t="str">
        <f t="shared" si="9"/>
        <v>фото</v>
      </c>
      <c r="H209" s="197"/>
      <c r="I209" s="20" t="s">
        <v>4743</v>
      </c>
      <c r="J209" s="29" t="s">
        <v>1292</v>
      </c>
      <c r="K209" s="250" t="s">
        <v>740</v>
      </c>
      <c r="L209" s="8">
        <v>100</v>
      </c>
      <c r="M209" s="279">
        <v>3215.7</v>
      </c>
      <c r="N209" s="280"/>
      <c r="O209" s="482">
        <f t="shared" si="10"/>
        <v>0</v>
      </c>
      <c r="P209" s="175">
        <v>4607105138919</v>
      </c>
      <c r="Q209" s="281"/>
      <c r="R209" s="484">
        <f t="shared" si="11"/>
        <v>32.159999999999997</v>
      </c>
      <c r="S209" s="294" t="s">
        <v>2021</v>
      </c>
      <c r="T209" s="39"/>
      <c r="U209" s="39"/>
      <c r="V209" s="39"/>
      <c r="W209" s="39"/>
      <c r="X209" s="39"/>
    </row>
    <row r="210" spans="1:24" ht="25.5" x14ac:dyDescent="0.2">
      <c r="A210" s="431">
        <v>191</v>
      </c>
      <c r="B210" s="615">
        <v>2113</v>
      </c>
      <c r="C210" s="277" t="s">
        <v>2022</v>
      </c>
      <c r="D210" s="278"/>
      <c r="E210" s="31" t="s">
        <v>738</v>
      </c>
      <c r="F210" s="274" t="s">
        <v>1404</v>
      </c>
      <c r="G210" s="328" t="str">
        <f t="shared" si="9"/>
        <v>фото</v>
      </c>
      <c r="H210" s="197"/>
      <c r="I210" s="20" t="s">
        <v>4744</v>
      </c>
      <c r="J210" s="281" t="s">
        <v>1292</v>
      </c>
      <c r="K210" s="250" t="s">
        <v>740</v>
      </c>
      <c r="L210" s="8">
        <v>100</v>
      </c>
      <c r="M210" s="279">
        <v>2928.4</v>
      </c>
      <c r="N210" s="280"/>
      <c r="O210" s="482">
        <f t="shared" si="10"/>
        <v>0</v>
      </c>
      <c r="P210" s="175">
        <v>4607105138902</v>
      </c>
      <c r="Q210" s="281"/>
      <c r="R210" s="484">
        <f t="shared" si="11"/>
        <v>29.28</v>
      </c>
      <c r="S210" s="294" t="s">
        <v>2022</v>
      </c>
      <c r="T210" s="39"/>
      <c r="U210" s="39"/>
      <c r="V210" s="39"/>
      <c r="W210" s="39"/>
      <c r="X210" s="39"/>
    </row>
    <row r="211" spans="1:24" ht="25.5" x14ac:dyDescent="0.2">
      <c r="A211" s="431">
        <v>192</v>
      </c>
      <c r="B211" s="615">
        <v>807</v>
      </c>
      <c r="C211" s="277" t="s">
        <v>6847</v>
      </c>
      <c r="D211" s="278"/>
      <c r="E211" s="514" t="s">
        <v>738</v>
      </c>
      <c r="F211" s="275" t="s">
        <v>6498</v>
      </c>
      <c r="G211" s="510" t="str">
        <f t="shared" si="9"/>
        <v>фото</v>
      </c>
      <c r="H211" s="510"/>
      <c r="I211" s="515" t="s">
        <v>1961</v>
      </c>
      <c r="J211" s="324" t="s">
        <v>1292</v>
      </c>
      <c r="K211" s="520" t="s">
        <v>740</v>
      </c>
      <c r="L211" s="21">
        <v>100</v>
      </c>
      <c r="M211" s="279">
        <v>2257.9</v>
      </c>
      <c r="N211" s="280"/>
      <c r="O211" s="482">
        <f t="shared" si="10"/>
        <v>0</v>
      </c>
      <c r="P211" s="175">
        <v>4607105138896</v>
      </c>
      <c r="Q211" s="281" t="s">
        <v>6373</v>
      </c>
      <c r="R211" s="484">
        <f t="shared" si="11"/>
        <v>22.58</v>
      </c>
      <c r="S211" s="294" t="s">
        <v>6847</v>
      </c>
      <c r="T211" s="39"/>
      <c r="U211" s="39"/>
      <c r="V211" s="39"/>
      <c r="W211" s="39"/>
      <c r="X211" s="39"/>
    </row>
    <row r="212" spans="1:24" ht="25.5" x14ac:dyDescent="0.2">
      <c r="A212" s="431">
        <v>193</v>
      </c>
      <c r="B212" s="615">
        <v>5139</v>
      </c>
      <c r="C212" s="277" t="s">
        <v>3134</v>
      </c>
      <c r="D212" s="278"/>
      <c r="E212" s="31" t="s">
        <v>738</v>
      </c>
      <c r="F212" s="274" t="s">
        <v>2023</v>
      </c>
      <c r="G212" s="328" t="str">
        <f t="shared" si="9"/>
        <v>фото</v>
      </c>
      <c r="H212" s="197"/>
      <c r="I212" s="20" t="s">
        <v>2024</v>
      </c>
      <c r="J212" s="281" t="s">
        <v>1312</v>
      </c>
      <c r="K212" s="250" t="s">
        <v>740</v>
      </c>
      <c r="L212" s="21">
        <v>100</v>
      </c>
      <c r="M212" s="279">
        <v>2257.9</v>
      </c>
      <c r="N212" s="280"/>
      <c r="O212" s="482">
        <f t="shared" si="10"/>
        <v>0</v>
      </c>
      <c r="P212" s="175">
        <v>4607105139329</v>
      </c>
      <c r="Q212" s="281"/>
      <c r="R212" s="484">
        <f t="shared" si="11"/>
        <v>22.58</v>
      </c>
      <c r="S212" s="294" t="s">
        <v>3134</v>
      </c>
      <c r="T212" s="39"/>
      <c r="U212" s="39"/>
      <c r="V212" s="39"/>
      <c r="W212" s="39"/>
      <c r="X212" s="39"/>
    </row>
    <row r="213" spans="1:24" ht="25.5" x14ac:dyDescent="0.2">
      <c r="A213" s="431">
        <v>194</v>
      </c>
      <c r="B213" s="615">
        <v>5830</v>
      </c>
      <c r="C213" s="277" t="s">
        <v>2025</v>
      </c>
      <c r="D213" s="278"/>
      <c r="E213" s="31" t="s">
        <v>738</v>
      </c>
      <c r="F213" s="274" t="s">
        <v>1445</v>
      </c>
      <c r="G213" s="328" t="str">
        <f t="shared" si="9"/>
        <v>фото</v>
      </c>
      <c r="H213" s="197"/>
      <c r="I213" s="20" t="s">
        <v>1446</v>
      </c>
      <c r="J213" s="281" t="s">
        <v>1292</v>
      </c>
      <c r="K213" s="250" t="s">
        <v>740</v>
      </c>
      <c r="L213" s="21">
        <v>100</v>
      </c>
      <c r="M213" s="279">
        <v>1683.3</v>
      </c>
      <c r="N213" s="280"/>
      <c r="O213" s="482">
        <f t="shared" si="10"/>
        <v>0</v>
      </c>
      <c r="P213" s="175">
        <v>4607105139275</v>
      </c>
      <c r="Q213" s="281"/>
      <c r="R213" s="484">
        <f t="shared" si="11"/>
        <v>16.829999999999998</v>
      </c>
      <c r="S213" s="294" t="s">
        <v>2025</v>
      </c>
      <c r="T213" s="39"/>
      <c r="U213" s="39"/>
      <c r="V213" s="39"/>
      <c r="W213" s="39"/>
      <c r="X213" s="39"/>
    </row>
    <row r="214" spans="1:24" ht="38.25" x14ac:dyDescent="0.2">
      <c r="A214" s="431">
        <v>195</v>
      </c>
      <c r="B214" s="615">
        <v>5137</v>
      </c>
      <c r="C214" s="277" t="s">
        <v>2026</v>
      </c>
      <c r="D214" s="278"/>
      <c r="E214" s="31" t="s">
        <v>738</v>
      </c>
      <c r="F214" s="274" t="s">
        <v>1447</v>
      </c>
      <c r="G214" s="328" t="str">
        <f t="shared" si="9"/>
        <v>фото</v>
      </c>
      <c r="H214" s="197"/>
      <c r="I214" s="20" t="s">
        <v>1448</v>
      </c>
      <c r="J214" s="28" t="s">
        <v>1301</v>
      </c>
      <c r="K214" s="250" t="s">
        <v>740</v>
      </c>
      <c r="L214" s="21">
        <v>100</v>
      </c>
      <c r="M214" s="279">
        <v>2928.4</v>
      </c>
      <c r="N214" s="280"/>
      <c r="O214" s="482">
        <f t="shared" si="10"/>
        <v>0</v>
      </c>
      <c r="P214" s="175">
        <v>4607105139282</v>
      </c>
      <c r="Q214" s="281"/>
      <c r="R214" s="484">
        <f t="shared" si="11"/>
        <v>29.28</v>
      </c>
      <c r="S214" s="294" t="s">
        <v>2026</v>
      </c>
      <c r="T214" s="39"/>
      <c r="U214" s="39"/>
      <c r="V214" s="39"/>
      <c r="W214" s="39"/>
      <c r="X214" s="39"/>
    </row>
    <row r="215" spans="1:24" ht="89.25" x14ac:dyDescent="0.2">
      <c r="A215" s="431">
        <v>196</v>
      </c>
      <c r="B215" s="615">
        <v>5803</v>
      </c>
      <c r="C215" s="277" t="s">
        <v>1967</v>
      </c>
      <c r="D215" s="278"/>
      <c r="E215" s="31" t="s">
        <v>738</v>
      </c>
      <c r="F215" s="274" t="s">
        <v>1365</v>
      </c>
      <c r="G215" s="328" t="str">
        <f t="shared" si="9"/>
        <v>фото</v>
      </c>
      <c r="H215" s="197"/>
      <c r="I215" s="1" t="s">
        <v>3704</v>
      </c>
      <c r="J215" s="281" t="s">
        <v>1292</v>
      </c>
      <c r="K215" s="250" t="s">
        <v>740</v>
      </c>
      <c r="L215" s="21">
        <v>100</v>
      </c>
      <c r="M215" s="279">
        <v>2257.9</v>
      </c>
      <c r="N215" s="280"/>
      <c r="O215" s="482">
        <f t="shared" si="10"/>
        <v>0</v>
      </c>
      <c r="P215" s="175">
        <v>4607105139299</v>
      </c>
      <c r="Q215" s="281"/>
      <c r="R215" s="484">
        <f t="shared" si="11"/>
        <v>22.58</v>
      </c>
      <c r="S215" s="294" t="s">
        <v>1967</v>
      </c>
      <c r="T215" s="39"/>
      <c r="U215" s="39"/>
      <c r="V215" s="39"/>
      <c r="W215" s="39"/>
      <c r="X215" s="39"/>
    </row>
    <row r="216" spans="1:24" ht="38.25" x14ac:dyDescent="0.2">
      <c r="A216" s="431">
        <v>197</v>
      </c>
      <c r="B216" s="615">
        <v>5804</v>
      </c>
      <c r="C216" s="277" t="s">
        <v>2027</v>
      </c>
      <c r="D216" s="278"/>
      <c r="E216" s="31" t="s">
        <v>738</v>
      </c>
      <c r="F216" s="274" t="s">
        <v>1449</v>
      </c>
      <c r="G216" s="328" t="str">
        <f t="shared" si="9"/>
        <v>фото</v>
      </c>
      <c r="H216" s="197"/>
      <c r="I216" s="20" t="s">
        <v>4745</v>
      </c>
      <c r="J216" s="281" t="s">
        <v>1312</v>
      </c>
      <c r="K216" s="250" t="s">
        <v>740</v>
      </c>
      <c r="L216" s="21">
        <v>100</v>
      </c>
      <c r="M216" s="279">
        <v>1970.6</v>
      </c>
      <c r="N216" s="280"/>
      <c r="O216" s="482">
        <f t="shared" si="10"/>
        <v>0</v>
      </c>
      <c r="P216" s="175">
        <v>4607105139312</v>
      </c>
      <c r="Q216" s="281"/>
      <c r="R216" s="484">
        <f t="shared" si="11"/>
        <v>19.71</v>
      </c>
      <c r="S216" s="294" t="s">
        <v>2027</v>
      </c>
      <c r="T216" s="39"/>
      <c r="U216" s="39"/>
      <c r="V216" s="39"/>
      <c r="W216" s="39"/>
      <c r="X216" s="39"/>
    </row>
    <row r="217" spans="1:24" ht="38.25" x14ac:dyDescent="0.2">
      <c r="A217" s="431">
        <v>198</v>
      </c>
      <c r="B217" s="615">
        <v>1224</v>
      </c>
      <c r="C217" s="277" t="s">
        <v>5719</v>
      </c>
      <c r="D217" s="278"/>
      <c r="E217" s="514" t="s">
        <v>738</v>
      </c>
      <c r="F217" s="275" t="s">
        <v>5720</v>
      </c>
      <c r="G217" s="510" t="str">
        <f t="shared" si="9"/>
        <v>фото</v>
      </c>
      <c r="H217" s="511"/>
      <c r="I217" s="515" t="s">
        <v>5721</v>
      </c>
      <c r="J217" s="324" t="s">
        <v>1292</v>
      </c>
      <c r="K217" s="520" t="s">
        <v>740</v>
      </c>
      <c r="L217" s="21">
        <v>100</v>
      </c>
      <c r="M217" s="279">
        <v>2928.4</v>
      </c>
      <c r="N217" s="280"/>
      <c r="O217" s="482">
        <f t="shared" si="10"/>
        <v>0</v>
      </c>
      <c r="P217" s="175">
        <v>4607105139305</v>
      </c>
      <c r="Q217" s="281" t="s">
        <v>6373</v>
      </c>
      <c r="R217" s="484">
        <f t="shared" si="11"/>
        <v>29.28</v>
      </c>
      <c r="S217" s="294" t="s">
        <v>5719</v>
      </c>
      <c r="T217" s="39"/>
      <c r="U217" s="39"/>
      <c r="V217" s="39"/>
      <c r="W217" s="39"/>
      <c r="X217" s="39"/>
    </row>
    <row r="218" spans="1:24" ht="25.5" x14ac:dyDescent="0.2">
      <c r="A218" s="431">
        <v>199</v>
      </c>
      <c r="B218" s="615">
        <v>5183</v>
      </c>
      <c r="C218" s="277" t="s">
        <v>2028</v>
      </c>
      <c r="D218" s="278"/>
      <c r="E218" s="31" t="s">
        <v>738</v>
      </c>
      <c r="F218" s="274" t="s">
        <v>1396</v>
      </c>
      <c r="G218" s="328" t="str">
        <f t="shared" si="9"/>
        <v>фото</v>
      </c>
      <c r="H218" s="197"/>
      <c r="I218" s="20" t="s">
        <v>4746</v>
      </c>
      <c r="J218" s="281" t="s">
        <v>1292</v>
      </c>
      <c r="K218" s="250" t="s">
        <v>740</v>
      </c>
      <c r="L218" s="21">
        <v>100</v>
      </c>
      <c r="M218" s="279">
        <v>1874.8</v>
      </c>
      <c r="N218" s="280"/>
      <c r="O218" s="482">
        <f t="shared" si="10"/>
        <v>0</v>
      </c>
      <c r="P218" s="175">
        <v>4607105138797</v>
      </c>
      <c r="Q218" s="281"/>
      <c r="R218" s="484">
        <f t="shared" si="11"/>
        <v>18.75</v>
      </c>
      <c r="S218" s="294" t="s">
        <v>2028</v>
      </c>
      <c r="T218" s="39"/>
      <c r="U218" s="39"/>
      <c r="V218" s="39"/>
      <c r="W218" s="39"/>
      <c r="X218" s="39"/>
    </row>
    <row r="219" spans="1:24" ht="25.5" x14ac:dyDescent="0.2">
      <c r="A219" s="431">
        <v>200</v>
      </c>
      <c r="B219" s="615">
        <v>5792</v>
      </c>
      <c r="C219" s="277" t="s">
        <v>2029</v>
      </c>
      <c r="D219" s="278"/>
      <c r="E219" s="31" t="s">
        <v>738</v>
      </c>
      <c r="F219" s="274" t="s">
        <v>1397</v>
      </c>
      <c r="G219" s="328" t="str">
        <f t="shared" si="9"/>
        <v>фото</v>
      </c>
      <c r="H219" s="197"/>
      <c r="I219" s="20" t="s">
        <v>1398</v>
      </c>
      <c r="J219" s="281" t="s">
        <v>1292</v>
      </c>
      <c r="K219" s="250" t="s">
        <v>740</v>
      </c>
      <c r="L219" s="21">
        <v>100</v>
      </c>
      <c r="M219" s="279">
        <v>2257.9</v>
      </c>
      <c r="N219" s="280"/>
      <c r="O219" s="482">
        <f t="shared" si="10"/>
        <v>0</v>
      </c>
      <c r="P219" s="175">
        <v>4607105138803</v>
      </c>
      <c r="Q219" s="281"/>
      <c r="R219" s="484">
        <f t="shared" si="11"/>
        <v>22.58</v>
      </c>
      <c r="S219" s="294" t="s">
        <v>2029</v>
      </c>
      <c r="T219" s="39"/>
      <c r="U219" s="39"/>
      <c r="V219" s="39"/>
      <c r="W219" s="39"/>
      <c r="X219" s="39"/>
    </row>
    <row r="220" spans="1:24" ht="63.75" x14ac:dyDescent="0.2">
      <c r="A220" s="431">
        <v>201</v>
      </c>
      <c r="B220" s="615">
        <v>5809</v>
      </c>
      <c r="C220" s="277" t="s">
        <v>4917</v>
      </c>
      <c r="D220" s="278" t="s">
        <v>5722</v>
      </c>
      <c r="E220" s="31" t="s">
        <v>738</v>
      </c>
      <c r="F220" s="274" t="s">
        <v>4566</v>
      </c>
      <c r="G220" s="328" t="str">
        <f t="shared" si="9"/>
        <v>фото</v>
      </c>
      <c r="H220" s="328" t="str">
        <f>HYPERLINK("http://www.gardenbulbs.ru/images/summer_CL/thumbnails/"&amp;D220&amp;".jpg","фото")</f>
        <v>фото</v>
      </c>
      <c r="I220" s="20" t="s">
        <v>4747</v>
      </c>
      <c r="J220" s="281" t="s">
        <v>1292</v>
      </c>
      <c r="K220" s="250" t="s">
        <v>740</v>
      </c>
      <c r="L220" s="21">
        <v>100</v>
      </c>
      <c r="M220" s="279">
        <v>2315.4</v>
      </c>
      <c r="N220" s="280"/>
      <c r="O220" s="482">
        <f t="shared" si="10"/>
        <v>0</v>
      </c>
      <c r="P220" s="175">
        <v>4607105139336</v>
      </c>
      <c r="Q220" s="281"/>
      <c r="R220" s="484">
        <f t="shared" si="11"/>
        <v>23.15</v>
      </c>
      <c r="S220" s="294" t="s">
        <v>4917</v>
      </c>
      <c r="T220" s="39"/>
      <c r="U220" s="39"/>
      <c r="V220" s="39"/>
      <c r="W220" s="39"/>
      <c r="X220" s="39"/>
    </row>
    <row r="221" spans="1:24" ht="15.75" x14ac:dyDescent="0.2">
      <c r="A221" s="431">
        <v>202</v>
      </c>
      <c r="B221" s="616">
        <v>5130</v>
      </c>
      <c r="C221" s="277" t="s">
        <v>2030</v>
      </c>
      <c r="D221" s="278"/>
      <c r="E221" s="17" t="s">
        <v>738</v>
      </c>
      <c r="F221" s="14" t="s">
        <v>1379</v>
      </c>
      <c r="G221" s="328" t="str">
        <f t="shared" si="9"/>
        <v>фото</v>
      </c>
      <c r="H221" s="197"/>
      <c r="I221" s="20" t="s">
        <v>4748</v>
      </c>
      <c r="J221" s="29" t="s">
        <v>1292</v>
      </c>
      <c r="K221" s="250" t="s">
        <v>740</v>
      </c>
      <c r="L221" s="8">
        <v>100</v>
      </c>
      <c r="M221" s="279">
        <v>2162.1999999999998</v>
      </c>
      <c r="N221" s="280"/>
      <c r="O221" s="482">
        <f t="shared" si="10"/>
        <v>0</v>
      </c>
      <c r="P221" s="175">
        <v>4607105138636</v>
      </c>
      <c r="Q221" s="324"/>
      <c r="R221" s="484">
        <f t="shared" si="11"/>
        <v>21.62</v>
      </c>
      <c r="S221" s="294" t="s">
        <v>2030</v>
      </c>
      <c r="T221" s="39"/>
      <c r="U221" s="39"/>
      <c r="V221" s="39"/>
      <c r="W221" s="39"/>
      <c r="X221" s="39"/>
    </row>
    <row r="222" spans="1:24" ht="25.5" x14ac:dyDescent="0.2">
      <c r="A222" s="431">
        <v>203</v>
      </c>
      <c r="B222" s="616">
        <v>5108</v>
      </c>
      <c r="C222" s="277" t="s">
        <v>2031</v>
      </c>
      <c r="D222" s="278"/>
      <c r="E222" s="17" t="s">
        <v>738</v>
      </c>
      <c r="F222" s="14" t="s">
        <v>1377</v>
      </c>
      <c r="G222" s="328" t="str">
        <f t="shared" si="9"/>
        <v>фото</v>
      </c>
      <c r="H222" s="197"/>
      <c r="I222" s="27" t="s">
        <v>1378</v>
      </c>
      <c r="J222" s="29" t="s">
        <v>1292</v>
      </c>
      <c r="K222" s="250" t="s">
        <v>739</v>
      </c>
      <c r="L222" s="8">
        <v>100</v>
      </c>
      <c r="M222" s="279">
        <v>1491.6999999999998</v>
      </c>
      <c r="N222" s="280"/>
      <c r="O222" s="482">
        <f t="shared" si="10"/>
        <v>0</v>
      </c>
      <c r="P222" s="175">
        <v>4607105138629</v>
      </c>
      <c r="Q222" s="281"/>
      <c r="R222" s="484">
        <f t="shared" si="11"/>
        <v>14.92</v>
      </c>
      <c r="S222" s="294" t="s">
        <v>2031</v>
      </c>
      <c r="T222" s="39"/>
      <c r="U222" s="39"/>
      <c r="V222" s="39"/>
      <c r="W222" s="39"/>
      <c r="X222" s="39"/>
    </row>
    <row r="223" spans="1:24" ht="15.75" x14ac:dyDescent="0.2">
      <c r="A223" s="431">
        <v>204</v>
      </c>
      <c r="B223" s="615">
        <v>11839</v>
      </c>
      <c r="C223" s="277" t="s">
        <v>6848</v>
      </c>
      <c r="D223" s="278"/>
      <c r="E223" s="514" t="s">
        <v>738</v>
      </c>
      <c r="F223" s="275" t="s">
        <v>6499</v>
      </c>
      <c r="G223" s="510" t="str">
        <f t="shared" si="9"/>
        <v>фото</v>
      </c>
      <c r="H223" s="511"/>
      <c r="I223" s="515" t="s">
        <v>6663</v>
      </c>
      <c r="J223" s="324" t="s">
        <v>1295</v>
      </c>
      <c r="K223" s="520" t="s">
        <v>740</v>
      </c>
      <c r="L223" s="21">
        <v>100</v>
      </c>
      <c r="M223" s="279">
        <v>2200.5</v>
      </c>
      <c r="N223" s="280"/>
      <c r="O223" s="482">
        <f t="shared" si="10"/>
        <v>0</v>
      </c>
      <c r="P223" s="175">
        <v>4607105138612</v>
      </c>
      <c r="Q223" s="281" t="s">
        <v>6373</v>
      </c>
      <c r="R223" s="484">
        <f t="shared" si="11"/>
        <v>22.01</v>
      </c>
      <c r="S223" s="294" t="s">
        <v>6848</v>
      </c>
      <c r="T223" s="39"/>
      <c r="U223" s="39"/>
      <c r="V223" s="39"/>
      <c r="W223" s="39"/>
      <c r="X223" s="39"/>
    </row>
    <row r="224" spans="1:24" ht="38.25" x14ac:dyDescent="0.2">
      <c r="A224" s="431">
        <v>205</v>
      </c>
      <c r="B224" s="615">
        <v>5113</v>
      </c>
      <c r="C224" s="277" t="s">
        <v>2032</v>
      </c>
      <c r="D224" s="278"/>
      <c r="E224" s="31" t="s">
        <v>738</v>
      </c>
      <c r="F224" s="274" t="s">
        <v>1420</v>
      </c>
      <c r="G224" s="328" t="str">
        <f t="shared" si="9"/>
        <v>фото</v>
      </c>
      <c r="H224" s="328"/>
      <c r="I224" s="20" t="s">
        <v>1421</v>
      </c>
      <c r="J224" s="28" t="s">
        <v>1301</v>
      </c>
      <c r="K224" s="250" t="s">
        <v>740</v>
      </c>
      <c r="L224" s="21">
        <v>100</v>
      </c>
      <c r="M224" s="279">
        <v>3024.1</v>
      </c>
      <c r="N224" s="280"/>
      <c r="O224" s="482">
        <f t="shared" si="10"/>
        <v>0</v>
      </c>
      <c r="P224" s="175">
        <v>4607105139015</v>
      </c>
      <c r="Q224" s="281"/>
      <c r="R224" s="484">
        <f t="shared" si="11"/>
        <v>30.24</v>
      </c>
      <c r="S224" s="294" t="s">
        <v>2032</v>
      </c>
      <c r="T224" s="39"/>
      <c r="U224" s="39"/>
      <c r="V224" s="39"/>
      <c r="W224" s="39"/>
      <c r="X224" s="39"/>
    </row>
    <row r="225" spans="1:24" ht="15.75" x14ac:dyDescent="0.2">
      <c r="A225" s="431">
        <v>206</v>
      </c>
      <c r="B225" s="615">
        <v>5086</v>
      </c>
      <c r="C225" s="277" t="s">
        <v>2033</v>
      </c>
      <c r="D225" s="278"/>
      <c r="E225" s="31" t="s">
        <v>738</v>
      </c>
      <c r="F225" s="274" t="s">
        <v>1422</v>
      </c>
      <c r="G225" s="328" t="str">
        <f t="shared" si="9"/>
        <v>фото</v>
      </c>
      <c r="H225" s="197"/>
      <c r="I225" s="20" t="s">
        <v>1423</v>
      </c>
      <c r="J225" s="281" t="s">
        <v>1292</v>
      </c>
      <c r="K225" s="250" t="s">
        <v>740</v>
      </c>
      <c r="L225" s="21">
        <v>100</v>
      </c>
      <c r="M225" s="279">
        <v>2257.9</v>
      </c>
      <c r="N225" s="280"/>
      <c r="O225" s="482">
        <f t="shared" si="10"/>
        <v>0</v>
      </c>
      <c r="P225" s="175">
        <v>4607105139022</v>
      </c>
      <c r="Q225" s="281"/>
      <c r="R225" s="484">
        <f t="shared" si="11"/>
        <v>22.58</v>
      </c>
      <c r="S225" s="294" t="s">
        <v>2033</v>
      </c>
      <c r="T225" s="39"/>
      <c r="U225" s="39"/>
      <c r="V225" s="39"/>
      <c r="W225" s="39"/>
      <c r="X225" s="39"/>
    </row>
    <row r="226" spans="1:24" ht="38.25" x14ac:dyDescent="0.2">
      <c r="A226" s="431">
        <v>207</v>
      </c>
      <c r="B226" s="615">
        <v>1145</v>
      </c>
      <c r="C226" s="277" t="s">
        <v>5723</v>
      </c>
      <c r="D226" s="278"/>
      <c r="E226" s="514" t="s">
        <v>738</v>
      </c>
      <c r="F226" s="275" t="s">
        <v>5724</v>
      </c>
      <c r="G226" s="510" t="str">
        <f t="shared" si="9"/>
        <v>фото</v>
      </c>
      <c r="H226" s="511"/>
      <c r="I226" s="515" t="s">
        <v>5725</v>
      </c>
      <c r="J226" s="324" t="s">
        <v>1292</v>
      </c>
      <c r="K226" s="520" t="s">
        <v>740</v>
      </c>
      <c r="L226" s="21">
        <v>100</v>
      </c>
      <c r="M226" s="279">
        <v>1970.6</v>
      </c>
      <c r="N226" s="280"/>
      <c r="O226" s="482">
        <f t="shared" si="10"/>
        <v>0</v>
      </c>
      <c r="P226" s="175">
        <v>4607105139039</v>
      </c>
      <c r="Q226" s="281" t="s">
        <v>6373</v>
      </c>
      <c r="R226" s="484">
        <f t="shared" si="11"/>
        <v>19.71</v>
      </c>
      <c r="S226" s="294" t="s">
        <v>5723</v>
      </c>
      <c r="T226" s="39"/>
      <c r="U226" s="39"/>
      <c r="V226" s="39"/>
      <c r="W226" s="39"/>
      <c r="X226" s="39"/>
    </row>
    <row r="227" spans="1:24" ht="15.75" x14ac:dyDescent="0.2">
      <c r="A227" s="431">
        <v>208</v>
      </c>
      <c r="B227" s="615">
        <v>138</v>
      </c>
      <c r="C227" s="277" t="s">
        <v>2034</v>
      </c>
      <c r="D227" s="278"/>
      <c r="E227" s="31" t="s">
        <v>738</v>
      </c>
      <c r="F227" s="274" t="s">
        <v>1425</v>
      </c>
      <c r="G227" s="328" t="str">
        <f t="shared" si="9"/>
        <v>фото</v>
      </c>
      <c r="H227" s="197"/>
      <c r="I227" s="20" t="s">
        <v>1426</v>
      </c>
      <c r="J227" s="281" t="s">
        <v>1292</v>
      </c>
      <c r="K227" s="250" t="s">
        <v>740</v>
      </c>
      <c r="L227" s="21">
        <v>100</v>
      </c>
      <c r="M227" s="279">
        <v>1683.3</v>
      </c>
      <c r="N227" s="280"/>
      <c r="O227" s="482">
        <f t="shared" si="10"/>
        <v>0</v>
      </c>
      <c r="P227" s="175">
        <v>4607105139060</v>
      </c>
      <c r="Q227" s="281"/>
      <c r="R227" s="484">
        <f t="shared" si="11"/>
        <v>16.829999999999998</v>
      </c>
      <c r="S227" s="294" t="s">
        <v>2034</v>
      </c>
      <c r="T227" s="39"/>
      <c r="U227" s="39"/>
      <c r="V227" s="39"/>
      <c r="W227" s="39"/>
      <c r="X227" s="39"/>
    </row>
    <row r="228" spans="1:24" ht="25.5" x14ac:dyDescent="0.2">
      <c r="A228" s="431">
        <v>209</v>
      </c>
      <c r="B228" s="615">
        <v>5799</v>
      </c>
      <c r="C228" s="277" t="s">
        <v>2035</v>
      </c>
      <c r="D228" s="278"/>
      <c r="E228" s="31" t="s">
        <v>738</v>
      </c>
      <c r="F228" s="274" t="s">
        <v>1427</v>
      </c>
      <c r="G228" s="328" t="str">
        <f t="shared" si="9"/>
        <v>фото</v>
      </c>
      <c r="H228" s="197"/>
      <c r="I228" s="20" t="s">
        <v>1428</v>
      </c>
      <c r="J228" s="281" t="s">
        <v>1292</v>
      </c>
      <c r="K228" s="250" t="s">
        <v>740</v>
      </c>
      <c r="L228" s="21">
        <v>100</v>
      </c>
      <c r="M228" s="279">
        <v>1491.6999999999998</v>
      </c>
      <c r="N228" s="280"/>
      <c r="O228" s="482">
        <f t="shared" si="10"/>
        <v>0</v>
      </c>
      <c r="P228" s="175">
        <v>4607105139077</v>
      </c>
      <c r="Q228" s="281"/>
      <c r="R228" s="484">
        <f t="shared" si="11"/>
        <v>14.92</v>
      </c>
      <c r="S228" s="294" t="s">
        <v>2035</v>
      </c>
      <c r="T228" s="39"/>
      <c r="U228" s="39"/>
      <c r="V228" s="39"/>
      <c r="W228" s="39"/>
      <c r="X228" s="39"/>
    </row>
    <row r="229" spans="1:24" ht="15.75" x14ac:dyDescent="0.2">
      <c r="A229" s="431">
        <v>210</v>
      </c>
      <c r="B229" s="615">
        <v>5202</v>
      </c>
      <c r="C229" s="277" t="s">
        <v>2036</v>
      </c>
      <c r="D229" s="278"/>
      <c r="E229" s="31" t="s">
        <v>738</v>
      </c>
      <c r="F229" s="274" t="s">
        <v>1424</v>
      </c>
      <c r="G229" s="328" t="str">
        <f t="shared" si="9"/>
        <v>фото</v>
      </c>
      <c r="H229" s="197"/>
      <c r="I229" s="20" t="s">
        <v>4748</v>
      </c>
      <c r="J229" s="281" t="s">
        <v>1312</v>
      </c>
      <c r="K229" s="250" t="s">
        <v>740</v>
      </c>
      <c r="L229" s="21">
        <v>100</v>
      </c>
      <c r="M229" s="279">
        <v>1970.6</v>
      </c>
      <c r="N229" s="280"/>
      <c r="O229" s="482">
        <f t="shared" si="10"/>
        <v>0</v>
      </c>
      <c r="P229" s="175">
        <v>4607105139046</v>
      </c>
      <c r="Q229" s="324"/>
      <c r="R229" s="484">
        <f t="shared" si="11"/>
        <v>19.71</v>
      </c>
      <c r="S229" s="294" t="s">
        <v>2036</v>
      </c>
      <c r="T229" s="39"/>
      <c r="U229" s="39"/>
      <c r="V229" s="39"/>
      <c r="W229" s="39"/>
      <c r="X229" s="39"/>
    </row>
    <row r="230" spans="1:24" ht="15.75" x14ac:dyDescent="0.2">
      <c r="A230" s="431">
        <v>211</v>
      </c>
      <c r="B230" s="615">
        <v>5814</v>
      </c>
      <c r="C230" s="277" t="s">
        <v>2037</v>
      </c>
      <c r="D230" s="278"/>
      <c r="E230" s="31" t="s">
        <v>738</v>
      </c>
      <c r="F230" s="274" t="s">
        <v>1410</v>
      </c>
      <c r="G230" s="328" t="str">
        <f t="shared" si="9"/>
        <v>фото</v>
      </c>
      <c r="H230" s="197"/>
      <c r="I230" s="20" t="s">
        <v>1411</v>
      </c>
      <c r="J230" s="28" t="s">
        <v>1301</v>
      </c>
      <c r="K230" s="250" t="s">
        <v>740</v>
      </c>
      <c r="L230" s="21">
        <v>75</v>
      </c>
      <c r="M230" s="279">
        <v>3072</v>
      </c>
      <c r="N230" s="280"/>
      <c r="O230" s="482">
        <f t="shared" si="10"/>
        <v>0</v>
      </c>
      <c r="P230" s="175">
        <v>4607105139053</v>
      </c>
      <c r="Q230" s="281"/>
      <c r="R230" s="484">
        <f t="shared" si="11"/>
        <v>40.96</v>
      </c>
      <c r="S230" s="294" t="s">
        <v>2037</v>
      </c>
      <c r="T230" s="39"/>
      <c r="U230" s="39"/>
      <c r="V230" s="39"/>
      <c r="W230" s="39"/>
      <c r="X230" s="39"/>
    </row>
    <row r="231" spans="1:24" ht="38.25" x14ac:dyDescent="0.2">
      <c r="A231" s="431">
        <v>212</v>
      </c>
      <c r="B231" s="615">
        <v>5131</v>
      </c>
      <c r="C231" s="277" t="s">
        <v>3135</v>
      </c>
      <c r="D231" s="278"/>
      <c r="E231" s="31" t="s">
        <v>738</v>
      </c>
      <c r="F231" s="274" t="s">
        <v>2038</v>
      </c>
      <c r="G231" s="328" t="str">
        <f t="shared" si="9"/>
        <v>фото</v>
      </c>
      <c r="H231" s="197"/>
      <c r="I231" s="20" t="s">
        <v>4749</v>
      </c>
      <c r="J231" s="281" t="s">
        <v>1292</v>
      </c>
      <c r="K231" s="250" t="s">
        <v>740</v>
      </c>
      <c r="L231" s="8">
        <v>50</v>
      </c>
      <c r="M231" s="279">
        <v>3455.1</v>
      </c>
      <c r="N231" s="280"/>
      <c r="O231" s="482">
        <f t="shared" si="10"/>
        <v>0</v>
      </c>
      <c r="P231" s="175">
        <v>4607105139107</v>
      </c>
      <c r="Q231" s="281"/>
      <c r="R231" s="484">
        <f t="shared" si="11"/>
        <v>69.099999999999994</v>
      </c>
      <c r="S231" s="294" t="s">
        <v>3135</v>
      </c>
      <c r="T231" s="39"/>
      <c r="U231" s="39"/>
      <c r="V231" s="39"/>
      <c r="W231" s="39"/>
      <c r="X231" s="39"/>
    </row>
    <row r="232" spans="1:24" ht="63.75" x14ac:dyDescent="0.2">
      <c r="A232" s="431">
        <v>213</v>
      </c>
      <c r="B232" s="615">
        <v>5796</v>
      </c>
      <c r="C232" s="277" t="s">
        <v>2039</v>
      </c>
      <c r="D232" s="278"/>
      <c r="E232" s="17" t="s">
        <v>738</v>
      </c>
      <c r="F232" s="274" t="s">
        <v>1324</v>
      </c>
      <c r="G232" s="328" t="str">
        <f t="shared" si="9"/>
        <v>фото</v>
      </c>
      <c r="H232" s="197"/>
      <c r="I232" s="20" t="s">
        <v>2040</v>
      </c>
      <c r="J232" s="29" t="s">
        <v>1295</v>
      </c>
      <c r="K232" s="250" t="s">
        <v>740</v>
      </c>
      <c r="L232" s="8">
        <v>100</v>
      </c>
      <c r="M232" s="279">
        <v>1779.1</v>
      </c>
      <c r="N232" s="280"/>
      <c r="O232" s="482">
        <f t="shared" si="10"/>
        <v>0</v>
      </c>
      <c r="P232" s="175">
        <v>4607105139084</v>
      </c>
      <c r="Q232" s="281"/>
      <c r="R232" s="484">
        <f t="shared" si="11"/>
        <v>17.79</v>
      </c>
      <c r="S232" s="294" t="s">
        <v>2039</v>
      </c>
      <c r="T232" s="39"/>
      <c r="U232" s="39"/>
      <c r="V232" s="39"/>
      <c r="W232" s="39"/>
      <c r="X232" s="39"/>
    </row>
    <row r="233" spans="1:24" ht="38.25" x14ac:dyDescent="0.2">
      <c r="A233" s="431">
        <v>214</v>
      </c>
      <c r="B233" s="616">
        <v>7570</v>
      </c>
      <c r="C233" s="277" t="s">
        <v>4918</v>
      </c>
      <c r="D233" s="278" t="s">
        <v>4919</v>
      </c>
      <c r="E233" s="17" t="s">
        <v>738</v>
      </c>
      <c r="F233" s="14" t="s">
        <v>4567</v>
      </c>
      <c r="G233" s="328" t="str">
        <f t="shared" si="9"/>
        <v>фото</v>
      </c>
      <c r="H233" s="328" t="str">
        <f>HYPERLINK("http://www.gardenbulbs.ru/images/summer_CL/thumbnails/"&amp;D233&amp;".jpg","фото")</f>
        <v>фото</v>
      </c>
      <c r="I233" s="12" t="s">
        <v>4750</v>
      </c>
      <c r="J233" s="29" t="s">
        <v>1292</v>
      </c>
      <c r="K233" s="37" t="s">
        <v>776</v>
      </c>
      <c r="L233" s="21">
        <v>75</v>
      </c>
      <c r="M233" s="279">
        <v>3431.2</v>
      </c>
      <c r="N233" s="280"/>
      <c r="O233" s="482">
        <f t="shared" si="10"/>
        <v>0</v>
      </c>
      <c r="P233" s="175">
        <v>4607105139091</v>
      </c>
      <c r="Q233" s="281"/>
      <c r="R233" s="484">
        <f t="shared" si="11"/>
        <v>45.75</v>
      </c>
      <c r="S233" s="294" t="s">
        <v>2041</v>
      </c>
      <c r="T233" s="39"/>
      <c r="U233" s="39"/>
      <c r="V233" s="39"/>
      <c r="W233" s="39"/>
      <c r="X233" s="39"/>
    </row>
    <row r="234" spans="1:24" ht="51" x14ac:dyDescent="0.2">
      <c r="A234" s="431">
        <v>215</v>
      </c>
      <c r="B234" s="615">
        <v>11842</v>
      </c>
      <c r="C234" s="277" t="s">
        <v>6849</v>
      </c>
      <c r="D234" s="278"/>
      <c r="E234" s="514" t="s">
        <v>738</v>
      </c>
      <c r="F234" s="275" t="s">
        <v>6500</v>
      </c>
      <c r="G234" s="510" t="str">
        <f t="shared" si="9"/>
        <v>фото</v>
      </c>
      <c r="H234" s="511"/>
      <c r="I234" s="515" t="s">
        <v>6664</v>
      </c>
      <c r="J234" s="324" t="s">
        <v>1292</v>
      </c>
      <c r="K234" s="513" t="s">
        <v>776</v>
      </c>
      <c r="L234" s="21">
        <v>75</v>
      </c>
      <c r="M234" s="279">
        <v>1994.6</v>
      </c>
      <c r="N234" s="280"/>
      <c r="O234" s="482">
        <f t="shared" si="10"/>
        <v>0</v>
      </c>
      <c r="P234" s="175">
        <v>4607105139121</v>
      </c>
      <c r="Q234" s="281" t="s">
        <v>6373</v>
      </c>
      <c r="R234" s="484">
        <f t="shared" si="11"/>
        <v>26.59</v>
      </c>
      <c r="S234" s="294" t="s">
        <v>6849</v>
      </c>
      <c r="T234" s="39"/>
      <c r="U234" s="39"/>
      <c r="V234" s="39"/>
      <c r="W234" s="39"/>
      <c r="X234" s="39"/>
    </row>
    <row r="235" spans="1:24" ht="15.75" x14ac:dyDescent="0.2">
      <c r="A235" s="431">
        <v>216</v>
      </c>
      <c r="B235" s="615">
        <v>7571</v>
      </c>
      <c r="C235" s="277" t="s">
        <v>2042</v>
      </c>
      <c r="D235" s="278"/>
      <c r="E235" s="31" t="s">
        <v>738</v>
      </c>
      <c r="F235" s="274" t="s">
        <v>1429</v>
      </c>
      <c r="G235" s="328" t="str">
        <f t="shared" si="9"/>
        <v>фото</v>
      </c>
      <c r="H235" s="197"/>
      <c r="I235" s="20" t="s">
        <v>1430</v>
      </c>
      <c r="J235" s="281" t="s">
        <v>1292</v>
      </c>
      <c r="K235" s="250" t="s">
        <v>740</v>
      </c>
      <c r="L235" s="21">
        <v>100</v>
      </c>
      <c r="M235" s="279">
        <v>2257.9</v>
      </c>
      <c r="N235" s="280"/>
      <c r="O235" s="482">
        <f t="shared" si="10"/>
        <v>0</v>
      </c>
      <c r="P235" s="175">
        <v>4607105139114</v>
      </c>
      <c r="Q235" s="281"/>
      <c r="R235" s="484">
        <f t="shared" si="11"/>
        <v>22.58</v>
      </c>
      <c r="S235" s="294" t="s">
        <v>2042</v>
      </c>
      <c r="T235" s="39"/>
      <c r="U235" s="39"/>
      <c r="V235" s="39"/>
      <c r="W235" s="39"/>
      <c r="X235" s="39"/>
    </row>
    <row r="236" spans="1:24" ht="25.5" x14ac:dyDescent="0.2">
      <c r="A236" s="431">
        <v>217</v>
      </c>
      <c r="B236" s="615">
        <v>7572</v>
      </c>
      <c r="C236" s="277" t="s">
        <v>2043</v>
      </c>
      <c r="D236" s="278"/>
      <c r="E236" s="31" t="s">
        <v>738</v>
      </c>
      <c r="F236" s="274" t="s">
        <v>1431</v>
      </c>
      <c r="G236" s="328" t="str">
        <f t="shared" si="9"/>
        <v>фото</v>
      </c>
      <c r="H236" s="328"/>
      <c r="I236" s="20" t="s">
        <v>1432</v>
      </c>
      <c r="J236" s="281" t="s">
        <v>1292</v>
      </c>
      <c r="K236" s="250" t="s">
        <v>740</v>
      </c>
      <c r="L236" s="21">
        <v>100</v>
      </c>
      <c r="M236" s="279">
        <v>1951.5</v>
      </c>
      <c r="N236" s="280"/>
      <c r="O236" s="482">
        <f t="shared" si="10"/>
        <v>0</v>
      </c>
      <c r="P236" s="175">
        <v>4607105139138</v>
      </c>
      <c r="Q236" s="281"/>
      <c r="R236" s="484">
        <f t="shared" si="11"/>
        <v>19.52</v>
      </c>
      <c r="S236" s="294" t="s">
        <v>2043</v>
      </c>
      <c r="T236" s="39"/>
      <c r="U236" s="39"/>
      <c r="V236" s="39"/>
      <c r="W236" s="39"/>
      <c r="X236" s="39"/>
    </row>
    <row r="237" spans="1:24" ht="25.5" x14ac:dyDescent="0.2">
      <c r="A237" s="431">
        <v>218</v>
      </c>
      <c r="B237" s="615">
        <v>7574</v>
      </c>
      <c r="C237" s="277" t="s">
        <v>2044</v>
      </c>
      <c r="D237" s="278"/>
      <c r="E237" s="31" t="s">
        <v>738</v>
      </c>
      <c r="F237" s="274" t="s">
        <v>1433</v>
      </c>
      <c r="G237" s="328" t="str">
        <f t="shared" si="9"/>
        <v>фото</v>
      </c>
      <c r="H237" s="197"/>
      <c r="I237" s="20" t="s">
        <v>1434</v>
      </c>
      <c r="J237" s="281" t="s">
        <v>1292</v>
      </c>
      <c r="K237" s="250" t="s">
        <v>740</v>
      </c>
      <c r="L237" s="21">
        <v>100</v>
      </c>
      <c r="M237" s="279">
        <v>1970.6</v>
      </c>
      <c r="N237" s="280"/>
      <c r="O237" s="482">
        <f t="shared" si="10"/>
        <v>0</v>
      </c>
      <c r="P237" s="175">
        <v>4607105139145</v>
      </c>
      <c r="Q237" s="281"/>
      <c r="R237" s="484">
        <f t="shared" si="11"/>
        <v>19.71</v>
      </c>
      <c r="S237" s="294" t="s">
        <v>2044</v>
      </c>
      <c r="T237" s="39"/>
      <c r="U237" s="39"/>
      <c r="V237" s="39"/>
      <c r="W237" s="39"/>
      <c r="X237" s="39"/>
    </row>
    <row r="238" spans="1:24" ht="63.75" x14ac:dyDescent="0.2">
      <c r="A238" s="431">
        <v>219</v>
      </c>
      <c r="B238" s="615">
        <v>7573</v>
      </c>
      <c r="C238" s="277" t="s">
        <v>4920</v>
      </c>
      <c r="D238" s="278"/>
      <c r="E238" s="31" t="s">
        <v>738</v>
      </c>
      <c r="F238" s="274" t="s">
        <v>4568</v>
      </c>
      <c r="G238" s="328" t="str">
        <f t="shared" si="9"/>
        <v>фото</v>
      </c>
      <c r="H238" s="197"/>
      <c r="I238" s="20" t="s">
        <v>4751</v>
      </c>
      <c r="J238" s="281" t="s">
        <v>1295</v>
      </c>
      <c r="K238" s="250" t="s">
        <v>740</v>
      </c>
      <c r="L238" s="21">
        <v>100</v>
      </c>
      <c r="M238" s="279">
        <v>3024.1</v>
      </c>
      <c r="N238" s="280"/>
      <c r="O238" s="482">
        <f t="shared" si="10"/>
        <v>0</v>
      </c>
      <c r="P238" s="175">
        <v>4607105139152</v>
      </c>
      <c r="Q238" s="281"/>
      <c r="R238" s="484">
        <f t="shared" si="11"/>
        <v>30.24</v>
      </c>
      <c r="S238" s="294" t="s">
        <v>4920</v>
      </c>
      <c r="T238" s="39"/>
      <c r="U238" s="39"/>
      <c r="V238" s="39"/>
      <c r="W238" s="39"/>
      <c r="X238" s="39"/>
    </row>
    <row r="239" spans="1:24" ht="63.75" x14ac:dyDescent="0.2">
      <c r="A239" s="431">
        <v>220</v>
      </c>
      <c r="B239" s="615">
        <v>970</v>
      </c>
      <c r="C239" s="277" t="s">
        <v>5726</v>
      </c>
      <c r="D239" s="278"/>
      <c r="E239" s="31" t="s">
        <v>738</v>
      </c>
      <c r="F239" s="274" t="s">
        <v>5727</v>
      </c>
      <c r="G239" s="328" t="str">
        <f t="shared" si="9"/>
        <v>фото</v>
      </c>
      <c r="H239" s="197"/>
      <c r="I239" s="20" t="s">
        <v>5728</v>
      </c>
      <c r="J239" s="281" t="s">
        <v>1292</v>
      </c>
      <c r="K239" s="250" t="s">
        <v>740</v>
      </c>
      <c r="L239" s="21">
        <v>100</v>
      </c>
      <c r="M239" s="279">
        <v>2545.2999999999997</v>
      </c>
      <c r="N239" s="280"/>
      <c r="O239" s="482">
        <f t="shared" si="10"/>
        <v>0</v>
      </c>
      <c r="P239" s="175">
        <v>4607105139169</v>
      </c>
      <c r="Q239" s="281"/>
      <c r="R239" s="484">
        <f t="shared" si="11"/>
        <v>25.45</v>
      </c>
      <c r="S239" s="294" t="s">
        <v>5726</v>
      </c>
      <c r="T239" s="39"/>
      <c r="U239" s="39"/>
      <c r="V239" s="39"/>
      <c r="W239" s="39"/>
      <c r="X239" s="39"/>
    </row>
    <row r="240" spans="1:24" ht="38.25" x14ac:dyDescent="0.2">
      <c r="A240" s="431">
        <v>221</v>
      </c>
      <c r="B240" s="615">
        <v>7575</v>
      </c>
      <c r="C240" s="277" t="s">
        <v>4921</v>
      </c>
      <c r="D240" s="278"/>
      <c r="E240" s="31" t="s">
        <v>738</v>
      </c>
      <c r="F240" s="274" t="s">
        <v>4569</v>
      </c>
      <c r="G240" s="328" t="str">
        <f t="shared" si="9"/>
        <v>фото</v>
      </c>
      <c r="H240" s="197"/>
      <c r="I240" s="20" t="s">
        <v>4752</v>
      </c>
      <c r="J240" s="281" t="s">
        <v>1292</v>
      </c>
      <c r="K240" s="250" t="s">
        <v>740</v>
      </c>
      <c r="L240" s="21">
        <v>100</v>
      </c>
      <c r="M240" s="279">
        <v>1702.5</v>
      </c>
      <c r="N240" s="280"/>
      <c r="O240" s="482">
        <f t="shared" si="10"/>
        <v>0</v>
      </c>
      <c r="P240" s="175">
        <v>4607105139176</v>
      </c>
      <c r="Q240" s="281"/>
      <c r="R240" s="484">
        <f t="shared" si="11"/>
        <v>17.03</v>
      </c>
      <c r="S240" s="294" t="s">
        <v>4921</v>
      </c>
      <c r="T240" s="39"/>
      <c r="U240" s="39"/>
      <c r="V240" s="39"/>
      <c r="W240" s="39"/>
      <c r="X240" s="39"/>
    </row>
    <row r="241" spans="1:24" ht="51" x14ac:dyDescent="0.2">
      <c r="A241" s="431">
        <v>222</v>
      </c>
      <c r="B241" s="615">
        <v>7577</v>
      </c>
      <c r="C241" s="277" t="s">
        <v>2045</v>
      </c>
      <c r="D241" s="278"/>
      <c r="E241" s="31" t="s">
        <v>738</v>
      </c>
      <c r="F241" s="274" t="s">
        <v>1435</v>
      </c>
      <c r="G241" s="328" t="str">
        <f t="shared" si="9"/>
        <v>фото</v>
      </c>
      <c r="H241" s="197"/>
      <c r="I241" s="20" t="s">
        <v>1436</v>
      </c>
      <c r="J241" s="28" t="s">
        <v>1292</v>
      </c>
      <c r="K241" s="250" t="s">
        <v>740</v>
      </c>
      <c r="L241" s="21">
        <v>100</v>
      </c>
      <c r="M241" s="279">
        <v>1989.8</v>
      </c>
      <c r="N241" s="280"/>
      <c r="O241" s="482">
        <f t="shared" si="10"/>
        <v>0</v>
      </c>
      <c r="P241" s="175">
        <v>4607105139183</v>
      </c>
      <c r="Q241" s="324"/>
      <c r="R241" s="484">
        <f t="shared" si="11"/>
        <v>19.899999999999999</v>
      </c>
      <c r="S241" s="294" t="s">
        <v>2045</v>
      </c>
      <c r="T241" s="39"/>
      <c r="U241" s="39"/>
      <c r="V241" s="39"/>
      <c r="W241" s="39"/>
      <c r="X241" s="39"/>
    </row>
    <row r="242" spans="1:24" ht="51" x14ac:dyDescent="0.2">
      <c r="A242" s="431">
        <v>223</v>
      </c>
      <c r="B242" s="615">
        <v>7578</v>
      </c>
      <c r="C242" s="277" t="s">
        <v>2046</v>
      </c>
      <c r="D242" s="278"/>
      <c r="E242" s="31" t="s">
        <v>738</v>
      </c>
      <c r="F242" s="274" t="s">
        <v>1437</v>
      </c>
      <c r="G242" s="328" t="str">
        <f t="shared" ref="G242:G255" si="12">HYPERLINK("http://www.gardenbulbs.ru/images/summer_CL/thumbnails/"&amp;C242&amp;".jpg","фото")</f>
        <v>фото</v>
      </c>
      <c r="H242" s="197"/>
      <c r="I242" s="20" t="s">
        <v>2047</v>
      </c>
      <c r="J242" s="281" t="s">
        <v>1292</v>
      </c>
      <c r="K242" s="250" t="s">
        <v>740</v>
      </c>
      <c r="L242" s="21">
        <v>100</v>
      </c>
      <c r="M242" s="279">
        <v>2392</v>
      </c>
      <c r="N242" s="280"/>
      <c r="O242" s="482">
        <f t="shared" ref="O242:O255" si="13">IF(ISERROR(N242*M242),0,N242*M242)</f>
        <v>0</v>
      </c>
      <c r="P242" s="175">
        <v>4607105139190</v>
      </c>
      <c r="Q242" s="281"/>
      <c r="R242" s="484">
        <f t="shared" ref="R242:R255" si="14">ROUND(M242/L242,2)</f>
        <v>23.92</v>
      </c>
      <c r="S242" s="294" t="s">
        <v>2046</v>
      </c>
      <c r="T242" s="39"/>
      <c r="U242" s="39"/>
      <c r="V242" s="39"/>
      <c r="W242" s="39"/>
      <c r="X242" s="39"/>
    </row>
    <row r="243" spans="1:24" ht="25.5" x14ac:dyDescent="0.2">
      <c r="A243" s="431">
        <v>224</v>
      </c>
      <c r="B243" s="615">
        <v>7580</v>
      </c>
      <c r="C243" s="277" t="s">
        <v>4922</v>
      </c>
      <c r="D243" s="278"/>
      <c r="E243" s="31" t="s">
        <v>738</v>
      </c>
      <c r="F243" s="274" t="s">
        <v>4570</v>
      </c>
      <c r="G243" s="328" t="str">
        <f t="shared" si="12"/>
        <v>фото</v>
      </c>
      <c r="H243" s="197"/>
      <c r="I243" s="20" t="s">
        <v>4753</v>
      </c>
      <c r="J243" s="281" t="s">
        <v>1292</v>
      </c>
      <c r="K243" s="250" t="s">
        <v>740</v>
      </c>
      <c r="L243" s="21">
        <v>100</v>
      </c>
      <c r="M243" s="279">
        <v>1874.8</v>
      </c>
      <c r="N243" s="280"/>
      <c r="O243" s="482">
        <f t="shared" si="13"/>
        <v>0</v>
      </c>
      <c r="P243" s="175">
        <v>4607105139237</v>
      </c>
      <c r="Q243" s="281"/>
      <c r="R243" s="484">
        <f t="shared" si="14"/>
        <v>18.75</v>
      </c>
      <c r="S243" s="294" t="s">
        <v>4922</v>
      </c>
      <c r="T243" s="39"/>
      <c r="U243" s="39"/>
      <c r="V243" s="39"/>
      <c r="W243" s="39"/>
      <c r="X243" s="39"/>
    </row>
    <row r="244" spans="1:24" ht="25.5" x14ac:dyDescent="0.2">
      <c r="A244" s="431">
        <v>225</v>
      </c>
      <c r="B244" s="615">
        <v>7581</v>
      </c>
      <c r="C244" s="277" t="s">
        <v>2048</v>
      </c>
      <c r="D244" s="278" t="s">
        <v>2049</v>
      </c>
      <c r="E244" s="17" t="s">
        <v>738</v>
      </c>
      <c r="F244" s="274" t="s">
        <v>192</v>
      </c>
      <c r="G244" s="328" t="str">
        <f t="shared" si="12"/>
        <v>фото</v>
      </c>
      <c r="H244" s="328" t="str">
        <f>HYPERLINK("http://www.gardenbulbs.ru/images/summer_CL/thumbnails/"&amp;D244&amp;".jpg","фото")</f>
        <v>фото</v>
      </c>
      <c r="I244" s="20" t="s">
        <v>193</v>
      </c>
      <c r="J244" s="281" t="s">
        <v>1295</v>
      </c>
      <c r="K244" s="250" t="s">
        <v>740</v>
      </c>
      <c r="L244" s="8">
        <v>100</v>
      </c>
      <c r="M244" s="279">
        <v>2353.6999999999998</v>
      </c>
      <c r="N244" s="280"/>
      <c r="O244" s="482">
        <f t="shared" si="13"/>
        <v>0</v>
      </c>
      <c r="P244" s="175">
        <v>4607105139206</v>
      </c>
      <c r="Q244" s="281"/>
      <c r="R244" s="484">
        <f t="shared" si="14"/>
        <v>23.54</v>
      </c>
      <c r="S244" s="294" t="s">
        <v>3707</v>
      </c>
      <c r="T244" s="39"/>
      <c r="U244" s="39"/>
      <c r="V244" s="39"/>
      <c r="W244" s="39"/>
      <c r="X244" s="39"/>
    </row>
    <row r="245" spans="1:24" ht="38.25" x14ac:dyDescent="0.2">
      <c r="A245" s="431">
        <v>226</v>
      </c>
      <c r="B245" s="615">
        <v>7582</v>
      </c>
      <c r="C245" s="277" t="s">
        <v>3708</v>
      </c>
      <c r="D245" s="278"/>
      <c r="E245" s="31" t="s">
        <v>738</v>
      </c>
      <c r="F245" s="274" t="s">
        <v>1438</v>
      </c>
      <c r="G245" s="328" t="str">
        <f t="shared" si="12"/>
        <v>фото</v>
      </c>
      <c r="H245" s="197"/>
      <c r="I245" s="20" t="s">
        <v>1439</v>
      </c>
      <c r="J245" s="281" t="s">
        <v>1292</v>
      </c>
      <c r="K245" s="250" t="s">
        <v>740</v>
      </c>
      <c r="L245" s="21">
        <v>100</v>
      </c>
      <c r="M245" s="279">
        <v>1300.1999999999998</v>
      </c>
      <c r="N245" s="280"/>
      <c r="O245" s="482">
        <f t="shared" si="13"/>
        <v>0</v>
      </c>
      <c r="P245" s="175">
        <v>4607105139213</v>
      </c>
      <c r="Q245" s="281"/>
      <c r="R245" s="484">
        <f t="shared" si="14"/>
        <v>13</v>
      </c>
      <c r="S245" s="294" t="s">
        <v>6850</v>
      </c>
      <c r="T245" s="39"/>
      <c r="U245" s="39"/>
      <c r="V245" s="39"/>
      <c r="W245" s="39"/>
      <c r="X245" s="39"/>
    </row>
    <row r="246" spans="1:24" ht="15.75" x14ac:dyDescent="0.2">
      <c r="A246" s="431">
        <v>227</v>
      </c>
      <c r="B246" s="615">
        <v>7569</v>
      </c>
      <c r="C246" s="277" t="s">
        <v>2050</v>
      </c>
      <c r="D246" s="278"/>
      <c r="E246" s="31" t="s">
        <v>738</v>
      </c>
      <c r="F246" s="274" t="s">
        <v>1440</v>
      </c>
      <c r="G246" s="328" t="str">
        <f t="shared" si="12"/>
        <v>фото</v>
      </c>
      <c r="H246" s="197"/>
      <c r="I246" s="20" t="s">
        <v>1441</v>
      </c>
      <c r="J246" s="281" t="s">
        <v>1292</v>
      </c>
      <c r="K246" s="250" t="s">
        <v>740</v>
      </c>
      <c r="L246" s="21">
        <v>100</v>
      </c>
      <c r="M246" s="279">
        <v>2641</v>
      </c>
      <c r="N246" s="280"/>
      <c r="O246" s="482">
        <f t="shared" si="13"/>
        <v>0</v>
      </c>
      <c r="P246" s="175">
        <v>4607105139220</v>
      </c>
      <c r="Q246" s="281"/>
      <c r="R246" s="484">
        <f t="shared" si="14"/>
        <v>26.41</v>
      </c>
      <c r="S246" s="294" t="s">
        <v>2050</v>
      </c>
      <c r="T246" s="39"/>
      <c r="U246" s="39"/>
      <c r="V246" s="39"/>
      <c r="W246" s="39"/>
      <c r="X246" s="39"/>
    </row>
    <row r="247" spans="1:24" ht="15.75" x14ac:dyDescent="0.2">
      <c r="A247" s="431">
        <v>228</v>
      </c>
      <c r="B247" s="615">
        <v>7583</v>
      </c>
      <c r="C247" s="277" t="s">
        <v>3709</v>
      </c>
      <c r="D247" s="278"/>
      <c r="E247" s="31" t="s">
        <v>738</v>
      </c>
      <c r="F247" s="274" t="s">
        <v>2966</v>
      </c>
      <c r="G247" s="328" t="str">
        <f t="shared" si="12"/>
        <v>фото</v>
      </c>
      <c r="H247" s="197"/>
      <c r="I247" s="20" t="s">
        <v>3028</v>
      </c>
      <c r="J247" s="281" t="s">
        <v>1312</v>
      </c>
      <c r="K247" s="250" t="s">
        <v>740</v>
      </c>
      <c r="L247" s="21">
        <v>100</v>
      </c>
      <c r="M247" s="279">
        <v>1779.1</v>
      </c>
      <c r="N247" s="280"/>
      <c r="O247" s="482">
        <f t="shared" si="13"/>
        <v>0</v>
      </c>
      <c r="P247" s="175">
        <v>4607105139244</v>
      </c>
      <c r="Q247" s="281"/>
      <c r="R247" s="484">
        <f t="shared" si="14"/>
        <v>17.79</v>
      </c>
      <c r="S247" s="294" t="s">
        <v>3709</v>
      </c>
      <c r="T247" s="39"/>
      <c r="U247" s="39"/>
      <c r="V247" s="39"/>
      <c r="W247" s="39"/>
      <c r="X247" s="39"/>
    </row>
    <row r="248" spans="1:24" ht="25.5" x14ac:dyDescent="0.2">
      <c r="A248" s="431">
        <v>229</v>
      </c>
      <c r="B248" s="615">
        <v>7584</v>
      </c>
      <c r="C248" s="277" t="s">
        <v>7138</v>
      </c>
      <c r="D248" s="278"/>
      <c r="E248" s="31" t="s">
        <v>738</v>
      </c>
      <c r="F248" s="274" t="s">
        <v>1442</v>
      </c>
      <c r="G248" s="328" t="str">
        <f t="shared" si="12"/>
        <v>фото</v>
      </c>
      <c r="H248" s="328"/>
      <c r="I248" s="20" t="s">
        <v>1443</v>
      </c>
      <c r="J248" s="281" t="s">
        <v>1312</v>
      </c>
      <c r="K248" s="250" t="s">
        <v>740</v>
      </c>
      <c r="L248" s="21">
        <v>100</v>
      </c>
      <c r="M248" s="279">
        <v>1855.6999999999998</v>
      </c>
      <c r="N248" s="280"/>
      <c r="O248" s="482">
        <f t="shared" si="13"/>
        <v>0</v>
      </c>
      <c r="P248" s="175">
        <v>4607105139251</v>
      </c>
      <c r="Q248" s="281"/>
      <c r="R248" s="484">
        <f t="shared" si="14"/>
        <v>18.559999999999999</v>
      </c>
      <c r="S248" s="294" t="s">
        <v>2051</v>
      </c>
      <c r="T248" s="39"/>
      <c r="U248" s="39"/>
      <c r="V248" s="39"/>
      <c r="W248" s="39"/>
      <c r="X248" s="39"/>
    </row>
    <row r="249" spans="1:24" ht="15.75" x14ac:dyDescent="0.2">
      <c r="A249" s="431">
        <v>230</v>
      </c>
      <c r="B249" s="615">
        <v>7585</v>
      </c>
      <c r="C249" s="277" t="s">
        <v>2052</v>
      </c>
      <c r="D249" s="278"/>
      <c r="E249" s="31" t="s">
        <v>738</v>
      </c>
      <c r="F249" s="274" t="s">
        <v>1408</v>
      </c>
      <c r="G249" s="328" t="str">
        <f t="shared" si="12"/>
        <v>фото</v>
      </c>
      <c r="H249" s="197"/>
      <c r="I249" s="20" t="s">
        <v>1409</v>
      </c>
      <c r="J249" s="281" t="s">
        <v>1312</v>
      </c>
      <c r="K249" s="250" t="s">
        <v>740</v>
      </c>
      <c r="L249" s="21">
        <v>100</v>
      </c>
      <c r="M249" s="279">
        <v>2066.4</v>
      </c>
      <c r="N249" s="280"/>
      <c r="O249" s="482">
        <f t="shared" si="13"/>
        <v>0</v>
      </c>
      <c r="P249" s="175">
        <v>4607105138933</v>
      </c>
      <c r="Q249" s="281"/>
      <c r="R249" s="484">
        <f t="shared" si="14"/>
        <v>20.66</v>
      </c>
      <c r="S249" s="294" t="s">
        <v>2052</v>
      </c>
      <c r="T249" s="39"/>
      <c r="U249" s="39"/>
      <c r="V249" s="39"/>
      <c r="W249" s="39"/>
      <c r="X249" s="39"/>
    </row>
    <row r="250" spans="1:24" ht="38.25" x14ac:dyDescent="0.2">
      <c r="A250" s="431">
        <v>231</v>
      </c>
      <c r="B250" s="615">
        <v>7586</v>
      </c>
      <c r="C250" s="277" t="s">
        <v>3136</v>
      </c>
      <c r="D250" s="278"/>
      <c r="E250" s="31" t="s">
        <v>738</v>
      </c>
      <c r="F250" s="274" t="s">
        <v>3710</v>
      </c>
      <c r="G250" s="328" t="str">
        <f t="shared" si="12"/>
        <v>фото</v>
      </c>
      <c r="H250" s="197"/>
      <c r="I250" s="20" t="s">
        <v>4754</v>
      </c>
      <c r="J250" s="281" t="s">
        <v>1308</v>
      </c>
      <c r="K250" s="250" t="s">
        <v>740</v>
      </c>
      <c r="L250" s="21">
        <v>100</v>
      </c>
      <c r="M250" s="279">
        <v>3215.7</v>
      </c>
      <c r="N250" s="280"/>
      <c r="O250" s="482">
        <f t="shared" si="13"/>
        <v>0</v>
      </c>
      <c r="P250" s="175">
        <v>4607105139367</v>
      </c>
      <c r="Q250" s="281"/>
      <c r="R250" s="484">
        <f t="shared" si="14"/>
        <v>32.159999999999997</v>
      </c>
      <c r="S250" s="294" t="s">
        <v>3136</v>
      </c>
      <c r="T250" s="39"/>
      <c r="U250" s="39"/>
      <c r="V250" s="39"/>
      <c r="W250" s="39"/>
      <c r="X250" s="39"/>
    </row>
    <row r="251" spans="1:24" ht="38.25" x14ac:dyDescent="0.2">
      <c r="A251" s="431">
        <v>232</v>
      </c>
      <c r="B251" s="615">
        <v>2217</v>
      </c>
      <c r="C251" s="277" t="s">
        <v>5729</v>
      </c>
      <c r="D251" s="278"/>
      <c r="E251" s="31" t="s">
        <v>738</v>
      </c>
      <c r="F251" s="274" t="s">
        <v>5730</v>
      </c>
      <c r="G251" s="328" t="str">
        <f t="shared" si="12"/>
        <v>фото</v>
      </c>
      <c r="H251" s="197"/>
      <c r="I251" s="20" t="s">
        <v>5731</v>
      </c>
      <c r="J251" s="29" t="s">
        <v>1292</v>
      </c>
      <c r="K251" s="250" t="s">
        <v>740</v>
      </c>
      <c r="L251" s="21">
        <v>100</v>
      </c>
      <c r="M251" s="279">
        <v>1970.6</v>
      </c>
      <c r="N251" s="280"/>
      <c r="O251" s="482">
        <f t="shared" si="13"/>
        <v>0</v>
      </c>
      <c r="P251" s="175">
        <v>4607105138780</v>
      </c>
      <c r="Q251" s="281"/>
      <c r="R251" s="484">
        <f t="shared" si="14"/>
        <v>19.71</v>
      </c>
      <c r="S251" s="294" t="s">
        <v>5729</v>
      </c>
      <c r="T251" s="39"/>
      <c r="U251" s="39"/>
      <c r="V251" s="39"/>
      <c r="W251" s="39"/>
      <c r="X251" s="39"/>
    </row>
    <row r="252" spans="1:24" ht="38.25" x14ac:dyDescent="0.2">
      <c r="A252" s="431">
        <v>233</v>
      </c>
      <c r="B252" s="615">
        <v>2026</v>
      </c>
      <c r="C252" s="277" t="s">
        <v>5715</v>
      </c>
      <c r="D252" s="278"/>
      <c r="E252" s="31" t="s">
        <v>738</v>
      </c>
      <c r="F252" s="274" t="s">
        <v>4562</v>
      </c>
      <c r="G252" s="328" t="str">
        <f t="shared" si="12"/>
        <v>фото</v>
      </c>
      <c r="H252" s="197"/>
      <c r="I252" s="20" t="s">
        <v>4734</v>
      </c>
      <c r="J252" s="281" t="s">
        <v>1292</v>
      </c>
      <c r="K252" s="250" t="s">
        <v>740</v>
      </c>
      <c r="L252" s="21">
        <v>100</v>
      </c>
      <c r="M252" s="279">
        <v>1779.1</v>
      </c>
      <c r="N252" s="280"/>
      <c r="O252" s="482">
        <f t="shared" si="13"/>
        <v>0</v>
      </c>
      <c r="P252" s="175">
        <v>4607105138773</v>
      </c>
      <c r="Q252" s="281"/>
      <c r="R252" s="484">
        <f t="shared" si="14"/>
        <v>17.79</v>
      </c>
      <c r="S252" s="294" t="s">
        <v>5715</v>
      </c>
      <c r="T252" s="39"/>
      <c r="U252" s="39"/>
      <c r="V252" s="39"/>
      <c r="W252" s="39"/>
      <c r="X252" s="39"/>
    </row>
    <row r="253" spans="1:24" ht="25.5" x14ac:dyDescent="0.2">
      <c r="A253" s="431">
        <v>234</v>
      </c>
      <c r="B253" s="615">
        <v>7587</v>
      </c>
      <c r="C253" s="277" t="s">
        <v>2053</v>
      </c>
      <c r="D253" s="278"/>
      <c r="E253" s="31" t="s">
        <v>738</v>
      </c>
      <c r="F253" s="274" t="s">
        <v>1394</v>
      </c>
      <c r="G253" s="328" t="str">
        <f t="shared" si="12"/>
        <v>фото</v>
      </c>
      <c r="H253" s="197"/>
      <c r="I253" s="20" t="s">
        <v>1395</v>
      </c>
      <c r="J253" s="28" t="s">
        <v>1301</v>
      </c>
      <c r="K253" s="250" t="s">
        <v>740</v>
      </c>
      <c r="L253" s="21">
        <v>100</v>
      </c>
      <c r="M253" s="279">
        <v>1779.1</v>
      </c>
      <c r="N253" s="280"/>
      <c r="O253" s="482">
        <f t="shared" si="13"/>
        <v>0</v>
      </c>
      <c r="P253" s="175">
        <v>4607105138766</v>
      </c>
      <c r="Q253" s="281"/>
      <c r="R253" s="484">
        <f t="shared" si="14"/>
        <v>17.79</v>
      </c>
      <c r="S253" s="294" t="s">
        <v>2053</v>
      </c>
      <c r="T253" s="39"/>
      <c r="U253" s="39"/>
      <c r="V253" s="39"/>
      <c r="W253" s="39"/>
      <c r="X253" s="39"/>
    </row>
    <row r="254" spans="1:24" ht="15.75" x14ac:dyDescent="0.2">
      <c r="A254" s="431">
        <v>235</v>
      </c>
      <c r="B254" s="616">
        <v>7588</v>
      </c>
      <c r="C254" s="277" t="s">
        <v>2054</v>
      </c>
      <c r="D254" s="278"/>
      <c r="E254" s="17" t="s">
        <v>738</v>
      </c>
      <c r="F254" s="14" t="s">
        <v>1444</v>
      </c>
      <c r="G254" s="328" t="str">
        <f t="shared" si="12"/>
        <v>фото</v>
      </c>
      <c r="H254" s="197"/>
      <c r="I254" s="27" t="s">
        <v>416</v>
      </c>
      <c r="J254" s="29" t="s">
        <v>1292</v>
      </c>
      <c r="K254" s="37" t="s">
        <v>740</v>
      </c>
      <c r="L254" s="8">
        <v>100</v>
      </c>
      <c r="M254" s="279">
        <v>2066.4</v>
      </c>
      <c r="N254" s="280"/>
      <c r="O254" s="482">
        <f t="shared" si="13"/>
        <v>0</v>
      </c>
      <c r="P254" s="175">
        <v>4607105139268</v>
      </c>
      <c r="Q254" s="281"/>
      <c r="R254" s="484">
        <f t="shared" si="14"/>
        <v>20.66</v>
      </c>
      <c r="S254" s="294" t="s">
        <v>2054</v>
      </c>
      <c r="T254" s="39"/>
      <c r="U254" s="39"/>
      <c r="V254" s="39"/>
      <c r="W254" s="39"/>
      <c r="X254" s="39"/>
    </row>
    <row r="255" spans="1:24" ht="15.75" x14ac:dyDescent="0.2">
      <c r="A255" s="431">
        <v>236</v>
      </c>
      <c r="B255" s="620">
        <v>5798</v>
      </c>
      <c r="C255" s="433" t="s">
        <v>2055</v>
      </c>
      <c r="D255" s="434"/>
      <c r="E255" s="435" t="s">
        <v>738</v>
      </c>
      <c r="F255" s="436" t="s">
        <v>1412</v>
      </c>
      <c r="G255" s="437" t="str">
        <f t="shared" si="12"/>
        <v>фото</v>
      </c>
      <c r="H255" s="438"/>
      <c r="I255" s="439" t="s">
        <v>1413</v>
      </c>
      <c r="J255" s="440" t="s">
        <v>1312</v>
      </c>
      <c r="K255" s="441" t="s">
        <v>740</v>
      </c>
      <c r="L255" s="442">
        <v>100</v>
      </c>
      <c r="M255" s="443">
        <v>1683.3</v>
      </c>
      <c r="N255" s="444"/>
      <c r="O255" s="482">
        <f t="shared" si="13"/>
        <v>0</v>
      </c>
      <c r="P255" s="445">
        <v>4607105138940</v>
      </c>
      <c r="Q255" s="450"/>
      <c r="R255" s="484">
        <f t="shared" si="14"/>
        <v>16.829999999999998</v>
      </c>
      <c r="S255" s="446" t="s">
        <v>2055</v>
      </c>
      <c r="T255" s="39"/>
      <c r="U255" s="39"/>
      <c r="V255" s="39"/>
      <c r="W255" s="39"/>
      <c r="X255" s="39"/>
    </row>
    <row r="256" spans="1:24" x14ac:dyDescent="0.2">
      <c r="A256" s="431">
        <v>237</v>
      </c>
      <c r="B256" s="621"/>
      <c r="C256" s="276"/>
      <c r="D256" s="276"/>
      <c r="E256" s="242" t="s">
        <v>1451</v>
      </c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39"/>
      <c r="U256" s="39"/>
      <c r="V256" s="39"/>
      <c r="W256" s="39"/>
      <c r="X256" s="39"/>
    </row>
    <row r="257" spans="1:24" ht="15.75" x14ac:dyDescent="0.2">
      <c r="A257" s="431">
        <v>238</v>
      </c>
      <c r="B257" s="614">
        <v>5090</v>
      </c>
      <c r="C257" s="473" t="s">
        <v>2056</v>
      </c>
      <c r="D257" s="474"/>
      <c r="E257" s="16" t="s">
        <v>738</v>
      </c>
      <c r="F257" s="476" t="s">
        <v>1452</v>
      </c>
      <c r="G257" s="477" t="str">
        <f t="shared" ref="G257:G297" si="15">HYPERLINK("http://www.gardenbulbs.ru/images/summer_CL/thumbnails/"&amp;C257&amp;".jpg","фото")</f>
        <v>фото</v>
      </c>
      <c r="H257" s="487"/>
      <c r="I257" s="493" t="s">
        <v>1453</v>
      </c>
      <c r="J257" s="10" t="s">
        <v>1295</v>
      </c>
      <c r="K257" s="488" t="s">
        <v>740</v>
      </c>
      <c r="L257" s="489">
        <v>100</v>
      </c>
      <c r="M257" s="480">
        <v>1683.3</v>
      </c>
      <c r="N257" s="481"/>
      <c r="O257" s="482">
        <f t="shared" ref="O257:O297" si="16">IF(ISERROR(N257*M257),0,N257*M257)</f>
        <v>0</v>
      </c>
      <c r="P257" s="483">
        <v>4607105139374</v>
      </c>
      <c r="Q257" s="10"/>
      <c r="R257" s="484">
        <f t="shared" ref="R257:R297" si="17">ROUND(M257/L257,2)</f>
        <v>16.829999999999998</v>
      </c>
      <c r="S257" s="485" t="s">
        <v>2056</v>
      </c>
      <c r="T257" s="39"/>
      <c r="U257" s="39"/>
      <c r="V257" s="39"/>
      <c r="W257" s="39"/>
      <c r="X257" s="39"/>
    </row>
    <row r="258" spans="1:24" ht="15.75" x14ac:dyDescent="0.2">
      <c r="A258" s="431">
        <v>239</v>
      </c>
      <c r="B258" s="622">
        <v>5102</v>
      </c>
      <c r="C258" s="277" t="s">
        <v>2057</v>
      </c>
      <c r="D258" s="278"/>
      <c r="E258" s="31" t="s">
        <v>738</v>
      </c>
      <c r="F258" s="274" t="s">
        <v>1454</v>
      </c>
      <c r="G258" s="328" t="str">
        <f t="shared" si="15"/>
        <v>фото</v>
      </c>
      <c r="H258" s="197"/>
      <c r="I258" s="20" t="s">
        <v>1455</v>
      </c>
      <c r="J258" s="281" t="s">
        <v>1301</v>
      </c>
      <c r="K258" s="250" t="s">
        <v>740</v>
      </c>
      <c r="L258" s="21">
        <v>100</v>
      </c>
      <c r="M258" s="279">
        <v>1683.3</v>
      </c>
      <c r="N258" s="280"/>
      <c r="O258" s="482">
        <f t="shared" si="16"/>
        <v>0</v>
      </c>
      <c r="P258" s="175">
        <v>4607105139381</v>
      </c>
      <c r="Q258" s="281"/>
      <c r="R258" s="484">
        <f t="shared" si="17"/>
        <v>16.829999999999998</v>
      </c>
      <c r="S258" s="294" t="s">
        <v>2057</v>
      </c>
      <c r="T258" s="39"/>
      <c r="U258" s="39"/>
      <c r="V258" s="39"/>
      <c r="W258" s="39"/>
      <c r="X258" s="39"/>
    </row>
    <row r="259" spans="1:24" ht="25.5" x14ac:dyDescent="0.2">
      <c r="A259" s="431">
        <v>240</v>
      </c>
      <c r="B259" s="615">
        <v>5828</v>
      </c>
      <c r="C259" s="277" t="s">
        <v>2058</v>
      </c>
      <c r="D259" s="278"/>
      <c r="E259" s="36" t="s">
        <v>738</v>
      </c>
      <c r="F259" s="274" t="s">
        <v>1458</v>
      </c>
      <c r="G259" s="328" t="str">
        <f t="shared" si="15"/>
        <v>фото</v>
      </c>
      <c r="H259" s="197"/>
      <c r="I259" s="15" t="s">
        <v>1459</v>
      </c>
      <c r="J259" s="281" t="s">
        <v>1295</v>
      </c>
      <c r="K259" s="37" t="s">
        <v>740</v>
      </c>
      <c r="L259" s="21">
        <v>100</v>
      </c>
      <c r="M259" s="279">
        <v>1970.6</v>
      </c>
      <c r="N259" s="280"/>
      <c r="O259" s="482">
        <f t="shared" si="16"/>
        <v>0</v>
      </c>
      <c r="P259" s="175">
        <v>4607105139404</v>
      </c>
      <c r="Q259" s="281"/>
      <c r="R259" s="484">
        <f t="shared" si="17"/>
        <v>19.71</v>
      </c>
      <c r="S259" s="294" t="s">
        <v>2058</v>
      </c>
      <c r="T259" s="39"/>
      <c r="U259" s="39"/>
      <c r="V259" s="39"/>
      <c r="W259" s="39"/>
      <c r="X259" s="39"/>
    </row>
    <row r="260" spans="1:24" ht="15.75" x14ac:dyDescent="0.2">
      <c r="A260" s="431">
        <v>241</v>
      </c>
      <c r="B260" s="615">
        <v>5092</v>
      </c>
      <c r="C260" s="277" t="s">
        <v>2059</v>
      </c>
      <c r="D260" s="278"/>
      <c r="E260" s="31" t="s">
        <v>738</v>
      </c>
      <c r="F260" s="274" t="s">
        <v>1460</v>
      </c>
      <c r="G260" s="328" t="str">
        <f t="shared" si="15"/>
        <v>фото</v>
      </c>
      <c r="H260" s="197"/>
      <c r="I260" s="35" t="s">
        <v>793</v>
      </c>
      <c r="J260" s="281" t="s">
        <v>1301</v>
      </c>
      <c r="K260" s="250" t="s">
        <v>740</v>
      </c>
      <c r="L260" s="21">
        <v>100</v>
      </c>
      <c r="M260" s="279">
        <v>2143</v>
      </c>
      <c r="N260" s="280"/>
      <c r="O260" s="482">
        <f t="shared" si="16"/>
        <v>0</v>
      </c>
      <c r="P260" s="175">
        <v>4607105139411</v>
      </c>
      <c r="Q260" s="281"/>
      <c r="R260" s="484">
        <f t="shared" si="17"/>
        <v>21.43</v>
      </c>
      <c r="S260" s="294" t="s">
        <v>2059</v>
      </c>
      <c r="T260" s="39"/>
      <c r="U260" s="39"/>
      <c r="V260" s="39"/>
      <c r="W260" s="39"/>
      <c r="X260" s="39"/>
    </row>
    <row r="261" spans="1:24" ht="25.5" x14ac:dyDescent="0.2">
      <c r="A261" s="431">
        <v>242</v>
      </c>
      <c r="B261" s="615">
        <v>5124</v>
      </c>
      <c r="C261" s="277" t="s">
        <v>3711</v>
      </c>
      <c r="D261" s="278"/>
      <c r="E261" s="31" t="s">
        <v>738</v>
      </c>
      <c r="F261" s="5" t="s">
        <v>3712</v>
      </c>
      <c r="G261" s="328" t="str">
        <f t="shared" si="15"/>
        <v>фото</v>
      </c>
      <c r="H261" s="197"/>
      <c r="I261" s="20" t="s">
        <v>3713</v>
      </c>
      <c r="J261" s="281" t="s">
        <v>1292</v>
      </c>
      <c r="K261" s="250" t="s">
        <v>740</v>
      </c>
      <c r="L261" s="21">
        <v>100</v>
      </c>
      <c r="M261" s="279">
        <v>2257.9</v>
      </c>
      <c r="N261" s="280"/>
      <c r="O261" s="482">
        <f t="shared" si="16"/>
        <v>0</v>
      </c>
      <c r="P261" s="175">
        <v>4607105139428</v>
      </c>
      <c r="Q261" s="281"/>
      <c r="R261" s="484">
        <f t="shared" si="17"/>
        <v>22.58</v>
      </c>
      <c r="S261" s="294" t="s">
        <v>3711</v>
      </c>
      <c r="T261" s="39"/>
      <c r="U261" s="39"/>
      <c r="V261" s="39"/>
      <c r="W261" s="39"/>
      <c r="X261" s="39"/>
    </row>
    <row r="262" spans="1:24" ht="25.5" x14ac:dyDescent="0.2">
      <c r="A262" s="431">
        <v>243</v>
      </c>
      <c r="B262" s="615">
        <v>5132</v>
      </c>
      <c r="C262" s="277" t="s">
        <v>4272</v>
      </c>
      <c r="D262" s="278"/>
      <c r="E262" s="31" t="s">
        <v>738</v>
      </c>
      <c r="F262" s="274" t="s">
        <v>4571</v>
      </c>
      <c r="G262" s="328" t="str">
        <f t="shared" si="15"/>
        <v>фото</v>
      </c>
      <c r="H262" s="197"/>
      <c r="I262" s="20" t="s">
        <v>4755</v>
      </c>
      <c r="J262" s="281" t="s">
        <v>1301</v>
      </c>
      <c r="K262" s="250" t="s">
        <v>740</v>
      </c>
      <c r="L262" s="21">
        <v>100</v>
      </c>
      <c r="M262" s="279">
        <v>1874.8</v>
      </c>
      <c r="N262" s="280"/>
      <c r="O262" s="482">
        <f t="shared" si="16"/>
        <v>0</v>
      </c>
      <c r="P262" s="175">
        <v>4607105139435</v>
      </c>
      <c r="Q262" s="281"/>
      <c r="R262" s="484">
        <f t="shared" si="17"/>
        <v>18.75</v>
      </c>
      <c r="S262" s="294" t="s">
        <v>4272</v>
      </c>
      <c r="T262" s="39"/>
      <c r="U262" s="39"/>
      <c r="V262" s="39"/>
      <c r="W262" s="39"/>
      <c r="X262" s="39"/>
    </row>
    <row r="263" spans="1:24" ht="25.5" x14ac:dyDescent="0.2">
      <c r="A263" s="431">
        <v>244</v>
      </c>
      <c r="B263" s="615">
        <v>5133</v>
      </c>
      <c r="C263" s="277" t="s">
        <v>2060</v>
      </c>
      <c r="D263" s="278"/>
      <c r="E263" s="31" t="s">
        <v>738</v>
      </c>
      <c r="F263" s="274" t="s">
        <v>1456</v>
      </c>
      <c r="G263" s="328" t="str">
        <f t="shared" si="15"/>
        <v>фото</v>
      </c>
      <c r="H263" s="197"/>
      <c r="I263" s="35" t="s">
        <v>1457</v>
      </c>
      <c r="J263" s="281" t="s">
        <v>1292</v>
      </c>
      <c r="K263" s="250" t="s">
        <v>740</v>
      </c>
      <c r="L263" s="21">
        <v>100</v>
      </c>
      <c r="M263" s="279">
        <v>1530.1</v>
      </c>
      <c r="N263" s="280"/>
      <c r="O263" s="482">
        <f t="shared" si="16"/>
        <v>0</v>
      </c>
      <c r="P263" s="175">
        <v>4607105139398</v>
      </c>
      <c r="Q263" s="281"/>
      <c r="R263" s="484">
        <f t="shared" si="17"/>
        <v>15.3</v>
      </c>
      <c r="S263" s="294" t="s">
        <v>2060</v>
      </c>
      <c r="T263" s="39"/>
      <c r="U263" s="39"/>
      <c r="V263" s="39"/>
      <c r="W263" s="39"/>
      <c r="X263" s="39"/>
    </row>
    <row r="264" spans="1:24" ht="25.5" x14ac:dyDescent="0.2">
      <c r="A264" s="431">
        <v>245</v>
      </c>
      <c r="B264" s="615">
        <v>5145</v>
      </c>
      <c r="C264" s="277" t="s">
        <v>3137</v>
      </c>
      <c r="D264" s="278"/>
      <c r="E264" s="31" t="s">
        <v>738</v>
      </c>
      <c r="F264" s="274" t="s">
        <v>2061</v>
      </c>
      <c r="G264" s="328" t="str">
        <f t="shared" si="15"/>
        <v>фото</v>
      </c>
      <c r="H264" s="197"/>
      <c r="I264" s="20" t="s">
        <v>2062</v>
      </c>
      <c r="J264" s="281" t="s">
        <v>1301</v>
      </c>
      <c r="K264" s="250" t="s">
        <v>740</v>
      </c>
      <c r="L264" s="21">
        <v>100</v>
      </c>
      <c r="M264" s="279">
        <v>2449.5</v>
      </c>
      <c r="N264" s="280"/>
      <c r="O264" s="482">
        <f t="shared" si="16"/>
        <v>0</v>
      </c>
      <c r="P264" s="175">
        <v>4607105139442</v>
      </c>
      <c r="Q264" s="281"/>
      <c r="R264" s="484">
        <f t="shared" si="17"/>
        <v>24.5</v>
      </c>
      <c r="S264" s="294" t="s">
        <v>3137</v>
      </c>
      <c r="T264" s="39"/>
      <c r="U264" s="39"/>
      <c r="V264" s="39"/>
      <c r="W264" s="39"/>
      <c r="X264" s="39"/>
    </row>
    <row r="265" spans="1:24" ht="15.75" x14ac:dyDescent="0.2">
      <c r="A265" s="431">
        <v>246</v>
      </c>
      <c r="B265" s="615">
        <v>5181</v>
      </c>
      <c r="C265" s="277" t="s">
        <v>2063</v>
      </c>
      <c r="D265" s="278"/>
      <c r="E265" s="31" t="s">
        <v>738</v>
      </c>
      <c r="F265" s="274" t="s">
        <v>1461</v>
      </c>
      <c r="G265" s="328" t="str">
        <f t="shared" si="15"/>
        <v>фото</v>
      </c>
      <c r="H265" s="197"/>
      <c r="I265" s="20" t="s">
        <v>1462</v>
      </c>
      <c r="J265" s="281" t="s">
        <v>1301</v>
      </c>
      <c r="K265" s="250" t="s">
        <v>740</v>
      </c>
      <c r="L265" s="21">
        <v>100</v>
      </c>
      <c r="M265" s="279">
        <v>1779.1</v>
      </c>
      <c r="N265" s="280"/>
      <c r="O265" s="482">
        <f t="shared" si="16"/>
        <v>0</v>
      </c>
      <c r="P265" s="175">
        <v>4607105139459</v>
      </c>
      <c r="Q265" s="281"/>
      <c r="R265" s="484">
        <f t="shared" si="17"/>
        <v>17.79</v>
      </c>
      <c r="S265" s="294" t="s">
        <v>2063</v>
      </c>
      <c r="T265" s="39"/>
      <c r="U265" s="39"/>
      <c r="V265" s="39"/>
      <c r="W265" s="39"/>
      <c r="X265" s="39"/>
    </row>
    <row r="266" spans="1:24" ht="15.75" x14ac:dyDescent="0.2">
      <c r="A266" s="431">
        <v>247</v>
      </c>
      <c r="B266" s="615">
        <v>5127</v>
      </c>
      <c r="C266" s="277" t="s">
        <v>2064</v>
      </c>
      <c r="D266" s="278"/>
      <c r="E266" s="31" t="s">
        <v>738</v>
      </c>
      <c r="F266" s="274" t="s">
        <v>1492</v>
      </c>
      <c r="G266" s="328" t="str">
        <f t="shared" si="15"/>
        <v>фото</v>
      </c>
      <c r="H266" s="197"/>
      <c r="I266" s="20" t="s">
        <v>1493</v>
      </c>
      <c r="J266" s="281" t="s">
        <v>1301</v>
      </c>
      <c r="K266" s="250" t="s">
        <v>740</v>
      </c>
      <c r="L266" s="21">
        <v>100</v>
      </c>
      <c r="M266" s="279">
        <v>1683.3</v>
      </c>
      <c r="N266" s="280"/>
      <c r="O266" s="482">
        <f t="shared" si="16"/>
        <v>0</v>
      </c>
      <c r="P266" s="175">
        <v>4607105139756</v>
      </c>
      <c r="Q266" s="281"/>
      <c r="R266" s="484">
        <f t="shared" si="17"/>
        <v>16.829999999999998</v>
      </c>
      <c r="S266" s="294" t="s">
        <v>2064</v>
      </c>
      <c r="T266" s="39"/>
      <c r="U266" s="39"/>
      <c r="V266" s="39"/>
      <c r="W266" s="39"/>
      <c r="X266" s="39"/>
    </row>
    <row r="267" spans="1:24" ht="15.75" x14ac:dyDescent="0.2">
      <c r="A267" s="431">
        <v>248</v>
      </c>
      <c r="B267" s="615">
        <v>5093</v>
      </c>
      <c r="C267" s="277" t="s">
        <v>2065</v>
      </c>
      <c r="D267" s="278"/>
      <c r="E267" s="31" t="s">
        <v>738</v>
      </c>
      <c r="F267" s="274" t="s">
        <v>1466</v>
      </c>
      <c r="G267" s="328" t="str">
        <f t="shared" si="15"/>
        <v>фото</v>
      </c>
      <c r="H267" s="197"/>
      <c r="I267" s="20" t="s">
        <v>1467</v>
      </c>
      <c r="J267" s="281" t="s">
        <v>1301</v>
      </c>
      <c r="K267" s="250" t="s">
        <v>740</v>
      </c>
      <c r="L267" s="21">
        <v>100</v>
      </c>
      <c r="M267" s="279">
        <v>1874.8</v>
      </c>
      <c r="N267" s="280"/>
      <c r="O267" s="482">
        <f t="shared" si="16"/>
        <v>0</v>
      </c>
      <c r="P267" s="175">
        <v>4607105139534</v>
      </c>
      <c r="Q267" s="281"/>
      <c r="R267" s="484">
        <f t="shared" si="17"/>
        <v>18.75</v>
      </c>
      <c r="S267" s="294" t="s">
        <v>2065</v>
      </c>
      <c r="T267" s="39"/>
      <c r="U267" s="39"/>
      <c r="V267" s="39"/>
      <c r="W267" s="39"/>
      <c r="X267" s="39"/>
    </row>
    <row r="268" spans="1:24" ht="25.5" x14ac:dyDescent="0.2">
      <c r="A268" s="431">
        <v>249</v>
      </c>
      <c r="B268" s="615">
        <v>5097</v>
      </c>
      <c r="C268" s="277" t="s">
        <v>2066</v>
      </c>
      <c r="D268" s="278"/>
      <c r="E268" s="31" t="s">
        <v>738</v>
      </c>
      <c r="F268" s="274" t="s">
        <v>1494</v>
      </c>
      <c r="G268" s="328" t="str">
        <f t="shared" si="15"/>
        <v>фото</v>
      </c>
      <c r="H268" s="197"/>
      <c r="I268" s="20" t="s">
        <v>1495</v>
      </c>
      <c r="J268" s="281" t="s">
        <v>1301</v>
      </c>
      <c r="K268" s="250" t="s">
        <v>740</v>
      </c>
      <c r="L268" s="21">
        <v>100</v>
      </c>
      <c r="M268" s="279">
        <v>1510.8999999999999</v>
      </c>
      <c r="N268" s="280"/>
      <c r="O268" s="482">
        <f t="shared" si="16"/>
        <v>0</v>
      </c>
      <c r="P268" s="175">
        <v>4607105139763</v>
      </c>
      <c r="Q268" s="281"/>
      <c r="R268" s="484">
        <f t="shared" si="17"/>
        <v>15.11</v>
      </c>
      <c r="S268" s="294" t="s">
        <v>2066</v>
      </c>
      <c r="T268" s="39"/>
      <c r="U268" s="39"/>
      <c r="V268" s="39"/>
      <c r="W268" s="39"/>
      <c r="X268" s="39"/>
    </row>
    <row r="269" spans="1:24" ht="25.5" x14ac:dyDescent="0.2">
      <c r="A269" s="431">
        <v>250</v>
      </c>
      <c r="B269" s="615">
        <v>5098</v>
      </c>
      <c r="C269" s="277" t="s">
        <v>2067</v>
      </c>
      <c r="D269" s="278"/>
      <c r="E269" s="31" t="s">
        <v>738</v>
      </c>
      <c r="F269" s="274" t="s">
        <v>1490</v>
      </c>
      <c r="G269" s="328" t="str">
        <f t="shared" si="15"/>
        <v>фото</v>
      </c>
      <c r="H269" s="197"/>
      <c r="I269" s="35" t="s">
        <v>1491</v>
      </c>
      <c r="J269" s="281" t="s">
        <v>1301</v>
      </c>
      <c r="K269" s="250" t="s">
        <v>740</v>
      </c>
      <c r="L269" s="21">
        <v>100</v>
      </c>
      <c r="M269" s="279">
        <v>2545.2999999999997</v>
      </c>
      <c r="N269" s="280"/>
      <c r="O269" s="482">
        <f t="shared" si="16"/>
        <v>0</v>
      </c>
      <c r="P269" s="175">
        <v>4607105139718</v>
      </c>
      <c r="Q269" s="281"/>
      <c r="R269" s="484">
        <f t="shared" si="17"/>
        <v>25.45</v>
      </c>
      <c r="S269" s="294" t="s">
        <v>2067</v>
      </c>
      <c r="T269" s="39"/>
      <c r="U269" s="39"/>
      <c r="V269" s="39"/>
      <c r="W269" s="39"/>
      <c r="X269" s="39"/>
    </row>
    <row r="270" spans="1:24" ht="25.5" x14ac:dyDescent="0.2">
      <c r="A270" s="431">
        <v>251</v>
      </c>
      <c r="B270" s="615">
        <v>5105</v>
      </c>
      <c r="C270" s="277" t="s">
        <v>3138</v>
      </c>
      <c r="D270" s="278"/>
      <c r="E270" s="31" t="s">
        <v>738</v>
      </c>
      <c r="F270" s="274" t="s">
        <v>2068</v>
      </c>
      <c r="G270" s="328" t="str">
        <f t="shared" si="15"/>
        <v>фото</v>
      </c>
      <c r="H270" s="197"/>
      <c r="I270" s="20" t="s">
        <v>2069</v>
      </c>
      <c r="J270" s="281" t="s">
        <v>1292</v>
      </c>
      <c r="K270" s="250" t="s">
        <v>740</v>
      </c>
      <c r="L270" s="21">
        <v>100</v>
      </c>
      <c r="M270" s="279">
        <v>2162.1999999999998</v>
      </c>
      <c r="N270" s="280"/>
      <c r="O270" s="482">
        <f t="shared" si="16"/>
        <v>0</v>
      </c>
      <c r="P270" s="175">
        <v>4607105139725</v>
      </c>
      <c r="Q270" s="281"/>
      <c r="R270" s="484">
        <f t="shared" si="17"/>
        <v>21.62</v>
      </c>
      <c r="S270" s="294" t="s">
        <v>3138</v>
      </c>
      <c r="T270" s="39"/>
      <c r="U270" s="39"/>
      <c r="V270" s="39"/>
      <c r="W270" s="39"/>
      <c r="X270" s="39"/>
    </row>
    <row r="271" spans="1:24" ht="25.5" x14ac:dyDescent="0.2">
      <c r="A271" s="431">
        <v>252</v>
      </c>
      <c r="B271" s="615">
        <v>11844</v>
      </c>
      <c r="C271" s="277" t="s">
        <v>6851</v>
      </c>
      <c r="D271" s="278"/>
      <c r="E271" s="514" t="s">
        <v>738</v>
      </c>
      <c r="F271" s="275" t="s">
        <v>6501</v>
      </c>
      <c r="G271" s="510" t="str">
        <f t="shared" si="15"/>
        <v>фото</v>
      </c>
      <c r="H271" s="511"/>
      <c r="I271" s="515" t="s">
        <v>6665</v>
      </c>
      <c r="J271" s="324" t="s">
        <v>1295</v>
      </c>
      <c r="K271" s="520" t="s">
        <v>740</v>
      </c>
      <c r="L271" s="21">
        <v>100</v>
      </c>
      <c r="M271" s="279">
        <v>1779.1</v>
      </c>
      <c r="N271" s="280"/>
      <c r="O271" s="482">
        <f t="shared" si="16"/>
        <v>0</v>
      </c>
      <c r="P271" s="175">
        <v>4607105139732</v>
      </c>
      <c r="Q271" s="281" t="s">
        <v>6373</v>
      </c>
      <c r="R271" s="484">
        <f t="shared" si="17"/>
        <v>17.79</v>
      </c>
      <c r="S271" s="294" t="s">
        <v>6851</v>
      </c>
      <c r="T271" s="39"/>
      <c r="U271" s="39"/>
      <c r="V271" s="39"/>
      <c r="W271" s="39"/>
      <c r="X271" s="39"/>
    </row>
    <row r="272" spans="1:24" ht="63.75" x14ac:dyDescent="0.2">
      <c r="A272" s="431">
        <v>253</v>
      </c>
      <c r="B272" s="615">
        <v>5112</v>
      </c>
      <c r="C272" s="277" t="s">
        <v>4923</v>
      </c>
      <c r="D272" s="278"/>
      <c r="E272" s="31" t="s">
        <v>738</v>
      </c>
      <c r="F272" s="274" t="s">
        <v>4572</v>
      </c>
      <c r="G272" s="328" t="str">
        <f t="shared" si="15"/>
        <v>фото</v>
      </c>
      <c r="H272" s="197"/>
      <c r="I272" s="20" t="s">
        <v>4756</v>
      </c>
      <c r="J272" s="281" t="s">
        <v>1295</v>
      </c>
      <c r="K272" s="250" t="s">
        <v>740</v>
      </c>
      <c r="L272" s="21">
        <v>100</v>
      </c>
      <c r="M272" s="279">
        <v>2353.6999999999998</v>
      </c>
      <c r="N272" s="280"/>
      <c r="O272" s="482">
        <f t="shared" si="16"/>
        <v>0</v>
      </c>
      <c r="P272" s="175">
        <v>4607105139480</v>
      </c>
      <c r="Q272" s="281"/>
      <c r="R272" s="484">
        <f t="shared" si="17"/>
        <v>23.54</v>
      </c>
      <c r="S272" s="294" t="s">
        <v>4923</v>
      </c>
      <c r="T272" s="39"/>
      <c r="U272" s="39"/>
      <c r="V272" s="39"/>
      <c r="W272" s="39"/>
      <c r="X272" s="39"/>
    </row>
    <row r="273" spans="1:24" ht="25.5" x14ac:dyDescent="0.2">
      <c r="A273" s="431">
        <v>254</v>
      </c>
      <c r="B273" s="615">
        <v>1142</v>
      </c>
      <c r="C273" s="277" t="s">
        <v>3139</v>
      </c>
      <c r="D273" s="278"/>
      <c r="E273" s="31" t="s">
        <v>738</v>
      </c>
      <c r="F273" s="274" t="s">
        <v>2070</v>
      </c>
      <c r="G273" s="328" t="str">
        <f t="shared" si="15"/>
        <v>фото</v>
      </c>
      <c r="H273" s="197"/>
      <c r="I273" s="20" t="s">
        <v>2071</v>
      </c>
      <c r="J273" s="281" t="s">
        <v>1301</v>
      </c>
      <c r="K273" s="250" t="s">
        <v>740</v>
      </c>
      <c r="L273" s="21">
        <v>100</v>
      </c>
      <c r="M273" s="279">
        <v>1721.6</v>
      </c>
      <c r="N273" s="280"/>
      <c r="O273" s="482">
        <f t="shared" si="16"/>
        <v>0</v>
      </c>
      <c r="P273" s="175">
        <v>4607105139749</v>
      </c>
      <c r="Q273" s="281"/>
      <c r="R273" s="484">
        <f t="shared" si="17"/>
        <v>17.22</v>
      </c>
      <c r="S273" s="294" t="s">
        <v>3139</v>
      </c>
      <c r="T273" s="39"/>
      <c r="U273" s="39"/>
      <c r="V273" s="39"/>
      <c r="W273" s="39"/>
      <c r="X273" s="39"/>
    </row>
    <row r="274" spans="1:24" ht="25.5" x14ac:dyDescent="0.2">
      <c r="A274" s="431">
        <v>255</v>
      </c>
      <c r="B274" s="615">
        <v>11843</v>
      </c>
      <c r="C274" s="277" t="s">
        <v>6852</v>
      </c>
      <c r="D274" s="278"/>
      <c r="E274" s="514" t="s">
        <v>738</v>
      </c>
      <c r="F274" s="275" t="s">
        <v>6502</v>
      </c>
      <c r="G274" s="510" t="str">
        <f t="shared" si="15"/>
        <v>фото</v>
      </c>
      <c r="H274" s="511"/>
      <c r="I274" s="515" t="s">
        <v>6666</v>
      </c>
      <c r="J274" s="324" t="s">
        <v>1295</v>
      </c>
      <c r="K274" s="520" t="s">
        <v>740</v>
      </c>
      <c r="L274" s="21">
        <v>100</v>
      </c>
      <c r="M274" s="279">
        <v>1779.1</v>
      </c>
      <c r="N274" s="280"/>
      <c r="O274" s="482">
        <f t="shared" si="16"/>
        <v>0</v>
      </c>
      <c r="P274" s="175">
        <v>4607105139510</v>
      </c>
      <c r="Q274" s="281" t="s">
        <v>6373</v>
      </c>
      <c r="R274" s="484">
        <f t="shared" si="17"/>
        <v>17.79</v>
      </c>
      <c r="S274" s="294" t="s">
        <v>6852</v>
      </c>
      <c r="T274" s="39"/>
      <c r="U274" s="39"/>
      <c r="V274" s="39"/>
      <c r="W274" s="39"/>
      <c r="X274" s="39"/>
    </row>
    <row r="275" spans="1:24" ht="15.75" x14ac:dyDescent="0.2">
      <c r="A275" s="431">
        <v>256</v>
      </c>
      <c r="B275" s="615">
        <v>1762</v>
      </c>
      <c r="C275" s="277" t="s">
        <v>2072</v>
      </c>
      <c r="D275" s="278"/>
      <c r="E275" s="31" t="s">
        <v>738</v>
      </c>
      <c r="F275" s="274" t="s">
        <v>1463</v>
      </c>
      <c r="G275" s="328" t="str">
        <f t="shared" si="15"/>
        <v>фото</v>
      </c>
      <c r="H275" s="197"/>
      <c r="I275" s="35" t="s">
        <v>1464</v>
      </c>
      <c r="J275" s="281" t="s">
        <v>1301</v>
      </c>
      <c r="K275" s="250" t="s">
        <v>740</v>
      </c>
      <c r="L275" s="21">
        <v>100</v>
      </c>
      <c r="M275" s="279">
        <v>1874.8</v>
      </c>
      <c r="N275" s="280"/>
      <c r="O275" s="482">
        <f t="shared" si="16"/>
        <v>0</v>
      </c>
      <c r="P275" s="175">
        <v>4607105139497</v>
      </c>
      <c r="Q275" s="281"/>
      <c r="R275" s="484">
        <f t="shared" si="17"/>
        <v>18.75</v>
      </c>
      <c r="S275" s="294" t="s">
        <v>2072</v>
      </c>
      <c r="T275" s="39"/>
      <c r="U275" s="39"/>
      <c r="V275" s="39"/>
      <c r="W275" s="39"/>
      <c r="X275" s="39"/>
    </row>
    <row r="276" spans="1:24" ht="25.5" x14ac:dyDescent="0.2">
      <c r="A276" s="431">
        <v>257</v>
      </c>
      <c r="B276" s="615">
        <v>2251</v>
      </c>
      <c r="C276" s="277" t="s">
        <v>3714</v>
      </c>
      <c r="D276" s="278"/>
      <c r="E276" s="31" t="s">
        <v>738</v>
      </c>
      <c r="F276" s="5" t="s">
        <v>3715</v>
      </c>
      <c r="G276" s="328" t="str">
        <f t="shared" si="15"/>
        <v>фото</v>
      </c>
      <c r="H276" s="197"/>
      <c r="I276" s="20" t="s">
        <v>3716</v>
      </c>
      <c r="J276" s="281" t="s">
        <v>1292</v>
      </c>
      <c r="K276" s="250" t="s">
        <v>740</v>
      </c>
      <c r="L276" s="21">
        <v>100</v>
      </c>
      <c r="M276" s="279">
        <v>1587.5</v>
      </c>
      <c r="N276" s="280"/>
      <c r="O276" s="482">
        <f t="shared" si="16"/>
        <v>0</v>
      </c>
      <c r="P276" s="175">
        <v>4607105139503</v>
      </c>
      <c r="Q276" s="281"/>
      <c r="R276" s="484">
        <f t="shared" si="17"/>
        <v>15.88</v>
      </c>
      <c r="S276" s="294" t="s">
        <v>6853</v>
      </c>
      <c r="T276" s="39"/>
      <c r="U276" s="39"/>
      <c r="V276" s="39"/>
      <c r="W276" s="39"/>
      <c r="X276" s="39"/>
    </row>
    <row r="277" spans="1:24" ht="15.75" x14ac:dyDescent="0.2">
      <c r="A277" s="431">
        <v>258</v>
      </c>
      <c r="B277" s="615">
        <v>1084</v>
      </c>
      <c r="C277" s="277" t="s">
        <v>3140</v>
      </c>
      <c r="D277" s="278"/>
      <c r="E277" s="31" t="s">
        <v>738</v>
      </c>
      <c r="F277" s="274" t="s">
        <v>2967</v>
      </c>
      <c r="G277" s="328" t="str">
        <f t="shared" si="15"/>
        <v>фото</v>
      </c>
      <c r="H277" s="197"/>
      <c r="I277" s="35" t="s">
        <v>1468</v>
      </c>
      <c r="J277" s="281" t="s">
        <v>1301</v>
      </c>
      <c r="K277" s="250" t="s">
        <v>740</v>
      </c>
      <c r="L277" s="21">
        <v>100</v>
      </c>
      <c r="M277" s="279">
        <v>1587.5</v>
      </c>
      <c r="N277" s="280"/>
      <c r="O277" s="482">
        <f t="shared" si="16"/>
        <v>0</v>
      </c>
      <c r="P277" s="175">
        <v>4607105139541</v>
      </c>
      <c r="Q277" s="281"/>
      <c r="R277" s="484">
        <f t="shared" si="17"/>
        <v>15.88</v>
      </c>
      <c r="S277" s="294" t="s">
        <v>3140</v>
      </c>
      <c r="T277" s="39"/>
      <c r="U277" s="39"/>
      <c r="V277" s="39"/>
      <c r="W277" s="39"/>
      <c r="X277" s="39"/>
    </row>
    <row r="278" spans="1:24" ht="38.25" x14ac:dyDescent="0.2">
      <c r="A278" s="431">
        <v>259</v>
      </c>
      <c r="B278" s="615">
        <v>810</v>
      </c>
      <c r="C278" s="277" t="s">
        <v>3141</v>
      </c>
      <c r="D278" s="278"/>
      <c r="E278" s="31" t="s">
        <v>738</v>
      </c>
      <c r="F278" s="274" t="s">
        <v>1469</v>
      </c>
      <c r="G278" s="328" t="str">
        <f t="shared" si="15"/>
        <v>фото</v>
      </c>
      <c r="H278" s="197"/>
      <c r="I278" s="20" t="s">
        <v>1470</v>
      </c>
      <c r="J278" s="281" t="s">
        <v>1295</v>
      </c>
      <c r="K278" s="250" t="s">
        <v>740</v>
      </c>
      <c r="L278" s="21">
        <v>100</v>
      </c>
      <c r="M278" s="279">
        <v>1491.6999999999998</v>
      </c>
      <c r="N278" s="280"/>
      <c r="O278" s="482">
        <f t="shared" si="16"/>
        <v>0</v>
      </c>
      <c r="P278" s="175">
        <v>4607105139558</v>
      </c>
      <c r="Q278" s="281"/>
      <c r="R278" s="484">
        <f t="shared" si="17"/>
        <v>14.92</v>
      </c>
      <c r="S278" s="294" t="s">
        <v>3141</v>
      </c>
      <c r="T278" s="39"/>
      <c r="U278" s="39"/>
      <c r="V278" s="39"/>
      <c r="W278" s="39"/>
      <c r="X278" s="39"/>
    </row>
    <row r="279" spans="1:24" ht="25.5" x14ac:dyDescent="0.2">
      <c r="A279" s="431">
        <v>260</v>
      </c>
      <c r="B279" s="615">
        <v>1954</v>
      </c>
      <c r="C279" s="277" t="s">
        <v>3717</v>
      </c>
      <c r="D279" s="278"/>
      <c r="E279" s="31" t="s">
        <v>738</v>
      </c>
      <c r="F279" s="5" t="s">
        <v>3718</v>
      </c>
      <c r="G279" s="328" t="str">
        <f t="shared" si="15"/>
        <v>фото</v>
      </c>
      <c r="H279" s="197"/>
      <c r="I279" s="20" t="s">
        <v>3719</v>
      </c>
      <c r="J279" s="281" t="s">
        <v>1292</v>
      </c>
      <c r="K279" s="250" t="s">
        <v>740</v>
      </c>
      <c r="L279" s="21">
        <v>100</v>
      </c>
      <c r="M279" s="279">
        <v>1625.8</v>
      </c>
      <c r="N279" s="280"/>
      <c r="O279" s="482">
        <f t="shared" si="16"/>
        <v>0</v>
      </c>
      <c r="P279" s="175">
        <v>4607105139565</v>
      </c>
      <c r="Q279" s="281"/>
      <c r="R279" s="484">
        <f t="shared" si="17"/>
        <v>16.260000000000002</v>
      </c>
      <c r="S279" s="294" t="s">
        <v>3717</v>
      </c>
      <c r="T279" s="39"/>
      <c r="U279" s="39"/>
      <c r="V279" s="39"/>
      <c r="W279" s="39"/>
      <c r="X279" s="39"/>
    </row>
    <row r="280" spans="1:24" ht="15.75" x14ac:dyDescent="0.2">
      <c r="A280" s="431">
        <v>261</v>
      </c>
      <c r="B280" s="615">
        <v>800</v>
      </c>
      <c r="C280" s="277" t="s">
        <v>2073</v>
      </c>
      <c r="D280" s="278"/>
      <c r="E280" s="31" t="s">
        <v>738</v>
      </c>
      <c r="F280" s="274" t="s">
        <v>1471</v>
      </c>
      <c r="G280" s="328" t="str">
        <f t="shared" si="15"/>
        <v>фото</v>
      </c>
      <c r="H280" s="197"/>
      <c r="I280" s="20" t="s">
        <v>1472</v>
      </c>
      <c r="J280" s="281" t="s">
        <v>1292</v>
      </c>
      <c r="K280" s="250" t="s">
        <v>740</v>
      </c>
      <c r="L280" s="21">
        <v>100</v>
      </c>
      <c r="M280" s="279">
        <v>1683.3</v>
      </c>
      <c r="N280" s="280"/>
      <c r="O280" s="482">
        <f t="shared" si="16"/>
        <v>0</v>
      </c>
      <c r="P280" s="175">
        <v>4607105139572</v>
      </c>
      <c r="Q280" s="281"/>
      <c r="R280" s="484">
        <f t="shared" si="17"/>
        <v>16.829999999999998</v>
      </c>
      <c r="S280" s="294" t="s">
        <v>2073</v>
      </c>
      <c r="T280" s="39"/>
      <c r="U280" s="39"/>
      <c r="V280" s="39"/>
      <c r="W280" s="39"/>
      <c r="X280" s="39"/>
    </row>
    <row r="281" spans="1:24" ht="15.75" x14ac:dyDescent="0.2">
      <c r="A281" s="431">
        <v>262</v>
      </c>
      <c r="B281" s="615">
        <v>1960</v>
      </c>
      <c r="C281" s="277" t="s">
        <v>2074</v>
      </c>
      <c r="D281" s="278"/>
      <c r="E281" s="31" t="s">
        <v>738</v>
      </c>
      <c r="F281" s="274" t="s">
        <v>1475</v>
      </c>
      <c r="G281" s="328" t="str">
        <f t="shared" si="15"/>
        <v>фото</v>
      </c>
      <c r="H281" s="197"/>
      <c r="I281" s="20" t="s">
        <v>1476</v>
      </c>
      <c r="J281" s="281" t="s">
        <v>1301</v>
      </c>
      <c r="K281" s="250" t="s">
        <v>740</v>
      </c>
      <c r="L281" s="21">
        <v>100</v>
      </c>
      <c r="M281" s="279">
        <v>1874.8</v>
      </c>
      <c r="N281" s="280"/>
      <c r="O281" s="482">
        <f t="shared" si="16"/>
        <v>0</v>
      </c>
      <c r="P281" s="175">
        <v>4607105139596</v>
      </c>
      <c r="Q281" s="281"/>
      <c r="R281" s="484">
        <f t="shared" si="17"/>
        <v>18.75</v>
      </c>
      <c r="S281" s="294" t="s">
        <v>2074</v>
      </c>
      <c r="T281" s="39"/>
      <c r="U281" s="39"/>
      <c r="V281" s="39"/>
      <c r="W281" s="39"/>
      <c r="X281" s="39"/>
    </row>
    <row r="282" spans="1:24" ht="25.5" x14ac:dyDescent="0.2">
      <c r="A282" s="431">
        <v>263</v>
      </c>
      <c r="B282" s="615">
        <v>797</v>
      </c>
      <c r="C282" s="277" t="s">
        <v>2075</v>
      </c>
      <c r="D282" s="278"/>
      <c r="E282" s="31" t="s">
        <v>738</v>
      </c>
      <c r="F282" s="274" t="s">
        <v>1473</v>
      </c>
      <c r="G282" s="328" t="str">
        <f t="shared" si="15"/>
        <v>фото</v>
      </c>
      <c r="H282" s="197"/>
      <c r="I282" s="20" t="s">
        <v>1474</v>
      </c>
      <c r="J282" s="281" t="s">
        <v>1301</v>
      </c>
      <c r="K282" s="250" t="s">
        <v>740</v>
      </c>
      <c r="L282" s="21">
        <v>100</v>
      </c>
      <c r="M282" s="279">
        <v>1587.5</v>
      </c>
      <c r="N282" s="280"/>
      <c r="O282" s="482">
        <f t="shared" si="16"/>
        <v>0</v>
      </c>
      <c r="P282" s="175">
        <v>4607105139589</v>
      </c>
      <c r="Q282" s="281"/>
      <c r="R282" s="484">
        <f t="shared" si="17"/>
        <v>15.88</v>
      </c>
      <c r="S282" s="294" t="s">
        <v>2075</v>
      </c>
      <c r="T282" s="39"/>
      <c r="U282" s="39"/>
      <c r="V282" s="39"/>
      <c r="W282" s="39"/>
      <c r="X282" s="39"/>
    </row>
    <row r="283" spans="1:24" ht="15.75" x14ac:dyDescent="0.2">
      <c r="A283" s="431">
        <v>264</v>
      </c>
      <c r="B283" s="615">
        <v>2031</v>
      </c>
      <c r="C283" s="277" t="s">
        <v>2076</v>
      </c>
      <c r="D283" s="278"/>
      <c r="E283" s="31" t="s">
        <v>738</v>
      </c>
      <c r="F283" s="274" t="s">
        <v>1478</v>
      </c>
      <c r="G283" s="328" t="str">
        <f t="shared" si="15"/>
        <v>фото</v>
      </c>
      <c r="H283" s="197"/>
      <c r="I283" s="35" t="s">
        <v>1479</v>
      </c>
      <c r="J283" s="281" t="s">
        <v>1292</v>
      </c>
      <c r="K283" s="250" t="s">
        <v>740</v>
      </c>
      <c r="L283" s="21">
        <v>100</v>
      </c>
      <c r="M283" s="279">
        <v>1549.1999999999998</v>
      </c>
      <c r="N283" s="280"/>
      <c r="O283" s="482">
        <f t="shared" si="16"/>
        <v>0</v>
      </c>
      <c r="P283" s="175">
        <v>4607105139619</v>
      </c>
      <c r="Q283" s="281"/>
      <c r="R283" s="484">
        <f t="shared" si="17"/>
        <v>15.49</v>
      </c>
      <c r="S283" s="294" t="s">
        <v>2076</v>
      </c>
      <c r="T283" s="39"/>
      <c r="U283" s="39"/>
      <c r="V283" s="39"/>
      <c r="W283" s="39"/>
      <c r="X283" s="39"/>
    </row>
    <row r="284" spans="1:24" ht="25.5" x14ac:dyDescent="0.2">
      <c r="A284" s="431">
        <v>265</v>
      </c>
      <c r="B284" s="615">
        <v>1925</v>
      </c>
      <c r="C284" s="277" t="s">
        <v>6854</v>
      </c>
      <c r="D284" s="278"/>
      <c r="E284" s="31" t="s">
        <v>738</v>
      </c>
      <c r="F284" s="274" t="s">
        <v>5734</v>
      </c>
      <c r="G284" s="328" t="str">
        <f t="shared" si="15"/>
        <v>фото</v>
      </c>
      <c r="H284" s="197"/>
      <c r="I284" s="20" t="s">
        <v>5735</v>
      </c>
      <c r="J284" s="281" t="s">
        <v>1308</v>
      </c>
      <c r="K284" s="250" t="s">
        <v>740</v>
      </c>
      <c r="L284" s="21">
        <v>100</v>
      </c>
      <c r="M284" s="279">
        <v>1683.3</v>
      </c>
      <c r="N284" s="280"/>
      <c r="O284" s="482">
        <f t="shared" si="16"/>
        <v>0</v>
      </c>
      <c r="P284" s="175">
        <v>4607105139626</v>
      </c>
      <c r="Q284" s="281"/>
      <c r="R284" s="484">
        <f t="shared" si="17"/>
        <v>16.829999999999998</v>
      </c>
      <c r="S284" s="294" t="s">
        <v>6854</v>
      </c>
      <c r="T284" s="39"/>
      <c r="U284" s="39"/>
      <c r="V284" s="39"/>
      <c r="W284" s="39"/>
      <c r="X284" s="39"/>
    </row>
    <row r="285" spans="1:24" ht="15.75" x14ac:dyDescent="0.2">
      <c r="A285" s="431">
        <v>266</v>
      </c>
      <c r="B285" s="615">
        <v>2269</v>
      </c>
      <c r="C285" s="277" t="s">
        <v>2077</v>
      </c>
      <c r="D285" s="278"/>
      <c r="E285" s="31" t="s">
        <v>738</v>
      </c>
      <c r="F285" s="274" t="s">
        <v>1477</v>
      </c>
      <c r="G285" s="328" t="str">
        <f t="shared" si="15"/>
        <v>фото</v>
      </c>
      <c r="H285" s="197"/>
      <c r="I285" s="20" t="s">
        <v>63</v>
      </c>
      <c r="J285" s="281" t="s">
        <v>1301</v>
      </c>
      <c r="K285" s="250" t="s">
        <v>740</v>
      </c>
      <c r="L285" s="21">
        <v>100</v>
      </c>
      <c r="M285" s="279">
        <v>1683.3</v>
      </c>
      <c r="N285" s="280"/>
      <c r="O285" s="482">
        <f t="shared" si="16"/>
        <v>0</v>
      </c>
      <c r="P285" s="175">
        <v>4607105139602</v>
      </c>
      <c r="Q285" s="281"/>
      <c r="R285" s="484">
        <f t="shared" si="17"/>
        <v>16.829999999999998</v>
      </c>
      <c r="S285" s="294" t="s">
        <v>2077</v>
      </c>
      <c r="T285" s="39"/>
      <c r="U285" s="39"/>
      <c r="V285" s="39"/>
      <c r="W285" s="39"/>
      <c r="X285" s="39"/>
    </row>
    <row r="286" spans="1:24" ht="15.75" x14ac:dyDescent="0.2">
      <c r="A286" s="431">
        <v>267</v>
      </c>
      <c r="B286" s="615">
        <v>786</v>
      </c>
      <c r="C286" s="277" t="s">
        <v>2078</v>
      </c>
      <c r="D286" s="278"/>
      <c r="E286" s="31" t="s">
        <v>738</v>
      </c>
      <c r="F286" s="274" t="s">
        <v>1481</v>
      </c>
      <c r="G286" s="328" t="str">
        <f t="shared" si="15"/>
        <v>фото</v>
      </c>
      <c r="H286" s="197"/>
      <c r="I286" s="20" t="s">
        <v>1479</v>
      </c>
      <c r="J286" s="281" t="s">
        <v>1301</v>
      </c>
      <c r="K286" s="250" t="s">
        <v>740</v>
      </c>
      <c r="L286" s="21">
        <v>100</v>
      </c>
      <c r="M286" s="279">
        <v>1587.5</v>
      </c>
      <c r="N286" s="280"/>
      <c r="O286" s="482">
        <f t="shared" si="16"/>
        <v>0</v>
      </c>
      <c r="P286" s="175">
        <v>4607105139633</v>
      </c>
      <c r="Q286" s="281"/>
      <c r="R286" s="484">
        <f t="shared" si="17"/>
        <v>15.88</v>
      </c>
      <c r="S286" s="294" t="s">
        <v>2078</v>
      </c>
      <c r="T286" s="39"/>
      <c r="U286" s="39"/>
      <c r="V286" s="39"/>
      <c r="W286" s="39"/>
      <c r="X286" s="39"/>
    </row>
    <row r="287" spans="1:24" ht="76.5" x14ac:dyDescent="0.2">
      <c r="A287" s="431">
        <v>268</v>
      </c>
      <c r="B287" s="615">
        <v>2253</v>
      </c>
      <c r="C287" s="277" t="s">
        <v>3142</v>
      </c>
      <c r="D287" s="278"/>
      <c r="E287" s="31" t="s">
        <v>738</v>
      </c>
      <c r="F287" s="274" t="s">
        <v>2079</v>
      </c>
      <c r="G287" s="328" t="str">
        <f t="shared" si="15"/>
        <v>фото</v>
      </c>
      <c r="H287" s="197"/>
      <c r="I287" s="20" t="s">
        <v>4757</v>
      </c>
      <c r="J287" s="281" t="s">
        <v>1301</v>
      </c>
      <c r="K287" s="250" t="s">
        <v>740</v>
      </c>
      <c r="L287" s="21">
        <v>100</v>
      </c>
      <c r="M287" s="279">
        <v>1587.5</v>
      </c>
      <c r="N287" s="280"/>
      <c r="O287" s="482">
        <f t="shared" si="16"/>
        <v>0</v>
      </c>
      <c r="P287" s="175">
        <v>4607105139640</v>
      </c>
      <c r="Q287" s="324"/>
      <c r="R287" s="484">
        <f t="shared" si="17"/>
        <v>15.88</v>
      </c>
      <c r="S287" s="294" t="s">
        <v>3142</v>
      </c>
      <c r="T287" s="39"/>
      <c r="U287" s="39"/>
      <c r="V287" s="39"/>
      <c r="W287" s="39"/>
      <c r="X287" s="39"/>
    </row>
    <row r="288" spans="1:24" ht="15.75" x14ac:dyDescent="0.2">
      <c r="A288" s="431">
        <v>269</v>
      </c>
      <c r="B288" s="615">
        <v>787</v>
      </c>
      <c r="C288" s="277" t="s">
        <v>2080</v>
      </c>
      <c r="D288" s="278"/>
      <c r="E288" s="31" t="s">
        <v>738</v>
      </c>
      <c r="F288" s="274" t="s">
        <v>1482</v>
      </c>
      <c r="G288" s="328" t="str">
        <f t="shared" si="15"/>
        <v>фото</v>
      </c>
      <c r="H288" s="197"/>
      <c r="I288" s="35" t="s">
        <v>1483</v>
      </c>
      <c r="J288" s="281" t="s">
        <v>1295</v>
      </c>
      <c r="K288" s="250" t="s">
        <v>740</v>
      </c>
      <c r="L288" s="21">
        <v>100</v>
      </c>
      <c r="M288" s="279">
        <v>1683.3</v>
      </c>
      <c r="N288" s="280"/>
      <c r="O288" s="482">
        <f t="shared" si="16"/>
        <v>0</v>
      </c>
      <c r="P288" s="175">
        <v>4607105139657</v>
      </c>
      <c r="Q288" s="281"/>
      <c r="R288" s="484">
        <f t="shared" si="17"/>
        <v>16.829999999999998</v>
      </c>
      <c r="S288" s="294" t="s">
        <v>2080</v>
      </c>
      <c r="T288" s="39"/>
      <c r="U288" s="39"/>
      <c r="V288" s="39"/>
      <c r="W288" s="39"/>
      <c r="X288" s="39"/>
    </row>
    <row r="289" spans="1:24" ht="25.5" x14ac:dyDescent="0.2">
      <c r="A289" s="431">
        <v>270</v>
      </c>
      <c r="B289" s="615">
        <v>1167</v>
      </c>
      <c r="C289" s="277" t="s">
        <v>2081</v>
      </c>
      <c r="D289" s="278"/>
      <c r="E289" s="31" t="s">
        <v>738</v>
      </c>
      <c r="F289" s="274" t="s">
        <v>1484</v>
      </c>
      <c r="G289" s="328" t="str">
        <f t="shared" si="15"/>
        <v>фото</v>
      </c>
      <c r="H289" s="197"/>
      <c r="I289" s="20" t="s">
        <v>1485</v>
      </c>
      <c r="J289" s="281" t="s">
        <v>1308</v>
      </c>
      <c r="K289" s="250" t="s">
        <v>740</v>
      </c>
      <c r="L289" s="21">
        <v>100</v>
      </c>
      <c r="M289" s="279">
        <v>2066.4</v>
      </c>
      <c r="N289" s="280"/>
      <c r="O289" s="482">
        <f t="shared" si="16"/>
        <v>0</v>
      </c>
      <c r="P289" s="175">
        <v>4607105139664</v>
      </c>
      <c r="Q289" s="281"/>
      <c r="R289" s="484">
        <f t="shared" si="17"/>
        <v>20.66</v>
      </c>
      <c r="S289" s="294" t="s">
        <v>2081</v>
      </c>
      <c r="T289" s="39"/>
      <c r="U289" s="39"/>
      <c r="V289" s="39"/>
      <c r="W289" s="39"/>
      <c r="X289" s="39"/>
    </row>
    <row r="290" spans="1:24" ht="15.75" x14ac:dyDescent="0.2">
      <c r="A290" s="431">
        <v>271</v>
      </c>
      <c r="B290" s="615">
        <v>2249</v>
      </c>
      <c r="C290" s="277" t="s">
        <v>2082</v>
      </c>
      <c r="D290" s="278"/>
      <c r="E290" s="31" t="s">
        <v>738</v>
      </c>
      <c r="F290" s="274" t="s">
        <v>1486</v>
      </c>
      <c r="G290" s="328" t="str">
        <f t="shared" si="15"/>
        <v>фото</v>
      </c>
      <c r="H290" s="197"/>
      <c r="I290" s="35" t="s">
        <v>1487</v>
      </c>
      <c r="J290" s="281" t="s">
        <v>1295</v>
      </c>
      <c r="K290" s="250" t="s">
        <v>740</v>
      </c>
      <c r="L290" s="21">
        <v>100</v>
      </c>
      <c r="M290" s="279">
        <v>2353.6999999999998</v>
      </c>
      <c r="N290" s="280"/>
      <c r="O290" s="482">
        <f t="shared" si="16"/>
        <v>0</v>
      </c>
      <c r="P290" s="175">
        <v>4607105139671</v>
      </c>
      <c r="Q290" s="281"/>
      <c r="R290" s="484">
        <f t="shared" si="17"/>
        <v>23.54</v>
      </c>
      <c r="S290" s="294" t="s">
        <v>2082</v>
      </c>
      <c r="T290" s="39"/>
      <c r="U290" s="39"/>
      <c r="V290" s="39"/>
      <c r="W290" s="39"/>
      <c r="X290" s="39"/>
    </row>
    <row r="291" spans="1:24" ht="63.75" x14ac:dyDescent="0.2">
      <c r="A291" s="431">
        <v>272</v>
      </c>
      <c r="B291" s="615">
        <v>5270</v>
      </c>
      <c r="C291" s="277" t="s">
        <v>5733</v>
      </c>
      <c r="D291" s="278"/>
      <c r="E291" s="31" t="s">
        <v>738</v>
      </c>
      <c r="F291" s="274" t="s">
        <v>5736</v>
      </c>
      <c r="G291" s="328" t="str">
        <f t="shared" si="15"/>
        <v>фото</v>
      </c>
      <c r="H291" s="197"/>
      <c r="I291" s="20" t="s">
        <v>5737</v>
      </c>
      <c r="J291" s="281" t="s">
        <v>1301</v>
      </c>
      <c r="K291" s="250" t="s">
        <v>776</v>
      </c>
      <c r="L291" s="21">
        <v>100</v>
      </c>
      <c r="M291" s="279">
        <v>4077.7</v>
      </c>
      <c r="N291" s="280"/>
      <c r="O291" s="482">
        <f t="shared" si="16"/>
        <v>0</v>
      </c>
      <c r="P291" s="175">
        <v>4607105139688</v>
      </c>
      <c r="Q291" s="281"/>
      <c r="R291" s="484">
        <f t="shared" si="17"/>
        <v>40.78</v>
      </c>
      <c r="S291" s="294" t="s">
        <v>5733</v>
      </c>
      <c r="T291" s="39"/>
      <c r="U291" s="39"/>
      <c r="V291" s="39"/>
      <c r="W291" s="39"/>
      <c r="X291" s="39"/>
    </row>
    <row r="292" spans="1:24" ht="15.75" x14ac:dyDescent="0.2">
      <c r="A292" s="431">
        <v>273</v>
      </c>
      <c r="B292" s="622">
        <v>2254</v>
      </c>
      <c r="C292" s="277" t="s">
        <v>2083</v>
      </c>
      <c r="D292" s="278"/>
      <c r="E292" s="31" t="s">
        <v>738</v>
      </c>
      <c r="F292" s="274" t="s">
        <v>1488</v>
      </c>
      <c r="G292" s="328" t="str">
        <f t="shared" si="15"/>
        <v>фото</v>
      </c>
      <c r="H292" s="197"/>
      <c r="I292" s="20" t="s">
        <v>416</v>
      </c>
      <c r="J292" s="281" t="s">
        <v>1301</v>
      </c>
      <c r="K292" s="250" t="s">
        <v>740</v>
      </c>
      <c r="L292" s="21">
        <v>100</v>
      </c>
      <c r="M292" s="279">
        <v>1740.8</v>
      </c>
      <c r="N292" s="280"/>
      <c r="O292" s="482">
        <f t="shared" si="16"/>
        <v>0</v>
      </c>
      <c r="P292" s="175">
        <v>4607105139695</v>
      </c>
      <c r="Q292" s="281"/>
      <c r="R292" s="484">
        <f t="shared" si="17"/>
        <v>17.41</v>
      </c>
      <c r="S292" s="294" t="s">
        <v>2083</v>
      </c>
      <c r="T292" s="39"/>
      <c r="U292" s="39"/>
      <c r="V292" s="39"/>
      <c r="W292" s="39"/>
      <c r="X292" s="39"/>
    </row>
    <row r="293" spans="1:24" ht="51" x14ac:dyDescent="0.2">
      <c r="A293" s="431">
        <v>274</v>
      </c>
      <c r="B293" s="615">
        <v>2105</v>
      </c>
      <c r="C293" s="277" t="s">
        <v>2084</v>
      </c>
      <c r="D293" s="278"/>
      <c r="E293" s="31" t="s">
        <v>738</v>
      </c>
      <c r="F293" s="274" t="s">
        <v>2968</v>
      </c>
      <c r="G293" s="328" t="str">
        <f t="shared" si="15"/>
        <v>фото</v>
      </c>
      <c r="H293" s="197"/>
      <c r="I293" s="20" t="s">
        <v>4758</v>
      </c>
      <c r="J293" s="281" t="s">
        <v>1295</v>
      </c>
      <c r="K293" s="250" t="s">
        <v>740</v>
      </c>
      <c r="L293" s="21">
        <v>100</v>
      </c>
      <c r="M293" s="279">
        <v>2545.2999999999997</v>
      </c>
      <c r="N293" s="280"/>
      <c r="O293" s="482">
        <f t="shared" si="16"/>
        <v>0</v>
      </c>
      <c r="P293" s="175">
        <v>4607105139466</v>
      </c>
      <c r="Q293" s="281"/>
      <c r="R293" s="484">
        <f t="shared" si="17"/>
        <v>25.45</v>
      </c>
      <c r="S293" s="294" t="s">
        <v>2084</v>
      </c>
      <c r="T293" s="39"/>
      <c r="U293" s="39"/>
      <c r="V293" s="39"/>
      <c r="W293" s="39"/>
      <c r="X293" s="39"/>
    </row>
    <row r="294" spans="1:24" ht="51" x14ac:dyDescent="0.2">
      <c r="A294" s="431">
        <v>275</v>
      </c>
      <c r="B294" s="615">
        <v>794</v>
      </c>
      <c r="C294" s="277" t="s">
        <v>3823</v>
      </c>
      <c r="D294" s="278"/>
      <c r="E294" s="31" t="s">
        <v>738</v>
      </c>
      <c r="F294" s="274" t="s">
        <v>2989</v>
      </c>
      <c r="G294" s="328" t="str">
        <f t="shared" si="15"/>
        <v>фото</v>
      </c>
      <c r="H294" s="197"/>
      <c r="I294" s="20" t="s">
        <v>4759</v>
      </c>
      <c r="J294" s="281" t="s">
        <v>1295</v>
      </c>
      <c r="K294" s="250" t="s">
        <v>740</v>
      </c>
      <c r="L294" s="21">
        <v>100</v>
      </c>
      <c r="M294" s="279">
        <v>2066.4</v>
      </c>
      <c r="N294" s="280"/>
      <c r="O294" s="482">
        <f t="shared" si="16"/>
        <v>0</v>
      </c>
      <c r="P294" s="175">
        <v>4607105139473</v>
      </c>
      <c r="Q294" s="324"/>
      <c r="R294" s="484">
        <f t="shared" si="17"/>
        <v>20.66</v>
      </c>
      <c r="S294" s="294" t="s">
        <v>3823</v>
      </c>
      <c r="T294" s="39"/>
      <c r="U294" s="39"/>
      <c r="V294" s="39"/>
      <c r="W294" s="39"/>
      <c r="X294" s="39"/>
    </row>
    <row r="295" spans="1:24" ht="15.75" x14ac:dyDescent="0.2">
      <c r="A295" s="431">
        <v>276</v>
      </c>
      <c r="B295" s="615">
        <v>799</v>
      </c>
      <c r="C295" s="277" t="s">
        <v>2085</v>
      </c>
      <c r="D295" s="278"/>
      <c r="E295" s="31" t="s">
        <v>738</v>
      </c>
      <c r="F295" s="274" t="s">
        <v>1489</v>
      </c>
      <c r="G295" s="328" t="str">
        <f t="shared" si="15"/>
        <v>фото</v>
      </c>
      <c r="H295" s="197"/>
      <c r="I295" s="35" t="s">
        <v>416</v>
      </c>
      <c r="J295" s="281" t="s">
        <v>1292</v>
      </c>
      <c r="K295" s="250" t="s">
        <v>740</v>
      </c>
      <c r="L295" s="21">
        <v>100</v>
      </c>
      <c r="M295" s="279">
        <v>2066.4</v>
      </c>
      <c r="N295" s="280"/>
      <c r="O295" s="482">
        <f t="shared" si="16"/>
        <v>0</v>
      </c>
      <c r="P295" s="175">
        <v>4607105139701</v>
      </c>
      <c r="Q295" s="281"/>
      <c r="R295" s="484">
        <f t="shared" si="17"/>
        <v>20.66</v>
      </c>
      <c r="S295" s="294" t="s">
        <v>2085</v>
      </c>
      <c r="T295" s="39"/>
      <c r="U295" s="39"/>
      <c r="V295" s="39"/>
      <c r="W295" s="39"/>
      <c r="X295" s="39"/>
    </row>
    <row r="296" spans="1:24" ht="15.75" x14ac:dyDescent="0.2">
      <c r="A296" s="431">
        <v>277</v>
      </c>
      <c r="B296" s="615">
        <v>2264</v>
      </c>
      <c r="C296" s="277" t="s">
        <v>2086</v>
      </c>
      <c r="D296" s="278"/>
      <c r="E296" s="31" t="s">
        <v>738</v>
      </c>
      <c r="F296" s="274" t="s">
        <v>1465</v>
      </c>
      <c r="G296" s="328" t="str">
        <f t="shared" si="15"/>
        <v>фото</v>
      </c>
      <c r="H296" s="197"/>
      <c r="I296" s="35" t="s">
        <v>790</v>
      </c>
      <c r="J296" s="281" t="s">
        <v>1301</v>
      </c>
      <c r="K296" s="250" t="s">
        <v>740</v>
      </c>
      <c r="L296" s="21">
        <v>100</v>
      </c>
      <c r="M296" s="279">
        <v>1587.5</v>
      </c>
      <c r="N296" s="280"/>
      <c r="O296" s="482">
        <f t="shared" si="16"/>
        <v>0</v>
      </c>
      <c r="P296" s="175">
        <v>4607105139527</v>
      </c>
      <c r="Q296" s="281"/>
      <c r="R296" s="484">
        <f t="shared" si="17"/>
        <v>15.88</v>
      </c>
      <c r="S296" s="294" t="s">
        <v>2086</v>
      </c>
      <c r="T296" s="39"/>
      <c r="U296" s="39"/>
      <c r="V296" s="39"/>
      <c r="W296" s="39"/>
      <c r="X296" s="39"/>
    </row>
    <row r="297" spans="1:24" ht="25.5" x14ac:dyDescent="0.2">
      <c r="A297" s="431">
        <v>278</v>
      </c>
      <c r="B297" s="620">
        <v>806</v>
      </c>
      <c r="C297" s="433" t="s">
        <v>4924</v>
      </c>
      <c r="D297" s="434"/>
      <c r="E297" s="435" t="s">
        <v>738</v>
      </c>
      <c r="F297" s="436" t="s">
        <v>4573</v>
      </c>
      <c r="G297" s="437" t="str">
        <f t="shared" si="15"/>
        <v>фото</v>
      </c>
      <c r="H297" s="438"/>
      <c r="I297" s="439" t="s">
        <v>4760</v>
      </c>
      <c r="J297" s="440" t="s">
        <v>1295</v>
      </c>
      <c r="K297" s="441" t="s">
        <v>740</v>
      </c>
      <c r="L297" s="442">
        <v>100</v>
      </c>
      <c r="M297" s="443">
        <v>1625.8</v>
      </c>
      <c r="N297" s="444"/>
      <c r="O297" s="482">
        <f t="shared" si="16"/>
        <v>0</v>
      </c>
      <c r="P297" s="445">
        <v>4607105139770</v>
      </c>
      <c r="Q297" s="440"/>
      <c r="R297" s="484">
        <f t="shared" si="17"/>
        <v>16.260000000000002</v>
      </c>
      <c r="S297" s="446" t="s">
        <v>4924</v>
      </c>
      <c r="T297" s="39"/>
      <c r="U297" s="39"/>
      <c r="V297" s="39"/>
      <c r="W297" s="39"/>
      <c r="X297" s="39"/>
    </row>
    <row r="298" spans="1:24" x14ac:dyDescent="0.2">
      <c r="A298" s="431">
        <v>279</v>
      </c>
      <c r="B298" s="621"/>
      <c r="C298" s="276"/>
      <c r="D298" s="276"/>
      <c r="E298" s="242" t="s">
        <v>1496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39"/>
      <c r="U298" s="39"/>
      <c r="V298" s="39"/>
      <c r="W298" s="39"/>
      <c r="X298" s="39"/>
    </row>
    <row r="299" spans="1:24" ht="25.5" x14ac:dyDescent="0.2">
      <c r="A299" s="431">
        <v>280</v>
      </c>
      <c r="B299" s="614">
        <v>2268</v>
      </c>
      <c r="C299" s="473" t="s">
        <v>2087</v>
      </c>
      <c r="D299" s="474"/>
      <c r="E299" s="16" t="s">
        <v>738</v>
      </c>
      <c r="F299" s="476" t="s">
        <v>1499</v>
      </c>
      <c r="G299" s="477" t="str">
        <f t="shared" ref="G299:G333" si="18">HYPERLINK("http://www.gardenbulbs.ru/images/summer_CL/thumbnails/"&amp;C299&amp;".jpg","фото")</f>
        <v>фото</v>
      </c>
      <c r="H299" s="487"/>
      <c r="I299" s="23" t="s">
        <v>1500</v>
      </c>
      <c r="J299" s="10" t="s">
        <v>1343</v>
      </c>
      <c r="K299" s="488" t="s">
        <v>740</v>
      </c>
      <c r="L299" s="489">
        <v>100</v>
      </c>
      <c r="M299" s="480">
        <v>1587.5</v>
      </c>
      <c r="N299" s="481"/>
      <c r="O299" s="482">
        <f t="shared" ref="O299:O333" si="19">IF(ISERROR(N299*M299),0,N299*M299)</f>
        <v>0</v>
      </c>
      <c r="P299" s="483">
        <v>4607105139794</v>
      </c>
      <c r="Q299" s="10"/>
      <c r="R299" s="484">
        <f t="shared" ref="R299:R333" si="20">ROUND(M299/L299,2)</f>
        <v>15.88</v>
      </c>
      <c r="S299" s="485" t="s">
        <v>2087</v>
      </c>
      <c r="T299" s="39"/>
      <c r="U299" s="39"/>
      <c r="V299" s="39"/>
      <c r="W299" s="39"/>
      <c r="X299" s="39"/>
    </row>
    <row r="300" spans="1:24" ht="38.25" x14ac:dyDescent="0.2">
      <c r="A300" s="431">
        <v>281</v>
      </c>
      <c r="B300" s="615">
        <v>1932</v>
      </c>
      <c r="C300" s="277" t="s">
        <v>2088</v>
      </c>
      <c r="D300" s="278"/>
      <c r="E300" s="31" t="s">
        <v>738</v>
      </c>
      <c r="F300" s="274" t="s">
        <v>1501</v>
      </c>
      <c r="G300" s="328" t="str">
        <f t="shared" si="18"/>
        <v>фото</v>
      </c>
      <c r="H300" s="197"/>
      <c r="I300" s="20" t="s">
        <v>4761</v>
      </c>
      <c r="J300" s="281" t="s">
        <v>1292</v>
      </c>
      <c r="K300" s="250" t="s">
        <v>740</v>
      </c>
      <c r="L300" s="21">
        <v>100</v>
      </c>
      <c r="M300" s="279">
        <v>2162.1999999999998</v>
      </c>
      <c r="N300" s="280"/>
      <c r="O300" s="482">
        <f t="shared" si="19"/>
        <v>0</v>
      </c>
      <c r="P300" s="175">
        <v>4607105139800</v>
      </c>
      <c r="Q300" s="281"/>
      <c r="R300" s="484">
        <f t="shared" si="20"/>
        <v>21.62</v>
      </c>
      <c r="S300" s="294" t="s">
        <v>2088</v>
      </c>
      <c r="T300" s="39"/>
      <c r="U300" s="39"/>
      <c r="V300" s="39"/>
      <c r="W300" s="39"/>
      <c r="X300" s="39"/>
    </row>
    <row r="301" spans="1:24" ht="15.75" x14ac:dyDescent="0.2">
      <c r="A301" s="431">
        <v>282</v>
      </c>
      <c r="B301" s="615">
        <v>2078</v>
      </c>
      <c r="C301" s="277" t="s">
        <v>2089</v>
      </c>
      <c r="D301" s="278"/>
      <c r="E301" s="31" t="s">
        <v>738</v>
      </c>
      <c r="F301" s="274" t="s">
        <v>1497</v>
      </c>
      <c r="G301" s="328" t="str">
        <f t="shared" si="18"/>
        <v>фото</v>
      </c>
      <c r="H301" s="197"/>
      <c r="I301" s="20" t="s">
        <v>1498</v>
      </c>
      <c r="J301" s="281" t="s">
        <v>1292</v>
      </c>
      <c r="K301" s="250" t="s">
        <v>740</v>
      </c>
      <c r="L301" s="21">
        <v>100</v>
      </c>
      <c r="M301" s="279">
        <v>1836.5</v>
      </c>
      <c r="N301" s="280"/>
      <c r="O301" s="482">
        <f t="shared" si="19"/>
        <v>0</v>
      </c>
      <c r="P301" s="175">
        <v>4607105139787</v>
      </c>
      <c r="Q301" s="281"/>
      <c r="R301" s="484">
        <f t="shared" si="20"/>
        <v>18.37</v>
      </c>
      <c r="S301" s="294" t="s">
        <v>2089</v>
      </c>
      <c r="T301" s="39"/>
      <c r="U301" s="39"/>
      <c r="V301" s="39"/>
      <c r="W301" s="39"/>
      <c r="X301" s="39"/>
    </row>
    <row r="302" spans="1:24" ht="25.5" x14ac:dyDescent="0.2">
      <c r="A302" s="431">
        <v>283</v>
      </c>
      <c r="B302" s="615">
        <v>1070</v>
      </c>
      <c r="C302" s="277" t="s">
        <v>4925</v>
      </c>
      <c r="D302" s="278"/>
      <c r="E302" s="36" t="s">
        <v>738</v>
      </c>
      <c r="F302" s="274" t="s">
        <v>4574</v>
      </c>
      <c r="G302" s="328" t="str">
        <f t="shared" si="18"/>
        <v>фото</v>
      </c>
      <c r="H302" s="197"/>
      <c r="I302" s="15" t="s">
        <v>4762</v>
      </c>
      <c r="J302" s="281" t="s">
        <v>1343</v>
      </c>
      <c r="K302" s="37" t="s">
        <v>740</v>
      </c>
      <c r="L302" s="21">
        <v>100</v>
      </c>
      <c r="M302" s="279">
        <v>1396</v>
      </c>
      <c r="N302" s="280"/>
      <c r="O302" s="482">
        <f t="shared" si="19"/>
        <v>0</v>
      </c>
      <c r="P302" s="175">
        <v>4607105139909</v>
      </c>
      <c r="Q302" s="281"/>
      <c r="R302" s="484">
        <f t="shared" si="20"/>
        <v>13.96</v>
      </c>
      <c r="S302" s="294" t="s">
        <v>4925</v>
      </c>
      <c r="T302" s="39"/>
      <c r="U302" s="39"/>
      <c r="V302" s="39"/>
      <c r="W302" s="39"/>
      <c r="X302" s="39"/>
    </row>
    <row r="303" spans="1:24" ht="25.5" x14ac:dyDescent="0.2">
      <c r="A303" s="431">
        <v>284</v>
      </c>
      <c r="B303" s="615">
        <v>1134</v>
      </c>
      <c r="C303" s="277" t="s">
        <v>2090</v>
      </c>
      <c r="D303" s="278"/>
      <c r="E303" s="31" t="s">
        <v>738</v>
      </c>
      <c r="F303" s="274" t="s">
        <v>1517</v>
      </c>
      <c r="G303" s="328" t="str">
        <f t="shared" si="18"/>
        <v>фото</v>
      </c>
      <c r="H303" s="197"/>
      <c r="I303" s="20" t="s">
        <v>1518</v>
      </c>
      <c r="J303" s="281" t="s">
        <v>1292</v>
      </c>
      <c r="K303" s="250" t="s">
        <v>740</v>
      </c>
      <c r="L303" s="21">
        <v>100</v>
      </c>
      <c r="M303" s="279">
        <v>2449.5</v>
      </c>
      <c r="N303" s="280"/>
      <c r="O303" s="482">
        <f t="shared" si="19"/>
        <v>0</v>
      </c>
      <c r="P303" s="175">
        <v>4607105139930</v>
      </c>
      <c r="Q303" s="281"/>
      <c r="R303" s="484">
        <f t="shared" si="20"/>
        <v>24.5</v>
      </c>
      <c r="S303" s="294" t="s">
        <v>2090</v>
      </c>
      <c r="T303" s="39"/>
      <c r="U303" s="39"/>
      <c r="V303" s="39"/>
      <c r="W303" s="39"/>
      <c r="X303" s="39"/>
    </row>
    <row r="304" spans="1:24" ht="25.5" x14ac:dyDescent="0.2">
      <c r="A304" s="431">
        <v>285</v>
      </c>
      <c r="B304" s="615">
        <v>1013</v>
      </c>
      <c r="C304" s="277" t="s">
        <v>2091</v>
      </c>
      <c r="D304" s="278"/>
      <c r="E304" s="31" t="s">
        <v>738</v>
      </c>
      <c r="F304" s="274" t="s">
        <v>1528</v>
      </c>
      <c r="G304" s="328" t="str">
        <f t="shared" si="18"/>
        <v>фото</v>
      </c>
      <c r="H304" s="197"/>
      <c r="I304" s="20" t="s">
        <v>1529</v>
      </c>
      <c r="J304" s="281" t="s">
        <v>1326</v>
      </c>
      <c r="K304" s="250" t="s">
        <v>740</v>
      </c>
      <c r="L304" s="21">
        <v>100</v>
      </c>
      <c r="M304" s="279">
        <v>1587.5</v>
      </c>
      <c r="N304" s="280"/>
      <c r="O304" s="482">
        <f t="shared" si="19"/>
        <v>0</v>
      </c>
      <c r="P304" s="175">
        <v>4607105140042</v>
      </c>
      <c r="Q304" s="281"/>
      <c r="R304" s="484">
        <f t="shared" si="20"/>
        <v>15.88</v>
      </c>
      <c r="S304" s="294" t="s">
        <v>2091</v>
      </c>
      <c r="T304" s="39"/>
      <c r="U304" s="39"/>
      <c r="V304" s="39"/>
      <c r="W304" s="39"/>
      <c r="X304" s="39"/>
    </row>
    <row r="305" spans="1:24" ht="15.75" x14ac:dyDescent="0.2">
      <c r="A305" s="431">
        <v>286</v>
      </c>
      <c r="B305" s="615">
        <v>2022</v>
      </c>
      <c r="C305" s="277" t="s">
        <v>2092</v>
      </c>
      <c r="D305" s="278"/>
      <c r="E305" s="31" t="s">
        <v>738</v>
      </c>
      <c r="F305" s="274" t="s">
        <v>1515</v>
      </c>
      <c r="G305" s="328" t="str">
        <f t="shared" si="18"/>
        <v>фото</v>
      </c>
      <c r="H305" s="197"/>
      <c r="I305" s="20" t="s">
        <v>1516</v>
      </c>
      <c r="J305" s="281" t="s">
        <v>1295</v>
      </c>
      <c r="K305" s="250" t="s">
        <v>740</v>
      </c>
      <c r="L305" s="21">
        <v>100</v>
      </c>
      <c r="M305" s="279">
        <v>2066.4</v>
      </c>
      <c r="N305" s="280"/>
      <c r="O305" s="482">
        <f t="shared" si="19"/>
        <v>0</v>
      </c>
      <c r="P305" s="175">
        <v>4607105139923</v>
      </c>
      <c r="Q305" s="281"/>
      <c r="R305" s="484">
        <f t="shared" si="20"/>
        <v>20.66</v>
      </c>
      <c r="S305" s="294" t="s">
        <v>2092</v>
      </c>
      <c r="T305" s="39"/>
      <c r="U305" s="39"/>
      <c r="V305" s="39"/>
      <c r="W305" s="39"/>
      <c r="X305" s="39"/>
    </row>
    <row r="306" spans="1:24" ht="15.75" x14ac:dyDescent="0.2">
      <c r="A306" s="431">
        <v>287</v>
      </c>
      <c r="B306" s="615">
        <v>1165</v>
      </c>
      <c r="C306" s="277" t="s">
        <v>2093</v>
      </c>
      <c r="D306" s="278"/>
      <c r="E306" s="31" t="s">
        <v>738</v>
      </c>
      <c r="F306" s="274" t="s">
        <v>1507</v>
      </c>
      <c r="G306" s="328" t="str">
        <f t="shared" si="18"/>
        <v>фото</v>
      </c>
      <c r="H306" s="197"/>
      <c r="I306" s="20" t="s">
        <v>1508</v>
      </c>
      <c r="J306" s="281" t="s">
        <v>1295</v>
      </c>
      <c r="K306" s="250" t="s">
        <v>740</v>
      </c>
      <c r="L306" s="21">
        <v>100</v>
      </c>
      <c r="M306" s="279">
        <v>2008.8999999999999</v>
      </c>
      <c r="N306" s="280"/>
      <c r="O306" s="482">
        <f t="shared" si="19"/>
        <v>0</v>
      </c>
      <c r="P306" s="175">
        <v>4607105139862</v>
      </c>
      <c r="Q306" s="281"/>
      <c r="R306" s="484">
        <f t="shared" si="20"/>
        <v>20.09</v>
      </c>
      <c r="S306" s="294" t="s">
        <v>2093</v>
      </c>
      <c r="T306" s="39"/>
      <c r="U306" s="39"/>
      <c r="V306" s="39"/>
      <c r="W306" s="39"/>
      <c r="X306" s="39"/>
    </row>
    <row r="307" spans="1:24" ht="15.75" x14ac:dyDescent="0.2">
      <c r="A307" s="431">
        <v>288</v>
      </c>
      <c r="B307" s="615">
        <v>5153</v>
      </c>
      <c r="C307" s="277" t="s">
        <v>3720</v>
      </c>
      <c r="D307" s="278"/>
      <c r="E307" s="31" t="s">
        <v>738</v>
      </c>
      <c r="F307" s="274" t="s">
        <v>1509</v>
      </c>
      <c r="G307" s="328" t="str">
        <f t="shared" si="18"/>
        <v>фото</v>
      </c>
      <c r="H307" s="197"/>
      <c r="I307" s="20" t="s">
        <v>1510</v>
      </c>
      <c r="J307" s="281" t="s">
        <v>1292</v>
      </c>
      <c r="K307" s="250" t="s">
        <v>740</v>
      </c>
      <c r="L307" s="21">
        <v>100</v>
      </c>
      <c r="M307" s="279">
        <v>1683.3</v>
      </c>
      <c r="N307" s="280"/>
      <c r="O307" s="482">
        <f t="shared" si="19"/>
        <v>0</v>
      </c>
      <c r="P307" s="175">
        <v>4607105139879</v>
      </c>
      <c r="Q307" s="281"/>
      <c r="R307" s="484">
        <f t="shared" si="20"/>
        <v>16.829999999999998</v>
      </c>
      <c r="S307" s="294" t="s">
        <v>3720</v>
      </c>
      <c r="T307" s="39"/>
      <c r="U307" s="39"/>
      <c r="V307" s="39"/>
      <c r="W307" s="39"/>
      <c r="X307" s="39"/>
    </row>
    <row r="308" spans="1:24" ht="102" x14ac:dyDescent="0.2">
      <c r="A308" s="431">
        <v>289</v>
      </c>
      <c r="B308" s="616">
        <v>1231</v>
      </c>
      <c r="C308" s="277" t="s">
        <v>2094</v>
      </c>
      <c r="D308" s="278"/>
      <c r="E308" s="17" t="s">
        <v>738</v>
      </c>
      <c r="F308" s="14" t="s">
        <v>1511</v>
      </c>
      <c r="G308" s="328" t="str">
        <f t="shared" si="18"/>
        <v>фото</v>
      </c>
      <c r="H308" s="197"/>
      <c r="I308" s="12" t="s">
        <v>4763</v>
      </c>
      <c r="J308" s="29" t="s">
        <v>1295</v>
      </c>
      <c r="K308" s="250" t="s">
        <v>740</v>
      </c>
      <c r="L308" s="21">
        <v>100</v>
      </c>
      <c r="M308" s="279">
        <v>2449.5</v>
      </c>
      <c r="N308" s="280"/>
      <c r="O308" s="482">
        <f t="shared" si="19"/>
        <v>0</v>
      </c>
      <c r="P308" s="175">
        <v>4607105139886</v>
      </c>
      <c r="Q308" s="281"/>
      <c r="R308" s="484">
        <f t="shared" si="20"/>
        <v>24.5</v>
      </c>
      <c r="S308" s="294" t="s">
        <v>2094</v>
      </c>
      <c r="T308" s="39"/>
      <c r="U308" s="39"/>
      <c r="V308" s="39"/>
      <c r="W308" s="39"/>
      <c r="X308" s="39"/>
    </row>
    <row r="309" spans="1:24" ht="15.75" x14ac:dyDescent="0.2">
      <c r="A309" s="431">
        <v>290</v>
      </c>
      <c r="B309" s="615">
        <v>2908</v>
      </c>
      <c r="C309" s="277" t="s">
        <v>2095</v>
      </c>
      <c r="D309" s="278"/>
      <c r="E309" s="31" t="s">
        <v>738</v>
      </c>
      <c r="F309" s="274" t="s">
        <v>1537</v>
      </c>
      <c r="G309" s="328" t="str">
        <f t="shared" si="18"/>
        <v>фото</v>
      </c>
      <c r="H309" s="197"/>
      <c r="I309" s="20" t="s">
        <v>1347</v>
      </c>
      <c r="J309" s="281" t="s">
        <v>1292</v>
      </c>
      <c r="K309" s="250" t="s">
        <v>740</v>
      </c>
      <c r="L309" s="21">
        <v>100</v>
      </c>
      <c r="M309" s="279">
        <v>1683.3</v>
      </c>
      <c r="N309" s="280"/>
      <c r="O309" s="482">
        <f t="shared" si="19"/>
        <v>0</v>
      </c>
      <c r="P309" s="175">
        <v>4607105140127</v>
      </c>
      <c r="Q309" s="281"/>
      <c r="R309" s="484">
        <f t="shared" si="20"/>
        <v>16.829999999999998</v>
      </c>
      <c r="S309" s="294" t="s">
        <v>2095</v>
      </c>
      <c r="T309" s="39"/>
      <c r="U309" s="39"/>
      <c r="V309" s="39"/>
      <c r="W309" s="39"/>
      <c r="X309" s="39"/>
    </row>
    <row r="310" spans="1:24" ht="15.75" x14ac:dyDescent="0.2">
      <c r="A310" s="431">
        <v>291</v>
      </c>
      <c r="B310" s="615">
        <v>1170</v>
      </c>
      <c r="C310" s="277" t="s">
        <v>2096</v>
      </c>
      <c r="D310" s="278"/>
      <c r="E310" s="17" t="s">
        <v>738</v>
      </c>
      <c r="F310" s="274" t="s">
        <v>194</v>
      </c>
      <c r="G310" s="328" t="str">
        <f t="shared" si="18"/>
        <v>фото</v>
      </c>
      <c r="H310" s="197"/>
      <c r="I310" s="20" t="s">
        <v>195</v>
      </c>
      <c r="J310" s="281" t="s">
        <v>1292</v>
      </c>
      <c r="K310" s="37" t="s">
        <v>740</v>
      </c>
      <c r="L310" s="8">
        <v>100</v>
      </c>
      <c r="M310" s="279">
        <v>2928.4</v>
      </c>
      <c r="N310" s="280"/>
      <c r="O310" s="482">
        <f t="shared" si="19"/>
        <v>0</v>
      </c>
      <c r="P310" s="175">
        <v>4607105140103</v>
      </c>
      <c r="Q310" s="281"/>
      <c r="R310" s="484">
        <f t="shared" si="20"/>
        <v>29.28</v>
      </c>
      <c r="S310" s="294" t="s">
        <v>2096</v>
      </c>
      <c r="T310" s="39"/>
      <c r="U310" s="39"/>
      <c r="V310" s="39"/>
      <c r="W310" s="39"/>
      <c r="X310" s="39"/>
    </row>
    <row r="311" spans="1:24" ht="25.5" x14ac:dyDescent="0.2">
      <c r="A311" s="431">
        <v>292</v>
      </c>
      <c r="B311" s="615">
        <v>1188</v>
      </c>
      <c r="C311" s="277" t="s">
        <v>2097</v>
      </c>
      <c r="D311" s="278"/>
      <c r="E311" s="31" t="s">
        <v>738</v>
      </c>
      <c r="F311" s="274" t="s">
        <v>1535</v>
      </c>
      <c r="G311" s="328" t="str">
        <f t="shared" si="18"/>
        <v>фото</v>
      </c>
      <c r="H311" s="197"/>
      <c r="I311" s="20" t="s">
        <v>1536</v>
      </c>
      <c r="J311" s="281" t="s">
        <v>1295</v>
      </c>
      <c r="K311" s="250" t="s">
        <v>740</v>
      </c>
      <c r="L311" s="21">
        <v>100</v>
      </c>
      <c r="M311" s="279">
        <v>2487.7999999999997</v>
      </c>
      <c r="N311" s="280"/>
      <c r="O311" s="482">
        <f t="shared" si="19"/>
        <v>0</v>
      </c>
      <c r="P311" s="175">
        <v>4607105140110</v>
      </c>
      <c r="Q311" s="281"/>
      <c r="R311" s="484">
        <f t="shared" si="20"/>
        <v>24.88</v>
      </c>
      <c r="S311" s="294" t="s">
        <v>2097</v>
      </c>
      <c r="T311" s="39"/>
      <c r="U311" s="39"/>
      <c r="V311" s="39"/>
      <c r="W311" s="39"/>
      <c r="X311" s="39"/>
    </row>
    <row r="312" spans="1:24" ht="15.75" x14ac:dyDescent="0.2">
      <c r="A312" s="431">
        <v>293</v>
      </c>
      <c r="B312" s="615">
        <v>5801</v>
      </c>
      <c r="C312" s="277" t="s">
        <v>2098</v>
      </c>
      <c r="D312" s="278"/>
      <c r="E312" s="31" t="s">
        <v>738</v>
      </c>
      <c r="F312" s="274" t="s">
        <v>1512</v>
      </c>
      <c r="G312" s="328" t="str">
        <f t="shared" si="18"/>
        <v>фото</v>
      </c>
      <c r="H312" s="197"/>
      <c r="I312" s="20" t="s">
        <v>1399</v>
      </c>
      <c r="J312" s="281" t="s">
        <v>1292</v>
      </c>
      <c r="K312" s="250" t="s">
        <v>740</v>
      </c>
      <c r="L312" s="21">
        <v>100</v>
      </c>
      <c r="M312" s="279">
        <v>2162.1999999999998</v>
      </c>
      <c r="N312" s="280"/>
      <c r="O312" s="482">
        <f t="shared" si="19"/>
        <v>0</v>
      </c>
      <c r="P312" s="175">
        <v>4607105139893</v>
      </c>
      <c r="Q312" s="281"/>
      <c r="R312" s="484">
        <f t="shared" si="20"/>
        <v>21.62</v>
      </c>
      <c r="S312" s="294" t="s">
        <v>2098</v>
      </c>
      <c r="T312" s="39"/>
      <c r="U312" s="39"/>
      <c r="V312" s="39"/>
      <c r="W312" s="39"/>
      <c r="X312" s="39"/>
    </row>
    <row r="313" spans="1:24" ht="76.5" x14ac:dyDescent="0.2">
      <c r="A313" s="431">
        <v>294</v>
      </c>
      <c r="B313" s="615">
        <v>5784</v>
      </c>
      <c r="C313" s="277" t="s">
        <v>3721</v>
      </c>
      <c r="D313" s="278"/>
      <c r="E313" s="31" t="s">
        <v>738</v>
      </c>
      <c r="F313" s="5" t="s">
        <v>3722</v>
      </c>
      <c r="G313" s="328" t="str">
        <f t="shared" si="18"/>
        <v>фото</v>
      </c>
      <c r="H313" s="197"/>
      <c r="I313" s="34" t="s">
        <v>4764</v>
      </c>
      <c r="J313" s="281" t="s">
        <v>1295</v>
      </c>
      <c r="K313" s="250" t="s">
        <v>740</v>
      </c>
      <c r="L313" s="21">
        <v>100</v>
      </c>
      <c r="M313" s="279">
        <v>1970.6</v>
      </c>
      <c r="N313" s="280"/>
      <c r="O313" s="482">
        <f t="shared" si="19"/>
        <v>0</v>
      </c>
      <c r="P313" s="175">
        <v>4607105139855</v>
      </c>
      <c r="Q313" s="281"/>
      <c r="R313" s="484">
        <f t="shared" si="20"/>
        <v>19.71</v>
      </c>
      <c r="S313" s="294" t="s">
        <v>3721</v>
      </c>
      <c r="T313" s="39"/>
      <c r="U313" s="39"/>
      <c r="V313" s="39"/>
      <c r="W313" s="39"/>
      <c r="X313" s="39"/>
    </row>
    <row r="314" spans="1:24" ht="15.75" x14ac:dyDescent="0.2">
      <c r="A314" s="431">
        <v>295</v>
      </c>
      <c r="B314" s="615">
        <v>5787</v>
      </c>
      <c r="C314" s="277" t="s">
        <v>2099</v>
      </c>
      <c r="D314" s="278"/>
      <c r="E314" s="31" t="s">
        <v>738</v>
      </c>
      <c r="F314" s="274" t="s">
        <v>1505</v>
      </c>
      <c r="G314" s="328" t="str">
        <f t="shared" si="18"/>
        <v>фото</v>
      </c>
      <c r="H314" s="197"/>
      <c r="I314" s="20" t="s">
        <v>1506</v>
      </c>
      <c r="J314" s="281" t="s">
        <v>1292</v>
      </c>
      <c r="K314" s="250" t="s">
        <v>740</v>
      </c>
      <c r="L314" s="21">
        <v>100</v>
      </c>
      <c r="M314" s="279">
        <v>1874.8</v>
      </c>
      <c r="N314" s="280"/>
      <c r="O314" s="482">
        <f t="shared" si="19"/>
        <v>0</v>
      </c>
      <c r="P314" s="175">
        <v>4607105139848</v>
      </c>
      <c r="Q314" s="281"/>
      <c r="R314" s="484">
        <f t="shared" si="20"/>
        <v>18.75</v>
      </c>
      <c r="S314" s="294" t="s">
        <v>6855</v>
      </c>
      <c r="T314" s="39"/>
      <c r="U314" s="39"/>
      <c r="V314" s="39"/>
      <c r="W314" s="39"/>
      <c r="X314" s="39"/>
    </row>
    <row r="315" spans="1:24" ht="15.75" x14ac:dyDescent="0.2">
      <c r="A315" s="431">
        <v>296</v>
      </c>
      <c r="B315" s="615">
        <v>5067</v>
      </c>
      <c r="C315" s="277" t="s">
        <v>2100</v>
      </c>
      <c r="D315" s="278"/>
      <c r="E315" s="31" t="s">
        <v>738</v>
      </c>
      <c r="F315" s="274" t="s">
        <v>1538</v>
      </c>
      <c r="G315" s="328" t="str">
        <f t="shared" si="18"/>
        <v>фото</v>
      </c>
      <c r="H315" s="197"/>
      <c r="I315" s="20" t="s">
        <v>1539</v>
      </c>
      <c r="J315" s="281" t="s">
        <v>1292</v>
      </c>
      <c r="K315" s="250" t="s">
        <v>740</v>
      </c>
      <c r="L315" s="21">
        <v>100</v>
      </c>
      <c r="M315" s="279">
        <v>1874.8</v>
      </c>
      <c r="N315" s="280"/>
      <c r="O315" s="482">
        <f t="shared" si="19"/>
        <v>0</v>
      </c>
      <c r="P315" s="175">
        <v>4607105140134</v>
      </c>
      <c r="Q315" s="281"/>
      <c r="R315" s="484">
        <f t="shared" si="20"/>
        <v>18.75</v>
      </c>
      <c r="S315" s="294" t="s">
        <v>2100</v>
      </c>
      <c r="T315" s="39"/>
      <c r="U315" s="39"/>
      <c r="V315" s="39"/>
      <c r="W315" s="39"/>
      <c r="X315" s="39"/>
    </row>
    <row r="316" spans="1:24" ht="15.75" x14ac:dyDescent="0.2">
      <c r="A316" s="431">
        <v>297</v>
      </c>
      <c r="B316" s="615">
        <v>5788</v>
      </c>
      <c r="C316" s="277" t="s">
        <v>2101</v>
      </c>
      <c r="D316" s="278"/>
      <c r="E316" s="31" t="s">
        <v>738</v>
      </c>
      <c r="F316" s="274" t="s">
        <v>1519</v>
      </c>
      <c r="G316" s="328" t="str">
        <f t="shared" si="18"/>
        <v>фото</v>
      </c>
      <c r="H316" s="197"/>
      <c r="I316" s="20" t="s">
        <v>1520</v>
      </c>
      <c r="J316" s="281" t="s">
        <v>1292</v>
      </c>
      <c r="K316" s="250" t="s">
        <v>740</v>
      </c>
      <c r="L316" s="21">
        <v>100</v>
      </c>
      <c r="M316" s="279">
        <v>2066.4</v>
      </c>
      <c r="N316" s="280"/>
      <c r="O316" s="482">
        <f t="shared" si="19"/>
        <v>0</v>
      </c>
      <c r="P316" s="175">
        <v>4607105139947</v>
      </c>
      <c r="Q316" s="281"/>
      <c r="R316" s="484">
        <f t="shared" si="20"/>
        <v>20.66</v>
      </c>
      <c r="S316" s="294" t="s">
        <v>2101</v>
      </c>
      <c r="T316" s="39"/>
      <c r="U316" s="39"/>
      <c r="V316" s="39"/>
      <c r="W316" s="39"/>
      <c r="X316" s="39"/>
    </row>
    <row r="317" spans="1:24" ht="15.75" x14ac:dyDescent="0.2">
      <c r="A317" s="431">
        <v>298</v>
      </c>
      <c r="B317" s="615">
        <v>5073</v>
      </c>
      <c r="C317" s="277" t="s">
        <v>2102</v>
      </c>
      <c r="D317" s="278"/>
      <c r="E317" s="31" t="s">
        <v>738</v>
      </c>
      <c r="F317" s="274" t="s">
        <v>1521</v>
      </c>
      <c r="G317" s="328" t="str">
        <f t="shared" si="18"/>
        <v>фото</v>
      </c>
      <c r="H317" s="197"/>
      <c r="I317" s="20" t="s">
        <v>1522</v>
      </c>
      <c r="J317" s="281" t="s">
        <v>1295</v>
      </c>
      <c r="K317" s="250" t="s">
        <v>740</v>
      </c>
      <c r="L317" s="21">
        <v>100</v>
      </c>
      <c r="M317" s="279">
        <v>2449.5</v>
      </c>
      <c r="N317" s="280"/>
      <c r="O317" s="482">
        <f t="shared" si="19"/>
        <v>0</v>
      </c>
      <c r="P317" s="175">
        <v>4607105139961</v>
      </c>
      <c r="Q317" s="281"/>
      <c r="R317" s="484">
        <f t="shared" si="20"/>
        <v>24.5</v>
      </c>
      <c r="S317" s="294" t="s">
        <v>2102</v>
      </c>
      <c r="T317" s="39"/>
      <c r="U317" s="39"/>
      <c r="V317" s="39"/>
      <c r="W317" s="39"/>
      <c r="X317" s="39"/>
    </row>
    <row r="318" spans="1:24" ht="25.5" x14ac:dyDescent="0.2">
      <c r="A318" s="431">
        <v>299</v>
      </c>
      <c r="B318" s="615">
        <v>2926</v>
      </c>
      <c r="C318" s="277" t="s">
        <v>3143</v>
      </c>
      <c r="D318" s="278"/>
      <c r="E318" s="31" t="s">
        <v>738</v>
      </c>
      <c r="F318" s="274" t="s">
        <v>2103</v>
      </c>
      <c r="G318" s="328" t="str">
        <f t="shared" si="18"/>
        <v>фото</v>
      </c>
      <c r="H318" s="197"/>
      <c r="I318" s="20" t="s">
        <v>2104</v>
      </c>
      <c r="J318" s="281" t="s">
        <v>2105</v>
      </c>
      <c r="K318" s="250" t="s">
        <v>740</v>
      </c>
      <c r="L318" s="21">
        <v>100</v>
      </c>
      <c r="M318" s="279">
        <v>1932.3</v>
      </c>
      <c r="N318" s="280"/>
      <c r="O318" s="482">
        <f t="shared" si="19"/>
        <v>0</v>
      </c>
      <c r="P318" s="175">
        <v>4607105139954</v>
      </c>
      <c r="Q318" s="281"/>
      <c r="R318" s="484">
        <f t="shared" si="20"/>
        <v>19.32</v>
      </c>
      <c r="S318" s="294" t="s">
        <v>3143</v>
      </c>
      <c r="T318" s="39"/>
      <c r="U318" s="39"/>
      <c r="V318" s="39"/>
      <c r="W318" s="39"/>
      <c r="X318" s="39"/>
    </row>
    <row r="319" spans="1:24" ht="25.5" x14ac:dyDescent="0.2">
      <c r="A319" s="431">
        <v>300</v>
      </c>
      <c r="B319" s="615">
        <v>5789</v>
      </c>
      <c r="C319" s="277" t="s">
        <v>3144</v>
      </c>
      <c r="D319" s="278"/>
      <c r="E319" s="31" t="s">
        <v>738</v>
      </c>
      <c r="F319" s="274" t="s">
        <v>2106</v>
      </c>
      <c r="G319" s="328" t="str">
        <f t="shared" si="18"/>
        <v>фото</v>
      </c>
      <c r="H319" s="197"/>
      <c r="I319" s="20" t="s">
        <v>2107</v>
      </c>
      <c r="J319" s="281" t="s">
        <v>1292</v>
      </c>
      <c r="K319" s="250" t="s">
        <v>740</v>
      </c>
      <c r="L319" s="21">
        <v>100</v>
      </c>
      <c r="M319" s="279">
        <v>2353.6999999999998</v>
      </c>
      <c r="N319" s="280"/>
      <c r="O319" s="482">
        <f t="shared" si="19"/>
        <v>0</v>
      </c>
      <c r="P319" s="175">
        <v>4607105139978</v>
      </c>
      <c r="Q319" s="281"/>
      <c r="R319" s="484">
        <f t="shared" si="20"/>
        <v>23.54</v>
      </c>
      <c r="S319" s="294" t="s">
        <v>3144</v>
      </c>
      <c r="T319" s="39"/>
      <c r="U319" s="39"/>
      <c r="V319" s="39"/>
      <c r="W319" s="39"/>
      <c r="X319" s="39"/>
    </row>
    <row r="320" spans="1:24" ht="25.5" x14ac:dyDescent="0.2">
      <c r="A320" s="431">
        <v>301</v>
      </c>
      <c r="B320" s="615">
        <v>1066</v>
      </c>
      <c r="C320" s="277" t="s">
        <v>4926</v>
      </c>
      <c r="D320" s="278"/>
      <c r="E320" s="31" t="s">
        <v>738</v>
      </c>
      <c r="F320" s="274" t="s">
        <v>4575</v>
      </c>
      <c r="G320" s="328" t="str">
        <f t="shared" si="18"/>
        <v>фото</v>
      </c>
      <c r="H320" s="197"/>
      <c r="I320" s="20" t="s">
        <v>4765</v>
      </c>
      <c r="J320" s="281" t="s">
        <v>1301</v>
      </c>
      <c r="K320" s="250" t="s">
        <v>740</v>
      </c>
      <c r="L320" s="21">
        <v>100</v>
      </c>
      <c r="M320" s="279">
        <v>2066.4</v>
      </c>
      <c r="N320" s="280"/>
      <c r="O320" s="482">
        <f t="shared" si="19"/>
        <v>0</v>
      </c>
      <c r="P320" s="175">
        <v>4607105139985</v>
      </c>
      <c r="Q320" s="281"/>
      <c r="R320" s="484">
        <f t="shared" si="20"/>
        <v>20.66</v>
      </c>
      <c r="S320" s="294" t="s">
        <v>4926</v>
      </c>
      <c r="T320" s="39"/>
      <c r="U320" s="39"/>
      <c r="V320" s="39"/>
      <c r="W320" s="39"/>
      <c r="X320" s="39"/>
    </row>
    <row r="321" spans="1:24" ht="38.25" x14ac:dyDescent="0.2">
      <c r="A321" s="431">
        <v>302</v>
      </c>
      <c r="B321" s="615">
        <v>5068</v>
      </c>
      <c r="C321" s="277" t="s">
        <v>2108</v>
      </c>
      <c r="D321" s="278"/>
      <c r="E321" s="31" t="s">
        <v>738</v>
      </c>
      <c r="F321" s="274" t="s">
        <v>1502</v>
      </c>
      <c r="G321" s="328" t="str">
        <f t="shared" si="18"/>
        <v>фото</v>
      </c>
      <c r="H321" s="197"/>
      <c r="I321" s="20" t="s">
        <v>1503</v>
      </c>
      <c r="J321" s="281" t="s">
        <v>1292</v>
      </c>
      <c r="K321" s="250" t="s">
        <v>740</v>
      </c>
      <c r="L321" s="21">
        <v>100</v>
      </c>
      <c r="M321" s="279">
        <v>1683.3</v>
      </c>
      <c r="N321" s="280"/>
      <c r="O321" s="482">
        <f t="shared" si="19"/>
        <v>0</v>
      </c>
      <c r="P321" s="175">
        <v>4607105139817</v>
      </c>
      <c r="Q321" s="281"/>
      <c r="R321" s="484">
        <f t="shared" si="20"/>
        <v>16.829999999999998</v>
      </c>
      <c r="S321" s="294" t="s">
        <v>2108</v>
      </c>
      <c r="T321" s="39"/>
      <c r="U321" s="39"/>
      <c r="V321" s="39"/>
      <c r="W321" s="39"/>
      <c r="X321" s="39"/>
    </row>
    <row r="322" spans="1:24" ht="15.75" x14ac:dyDescent="0.2">
      <c r="A322" s="431">
        <v>303</v>
      </c>
      <c r="B322" s="615">
        <v>2936</v>
      </c>
      <c r="C322" s="277" t="s">
        <v>2109</v>
      </c>
      <c r="D322" s="278"/>
      <c r="E322" s="31" t="s">
        <v>738</v>
      </c>
      <c r="F322" s="274" t="s">
        <v>1523</v>
      </c>
      <c r="G322" s="328" t="str">
        <f t="shared" si="18"/>
        <v>фото</v>
      </c>
      <c r="H322" s="197"/>
      <c r="I322" s="20" t="s">
        <v>1345</v>
      </c>
      <c r="J322" s="281" t="s">
        <v>1292</v>
      </c>
      <c r="K322" s="250" t="s">
        <v>740</v>
      </c>
      <c r="L322" s="21">
        <v>100</v>
      </c>
      <c r="M322" s="279">
        <v>2257.9</v>
      </c>
      <c r="N322" s="280"/>
      <c r="O322" s="482">
        <f t="shared" si="19"/>
        <v>0</v>
      </c>
      <c r="P322" s="175">
        <v>4607105139992</v>
      </c>
      <c r="Q322" s="281"/>
      <c r="R322" s="484">
        <f t="shared" si="20"/>
        <v>22.58</v>
      </c>
      <c r="S322" s="294" t="s">
        <v>2109</v>
      </c>
      <c r="T322" s="39"/>
      <c r="U322" s="39"/>
      <c r="V322" s="39"/>
      <c r="W322" s="39"/>
      <c r="X322" s="39"/>
    </row>
    <row r="323" spans="1:24" ht="25.5" x14ac:dyDescent="0.2">
      <c r="A323" s="431">
        <v>304</v>
      </c>
      <c r="B323" s="615">
        <v>6098</v>
      </c>
      <c r="C323" s="277" t="s">
        <v>2110</v>
      </c>
      <c r="D323" s="278"/>
      <c r="E323" s="31" t="s">
        <v>738</v>
      </c>
      <c r="F323" s="274" t="s">
        <v>1513</v>
      </c>
      <c r="G323" s="328" t="str">
        <f t="shared" si="18"/>
        <v>фото</v>
      </c>
      <c r="H323" s="197"/>
      <c r="I323" s="20" t="s">
        <v>1514</v>
      </c>
      <c r="J323" s="281" t="s">
        <v>1326</v>
      </c>
      <c r="K323" s="250" t="s">
        <v>740</v>
      </c>
      <c r="L323" s="21">
        <v>100</v>
      </c>
      <c r="M323" s="279">
        <v>1491.6999999999998</v>
      </c>
      <c r="N323" s="280"/>
      <c r="O323" s="482">
        <f t="shared" si="19"/>
        <v>0</v>
      </c>
      <c r="P323" s="175">
        <v>4607105139916</v>
      </c>
      <c r="Q323" s="281"/>
      <c r="R323" s="484">
        <f t="shared" si="20"/>
        <v>14.92</v>
      </c>
      <c r="S323" s="294" t="s">
        <v>2110</v>
      </c>
      <c r="T323" s="39"/>
      <c r="U323" s="39"/>
      <c r="V323" s="39"/>
      <c r="W323" s="39"/>
      <c r="X323" s="39"/>
    </row>
    <row r="324" spans="1:24" ht="15.75" x14ac:dyDescent="0.2">
      <c r="A324" s="431">
        <v>305</v>
      </c>
      <c r="B324" s="615">
        <v>1282</v>
      </c>
      <c r="C324" s="277" t="s">
        <v>2111</v>
      </c>
      <c r="D324" s="278"/>
      <c r="E324" s="31" t="s">
        <v>738</v>
      </c>
      <c r="F324" s="274" t="s">
        <v>1524</v>
      </c>
      <c r="G324" s="328" t="str">
        <f t="shared" si="18"/>
        <v>фото</v>
      </c>
      <c r="H324" s="197"/>
      <c r="I324" s="20" t="s">
        <v>1468</v>
      </c>
      <c r="J324" s="281" t="s">
        <v>1292</v>
      </c>
      <c r="K324" s="250" t="s">
        <v>740</v>
      </c>
      <c r="L324" s="21">
        <v>100</v>
      </c>
      <c r="M324" s="279">
        <v>2162.1999999999998</v>
      </c>
      <c r="N324" s="280"/>
      <c r="O324" s="482">
        <f t="shared" si="19"/>
        <v>0</v>
      </c>
      <c r="P324" s="175">
        <v>4607105140004</v>
      </c>
      <c r="Q324" s="281"/>
      <c r="R324" s="484">
        <f t="shared" si="20"/>
        <v>21.62</v>
      </c>
      <c r="S324" s="294" t="s">
        <v>2111</v>
      </c>
      <c r="T324" s="39"/>
      <c r="U324" s="39"/>
      <c r="V324" s="39"/>
      <c r="W324" s="39"/>
      <c r="X324" s="39"/>
    </row>
    <row r="325" spans="1:24" ht="15.75" x14ac:dyDescent="0.2">
      <c r="A325" s="431">
        <v>306</v>
      </c>
      <c r="B325" s="615">
        <v>2261</v>
      </c>
      <c r="C325" s="277" t="s">
        <v>2112</v>
      </c>
      <c r="D325" s="278"/>
      <c r="E325" s="31" t="s">
        <v>738</v>
      </c>
      <c r="F325" s="274" t="s">
        <v>1526</v>
      </c>
      <c r="G325" s="328" t="str">
        <f t="shared" si="18"/>
        <v>фото</v>
      </c>
      <c r="H325" s="197"/>
      <c r="I325" s="20" t="s">
        <v>1527</v>
      </c>
      <c r="J325" s="281" t="s">
        <v>1295</v>
      </c>
      <c r="K325" s="250" t="s">
        <v>740</v>
      </c>
      <c r="L325" s="21">
        <v>100</v>
      </c>
      <c r="M325" s="279">
        <v>1779.1</v>
      </c>
      <c r="N325" s="280"/>
      <c r="O325" s="482">
        <f t="shared" si="19"/>
        <v>0</v>
      </c>
      <c r="P325" s="175">
        <v>4607105140035</v>
      </c>
      <c r="Q325" s="281"/>
      <c r="R325" s="484">
        <f t="shared" si="20"/>
        <v>17.79</v>
      </c>
      <c r="S325" s="294" t="s">
        <v>2112</v>
      </c>
      <c r="T325" s="39"/>
      <c r="U325" s="39"/>
      <c r="V325" s="39"/>
      <c r="W325" s="39"/>
      <c r="X325" s="39"/>
    </row>
    <row r="326" spans="1:24" ht="51" x14ac:dyDescent="0.2">
      <c r="A326" s="431">
        <v>307</v>
      </c>
      <c r="B326" s="615">
        <v>1153</v>
      </c>
      <c r="C326" s="277" t="s">
        <v>2113</v>
      </c>
      <c r="D326" s="278"/>
      <c r="E326" s="31" t="s">
        <v>738</v>
      </c>
      <c r="F326" s="274" t="s">
        <v>1525</v>
      </c>
      <c r="G326" s="328" t="str">
        <f t="shared" si="18"/>
        <v>фото</v>
      </c>
      <c r="H326" s="197"/>
      <c r="I326" s="20" t="s">
        <v>4766</v>
      </c>
      <c r="J326" s="281" t="s">
        <v>1292</v>
      </c>
      <c r="K326" s="250" t="s">
        <v>740</v>
      </c>
      <c r="L326" s="21">
        <v>100</v>
      </c>
      <c r="M326" s="279">
        <v>2353.6999999999998</v>
      </c>
      <c r="N326" s="280"/>
      <c r="O326" s="482">
        <f t="shared" si="19"/>
        <v>0</v>
      </c>
      <c r="P326" s="175">
        <v>4607105140028</v>
      </c>
      <c r="Q326" s="281"/>
      <c r="R326" s="484">
        <f t="shared" si="20"/>
        <v>23.54</v>
      </c>
      <c r="S326" s="294" t="s">
        <v>2113</v>
      </c>
      <c r="T326" s="39"/>
      <c r="U326" s="39"/>
      <c r="V326" s="39"/>
      <c r="W326" s="39"/>
      <c r="X326" s="39"/>
    </row>
    <row r="327" spans="1:24" ht="15.75" x14ac:dyDescent="0.2">
      <c r="A327" s="431">
        <v>308</v>
      </c>
      <c r="B327" s="615">
        <v>5791</v>
      </c>
      <c r="C327" s="277" t="s">
        <v>2114</v>
      </c>
      <c r="D327" s="278"/>
      <c r="E327" s="31" t="s">
        <v>738</v>
      </c>
      <c r="F327" s="274" t="s">
        <v>1530</v>
      </c>
      <c r="G327" s="328" t="str">
        <f t="shared" si="18"/>
        <v>фото</v>
      </c>
      <c r="H327" s="197"/>
      <c r="I327" s="20" t="s">
        <v>1531</v>
      </c>
      <c r="J327" s="281" t="s">
        <v>1326</v>
      </c>
      <c r="K327" s="250" t="s">
        <v>740</v>
      </c>
      <c r="L327" s="21">
        <v>100</v>
      </c>
      <c r="M327" s="279">
        <v>1491.6999999999998</v>
      </c>
      <c r="N327" s="280"/>
      <c r="O327" s="482">
        <f t="shared" si="19"/>
        <v>0</v>
      </c>
      <c r="P327" s="175">
        <v>4607105140059</v>
      </c>
      <c r="Q327" s="281"/>
      <c r="R327" s="484">
        <f t="shared" si="20"/>
        <v>14.92</v>
      </c>
      <c r="S327" s="294" t="s">
        <v>2114</v>
      </c>
      <c r="T327" s="39"/>
      <c r="U327" s="39"/>
      <c r="V327" s="39"/>
      <c r="W327" s="39"/>
      <c r="X327" s="39"/>
    </row>
    <row r="328" spans="1:24" ht="15.75" x14ac:dyDescent="0.2">
      <c r="A328" s="431">
        <v>309</v>
      </c>
      <c r="B328" s="615">
        <v>5802</v>
      </c>
      <c r="C328" s="277" t="s">
        <v>2115</v>
      </c>
      <c r="D328" s="278"/>
      <c r="E328" s="31" t="s">
        <v>738</v>
      </c>
      <c r="F328" s="274" t="s">
        <v>1533</v>
      </c>
      <c r="G328" s="328" t="str">
        <f t="shared" si="18"/>
        <v>фото</v>
      </c>
      <c r="H328" s="197"/>
      <c r="I328" s="20" t="s">
        <v>788</v>
      </c>
      <c r="J328" s="28" t="s">
        <v>1292</v>
      </c>
      <c r="K328" s="250" t="s">
        <v>740</v>
      </c>
      <c r="L328" s="21">
        <v>100</v>
      </c>
      <c r="M328" s="279">
        <v>2162.1999999999998</v>
      </c>
      <c r="N328" s="280"/>
      <c r="O328" s="482">
        <f t="shared" si="19"/>
        <v>0</v>
      </c>
      <c r="P328" s="175">
        <v>4607105140073</v>
      </c>
      <c r="Q328" s="281"/>
      <c r="R328" s="484">
        <f t="shared" si="20"/>
        <v>21.62</v>
      </c>
      <c r="S328" s="294" t="s">
        <v>2115</v>
      </c>
      <c r="T328" s="39"/>
      <c r="U328" s="39"/>
      <c r="V328" s="39"/>
      <c r="W328" s="39"/>
      <c r="X328" s="39"/>
    </row>
    <row r="329" spans="1:24" ht="25.5" x14ac:dyDescent="0.2">
      <c r="A329" s="431">
        <v>310</v>
      </c>
      <c r="B329" s="615">
        <v>5144</v>
      </c>
      <c r="C329" s="277" t="s">
        <v>2116</v>
      </c>
      <c r="D329" s="278"/>
      <c r="E329" s="31" t="s">
        <v>738</v>
      </c>
      <c r="F329" s="274" t="s">
        <v>1532</v>
      </c>
      <c r="G329" s="328" t="str">
        <f t="shared" si="18"/>
        <v>фото</v>
      </c>
      <c r="H329" s="197"/>
      <c r="I329" s="20" t="s">
        <v>3029</v>
      </c>
      <c r="J329" s="281" t="s">
        <v>1292</v>
      </c>
      <c r="K329" s="250" t="s">
        <v>740</v>
      </c>
      <c r="L329" s="21">
        <v>100</v>
      </c>
      <c r="M329" s="279">
        <v>1779.1</v>
      </c>
      <c r="N329" s="280"/>
      <c r="O329" s="482">
        <f t="shared" si="19"/>
        <v>0</v>
      </c>
      <c r="P329" s="175">
        <v>4607105140066</v>
      </c>
      <c r="Q329" s="281"/>
      <c r="R329" s="484">
        <f t="shared" si="20"/>
        <v>17.79</v>
      </c>
      <c r="S329" s="294" t="s">
        <v>2116</v>
      </c>
      <c r="T329" s="39"/>
      <c r="U329" s="39"/>
      <c r="V329" s="39"/>
      <c r="W329" s="39"/>
      <c r="X329" s="39"/>
    </row>
    <row r="330" spans="1:24" ht="15.75" x14ac:dyDescent="0.2">
      <c r="A330" s="431">
        <v>311</v>
      </c>
      <c r="B330" s="615">
        <v>5209</v>
      </c>
      <c r="C330" s="277" t="s">
        <v>2117</v>
      </c>
      <c r="D330" s="278"/>
      <c r="E330" s="31" t="s">
        <v>738</v>
      </c>
      <c r="F330" s="274" t="s">
        <v>1534</v>
      </c>
      <c r="G330" s="328" t="str">
        <f t="shared" si="18"/>
        <v>фото</v>
      </c>
      <c r="H330" s="197"/>
      <c r="I330" s="20" t="s">
        <v>1387</v>
      </c>
      <c r="J330" s="28" t="s">
        <v>1292</v>
      </c>
      <c r="K330" s="250" t="s">
        <v>740</v>
      </c>
      <c r="L330" s="21">
        <v>100</v>
      </c>
      <c r="M330" s="279">
        <v>2257.9</v>
      </c>
      <c r="N330" s="280"/>
      <c r="O330" s="482">
        <f t="shared" si="19"/>
        <v>0</v>
      </c>
      <c r="P330" s="175">
        <v>4607105140097</v>
      </c>
      <c r="Q330" s="281"/>
      <c r="R330" s="484">
        <f t="shared" si="20"/>
        <v>22.58</v>
      </c>
      <c r="S330" s="294" t="s">
        <v>2117</v>
      </c>
      <c r="T330" s="39"/>
      <c r="U330" s="39"/>
      <c r="V330" s="39"/>
      <c r="W330" s="39"/>
      <c r="X330" s="39"/>
    </row>
    <row r="331" spans="1:24" ht="15.75" x14ac:dyDescent="0.2">
      <c r="A331" s="431">
        <v>312</v>
      </c>
      <c r="B331" s="615">
        <v>2114</v>
      </c>
      <c r="C331" s="277" t="s">
        <v>2118</v>
      </c>
      <c r="D331" s="278"/>
      <c r="E331" s="31" t="s">
        <v>738</v>
      </c>
      <c r="F331" s="274" t="s">
        <v>1504</v>
      </c>
      <c r="G331" s="328" t="str">
        <f t="shared" si="18"/>
        <v>фото</v>
      </c>
      <c r="H331" s="197"/>
      <c r="I331" s="20" t="s">
        <v>416</v>
      </c>
      <c r="J331" s="281" t="s">
        <v>1292</v>
      </c>
      <c r="K331" s="250" t="s">
        <v>740</v>
      </c>
      <c r="L331" s="21">
        <v>100</v>
      </c>
      <c r="M331" s="279">
        <v>2641</v>
      </c>
      <c r="N331" s="280"/>
      <c r="O331" s="482">
        <f t="shared" si="19"/>
        <v>0</v>
      </c>
      <c r="P331" s="175">
        <v>4607105139824</v>
      </c>
      <c r="Q331" s="281"/>
      <c r="R331" s="484">
        <f t="shared" si="20"/>
        <v>26.41</v>
      </c>
      <c r="S331" s="294" t="s">
        <v>2118</v>
      </c>
      <c r="T331" s="39"/>
      <c r="U331" s="39"/>
      <c r="V331" s="39"/>
      <c r="W331" s="39"/>
      <c r="X331" s="39"/>
    </row>
    <row r="332" spans="1:24" ht="25.5" x14ac:dyDescent="0.2">
      <c r="A332" s="431">
        <v>313</v>
      </c>
      <c r="B332" s="616">
        <v>5152</v>
      </c>
      <c r="C332" s="277" t="s">
        <v>2320</v>
      </c>
      <c r="D332" s="278"/>
      <c r="E332" s="17" t="s">
        <v>738</v>
      </c>
      <c r="F332" s="14" t="s">
        <v>821</v>
      </c>
      <c r="G332" s="328" t="str">
        <f t="shared" si="18"/>
        <v>фото</v>
      </c>
      <c r="H332" s="197"/>
      <c r="I332" s="12" t="s">
        <v>4767</v>
      </c>
      <c r="J332" s="29" t="s">
        <v>822</v>
      </c>
      <c r="K332" s="37" t="s">
        <v>740</v>
      </c>
      <c r="L332" s="8">
        <v>100</v>
      </c>
      <c r="M332" s="279">
        <v>1587.5</v>
      </c>
      <c r="N332" s="280"/>
      <c r="O332" s="482">
        <f t="shared" si="19"/>
        <v>0</v>
      </c>
      <c r="P332" s="175">
        <v>4607105139831</v>
      </c>
      <c r="Q332" s="281"/>
      <c r="R332" s="484">
        <f t="shared" si="20"/>
        <v>15.88</v>
      </c>
      <c r="S332" s="294" t="s">
        <v>2320</v>
      </c>
      <c r="T332" s="39"/>
      <c r="U332" s="39"/>
      <c r="V332" s="39"/>
      <c r="W332" s="39"/>
      <c r="X332" s="39"/>
    </row>
    <row r="333" spans="1:24" ht="38.25" x14ac:dyDescent="0.2">
      <c r="A333" s="431">
        <v>314</v>
      </c>
      <c r="B333" s="620">
        <v>2607</v>
      </c>
      <c r="C333" s="433" t="s">
        <v>3723</v>
      </c>
      <c r="D333" s="434"/>
      <c r="E333" s="435" t="s">
        <v>738</v>
      </c>
      <c r="F333" s="448" t="s">
        <v>3724</v>
      </c>
      <c r="G333" s="437" t="str">
        <f t="shared" si="18"/>
        <v>фото</v>
      </c>
      <c r="H333" s="438"/>
      <c r="I333" s="439" t="s">
        <v>3725</v>
      </c>
      <c r="J333" s="440" t="s">
        <v>1295</v>
      </c>
      <c r="K333" s="441" t="s">
        <v>740</v>
      </c>
      <c r="L333" s="442">
        <v>100</v>
      </c>
      <c r="M333" s="443">
        <v>3081.6</v>
      </c>
      <c r="N333" s="444"/>
      <c r="O333" s="482">
        <f t="shared" si="19"/>
        <v>0</v>
      </c>
      <c r="P333" s="445">
        <v>4607105140080</v>
      </c>
      <c r="Q333" s="440"/>
      <c r="R333" s="484">
        <f t="shared" si="20"/>
        <v>30.82</v>
      </c>
      <c r="S333" s="446" t="s">
        <v>3723</v>
      </c>
      <c r="T333" s="39"/>
      <c r="U333" s="39"/>
      <c r="V333" s="39"/>
      <c r="W333" s="39"/>
      <c r="X333" s="39"/>
    </row>
    <row r="334" spans="1:24" x14ac:dyDescent="0.2">
      <c r="A334" s="431">
        <v>315</v>
      </c>
      <c r="B334" s="621"/>
      <c r="C334" s="276"/>
      <c r="D334" s="276"/>
      <c r="E334" s="242" t="s">
        <v>1540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39"/>
      <c r="U334" s="39"/>
      <c r="V334" s="39"/>
      <c r="W334" s="39"/>
      <c r="X334" s="39"/>
    </row>
    <row r="335" spans="1:24" ht="25.5" x14ac:dyDescent="0.2">
      <c r="A335" s="431">
        <v>316</v>
      </c>
      <c r="B335" s="614">
        <v>1156</v>
      </c>
      <c r="C335" s="473" t="s">
        <v>2119</v>
      </c>
      <c r="D335" s="474"/>
      <c r="E335" s="16" t="s">
        <v>738</v>
      </c>
      <c r="F335" s="476" t="s">
        <v>1541</v>
      </c>
      <c r="G335" s="477" t="str">
        <f t="shared" ref="G335:G398" si="21">HYPERLINK("http://www.gardenbulbs.ru/images/summer_CL/thumbnails/"&amp;C335&amp;".jpg","фото")</f>
        <v>фото</v>
      </c>
      <c r="H335" s="487"/>
      <c r="I335" s="23" t="s">
        <v>1542</v>
      </c>
      <c r="J335" s="10" t="s">
        <v>1340</v>
      </c>
      <c r="K335" s="488" t="s">
        <v>740</v>
      </c>
      <c r="L335" s="489">
        <v>100</v>
      </c>
      <c r="M335" s="480">
        <v>1970.6</v>
      </c>
      <c r="N335" s="481"/>
      <c r="O335" s="482">
        <f t="shared" ref="O335:O398" si="22">IF(ISERROR(N335*M335),0,N335*M335)</f>
        <v>0</v>
      </c>
      <c r="P335" s="483">
        <v>4607105140165</v>
      </c>
      <c r="Q335" s="10"/>
      <c r="R335" s="484">
        <f t="shared" ref="R335:R398" si="23">ROUND(M335/L335,2)</f>
        <v>19.71</v>
      </c>
      <c r="S335" s="485" t="s">
        <v>2119</v>
      </c>
      <c r="T335" s="39"/>
      <c r="U335" s="39"/>
      <c r="V335" s="39"/>
      <c r="W335" s="39"/>
      <c r="X335" s="39"/>
    </row>
    <row r="336" spans="1:24" ht="38.25" x14ac:dyDescent="0.2">
      <c r="A336" s="431">
        <v>317</v>
      </c>
      <c r="B336" s="615">
        <v>1252</v>
      </c>
      <c r="C336" s="277" t="s">
        <v>2120</v>
      </c>
      <c r="D336" s="278"/>
      <c r="E336" s="31" t="s">
        <v>738</v>
      </c>
      <c r="F336" s="274" t="s">
        <v>1543</v>
      </c>
      <c r="G336" s="328" t="str">
        <f t="shared" si="21"/>
        <v>фото</v>
      </c>
      <c r="H336" s="197"/>
      <c r="I336" s="20" t="s">
        <v>4768</v>
      </c>
      <c r="J336" s="281" t="s">
        <v>1295</v>
      </c>
      <c r="K336" s="250" t="s">
        <v>740</v>
      </c>
      <c r="L336" s="21">
        <v>100</v>
      </c>
      <c r="M336" s="279">
        <v>2353.6999999999998</v>
      </c>
      <c r="N336" s="280"/>
      <c r="O336" s="482">
        <f t="shared" si="22"/>
        <v>0</v>
      </c>
      <c r="P336" s="175">
        <v>4607105140172</v>
      </c>
      <c r="Q336" s="281"/>
      <c r="R336" s="484">
        <f t="shared" si="23"/>
        <v>23.54</v>
      </c>
      <c r="S336" s="294" t="s">
        <v>2120</v>
      </c>
      <c r="T336" s="39"/>
      <c r="U336" s="39"/>
      <c r="V336" s="39"/>
      <c r="W336" s="39"/>
      <c r="X336" s="39"/>
    </row>
    <row r="337" spans="1:24" ht="25.5" x14ac:dyDescent="0.2">
      <c r="A337" s="431">
        <v>318</v>
      </c>
      <c r="B337" s="615">
        <v>5143</v>
      </c>
      <c r="C337" s="277" t="s">
        <v>2121</v>
      </c>
      <c r="D337" s="278"/>
      <c r="E337" s="31" t="s">
        <v>738</v>
      </c>
      <c r="F337" s="274" t="s">
        <v>1544</v>
      </c>
      <c r="G337" s="328" t="str">
        <f t="shared" si="21"/>
        <v>фото</v>
      </c>
      <c r="H337" s="197"/>
      <c r="I337" s="20" t="s">
        <v>1545</v>
      </c>
      <c r="J337" s="281" t="s">
        <v>1312</v>
      </c>
      <c r="K337" s="250" t="s">
        <v>740</v>
      </c>
      <c r="L337" s="21">
        <v>100</v>
      </c>
      <c r="M337" s="279">
        <v>3119.9</v>
      </c>
      <c r="N337" s="280"/>
      <c r="O337" s="482">
        <f t="shared" si="22"/>
        <v>0</v>
      </c>
      <c r="P337" s="175">
        <v>4607105140189</v>
      </c>
      <c r="Q337" s="281"/>
      <c r="R337" s="484">
        <f t="shared" si="23"/>
        <v>31.2</v>
      </c>
      <c r="S337" s="294" t="s">
        <v>2121</v>
      </c>
      <c r="T337" s="39"/>
      <c r="U337" s="39"/>
      <c r="V337" s="39"/>
      <c r="W337" s="39"/>
      <c r="X337" s="39"/>
    </row>
    <row r="338" spans="1:24" ht="25.5" x14ac:dyDescent="0.2">
      <c r="A338" s="431">
        <v>319</v>
      </c>
      <c r="B338" s="615">
        <v>1257</v>
      </c>
      <c r="C338" s="277" t="s">
        <v>3145</v>
      </c>
      <c r="D338" s="278" t="s">
        <v>3146</v>
      </c>
      <c r="E338" s="36" t="s">
        <v>738</v>
      </c>
      <c r="F338" s="274" t="s">
        <v>2122</v>
      </c>
      <c r="G338" s="328" t="str">
        <f t="shared" si="21"/>
        <v>фото</v>
      </c>
      <c r="H338" s="328" t="str">
        <f>HYPERLINK("http://www.gardenbulbs.ru/images/summer_CL/thumbnails/"&amp;D338&amp;".jpg","фото")</f>
        <v>фото</v>
      </c>
      <c r="I338" s="15" t="s">
        <v>2123</v>
      </c>
      <c r="J338" s="281" t="s">
        <v>1312</v>
      </c>
      <c r="K338" s="37" t="s">
        <v>740</v>
      </c>
      <c r="L338" s="21">
        <v>100</v>
      </c>
      <c r="M338" s="279">
        <v>2123.9</v>
      </c>
      <c r="N338" s="280"/>
      <c r="O338" s="482">
        <f t="shared" si="22"/>
        <v>0</v>
      </c>
      <c r="P338" s="175">
        <v>4607105140684</v>
      </c>
      <c r="Q338" s="281"/>
      <c r="R338" s="484">
        <f t="shared" si="23"/>
        <v>21.24</v>
      </c>
      <c r="S338" s="294" t="s">
        <v>3726</v>
      </c>
      <c r="T338" s="39"/>
      <c r="U338" s="39"/>
      <c r="V338" s="39"/>
      <c r="W338" s="39"/>
      <c r="X338" s="39"/>
    </row>
    <row r="339" spans="1:24" ht="38.25" x14ac:dyDescent="0.2">
      <c r="A339" s="431">
        <v>320</v>
      </c>
      <c r="B339" s="616">
        <v>5147</v>
      </c>
      <c r="C339" s="277" t="s">
        <v>3727</v>
      </c>
      <c r="D339" s="278"/>
      <c r="E339" s="17" t="s">
        <v>738</v>
      </c>
      <c r="F339" s="14" t="s">
        <v>1553</v>
      </c>
      <c r="G339" s="328" t="str">
        <f t="shared" si="21"/>
        <v>фото</v>
      </c>
      <c r="H339" s="197"/>
      <c r="I339" s="27" t="s">
        <v>4769</v>
      </c>
      <c r="J339" s="29" t="s">
        <v>1295</v>
      </c>
      <c r="K339" s="250" t="s">
        <v>740</v>
      </c>
      <c r="L339" s="8">
        <v>100</v>
      </c>
      <c r="M339" s="279">
        <v>2736.7999999999997</v>
      </c>
      <c r="N339" s="280"/>
      <c r="O339" s="482">
        <f t="shared" si="22"/>
        <v>0</v>
      </c>
      <c r="P339" s="175">
        <v>4607105140240</v>
      </c>
      <c r="Q339" s="281"/>
      <c r="R339" s="484">
        <f t="shared" si="23"/>
        <v>27.37</v>
      </c>
      <c r="S339" s="294" t="s">
        <v>3727</v>
      </c>
      <c r="T339" s="39"/>
      <c r="U339" s="39"/>
      <c r="V339" s="39"/>
      <c r="W339" s="39"/>
      <c r="X339" s="39"/>
    </row>
    <row r="340" spans="1:24" ht="15.75" x14ac:dyDescent="0.2">
      <c r="A340" s="431">
        <v>321</v>
      </c>
      <c r="B340" s="615">
        <v>1735</v>
      </c>
      <c r="C340" s="277" t="s">
        <v>2124</v>
      </c>
      <c r="D340" s="278"/>
      <c r="E340" s="31" t="s">
        <v>738</v>
      </c>
      <c r="F340" s="274" t="s">
        <v>1546</v>
      </c>
      <c r="G340" s="328" t="str">
        <f t="shared" si="21"/>
        <v>фото</v>
      </c>
      <c r="H340" s="197"/>
      <c r="I340" s="3" t="s">
        <v>4770</v>
      </c>
      <c r="J340" s="281" t="s">
        <v>1295</v>
      </c>
      <c r="K340" s="250" t="s">
        <v>740</v>
      </c>
      <c r="L340" s="21">
        <v>100</v>
      </c>
      <c r="M340" s="279">
        <v>2928.4</v>
      </c>
      <c r="N340" s="280"/>
      <c r="O340" s="482">
        <f t="shared" si="22"/>
        <v>0</v>
      </c>
      <c r="P340" s="175">
        <v>4607105140196</v>
      </c>
      <c r="Q340" s="281"/>
      <c r="R340" s="484">
        <f t="shared" si="23"/>
        <v>29.28</v>
      </c>
      <c r="S340" s="294" t="s">
        <v>2124</v>
      </c>
      <c r="T340" s="39"/>
      <c r="U340" s="39"/>
      <c r="V340" s="39"/>
      <c r="W340" s="39"/>
      <c r="X340" s="39"/>
    </row>
    <row r="341" spans="1:24" ht="15.75" x14ac:dyDescent="0.2">
      <c r="A341" s="431">
        <v>322</v>
      </c>
      <c r="B341" s="615">
        <v>1050</v>
      </c>
      <c r="C341" s="277" t="s">
        <v>2125</v>
      </c>
      <c r="D341" s="278"/>
      <c r="E341" s="31" t="s">
        <v>738</v>
      </c>
      <c r="F341" s="274" t="s">
        <v>1547</v>
      </c>
      <c r="G341" s="328" t="str">
        <f t="shared" si="21"/>
        <v>фото</v>
      </c>
      <c r="H341" s="197"/>
      <c r="I341" s="20" t="s">
        <v>1548</v>
      </c>
      <c r="J341" s="281" t="s">
        <v>1301</v>
      </c>
      <c r="K341" s="250" t="s">
        <v>740</v>
      </c>
      <c r="L341" s="21">
        <v>100</v>
      </c>
      <c r="M341" s="279">
        <v>2162.1999999999998</v>
      </c>
      <c r="N341" s="280"/>
      <c r="O341" s="482">
        <f t="shared" si="22"/>
        <v>0</v>
      </c>
      <c r="P341" s="175">
        <v>4607105140219</v>
      </c>
      <c r="Q341" s="281"/>
      <c r="R341" s="484">
        <f t="shared" si="23"/>
        <v>21.62</v>
      </c>
      <c r="S341" s="294" t="s">
        <v>2125</v>
      </c>
      <c r="T341" s="39"/>
      <c r="U341" s="39"/>
      <c r="V341" s="39"/>
      <c r="W341" s="39"/>
      <c r="X341" s="39"/>
    </row>
    <row r="342" spans="1:24" ht="25.5" x14ac:dyDescent="0.2">
      <c r="A342" s="431">
        <v>323</v>
      </c>
      <c r="B342" s="615">
        <v>2237</v>
      </c>
      <c r="C342" s="277" t="s">
        <v>2126</v>
      </c>
      <c r="D342" s="278"/>
      <c r="E342" s="31" t="s">
        <v>738</v>
      </c>
      <c r="F342" s="274" t="s">
        <v>1549</v>
      </c>
      <c r="G342" s="328" t="str">
        <f t="shared" si="21"/>
        <v>фото</v>
      </c>
      <c r="H342" s="328"/>
      <c r="I342" s="20" t="s">
        <v>1550</v>
      </c>
      <c r="J342" s="281" t="s">
        <v>1301</v>
      </c>
      <c r="K342" s="250" t="s">
        <v>740</v>
      </c>
      <c r="L342" s="21">
        <v>100</v>
      </c>
      <c r="M342" s="279">
        <v>3503</v>
      </c>
      <c r="N342" s="280"/>
      <c r="O342" s="482">
        <f t="shared" si="22"/>
        <v>0</v>
      </c>
      <c r="P342" s="175">
        <v>4607105140226</v>
      </c>
      <c r="Q342" s="281"/>
      <c r="R342" s="484">
        <f t="shared" si="23"/>
        <v>35.03</v>
      </c>
      <c r="S342" s="294" t="s">
        <v>2126</v>
      </c>
      <c r="T342" s="39"/>
      <c r="U342" s="39"/>
      <c r="V342" s="39"/>
      <c r="W342" s="39"/>
      <c r="X342" s="39"/>
    </row>
    <row r="343" spans="1:24" ht="15.75" x14ac:dyDescent="0.2">
      <c r="A343" s="431">
        <v>324</v>
      </c>
      <c r="B343" s="615">
        <v>5151</v>
      </c>
      <c r="C343" s="277" t="s">
        <v>2127</v>
      </c>
      <c r="D343" s="278"/>
      <c r="E343" s="31" t="s">
        <v>738</v>
      </c>
      <c r="F343" s="274" t="s">
        <v>1551</v>
      </c>
      <c r="G343" s="328" t="str">
        <f t="shared" si="21"/>
        <v>фото</v>
      </c>
      <c r="H343" s="197"/>
      <c r="I343" s="20" t="s">
        <v>1552</v>
      </c>
      <c r="J343" s="281" t="s">
        <v>1295</v>
      </c>
      <c r="K343" s="250" t="s">
        <v>740</v>
      </c>
      <c r="L343" s="21">
        <v>100</v>
      </c>
      <c r="M343" s="279">
        <v>1836.5</v>
      </c>
      <c r="N343" s="280"/>
      <c r="O343" s="482">
        <f t="shared" si="22"/>
        <v>0</v>
      </c>
      <c r="P343" s="175">
        <v>4607105140233</v>
      </c>
      <c r="Q343" s="281"/>
      <c r="R343" s="484">
        <f t="shared" si="23"/>
        <v>18.37</v>
      </c>
      <c r="S343" s="294" t="s">
        <v>2127</v>
      </c>
      <c r="T343" s="39"/>
      <c r="U343" s="39"/>
      <c r="V343" s="39"/>
      <c r="W343" s="39"/>
      <c r="X343" s="39"/>
    </row>
    <row r="344" spans="1:24" ht="15.75" x14ac:dyDescent="0.2">
      <c r="A344" s="431">
        <v>325</v>
      </c>
      <c r="B344" s="615">
        <v>796</v>
      </c>
      <c r="C344" s="277" t="s">
        <v>2128</v>
      </c>
      <c r="D344" s="278"/>
      <c r="E344" s="31" t="s">
        <v>738</v>
      </c>
      <c r="F344" s="274" t="s">
        <v>1554</v>
      </c>
      <c r="G344" s="328" t="str">
        <f t="shared" si="21"/>
        <v>фото</v>
      </c>
      <c r="H344" s="197"/>
      <c r="I344" s="20" t="s">
        <v>1555</v>
      </c>
      <c r="J344" s="281" t="s">
        <v>1295</v>
      </c>
      <c r="K344" s="250" t="s">
        <v>740</v>
      </c>
      <c r="L344" s="8">
        <v>100</v>
      </c>
      <c r="M344" s="279">
        <v>2066.4</v>
      </c>
      <c r="N344" s="280"/>
      <c r="O344" s="482">
        <f t="shared" si="22"/>
        <v>0</v>
      </c>
      <c r="P344" s="175">
        <v>4607105140257</v>
      </c>
      <c r="Q344" s="281"/>
      <c r="R344" s="484">
        <f t="shared" si="23"/>
        <v>20.66</v>
      </c>
      <c r="S344" s="294" t="s">
        <v>2128</v>
      </c>
      <c r="T344" s="39"/>
      <c r="U344" s="39"/>
      <c r="V344" s="39"/>
      <c r="W344" s="39"/>
      <c r="X344" s="39"/>
    </row>
    <row r="345" spans="1:24" ht="25.5" x14ac:dyDescent="0.2">
      <c r="A345" s="431">
        <v>326</v>
      </c>
      <c r="B345" s="615">
        <v>1037</v>
      </c>
      <c r="C345" s="277" t="s">
        <v>2129</v>
      </c>
      <c r="D345" s="278"/>
      <c r="E345" s="17" t="s">
        <v>738</v>
      </c>
      <c r="F345" s="274" t="s">
        <v>197</v>
      </c>
      <c r="G345" s="328" t="str">
        <f t="shared" si="21"/>
        <v>фото</v>
      </c>
      <c r="H345" s="197"/>
      <c r="I345" s="20" t="s">
        <v>198</v>
      </c>
      <c r="J345" s="281" t="s">
        <v>1292</v>
      </c>
      <c r="K345" s="37" t="s">
        <v>740</v>
      </c>
      <c r="L345" s="8">
        <v>100</v>
      </c>
      <c r="M345" s="279">
        <v>2238.7999999999997</v>
      </c>
      <c r="N345" s="280"/>
      <c r="O345" s="482">
        <f t="shared" si="22"/>
        <v>0</v>
      </c>
      <c r="P345" s="175">
        <v>4607105140462</v>
      </c>
      <c r="Q345" s="281"/>
      <c r="R345" s="484">
        <f t="shared" si="23"/>
        <v>22.39</v>
      </c>
      <c r="S345" s="294" t="s">
        <v>2129</v>
      </c>
      <c r="T345" s="39"/>
      <c r="U345" s="39"/>
      <c r="V345" s="39"/>
      <c r="W345" s="39"/>
      <c r="X345" s="39"/>
    </row>
    <row r="346" spans="1:24" ht="15.75" x14ac:dyDescent="0.2">
      <c r="A346" s="431">
        <v>327</v>
      </c>
      <c r="B346" s="615">
        <v>5074</v>
      </c>
      <c r="C346" s="277" t="s">
        <v>4927</v>
      </c>
      <c r="D346" s="278"/>
      <c r="E346" s="31" t="s">
        <v>738</v>
      </c>
      <c r="F346" s="274" t="s">
        <v>4576</v>
      </c>
      <c r="G346" s="328" t="str">
        <f t="shared" si="21"/>
        <v>фото</v>
      </c>
      <c r="H346" s="197"/>
      <c r="I346" s="20" t="s">
        <v>95</v>
      </c>
      <c r="J346" s="281" t="s">
        <v>1292</v>
      </c>
      <c r="K346" s="250" t="s">
        <v>740</v>
      </c>
      <c r="L346" s="21">
        <v>100</v>
      </c>
      <c r="M346" s="279">
        <v>1779.1</v>
      </c>
      <c r="N346" s="280"/>
      <c r="O346" s="482">
        <f t="shared" si="22"/>
        <v>0</v>
      </c>
      <c r="P346" s="175">
        <v>4607105140431</v>
      </c>
      <c r="Q346" s="281"/>
      <c r="R346" s="484">
        <f t="shared" si="23"/>
        <v>17.79</v>
      </c>
      <c r="S346" s="294" t="s">
        <v>4927</v>
      </c>
      <c r="T346" s="39"/>
      <c r="U346" s="39"/>
      <c r="V346" s="39"/>
      <c r="W346" s="39"/>
      <c r="X346" s="39"/>
    </row>
    <row r="347" spans="1:24" ht="15.75" x14ac:dyDescent="0.2">
      <c r="A347" s="431">
        <v>328</v>
      </c>
      <c r="B347" s="616">
        <v>5075</v>
      </c>
      <c r="C347" s="277" t="s">
        <v>2130</v>
      </c>
      <c r="D347" s="278"/>
      <c r="E347" s="17" t="s">
        <v>738</v>
      </c>
      <c r="F347" s="14" t="s">
        <v>1574</v>
      </c>
      <c r="G347" s="328" t="str">
        <f t="shared" si="21"/>
        <v>фото</v>
      </c>
      <c r="H347" s="197"/>
      <c r="I347" s="20" t="s">
        <v>4771</v>
      </c>
      <c r="J347" s="29" t="s">
        <v>1295</v>
      </c>
      <c r="K347" s="37" t="s">
        <v>740</v>
      </c>
      <c r="L347" s="8">
        <v>100</v>
      </c>
      <c r="M347" s="279">
        <v>2296.2999999999997</v>
      </c>
      <c r="N347" s="280"/>
      <c r="O347" s="482">
        <f t="shared" si="22"/>
        <v>0</v>
      </c>
      <c r="P347" s="175">
        <v>4607105140479</v>
      </c>
      <c r="Q347" s="281"/>
      <c r="R347" s="484">
        <f t="shared" si="23"/>
        <v>22.96</v>
      </c>
      <c r="S347" s="294" t="s">
        <v>2130</v>
      </c>
      <c r="T347" s="39"/>
      <c r="U347" s="39"/>
      <c r="V347" s="39"/>
      <c r="W347" s="39"/>
      <c r="X347" s="39"/>
    </row>
    <row r="348" spans="1:24" ht="15.75" x14ac:dyDescent="0.2">
      <c r="A348" s="431">
        <v>329</v>
      </c>
      <c r="B348" s="615">
        <v>5116</v>
      </c>
      <c r="C348" s="277" t="s">
        <v>2131</v>
      </c>
      <c r="D348" s="278"/>
      <c r="E348" s="31" t="s">
        <v>738</v>
      </c>
      <c r="F348" s="274" t="s">
        <v>1570</v>
      </c>
      <c r="G348" s="328" t="str">
        <f t="shared" si="21"/>
        <v>фото</v>
      </c>
      <c r="H348" s="197"/>
      <c r="I348" s="20" t="s">
        <v>1571</v>
      </c>
      <c r="J348" s="281" t="s">
        <v>1301</v>
      </c>
      <c r="K348" s="250" t="s">
        <v>740</v>
      </c>
      <c r="L348" s="21">
        <v>100</v>
      </c>
      <c r="M348" s="279">
        <v>1855.6999999999998</v>
      </c>
      <c r="N348" s="280"/>
      <c r="O348" s="482">
        <f t="shared" si="22"/>
        <v>0</v>
      </c>
      <c r="P348" s="175">
        <v>4607105140448</v>
      </c>
      <c r="Q348" s="281"/>
      <c r="R348" s="484">
        <f t="shared" si="23"/>
        <v>18.559999999999999</v>
      </c>
      <c r="S348" s="294" t="s">
        <v>2131</v>
      </c>
      <c r="T348" s="39"/>
      <c r="U348" s="39"/>
      <c r="V348" s="39"/>
      <c r="W348" s="39"/>
      <c r="X348" s="39"/>
    </row>
    <row r="349" spans="1:24" ht="25.5" x14ac:dyDescent="0.2">
      <c r="A349" s="431">
        <v>330</v>
      </c>
      <c r="B349" s="615">
        <v>2051</v>
      </c>
      <c r="C349" s="277" t="s">
        <v>2132</v>
      </c>
      <c r="D349" s="278"/>
      <c r="E349" s="31" t="s">
        <v>738</v>
      </c>
      <c r="F349" s="274" t="s">
        <v>1572</v>
      </c>
      <c r="G349" s="328" t="str">
        <f t="shared" si="21"/>
        <v>фото</v>
      </c>
      <c r="H349" s="197"/>
      <c r="I349" s="20" t="s">
        <v>1573</v>
      </c>
      <c r="J349" s="281" t="s">
        <v>1301</v>
      </c>
      <c r="K349" s="250" t="s">
        <v>740</v>
      </c>
      <c r="L349" s="21">
        <v>100</v>
      </c>
      <c r="M349" s="279">
        <v>2545.2999999999997</v>
      </c>
      <c r="N349" s="280"/>
      <c r="O349" s="482">
        <f t="shared" si="22"/>
        <v>0</v>
      </c>
      <c r="P349" s="175">
        <v>4607105140455</v>
      </c>
      <c r="Q349" s="324"/>
      <c r="R349" s="484">
        <f t="shared" si="23"/>
        <v>25.45</v>
      </c>
      <c r="S349" s="294" t="s">
        <v>2132</v>
      </c>
      <c r="T349" s="39"/>
      <c r="U349" s="39"/>
      <c r="V349" s="39"/>
      <c r="W349" s="39"/>
      <c r="X349" s="39"/>
    </row>
    <row r="350" spans="1:24" ht="25.5" x14ac:dyDescent="0.2">
      <c r="A350" s="431">
        <v>331</v>
      </c>
      <c r="B350" s="615">
        <v>11848</v>
      </c>
      <c r="C350" s="277" t="s">
        <v>6856</v>
      </c>
      <c r="D350" s="278"/>
      <c r="E350" s="514" t="s">
        <v>738</v>
      </c>
      <c r="F350" s="275" t="s">
        <v>6503</v>
      </c>
      <c r="G350" s="510" t="str">
        <f t="shared" si="21"/>
        <v>фото</v>
      </c>
      <c r="H350" s="511"/>
      <c r="I350" s="521" t="s">
        <v>6667</v>
      </c>
      <c r="J350" s="324" t="s">
        <v>1292</v>
      </c>
      <c r="K350" s="520" t="s">
        <v>740</v>
      </c>
      <c r="L350" s="21">
        <v>100</v>
      </c>
      <c r="M350" s="279">
        <v>1759.8999999999999</v>
      </c>
      <c r="N350" s="280"/>
      <c r="O350" s="482">
        <f t="shared" si="22"/>
        <v>0</v>
      </c>
      <c r="P350" s="175">
        <v>4607105140486</v>
      </c>
      <c r="Q350" s="281" t="s">
        <v>6373</v>
      </c>
      <c r="R350" s="484">
        <f t="shared" si="23"/>
        <v>17.600000000000001</v>
      </c>
      <c r="S350" s="294" t="s">
        <v>6856</v>
      </c>
      <c r="T350" s="39"/>
      <c r="U350" s="39"/>
      <c r="V350" s="39"/>
      <c r="W350" s="39"/>
      <c r="X350" s="39"/>
    </row>
    <row r="351" spans="1:24" ht="15.75" x14ac:dyDescent="0.2">
      <c r="A351" s="431">
        <v>332</v>
      </c>
      <c r="B351" s="615">
        <v>1753</v>
      </c>
      <c r="C351" s="277" t="s">
        <v>2133</v>
      </c>
      <c r="D351" s="278"/>
      <c r="E351" s="17" t="s">
        <v>738</v>
      </c>
      <c r="F351" s="274" t="s">
        <v>199</v>
      </c>
      <c r="G351" s="328" t="str">
        <f t="shared" si="21"/>
        <v>фото</v>
      </c>
      <c r="H351" s="197"/>
      <c r="I351" s="20" t="s">
        <v>793</v>
      </c>
      <c r="J351" s="281" t="s">
        <v>1292</v>
      </c>
      <c r="K351" s="37" t="s">
        <v>740</v>
      </c>
      <c r="L351" s="8">
        <v>100</v>
      </c>
      <c r="M351" s="279">
        <v>1396</v>
      </c>
      <c r="N351" s="280"/>
      <c r="O351" s="482">
        <f t="shared" si="22"/>
        <v>0</v>
      </c>
      <c r="P351" s="175">
        <v>4607105140493</v>
      </c>
      <c r="Q351" s="281"/>
      <c r="R351" s="484">
        <f t="shared" si="23"/>
        <v>13.96</v>
      </c>
      <c r="S351" s="294" t="s">
        <v>2133</v>
      </c>
      <c r="T351" s="39"/>
      <c r="U351" s="39"/>
      <c r="V351" s="39"/>
      <c r="W351" s="39"/>
      <c r="X351" s="39"/>
    </row>
    <row r="352" spans="1:24" ht="38.25" x14ac:dyDescent="0.2">
      <c r="A352" s="431">
        <v>333</v>
      </c>
      <c r="B352" s="615">
        <v>5128</v>
      </c>
      <c r="C352" s="277" t="s">
        <v>2134</v>
      </c>
      <c r="D352" s="278"/>
      <c r="E352" s="31" t="s">
        <v>738</v>
      </c>
      <c r="F352" s="274" t="s">
        <v>1575</v>
      </c>
      <c r="G352" s="328" t="str">
        <f t="shared" si="21"/>
        <v>фото</v>
      </c>
      <c r="H352" s="197"/>
      <c r="I352" s="20" t="s">
        <v>4772</v>
      </c>
      <c r="J352" s="281" t="s">
        <v>1301</v>
      </c>
      <c r="K352" s="250" t="s">
        <v>740</v>
      </c>
      <c r="L352" s="21">
        <v>100</v>
      </c>
      <c r="M352" s="279">
        <v>2736.7999999999997</v>
      </c>
      <c r="N352" s="280"/>
      <c r="O352" s="482">
        <f t="shared" si="22"/>
        <v>0</v>
      </c>
      <c r="P352" s="175">
        <v>4607105140509</v>
      </c>
      <c r="Q352" s="281"/>
      <c r="R352" s="484">
        <f t="shared" si="23"/>
        <v>27.37</v>
      </c>
      <c r="S352" s="294" t="s">
        <v>2134</v>
      </c>
      <c r="T352" s="39"/>
      <c r="U352" s="39"/>
      <c r="V352" s="39"/>
      <c r="W352" s="39"/>
      <c r="X352" s="39"/>
    </row>
    <row r="353" spans="1:24" ht="25.5" x14ac:dyDescent="0.2">
      <c r="A353" s="431">
        <v>334</v>
      </c>
      <c r="B353" s="615">
        <v>1133</v>
      </c>
      <c r="C353" s="277" t="s">
        <v>2135</v>
      </c>
      <c r="D353" s="278"/>
      <c r="E353" s="31" t="s">
        <v>738</v>
      </c>
      <c r="F353" s="274" t="s">
        <v>1577</v>
      </c>
      <c r="G353" s="328" t="str">
        <f t="shared" si="21"/>
        <v>фото</v>
      </c>
      <c r="H353" s="197"/>
      <c r="I353" s="20" t="s">
        <v>4773</v>
      </c>
      <c r="J353" s="281" t="s">
        <v>1301</v>
      </c>
      <c r="K353" s="250" t="s">
        <v>740</v>
      </c>
      <c r="L353" s="21">
        <v>100</v>
      </c>
      <c r="M353" s="279">
        <v>3024.1</v>
      </c>
      <c r="N353" s="280"/>
      <c r="O353" s="482">
        <f t="shared" si="22"/>
        <v>0</v>
      </c>
      <c r="P353" s="175">
        <v>4607105140523</v>
      </c>
      <c r="Q353" s="281"/>
      <c r="R353" s="484">
        <f t="shared" si="23"/>
        <v>30.24</v>
      </c>
      <c r="S353" s="294" t="s">
        <v>2135</v>
      </c>
      <c r="T353" s="39"/>
      <c r="U353" s="39"/>
      <c r="V353" s="39"/>
      <c r="W353" s="39"/>
      <c r="X353" s="39"/>
    </row>
    <row r="354" spans="1:24" ht="15.75" x14ac:dyDescent="0.2">
      <c r="A354" s="431">
        <v>335</v>
      </c>
      <c r="B354" s="615">
        <v>1023</v>
      </c>
      <c r="C354" s="277" t="s">
        <v>2136</v>
      </c>
      <c r="D354" s="278"/>
      <c r="E354" s="31" t="s">
        <v>738</v>
      </c>
      <c r="F354" s="274" t="s">
        <v>1576</v>
      </c>
      <c r="G354" s="328" t="str">
        <f t="shared" si="21"/>
        <v>фото</v>
      </c>
      <c r="H354" s="197"/>
      <c r="I354" s="20" t="s">
        <v>1391</v>
      </c>
      <c r="J354" s="281" t="s">
        <v>1301</v>
      </c>
      <c r="K354" s="250" t="s">
        <v>740</v>
      </c>
      <c r="L354" s="21">
        <v>100</v>
      </c>
      <c r="M354" s="279">
        <v>2066.4</v>
      </c>
      <c r="N354" s="280"/>
      <c r="O354" s="482">
        <f t="shared" si="22"/>
        <v>0</v>
      </c>
      <c r="P354" s="175">
        <v>4607105140516</v>
      </c>
      <c r="Q354" s="281"/>
      <c r="R354" s="484">
        <f t="shared" si="23"/>
        <v>20.66</v>
      </c>
      <c r="S354" s="294" t="s">
        <v>2136</v>
      </c>
      <c r="T354" s="39"/>
      <c r="U354" s="39"/>
      <c r="V354" s="39"/>
      <c r="W354" s="39"/>
      <c r="X354" s="39"/>
    </row>
    <row r="355" spans="1:24" ht="25.5" x14ac:dyDescent="0.2">
      <c r="A355" s="431">
        <v>336</v>
      </c>
      <c r="B355" s="615">
        <v>1016</v>
      </c>
      <c r="C355" s="277" t="s">
        <v>2137</v>
      </c>
      <c r="D355" s="278"/>
      <c r="E355" s="31" t="s">
        <v>738</v>
      </c>
      <c r="F355" s="274" t="s">
        <v>1563</v>
      </c>
      <c r="G355" s="328" t="str">
        <f t="shared" si="21"/>
        <v>фото</v>
      </c>
      <c r="H355" s="197"/>
      <c r="I355" s="20" t="s">
        <v>1564</v>
      </c>
      <c r="J355" s="281" t="s">
        <v>1301</v>
      </c>
      <c r="K355" s="250" t="s">
        <v>740</v>
      </c>
      <c r="L355" s="21">
        <v>100</v>
      </c>
      <c r="M355" s="279">
        <v>1779.1</v>
      </c>
      <c r="N355" s="280"/>
      <c r="O355" s="482">
        <f t="shared" si="22"/>
        <v>0</v>
      </c>
      <c r="P355" s="175">
        <v>4607105140370</v>
      </c>
      <c r="Q355" s="281"/>
      <c r="R355" s="484">
        <f t="shared" si="23"/>
        <v>17.79</v>
      </c>
      <c r="S355" s="294" t="s">
        <v>2137</v>
      </c>
      <c r="T355" s="39"/>
      <c r="U355" s="39"/>
      <c r="V355" s="39"/>
      <c r="W355" s="39"/>
      <c r="X355" s="39"/>
    </row>
    <row r="356" spans="1:24" ht="15.75" x14ac:dyDescent="0.2">
      <c r="A356" s="431">
        <v>337</v>
      </c>
      <c r="B356" s="615">
        <v>1111</v>
      </c>
      <c r="C356" s="277" t="s">
        <v>2138</v>
      </c>
      <c r="D356" s="278"/>
      <c r="E356" s="31" t="s">
        <v>738</v>
      </c>
      <c r="F356" s="274" t="s">
        <v>1566</v>
      </c>
      <c r="G356" s="328" t="str">
        <f t="shared" si="21"/>
        <v>фото</v>
      </c>
      <c r="H356" s="197"/>
      <c r="I356" s="20" t="s">
        <v>1567</v>
      </c>
      <c r="J356" s="281" t="s">
        <v>1301</v>
      </c>
      <c r="K356" s="250" t="s">
        <v>740</v>
      </c>
      <c r="L356" s="21">
        <v>100</v>
      </c>
      <c r="M356" s="279">
        <v>1874.8</v>
      </c>
      <c r="N356" s="280"/>
      <c r="O356" s="482">
        <f t="shared" si="22"/>
        <v>0</v>
      </c>
      <c r="P356" s="175">
        <v>4607105140394</v>
      </c>
      <c r="Q356" s="281"/>
      <c r="R356" s="484">
        <f t="shared" si="23"/>
        <v>18.75</v>
      </c>
      <c r="S356" s="294" t="s">
        <v>2138</v>
      </c>
      <c r="T356" s="39"/>
      <c r="U356" s="39"/>
      <c r="V356" s="39"/>
      <c r="W356" s="39"/>
      <c r="X356" s="39"/>
    </row>
    <row r="357" spans="1:24" ht="15.75" x14ac:dyDescent="0.2">
      <c r="A357" s="431">
        <v>338</v>
      </c>
      <c r="B357" s="615">
        <v>5121</v>
      </c>
      <c r="C357" s="277" t="s">
        <v>2139</v>
      </c>
      <c r="D357" s="278"/>
      <c r="E357" s="31" t="s">
        <v>738</v>
      </c>
      <c r="F357" s="274" t="s">
        <v>1562</v>
      </c>
      <c r="G357" s="328" t="str">
        <f t="shared" si="21"/>
        <v>фото</v>
      </c>
      <c r="H357" s="197"/>
      <c r="I357" s="20" t="s">
        <v>416</v>
      </c>
      <c r="J357" s="281" t="s">
        <v>1295</v>
      </c>
      <c r="K357" s="250" t="s">
        <v>740</v>
      </c>
      <c r="L357" s="21">
        <v>100</v>
      </c>
      <c r="M357" s="279">
        <v>1970.6</v>
      </c>
      <c r="N357" s="280"/>
      <c r="O357" s="482">
        <f t="shared" si="22"/>
        <v>0</v>
      </c>
      <c r="P357" s="175">
        <v>4607105140363</v>
      </c>
      <c r="Q357" s="281"/>
      <c r="R357" s="484">
        <f t="shared" si="23"/>
        <v>19.71</v>
      </c>
      <c r="S357" s="294" t="s">
        <v>2139</v>
      </c>
      <c r="T357" s="39"/>
      <c r="U357" s="39"/>
      <c r="V357" s="39"/>
      <c r="W357" s="39"/>
      <c r="X357" s="39"/>
    </row>
    <row r="358" spans="1:24" ht="63.75" x14ac:dyDescent="0.2">
      <c r="A358" s="431">
        <v>339</v>
      </c>
      <c r="B358" s="615">
        <v>11845</v>
      </c>
      <c r="C358" s="277" t="s">
        <v>6857</v>
      </c>
      <c r="D358" s="278"/>
      <c r="E358" s="514" t="s">
        <v>738</v>
      </c>
      <c r="F358" s="275" t="s">
        <v>6504</v>
      </c>
      <c r="G358" s="510" t="str">
        <f t="shared" si="21"/>
        <v>фото</v>
      </c>
      <c r="H358" s="511"/>
      <c r="I358" s="521" t="s">
        <v>6668</v>
      </c>
      <c r="J358" s="324" t="s">
        <v>1292</v>
      </c>
      <c r="K358" s="520" t="s">
        <v>740</v>
      </c>
      <c r="L358" s="21">
        <v>100</v>
      </c>
      <c r="M358" s="279">
        <v>1932.3</v>
      </c>
      <c r="N358" s="280"/>
      <c r="O358" s="482">
        <f t="shared" si="22"/>
        <v>0</v>
      </c>
      <c r="P358" s="175">
        <v>4607105140141</v>
      </c>
      <c r="Q358" s="281" t="s">
        <v>6373</v>
      </c>
      <c r="R358" s="484">
        <f t="shared" si="23"/>
        <v>19.32</v>
      </c>
      <c r="S358" s="294" t="s">
        <v>6857</v>
      </c>
      <c r="T358" s="39"/>
      <c r="U358" s="39"/>
      <c r="V358" s="39"/>
      <c r="W358" s="39"/>
      <c r="X358" s="39"/>
    </row>
    <row r="359" spans="1:24" ht="25.5" x14ac:dyDescent="0.2">
      <c r="A359" s="431">
        <v>340</v>
      </c>
      <c r="B359" s="615">
        <v>5170</v>
      </c>
      <c r="C359" s="277" t="s">
        <v>2140</v>
      </c>
      <c r="D359" s="278"/>
      <c r="E359" s="31" t="s">
        <v>738</v>
      </c>
      <c r="F359" s="274" t="s">
        <v>1598</v>
      </c>
      <c r="G359" s="328" t="str">
        <f t="shared" si="21"/>
        <v>фото</v>
      </c>
      <c r="H359" s="197"/>
      <c r="I359" s="1" t="s">
        <v>1599</v>
      </c>
      <c r="J359" s="281" t="s">
        <v>1301</v>
      </c>
      <c r="K359" s="250" t="s">
        <v>740</v>
      </c>
      <c r="L359" s="21">
        <v>100</v>
      </c>
      <c r="M359" s="279">
        <v>1874.8</v>
      </c>
      <c r="N359" s="280"/>
      <c r="O359" s="482">
        <f t="shared" si="22"/>
        <v>0</v>
      </c>
      <c r="P359" s="175">
        <v>4607105140790</v>
      </c>
      <c r="Q359" s="281"/>
      <c r="R359" s="484">
        <f t="shared" si="23"/>
        <v>18.75</v>
      </c>
      <c r="S359" s="294" t="s">
        <v>2140</v>
      </c>
      <c r="T359" s="39"/>
      <c r="U359" s="39"/>
      <c r="V359" s="39"/>
      <c r="W359" s="39"/>
      <c r="X359" s="39"/>
    </row>
    <row r="360" spans="1:24" ht="15.75" x14ac:dyDescent="0.2">
      <c r="A360" s="431">
        <v>341</v>
      </c>
      <c r="B360" s="615">
        <v>1951</v>
      </c>
      <c r="C360" s="277" t="s">
        <v>2141</v>
      </c>
      <c r="D360" s="278"/>
      <c r="E360" s="31" t="s">
        <v>738</v>
      </c>
      <c r="F360" s="274" t="s">
        <v>1604</v>
      </c>
      <c r="G360" s="328" t="str">
        <f t="shared" si="21"/>
        <v>фото</v>
      </c>
      <c r="H360" s="197"/>
      <c r="I360" s="20" t="s">
        <v>1605</v>
      </c>
      <c r="J360" s="281" t="s">
        <v>1292</v>
      </c>
      <c r="K360" s="250" t="s">
        <v>740</v>
      </c>
      <c r="L360" s="21">
        <v>100</v>
      </c>
      <c r="M360" s="279">
        <v>1683.3</v>
      </c>
      <c r="N360" s="280"/>
      <c r="O360" s="482">
        <f t="shared" si="22"/>
        <v>0</v>
      </c>
      <c r="P360" s="175">
        <v>4607105140844</v>
      </c>
      <c r="Q360" s="281"/>
      <c r="R360" s="484">
        <f t="shared" si="23"/>
        <v>16.829999999999998</v>
      </c>
      <c r="S360" s="294" t="s">
        <v>2141</v>
      </c>
      <c r="T360" s="39"/>
      <c r="U360" s="39"/>
      <c r="V360" s="39"/>
      <c r="W360" s="39"/>
      <c r="X360" s="39"/>
    </row>
    <row r="361" spans="1:24" ht="15.75" x14ac:dyDescent="0.2">
      <c r="A361" s="431">
        <v>342</v>
      </c>
      <c r="B361" s="615">
        <v>1209</v>
      </c>
      <c r="C361" s="277" t="s">
        <v>2142</v>
      </c>
      <c r="D361" s="278"/>
      <c r="E361" s="31" t="s">
        <v>738</v>
      </c>
      <c r="F361" s="274" t="s">
        <v>1600</v>
      </c>
      <c r="G361" s="328" t="str">
        <f t="shared" si="21"/>
        <v>фото</v>
      </c>
      <c r="H361" s="197"/>
      <c r="I361" s="20" t="s">
        <v>1601</v>
      </c>
      <c r="J361" s="281" t="s">
        <v>1295</v>
      </c>
      <c r="K361" s="250" t="s">
        <v>740</v>
      </c>
      <c r="L361" s="21">
        <v>100</v>
      </c>
      <c r="M361" s="279">
        <v>1491.6999999999998</v>
      </c>
      <c r="N361" s="280"/>
      <c r="O361" s="482">
        <f t="shared" si="22"/>
        <v>0</v>
      </c>
      <c r="P361" s="175">
        <v>4607105140806</v>
      </c>
      <c r="Q361" s="281"/>
      <c r="R361" s="484">
        <f t="shared" si="23"/>
        <v>14.92</v>
      </c>
      <c r="S361" s="294" t="s">
        <v>2142</v>
      </c>
      <c r="T361" s="39"/>
      <c r="U361" s="39"/>
      <c r="V361" s="39"/>
      <c r="W361" s="39"/>
      <c r="X361" s="39"/>
    </row>
    <row r="362" spans="1:24" ht="38.25" x14ac:dyDescent="0.2">
      <c r="A362" s="431">
        <v>343</v>
      </c>
      <c r="B362" s="615">
        <v>11851</v>
      </c>
      <c r="C362" s="277" t="s">
        <v>6858</v>
      </c>
      <c r="D362" s="278"/>
      <c r="E362" s="514" t="s">
        <v>738</v>
      </c>
      <c r="F362" s="275" t="s">
        <v>6505</v>
      </c>
      <c r="G362" s="510" t="str">
        <f t="shared" si="21"/>
        <v>фото</v>
      </c>
      <c r="H362" s="510"/>
      <c r="I362" s="515" t="s">
        <v>6669</v>
      </c>
      <c r="J362" s="324" t="s">
        <v>1292</v>
      </c>
      <c r="K362" s="520" t="s">
        <v>740</v>
      </c>
      <c r="L362" s="21">
        <v>100</v>
      </c>
      <c r="M362" s="279">
        <v>2066.4</v>
      </c>
      <c r="N362" s="280"/>
      <c r="O362" s="482">
        <f t="shared" si="22"/>
        <v>0</v>
      </c>
      <c r="P362" s="175">
        <v>4607105140813</v>
      </c>
      <c r="Q362" s="324" t="s">
        <v>6373</v>
      </c>
      <c r="R362" s="484">
        <f t="shared" si="23"/>
        <v>20.66</v>
      </c>
      <c r="S362" s="294" t="s">
        <v>6858</v>
      </c>
      <c r="T362" s="39"/>
      <c r="U362" s="39"/>
      <c r="V362" s="39"/>
      <c r="W362" s="39"/>
      <c r="X362" s="39"/>
    </row>
    <row r="363" spans="1:24" ht="25.5" x14ac:dyDescent="0.2">
      <c r="A363" s="431">
        <v>344</v>
      </c>
      <c r="B363" s="615">
        <v>1935</v>
      </c>
      <c r="C363" s="277" t="s">
        <v>5740</v>
      </c>
      <c r="D363" s="278"/>
      <c r="E363" s="31" t="s">
        <v>738</v>
      </c>
      <c r="F363" s="274" t="s">
        <v>2143</v>
      </c>
      <c r="G363" s="328" t="str">
        <f t="shared" si="21"/>
        <v>фото</v>
      </c>
      <c r="H363" s="197"/>
      <c r="I363" s="20" t="s">
        <v>2144</v>
      </c>
      <c r="J363" s="281" t="s">
        <v>2105</v>
      </c>
      <c r="K363" s="250" t="s">
        <v>740</v>
      </c>
      <c r="L363" s="21">
        <v>100</v>
      </c>
      <c r="M363" s="279">
        <v>2085.5</v>
      </c>
      <c r="N363" s="280"/>
      <c r="O363" s="482">
        <f t="shared" si="22"/>
        <v>0</v>
      </c>
      <c r="P363" s="175">
        <v>4607105140202</v>
      </c>
      <c r="Q363" s="281"/>
      <c r="R363" s="484">
        <f t="shared" si="23"/>
        <v>20.86</v>
      </c>
      <c r="S363" s="294" t="s">
        <v>5740</v>
      </c>
      <c r="T363" s="39"/>
      <c r="U363" s="39"/>
      <c r="V363" s="39"/>
      <c r="W363" s="39"/>
      <c r="X363" s="39"/>
    </row>
    <row r="364" spans="1:24" ht="89.25" x14ac:dyDescent="0.2">
      <c r="A364" s="431">
        <v>345</v>
      </c>
      <c r="B364" s="615">
        <v>2262</v>
      </c>
      <c r="C364" s="277" t="s">
        <v>4928</v>
      </c>
      <c r="D364" s="278"/>
      <c r="E364" s="31" t="s">
        <v>738</v>
      </c>
      <c r="F364" s="274" t="s">
        <v>4577</v>
      </c>
      <c r="G364" s="328" t="str">
        <f t="shared" si="21"/>
        <v>фото</v>
      </c>
      <c r="H364" s="197"/>
      <c r="I364" s="20" t="s">
        <v>4774</v>
      </c>
      <c r="J364" s="281" t="s">
        <v>1292</v>
      </c>
      <c r="K364" s="250" t="s">
        <v>740</v>
      </c>
      <c r="L364" s="21">
        <v>100</v>
      </c>
      <c r="M364" s="279">
        <v>1779.1</v>
      </c>
      <c r="N364" s="280"/>
      <c r="O364" s="482">
        <f t="shared" si="22"/>
        <v>0</v>
      </c>
      <c r="P364" s="175">
        <v>4607105140820</v>
      </c>
      <c r="Q364" s="281"/>
      <c r="R364" s="484">
        <f t="shared" si="23"/>
        <v>17.79</v>
      </c>
      <c r="S364" s="294" t="s">
        <v>4928</v>
      </c>
      <c r="T364" s="39"/>
      <c r="U364" s="39"/>
      <c r="V364" s="39"/>
      <c r="W364" s="39"/>
      <c r="X364" s="39"/>
    </row>
    <row r="365" spans="1:24" ht="15.75" x14ac:dyDescent="0.2">
      <c r="A365" s="431">
        <v>346</v>
      </c>
      <c r="B365" s="615">
        <v>789</v>
      </c>
      <c r="C365" s="277" t="s">
        <v>2145</v>
      </c>
      <c r="D365" s="278"/>
      <c r="E365" s="31" t="s">
        <v>738</v>
      </c>
      <c r="F365" s="274" t="s">
        <v>1602</v>
      </c>
      <c r="G365" s="328" t="str">
        <f t="shared" si="21"/>
        <v>фото</v>
      </c>
      <c r="H365" s="197"/>
      <c r="I365" s="20" t="s">
        <v>1603</v>
      </c>
      <c r="J365" s="281" t="s">
        <v>1292</v>
      </c>
      <c r="K365" s="250" t="s">
        <v>740</v>
      </c>
      <c r="L365" s="21">
        <v>100</v>
      </c>
      <c r="M365" s="279">
        <v>1396</v>
      </c>
      <c r="N365" s="280"/>
      <c r="O365" s="482">
        <f t="shared" si="22"/>
        <v>0</v>
      </c>
      <c r="P365" s="175">
        <v>4607105140837</v>
      </c>
      <c r="Q365" s="281"/>
      <c r="R365" s="484">
        <f t="shared" si="23"/>
        <v>13.96</v>
      </c>
      <c r="S365" s="294" t="s">
        <v>2145</v>
      </c>
      <c r="T365" s="39"/>
      <c r="U365" s="39"/>
      <c r="V365" s="39"/>
      <c r="W365" s="39"/>
      <c r="X365" s="39"/>
    </row>
    <row r="366" spans="1:24" ht="38.25" x14ac:dyDescent="0.2">
      <c r="A366" s="431">
        <v>347</v>
      </c>
      <c r="B366" s="615">
        <v>2006</v>
      </c>
      <c r="C366" s="277" t="s">
        <v>3147</v>
      </c>
      <c r="D366" s="278" t="s">
        <v>3148</v>
      </c>
      <c r="E366" s="31" t="s">
        <v>738</v>
      </c>
      <c r="F366" s="274" t="s">
        <v>2146</v>
      </c>
      <c r="G366" s="328" t="str">
        <f t="shared" si="21"/>
        <v>фото</v>
      </c>
      <c r="H366" s="328" t="str">
        <f>HYPERLINK("http://www.gardenbulbs.ru/images/summer_CL/thumbnails/"&amp;D366&amp;".jpg","фото")</f>
        <v>фото</v>
      </c>
      <c r="I366" s="20" t="s">
        <v>2147</v>
      </c>
      <c r="J366" s="281" t="s">
        <v>1292</v>
      </c>
      <c r="K366" s="37" t="s">
        <v>776</v>
      </c>
      <c r="L366" s="21">
        <v>100</v>
      </c>
      <c r="M366" s="279">
        <v>2832.6</v>
      </c>
      <c r="N366" s="280"/>
      <c r="O366" s="482">
        <f t="shared" si="22"/>
        <v>0</v>
      </c>
      <c r="P366" s="175">
        <v>4607105140325</v>
      </c>
      <c r="Q366" s="281"/>
      <c r="R366" s="484">
        <f t="shared" si="23"/>
        <v>28.33</v>
      </c>
      <c r="S366" s="294" t="s">
        <v>3728</v>
      </c>
      <c r="T366" s="39"/>
      <c r="U366" s="39"/>
      <c r="V366" s="39"/>
      <c r="W366" s="39"/>
      <c r="X366" s="39"/>
    </row>
    <row r="367" spans="1:24" ht="15.75" x14ac:dyDescent="0.2">
      <c r="A367" s="431">
        <v>348</v>
      </c>
      <c r="B367" s="615">
        <v>1964</v>
      </c>
      <c r="C367" s="277" t="s">
        <v>4929</v>
      </c>
      <c r="D367" s="278"/>
      <c r="E367" s="31" t="s">
        <v>738</v>
      </c>
      <c r="F367" s="274" t="s">
        <v>5741</v>
      </c>
      <c r="G367" s="328" t="str">
        <f t="shared" si="21"/>
        <v>фото</v>
      </c>
      <c r="H367" s="197"/>
      <c r="I367" s="20" t="s">
        <v>4775</v>
      </c>
      <c r="J367" s="281" t="s">
        <v>1292</v>
      </c>
      <c r="K367" s="37" t="s">
        <v>776</v>
      </c>
      <c r="L367" s="21">
        <v>100</v>
      </c>
      <c r="M367" s="279">
        <v>2545.2999999999997</v>
      </c>
      <c r="N367" s="280"/>
      <c r="O367" s="482">
        <f t="shared" si="22"/>
        <v>0</v>
      </c>
      <c r="P367" s="175">
        <v>4607105140332</v>
      </c>
      <c r="Q367" s="281"/>
      <c r="R367" s="484">
        <f t="shared" si="23"/>
        <v>25.45</v>
      </c>
      <c r="S367" s="294" t="s">
        <v>4929</v>
      </c>
      <c r="T367" s="39"/>
      <c r="U367" s="39"/>
      <c r="V367" s="39"/>
      <c r="W367" s="39"/>
      <c r="X367" s="39"/>
    </row>
    <row r="368" spans="1:24" ht="25.5" x14ac:dyDescent="0.2">
      <c r="A368" s="431">
        <v>349</v>
      </c>
      <c r="B368" s="615">
        <v>11846</v>
      </c>
      <c r="C368" s="277" t="s">
        <v>6859</v>
      </c>
      <c r="D368" s="278"/>
      <c r="E368" s="514" t="s">
        <v>738</v>
      </c>
      <c r="F368" s="275" t="s">
        <v>6506</v>
      </c>
      <c r="G368" s="510" t="str">
        <f t="shared" si="21"/>
        <v>фото</v>
      </c>
      <c r="H368" s="511"/>
      <c r="I368" s="521" t="s">
        <v>6670</v>
      </c>
      <c r="J368" s="324" t="s">
        <v>1292</v>
      </c>
      <c r="K368" s="520" t="s">
        <v>740</v>
      </c>
      <c r="L368" s="21">
        <v>100</v>
      </c>
      <c r="M368" s="279">
        <v>2736.7999999999997</v>
      </c>
      <c r="N368" s="280"/>
      <c r="O368" s="482">
        <f t="shared" si="22"/>
        <v>0</v>
      </c>
      <c r="P368" s="175">
        <v>4607105140356</v>
      </c>
      <c r="Q368" s="281" t="s">
        <v>6373</v>
      </c>
      <c r="R368" s="484">
        <f t="shared" si="23"/>
        <v>27.37</v>
      </c>
      <c r="S368" s="294" t="s">
        <v>6859</v>
      </c>
      <c r="T368" s="39"/>
      <c r="U368" s="39"/>
      <c r="V368" s="39"/>
      <c r="W368" s="39"/>
      <c r="X368" s="39"/>
    </row>
    <row r="369" spans="1:24" ht="15.75" x14ac:dyDescent="0.2">
      <c r="A369" s="431">
        <v>350</v>
      </c>
      <c r="B369" s="616">
        <v>5171</v>
      </c>
      <c r="C369" s="277" t="s">
        <v>2148</v>
      </c>
      <c r="D369" s="278"/>
      <c r="E369" s="17" t="s">
        <v>738</v>
      </c>
      <c r="F369" s="14" t="s">
        <v>1561</v>
      </c>
      <c r="G369" s="328" t="str">
        <f t="shared" si="21"/>
        <v>фото</v>
      </c>
      <c r="H369" s="328"/>
      <c r="I369" s="27" t="s">
        <v>63</v>
      </c>
      <c r="J369" s="29" t="s">
        <v>1295</v>
      </c>
      <c r="K369" s="250" t="s">
        <v>740</v>
      </c>
      <c r="L369" s="8">
        <v>100</v>
      </c>
      <c r="M369" s="279">
        <v>1874.8</v>
      </c>
      <c r="N369" s="280"/>
      <c r="O369" s="482">
        <f t="shared" si="22"/>
        <v>0</v>
      </c>
      <c r="P369" s="175">
        <v>4607105140349</v>
      </c>
      <c r="Q369" s="281"/>
      <c r="R369" s="484">
        <f t="shared" si="23"/>
        <v>18.75</v>
      </c>
      <c r="S369" s="294" t="s">
        <v>2148</v>
      </c>
      <c r="T369" s="39"/>
      <c r="U369" s="39"/>
      <c r="V369" s="39"/>
      <c r="W369" s="39"/>
      <c r="X369" s="39"/>
    </row>
    <row r="370" spans="1:24" ht="38.25" x14ac:dyDescent="0.2">
      <c r="A370" s="431">
        <v>351</v>
      </c>
      <c r="B370" s="615">
        <v>1032</v>
      </c>
      <c r="C370" s="277" t="s">
        <v>6860</v>
      </c>
      <c r="D370" s="278" t="s">
        <v>4931</v>
      </c>
      <c r="E370" s="514" t="s">
        <v>738</v>
      </c>
      <c r="F370" s="275" t="s">
        <v>6507</v>
      </c>
      <c r="G370" s="510" t="str">
        <f t="shared" si="21"/>
        <v>фото</v>
      </c>
      <c r="H370" s="511" t="str">
        <f>HYPERLINK("http://www.gardenbulbs.ru/images/summer_CL/thumbnails/"&amp;D370&amp;".jpg","фото")</f>
        <v>фото</v>
      </c>
      <c r="I370" s="515" t="s">
        <v>4783</v>
      </c>
      <c r="J370" s="324" t="s">
        <v>1292</v>
      </c>
      <c r="K370" s="520" t="s">
        <v>740</v>
      </c>
      <c r="L370" s="21">
        <v>100</v>
      </c>
      <c r="M370" s="279">
        <v>2928.4</v>
      </c>
      <c r="N370" s="280"/>
      <c r="O370" s="482">
        <f t="shared" si="22"/>
        <v>0</v>
      </c>
      <c r="P370" s="175">
        <v>4607105140318</v>
      </c>
      <c r="Q370" s="281" t="s">
        <v>6373</v>
      </c>
      <c r="R370" s="484">
        <f t="shared" si="23"/>
        <v>29.28</v>
      </c>
      <c r="S370" s="294" t="s">
        <v>6860</v>
      </c>
      <c r="T370" s="39"/>
      <c r="U370" s="39"/>
      <c r="V370" s="39"/>
      <c r="W370" s="39"/>
      <c r="X370" s="39"/>
    </row>
    <row r="371" spans="1:24" ht="15.75" x14ac:dyDescent="0.2">
      <c r="A371" s="431">
        <v>352</v>
      </c>
      <c r="B371" s="615">
        <v>5084</v>
      </c>
      <c r="C371" s="277" t="s">
        <v>2149</v>
      </c>
      <c r="D371" s="278"/>
      <c r="E371" s="31" t="s">
        <v>738</v>
      </c>
      <c r="F371" s="274" t="s">
        <v>1606</v>
      </c>
      <c r="G371" s="328" t="str">
        <f t="shared" si="21"/>
        <v>фото</v>
      </c>
      <c r="H371" s="197"/>
      <c r="I371" s="20" t="s">
        <v>416</v>
      </c>
      <c r="J371" s="281" t="s">
        <v>1301</v>
      </c>
      <c r="K371" s="250" t="s">
        <v>740</v>
      </c>
      <c r="L371" s="21">
        <v>100</v>
      </c>
      <c r="M371" s="279">
        <v>1798.1999999999998</v>
      </c>
      <c r="N371" s="280"/>
      <c r="O371" s="482">
        <f t="shared" si="22"/>
        <v>0</v>
      </c>
      <c r="P371" s="175">
        <v>4607105140851</v>
      </c>
      <c r="Q371" s="281"/>
      <c r="R371" s="484">
        <f t="shared" si="23"/>
        <v>17.98</v>
      </c>
      <c r="S371" s="294" t="s">
        <v>2149</v>
      </c>
      <c r="T371" s="39"/>
      <c r="U371" s="39"/>
      <c r="V371" s="39"/>
      <c r="W371" s="39"/>
      <c r="X371" s="39"/>
    </row>
    <row r="372" spans="1:24" ht="25.5" x14ac:dyDescent="0.2">
      <c r="A372" s="431">
        <v>353</v>
      </c>
      <c r="B372" s="615">
        <v>1141</v>
      </c>
      <c r="C372" s="277" t="s">
        <v>2150</v>
      </c>
      <c r="D372" s="278"/>
      <c r="E372" s="31" t="s">
        <v>738</v>
      </c>
      <c r="F372" s="274" t="s">
        <v>1607</v>
      </c>
      <c r="G372" s="328" t="str">
        <f t="shared" si="21"/>
        <v>фото</v>
      </c>
      <c r="H372" s="197"/>
      <c r="I372" s="20" t="s">
        <v>4776</v>
      </c>
      <c r="J372" s="281" t="s">
        <v>1301</v>
      </c>
      <c r="K372" s="250" t="s">
        <v>740</v>
      </c>
      <c r="L372" s="21">
        <v>100</v>
      </c>
      <c r="M372" s="279">
        <v>2162.1999999999998</v>
      </c>
      <c r="N372" s="280"/>
      <c r="O372" s="482">
        <f t="shared" si="22"/>
        <v>0</v>
      </c>
      <c r="P372" s="175">
        <v>4607105140868</v>
      </c>
      <c r="Q372" s="281"/>
      <c r="R372" s="484">
        <f t="shared" si="23"/>
        <v>21.62</v>
      </c>
      <c r="S372" s="294" t="s">
        <v>2150</v>
      </c>
      <c r="T372" s="39"/>
      <c r="U372" s="39"/>
      <c r="V372" s="39"/>
      <c r="W372" s="39"/>
      <c r="X372" s="39"/>
    </row>
    <row r="373" spans="1:24" ht="25.5" x14ac:dyDescent="0.2">
      <c r="A373" s="431">
        <v>354</v>
      </c>
      <c r="B373" s="615">
        <v>1999</v>
      </c>
      <c r="C373" s="277" t="s">
        <v>3729</v>
      </c>
      <c r="D373" s="278"/>
      <c r="E373" s="31" t="s">
        <v>738</v>
      </c>
      <c r="F373" s="274" t="s">
        <v>2969</v>
      </c>
      <c r="G373" s="328" t="str">
        <f t="shared" si="21"/>
        <v>фото</v>
      </c>
      <c r="H373" s="197"/>
      <c r="I373" s="20" t="s">
        <v>3030</v>
      </c>
      <c r="J373" s="281" t="s">
        <v>1295</v>
      </c>
      <c r="K373" s="250" t="s">
        <v>740</v>
      </c>
      <c r="L373" s="21">
        <v>100</v>
      </c>
      <c r="M373" s="279">
        <v>1491.6999999999998</v>
      </c>
      <c r="N373" s="280"/>
      <c r="O373" s="482">
        <f t="shared" si="22"/>
        <v>0</v>
      </c>
      <c r="P373" s="175">
        <v>4607105140158</v>
      </c>
      <c r="Q373" s="281"/>
      <c r="R373" s="484">
        <f t="shared" si="23"/>
        <v>14.92</v>
      </c>
      <c r="S373" s="294" t="s">
        <v>6861</v>
      </c>
      <c r="T373" s="39"/>
      <c r="U373" s="39"/>
      <c r="V373" s="39"/>
      <c r="W373" s="39"/>
      <c r="X373" s="39"/>
    </row>
    <row r="374" spans="1:24" ht="15.75" x14ac:dyDescent="0.2">
      <c r="A374" s="431">
        <v>355</v>
      </c>
      <c r="B374" s="615">
        <v>11847</v>
      </c>
      <c r="C374" s="277" t="s">
        <v>6862</v>
      </c>
      <c r="D374" s="278"/>
      <c r="E374" s="514" t="s">
        <v>738</v>
      </c>
      <c r="F374" s="275" t="s">
        <v>6508</v>
      </c>
      <c r="G374" s="510" t="str">
        <f t="shared" si="21"/>
        <v>фото</v>
      </c>
      <c r="H374" s="511"/>
      <c r="I374" s="515" t="s">
        <v>6671</v>
      </c>
      <c r="J374" s="324" t="s">
        <v>1295</v>
      </c>
      <c r="K374" s="520" t="s">
        <v>740</v>
      </c>
      <c r="L374" s="21">
        <v>100</v>
      </c>
      <c r="M374" s="279">
        <v>2449.5</v>
      </c>
      <c r="N374" s="280"/>
      <c r="O374" s="482">
        <f t="shared" si="22"/>
        <v>0</v>
      </c>
      <c r="P374" s="175">
        <v>4607105140417</v>
      </c>
      <c r="Q374" s="281" t="s">
        <v>6373</v>
      </c>
      <c r="R374" s="484">
        <f t="shared" si="23"/>
        <v>24.5</v>
      </c>
      <c r="S374" s="294" t="s">
        <v>6862</v>
      </c>
      <c r="T374" s="39"/>
      <c r="U374" s="39"/>
      <c r="V374" s="39"/>
      <c r="W374" s="39"/>
      <c r="X374" s="39"/>
    </row>
    <row r="375" spans="1:24" ht="15.75" x14ac:dyDescent="0.2">
      <c r="A375" s="431">
        <v>356</v>
      </c>
      <c r="B375" s="615">
        <v>5085</v>
      </c>
      <c r="C375" s="277" t="s">
        <v>2151</v>
      </c>
      <c r="D375" s="278"/>
      <c r="E375" s="31" t="s">
        <v>738</v>
      </c>
      <c r="F375" s="274" t="s">
        <v>1568</v>
      </c>
      <c r="G375" s="328" t="str">
        <f t="shared" si="21"/>
        <v>фото</v>
      </c>
      <c r="H375" s="197"/>
      <c r="I375" s="20" t="s">
        <v>1569</v>
      </c>
      <c r="J375" s="281" t="s">
        <v>1292</v>
      </c>
      <c r="K375" s="250" t="s">
        <v>740</v>
      </c>
      <c r="L375" s="21">
        <v>100</v>
      </c>
      <c r="M375" s="279">
        <v>1874.8</v>
      </c>
      <c r="N375" s="280"/>
      <c r="O375" s="482">
        <f t="shared" si="22"/>
        <v>0</v>
      </c>
      <c r="P375" s="175">
        <v>4607105140400</v>
      </c>
      <c r="Q375" s="281"/>
      <c r="R375" s="484">
        <f t="shared" si="23"/>
        <v>18.75</v>
      </c>
      <c r="S375" s="294" t="s">
        <v>2151</v>
      </c>
      <c r="T375" s="39"/>
      <c r="U375" s="39"/>
      <c r="V375" s="39"/>
      <c r="W375" s="39"/>
      <c r="X375" s="39"/>
    </row>
    <row r="376" spans="1:24" ht="25.5" x14ac:dyDescent="0.2">
      <c r="A376" s="431">
        <v>357</v>
      </c>
      <c r="B376" s="615">
        <v>2081</v>
      </c>
      <c r="C376" s="277" t="s">
        <v>2152</v>
      </c>
      <c r="D376" s="278"/>
      <c r="E376" s="31" t="s">
        <v>738</v>
      </c>
      <c r="F376" s="274" t="s">
        <v>1565</v>
      </c>
      <c r="G376" s="328" t="str">
        <f t="shared" si="21"/>
        <v>фото</v>
      </c>
      <c r="H376" s="197"/>
      <c r="I376" s="20" t="s">
        <v>4777</v>
      </c>
      <c r="J376" s="281" t="s">
        <v>1295</v>
      </c>
      <c r="K376" s="250" t="s">
        <v>740</v>
      </c>
      <c r="L376" s="21">
        <v>100</v>
      </c>
      <c r="M376" s="279">
        <v>2257.9</v>
      </c>
      <c r="N376" s="280"/>
      <c r="O376" s="482">
        <f t="shared" si="22"/>
        <v>0</v>
      </c>
      <c r="P376" s="175">
        <v>4607105140387</v>
      </c>
      <c r="Q376" s="281"/>
      <c r="R376" s="484">
        <f t="shared" si="23"/>
        <v>22.58</v>
      </c>
      <c r="S376" s="294" t="s">
        <v>2152</v>
      </c>
      <c r="T376" s="39"/>
      <c r="U376" s="39"/>
      <c r="V376" s="39"/>
      <c r="W376" s="39"/>
      <c r="X376" s="39"/>
    </row>
    <row r="377" spans="1:24" ht="25.5" x14ac:dyDescent="0.2">
      <c r="A377" s="431">
        <v>358</v>
      </c>
      <c r="B377" s="615">
        <v>1053</v>
      </c>
      <c r="C377" s="277" t="s">
        <v>3149</v>
      </c>
      <c r="D377" s="278"/>
      <c r="E377" s="31" t="s">
        <v>738</v>
      </c>
      <c r="F377" s="274" t="s">
        <v>2153</v>
      </c>
      <c r="G377" s="328" t="str">
        <f t="shared" si="21"/>
        <v>фото</v>
      </c>
      <c r="H377" s="197"/>
      <c r="I377" s="20" t="s">
        <v>4778</v>
      </c>
      <c r="J377" s="281" t="s">
        <v>1292</v>
      </c>
      <c r="K377" s="250" t="s">
        <v>740</v>
      </c>
      <c r="L377" s="21">
        <v>100</v>
      </c>
      <c r="M377" s="279">
        <v>1951.5</v>
      </c>
      <c r="N377" s="280"/>
      <c r="O377" s="482">
        <f t="shared" si="22"/>
        <v>0</v>
      </c>
      <c r="P377" s="175">
        <v>4607105140530</v>
      </c>
      <c r="Q377" s="281"/>
      <c r="R377" s="484">
        <f t="shared" si="23"/>
        <v>19.52</v>
      </c>
      <c r="S377" s="294" t="s">
        <v>3149</v>
      </c>
      <c r="T377" s="39"/>
      <c r="U377" s="39"/>
      <c r="V377" s="39"/>
      <c r="W377" s="39"/>
      <c r="X377" s="39"/>
    </row>
    <row r="378" spans="1:24" ht="15.75" x14ac:dyDescent="0.2">
      <c r="A378" s="431">
        <v>359</v>
      </c>
      <c r="B378" s="615">
        <v>5173</v>
      </c>
      <c r="C378" s="277" t="s">
        <v>2154</v>
      </c>
      <c r="D378" s="278"/>
      <c r="E378" s="31" t="s">
        <v>738</v>
      </c>
      <c r="F378" s="274" t="s">
        <v>1578</v>
      </c>
      <c r="G378" s="328" t="str">
        <f t="shared" si="21"/>
        <v>фото</v>
      </c>
      <c r="H378" s="197"/>
      <c r="I378" s="20" t="s">
        <v>1579</v>
      </c>
      <c r="J378" s="281" t="s">
        <v>1301</v>
      </c>
      <c r="K378" s="250" t="s">
        <v>740</v>
      </c>
      <c r="L378" s="21">
        <v>100</v>
      </c>
      <c r="M378" s="279">
        <v>1779.1</v>
      </c>
      <c r="N378" s="280"/>
      <c r="O378" s="482">
        <f t="shared" si="22"/>
        <v>0</v>
      </c>
      <c r="P378" s="175">
        <v>4607105140547</v>
      </c>
      <c r="Q378" s="281"/>
      <c r="R378" s="484">
        <f t="shared" si="23"/>
        <v>17.79</v>
      </c>
      <c r="S378" s="294" t="s">
        <v>2154</v>
      </c>
      <c r="T378" s="39"/>
      <c r="U378" s="39"/>
      <c r="V378" s="39"/>
      <c r="W378" s="39"/>
      <c r="X378" s="39"/>
    </row>
    <row r="379" spans="1:24" ht="38.25" x14ac:dyDescent="0.2">
      <c r="A379" s="431">
        <v>360</v>
      </c>
      <c r="B379" s="615">
        <v>1975</v>
      </c>
      <c r="C379" s="277" t="s">
        <v>4930</v>
      </c>
      <c r="D379" s="278"/>
      <c r="E379" s="31" t="s">
        <v>738</v>
      </c>
      <c r="F379" s="274" t="s">
        <v>4578</v>
      </c>
      <c r="G379" s="328" t="str">
        <f t="shared" si="21"/>
        <v>фото</v>
      </c>
      <c r="H379" s="197"/>
      <c r="I379" s="20" t="s">
        <v>4779</v>
      </c>
      <c r="J379" s="281" t="s">
        <v>1292</v>
      </c>
      <c r="K379" s="250" t="s">
        <v>776</v>
      </c>
      <c r="L379" s="21">
        <v>100</v>
      </c>
      <c r="M379" s="279">
        <v>2545.2999999999997</v>
      </c>
      <c r="N379" s="280"/>
      <c r="O379" s="482">
        <f t="shared" si="22"/>
        <v>0</v>
      </c>
      <c r="P379" s="175">
        <v>4607105140554</v>
      </c>
      <c r="Q379" s="281"/>
      <c r="R379" s="484">
        <f t="shared" si="23"/>
        <v>25.45</v>
      </c>
      <c r="S379" s="294" t="s">
        <v>4930</v>
      </c>
      <c r="T379" s="39"/>
      <c r="U379" s="39"/>
      <c r="V379" s="39"/>
      <c r="W379" s="39"/>
      <c r="X379" s="39"/>
    </row>
    <row r="380" spans="1:24" ht="25.5" x14ac:dyDescent="0.2">
      <c r="A380" s="431">
        <v>361</v>
      </c>
      <c r="B380" s="615">
        <v>11849</v>
      </c>
      <c r="C380" s="277" t="s">
        <v>6863</v>
      </c>
      <c r="D380" s="278"/>
      <c r="E380" s="514" t="s">
        <v>738</v>
      </c>
      <c r="F380" s="275" t="s">
        <v>6509</v>
      </c>
      <c r="G380" s="510" t="str">
        <f t="shared" si="21"/>
        <v>фото</v>
      </c>
      <c r="H380" s="511"/>
      <c r="I380" s="515" t="s">
        <v>6672</v>
      </c>
      <c r="J380" s="324" t="s">
        <v>1292</v>
      </c>
      <c r="K380" s="520" t="s">
        <v>740</v>
      </c>
      <c r="L380" s="21">
        <v>100</v>
      </c>
      <c r="M380" s="279">
        <v>2832.6</v>
      </c>
      <c r="N380" s="280"/>
      <c r="O380" s="482">
        <f t="shared" si="22"/>
        <v>0</v>
      </c>
      <c r="P380" s="175">
        <v>4607105140561</v>
      </c>
      <c r="Q380" s="281" t="s">
        <v>6373</v>
      </c>
      <c r="R380" s="484">
        <f t="shared" si="23"/>
        <v>28.33</v>
      </c>
      <c r="S380" s="294" t="s">
        <v>6863</v>
      </c>
      <c r="T380" s="39"/>
      <c r="U380" s="39"/>
      <c r="V380" s="39"/>
      <c r="W380" s="39"/>
      <c r="X380" s="39"/>
    </row>
    <row r="381" spans="1:24" ht="38.25" x14ac:dyDescent="0.2">
      <c r="A381" s="431">
        <v>362</v>
      </c>
      <c r="B381" s="615">
        <v>2087</v>
      </c>
      <c r="C381" s="277" t="s">
        <v>2155</v>
      </c>
      <c r="D381" s="278"/>
      <c r="E381" s="31" t="s">
        <v>738</v>
      </c>
      <c r="F381" s="274" t="s">
        <v>1580</v>
      </c>
      <c r="G381" s="328" t="str">
        <f t="shared" si="21"/>
        <v>фото</v>
      </c>
      <c r="H381" s="197"/>
      <c r="I381" s="20" t="s">
        <v>4780</v>
      </c>
      <c r="J381" s="281" t="s">
        <v>1301</v>
      </c>
      <c r="K381" s="250" t="s">
        <v>740</v>
      </c>
      <c r="L381" s="21">
        <v>100</v>
      </c>
      <c r="M381" s="279">
        <v>3119.9</v>
      </c>
      <c r="N381" s="280"/>
      <c r="O381" s="482">
        <f t="shared" si="22"/>
        <v>0</v>
      </c>
      <c r="P381" s="175">
        <v>4607105140578</v>
      </c>
      <c r="Q381" s="281"/>
      <c r="R381" s="484">
        <f t="shared" si="23"/>
        <v>31.2</v>
      </c>
      <c r="S381" s="294" t="s">
        <v>2155</v>
      </c>
      <c r="T381" s="39"/>
      <c r="U381" s="39"/>
      <c r="V381" s="39"/>
      <c r="W381" s="39"/>
      <c r="X381" s="39"/>
    </row>
    <row r="382" spans="1:24" ht="15.75" x14ac:dyDescent="0.2">
      <c r="A382" s="431">
        <v>363</v>
      </c>
      <c r="B382" s="615">
        <v>1736</v>
      </c>
      <c r="C382" s="277" t="s">
        <v>2156</v>
      </c>
      <c r="D382" s="278"/>
      <c r="E382" s="31" t="s">
        <v>738</v>
      </c>
      <c r="F382" s="274" t="s">
        <v>1581</v>
      </c>
      <c r="G382" s="328" t="str">
        <f t="shared" si="21"/>
        <v>фото</v>
      </c>
      <c r="H382" s="197"/>
      <c r="I382" s="20" t="s">
        <v>782</v>
      </c>
      <c r="J382" s="281" t="s">
        <v>1292</v>
      </c>
      <c r="K382" s="250" t="s">
        <v>740</v>
      </c>
      <c r="L382" s="21">
        <v>100</v>
      </c>
      <c r="M382" s="279">
        <v>1989.8</v>
      </c>
      <c r="N382" s="280"/>
      <c r="O382" s="482">
        <f t="shared" si="22"/>
        <v>0</v>
      </c>
      <c r="P382" s="175">
        <v>4607105140585</v>
      </c>
      <c r="Q382" s="281"/>
      <c r="R382" s="484">
        <f t="shared" si="23"/>
        <v>19.899999999999999</v>
      </c>
      <c r="S382" s="294" t="s">
        <v>2156</v>
      </c>
      <c r="T382" s="39"/>
      <c r="U382" s="39"/>
      <c r="V382" s="39"/>
      <c r="W382" s="39"/>
      <c r="X382" s="39"/>
    </row>
    <row r="383" spans="1:24" ht="38.25" x14ac:dyDescent="0.2">
      <c r="A383" s="431">
        <v>364</v>
      </c>
      <c r="B383" s="615">
        <v>1073</v>
      </c>
      <c r="C383" s="277" t="s">
        <v>3150</v>
      </c>
      <c r="D383" s="278"/>
      <c r="E383" s="31" t="s">
        <v>738</v>
      </c>
      <c r="F383" s="274" t="s">
        <v>2157</v>
      </c>
      <c r="G383" s="328" t="str">
        <f t="shared" si="21"/>
        <v>фото</v>
      </c>
      <c r="H383" s="197"/>
      <c r="I383" s="20" t="s">
        <v>2158</v>
      </c>
      <c r="J383" s="281" t="s">
        <v>1295</v>
      </c>
      <c r="K383" s="250" t="s">
        <v>740</v>
      </c>
      <c r="L383" s="21">
        <v>100</v>
      </c>
      <c r="M383" s="279">
        <v>1874.8</v>
      </c>
      <c r="N383" s="280"/>
      <c r="O383" s="482">
        <f t="shared" si="22"/>
        <v>0</v>
      </c>
      <c r="P383" s="175">
        <v>4607105140592</v>
      </c>
      <c r="Q383" s="281"/>
      <c r="R383" s="484">
        <f t="shared" si="23"/>
        <v>18.75</v>
      </c>
      <c r="S383" s="294" t="s">
        <v>3150</v>
      </c>
      <c r="T383" s="39"/>
      <c r="U383" s="39"/>
      <c r="V383" s="39"/>
      <c r="W383" s="39"/>
      <c r="X383" s="39"/>
    </row>
    <row r="384" spans="1:24" ht="15.75" x14ac:dyDescent="0.2">
      <c r="A384" s="431">
        <v>365</v>
      </c>
      <c r="B384" s="615">
        <v>1077</v>
      </c>
      <c r="C384" s="277" t="s">
        <v>2159</v>
      </c>
      <c r="D384" s="278"/>
      <c r="E384" s="31" t="s">
        <v>738</v>
      </c>
      <c r="F384" s="274" t="s">
        <v>1582</v>
      </c>
      <c r="G384" s="328" t="str">
        <f t="shared" si="21"/>
        <v>фото</v>
      </c>
      <c r="H384" s="197"/>
      <c r="I384" s="20" t="s">
        <v>1347</v>
      </c>
      <c r="J384" s="281" t="s">
        <v>1301</v>
      </c>
      <c r="K384" s="250" t="s">
        <v>740</v>
      </c>
      <c r="L384" s="21">
        <v>100</v>
      </c>
      <c r="M384" s="279">
        <v>1874.8</v>
      </c>
      <c r="N384" s="280"/>
      <c r="O384" s="482">
        <f t="shared" si="22"/>
        <v>0</v>
      </c>
      <c r="P384" s="175">
        <v>4607105140615</v>
      </c>
      <c r="Q384" s="324"/>
      <c r="R384" s="484">
        <f t="shared" si="23"/>
        <v>18.75</v>
      </c>
      <c r="S384" s="294" t="s">
        <v>2159</v>
      </c>
      <c r="T384" s="39"/>
      <c r="U384" s="39"/>
      <c r="V384" s="39"/>
      <c r="W384" s="39"/>
      <c r="X384" s="39"/>
    </row>
    <row r="385" spans="1:24" ht="15.75" x14ac:dyDescent="0.2">
      <c r="A385" s="431">
        <v>366</v>
      </c>
      <c r="B385" s="615">
        <v>2021</v>
      </c>
      <c r="C385" s="277" t="s">
        <v>5742</v>
      </c>
      <c r="D385" s="278"/>
      <c r="E385" s="31" t="s">
        <v>738</v>
      </c>
      <c r="F385" s="274" t="s">
        <v>5743</v>
      </c>
      <c r="G385" s="328" t="str">
        <f t="shared" si="21"/>
        <v>фото</v>
      </c>
      <c r="H385" s="197"/>
      <c r="I385" s="20" t="s">
        <v>5744</v>
      </c>
      <c r="J385" s="281" t="s">
        <v>1292</v>
      </c>
      <c r="K385" s="250" t="s">
        <v>740</v>
      </c>
      <c r="L385" s="21">
        <v>100</v>
      </c>
      <c r="M385" s="279">
        <v>1970.6</v>
      </c>
      <c r="N385" s="280"/>
      <c r="O385" s="482">
        <f t="shared" si="22"/>
        <v>0</v>
      </c>
      <c r="P385" s="175">
        <v>4607105140639</v>
      </c>
      <c r="Q385" s="281"/>
      <c r="R385" s="484">
        <f t="shared" si="23"/>
        <v>19.71</v>
      </c>
      <c r="S385" s="294" t="s">
        <v>5742</v>
      </c>
      <c r="T385" s="39"/>
      <c r="U385" s="39"/>
      <c r="V385" s="39"/>
      <c r="W385" s="39"/>
      <c r="X385" s="39"/>
    </row>
    <row r="386" spans="1:24" ht="25.5" x14ac:dyDescent="0.2">
      <c r="A386" s="431">
        <v>367</v>
      </c>
      <c r="B386" s="615">
        <v>1060</v>
      </c>
      <c r="C386" s="277" t="s">
        <v>2160</v>
      </c>
      <c r="D386" s="278"/>
      <c r="E386" s="31" t="s">
        <v>738</v>
      </c>
      <c r="F386" s="274" t="s">
        <v>1583</v>
      </c>
      <c r="G386" s="328" t="str">
        <f t="shared" si="21"/>
        <v>фото</v>
      </c>
      <c r="H386" s="197"/>
      <c r="I386" s="20" t="s">
        <v>4781</v>
      </c>
      <c r="J386" s="281" t="s">
        <v>1292</v>
      </c>
      <c r="K386" s="250" t="s">
        <v>740</v>
      </c>
      <c r="L386" s="21">
        <v>100</v>
      </c>
      <c r="M386" s="279">
        <v>2449.5</v>
      </c>
      <c r="N386" s="280"/>
      <c r="O386" s="482">
        <f t="shared" si="22"/>
        <v>0</v>
      </c>
      <c r="P386" s="175">
        <v>4607105140608</v>
      </c>
      <c r="Q386" s="324"/>
      <c r="R386" s="484">
        <f t="shared" si="23"/>
        <v>24.5</v>
      </c>
      <c r="S386" s="294" t="s">
        <v>2160</v>
      </c>
      <c r="T386" s="39"/>
      <c r="U386" s="39"/>
      <c r="V386" s="39"/>
      <c r="W386" s="39"/>
      <c r="X386" s="39"/>
    </row>
    <row r="387" spans="1:24" ht="25.5" x14ac:dyDescent="0.2">
      <c r="A387" s="431">
        <v>368</v>
      </c>
      <c r="B387" s="615">
        <v>2009</v>
      </c>
      <c r="C387" s="277" t="s">
        <v>3151</v>
      </c>
      <c r="D387" s="278"/>
      <c r="E387" s="31" t="s">
        <v>738</v>
      </c>
      <c r="F387" s="274" t="s">
        <v>2161</v>
      </c>
      <c r="G387" s="328" t="str">
        <f t="shared" si="21"/>
        <v>фото</v>
      </c>
      <c r="H387" s="197"/>
      <c r="I387" s="20" t="s">
        <v>2162</v>
      </c>
      <c r="J387" s="281" t="s">
        <v>1292</v>
      </c>
      <c r="K387" s="250" t="s">
        <v>740</v>
      </c>
      <c r="L387" s="21">
        <v>100</v>
      </c>
      <c r="M387" s="279">
        <v>1932.3</v>
      </c>
      <c r="N387" s="280"/>
      <c r="O387" s="482">
        <f t="shared" si="22"/>
        <v>0</v>
      </c>
      <c r="P387" s="175">
        <v>4607105140622</v>
      </c>
      <c r="Q387" s="281"/>
      <c r="R387" s="484">
        <f t="shared" si="23"/>
        <v>19.32</v>
      </c>
      <c r="S387" s="294" t="s">
        <v>3151</v>
      </c>
      <c r="T387" s="39"/>
      <c r="U387" s="39"/>
      <c r="V387" s="39"/>
      <c r="W387" s="39"/>
      <c r="X387" s="39"/>
    </row>
    <row r="388" spans="1:24" ht="15.75" x14ac:dyDescent="0.2">
      <c r="A388" s="431">
        <v>369</v>
      </c>
      <c r="B388" s="615">
        <v>5210</v>
      </c>
      <c r="C388" s="277" t="s">
        <v>2163</v>
      </c>
      <c r="D388" s="278"/>
      <c r="E388" s="31" t="s">
        <v>738</v>
      </c>
      <c r="F388" s="274" t="s">
        <v>1584</v>
      </c>
      <c r="G388" s="328" t="str">
        <f t="shared" si="21"/>
        <v>фото</v>
      </c>
      <c r="H388" s="197"/>
      <c r="I388" s="20" t="s">
        <v>94</v>
      </c>
      <c r="J388" s="281" t="s">
        <v>1301</v>
      </c>
      <c r="K388" s="250" t="s">
        <v>740</v>
      </c>
      <c r="L388" s="21">
        <v>100</v>
      </c>
      <c r="M388" s="279">
        <v>1932.3</v>
      </c>
      <c r="N388" s="280"/>
      <c r="O388" s="482">
        <f t="shared" si="22"/>
        <v>0</v>
      </c>
      <c r="P388" s="175">
        <v>4607105140646</v>
      </c>
      <c r="Q388" s="281"/>
      <c r="R388" s="484">
        <f t="shared" si="23"/>
        <v>19.32</v>
      </c>
      <c r="S388" s="294" t="s">
        <v>2163</v>
      </c>
      <c r="T388" s="39"/>
      <c r="U388" s="39"/>
      <c r="V388" s="39"/>
      <c r="W388" s="39"/>
      <c r="X388" s="39"/>
    </row>
    <row r="389" spans="1:24" ht="51" x14ac:dyDescent="0.2">
      <c r="A389" s="431">
        <v>370</v>
      </c>
      <c r="B389" s="615">
        <v>6066</v>
      </c>
      <c r="C389" s="277" t="s">
        <v>3730</v>
      </c>
      <c r="D389" s="278"/>
      <c r="E389" s="31" t="s">
        <v>738</v>
      </c>
      <c r="F389" s="5" t="s">
        <v>3731</v>
      </c>
      <c r="G389" s="328" t="str">
        <f t="shared" si="21"/>
        <v>фото</v>
      </c>
      <c r="H389" s="197"/>
      <c r="I389" s="20" t="s">
        <v>5745</v>
      </c>
      <c r="J389" s="281" t="s">
        <v>1292</v>
      </c>
      <c r="K389" s="250" t="s">
        <v>740</v>
      </c>
      <c r="L389" s="21">
        <v>100</v>
      </c>
      <c r="M389" s="279">
        <v>2602.6999999999998</v>
      </c>
      <c r="N389" s="280"/>
      <c r="O389" s="482">
        <f t="shared" si="22"/>
        <v>0</v>
      </c>
      <c r="P389" s="175">
        <v>4607105140653</v>
      </c>
      <c r="Q389" s="281"/>
      <c r="R389" s="484">
        <f t="shared" si="23"/>
        <v>26.03</v>
      </c>
      <c r="S389" s="294" t="s">
        <v>3730</v>
      </c>
      <c r="T389" s="39"/>
      <c r="U389" s="39"/>
      <c r="V389" s="39"/>
      <c r="W389" s="39"/>
      <c r="X389" s="39"/>
    </row>
    <row r="390" spans="1:24" ht="25.5" x14ac:dyDescent="0.2">
      <c r="A390" s="431">
        <v>371</v>
      </c>
      <c r="B390" s="615">
        <v>1948</v>
      </c>
      <c r="C390" s="277" t="s">
        <v>2164</v>
      </c>
      <c r="D390" s="278"/>
      <c r="E390" s="17" t="s">
        <v>738</v>
      </c>
      <c r="F390" s="274" t="s">
        <v>200</v>
      </c>
      <c r="G390" s="328" t="str">
        <f t="shared" si="21"/>
        <v>фото</v>
      </c>
      <c r="H390" s="197"/>
      <c r="I390" s="20" t="s">
        <v>201</v>
      </c>
      <c r="J390" s="281" t="s">
        <v>1292</v>
      </c>
      <c r="K390" s="37" t="s">
        <v>740</v>
      </c>
      <c r="L390" s="8">
        <v>100</v>
      </c>
      <c r="M390" s="279">
        <v>1874.8</v>
      </c>
      <c r="N390" s="280"/>
      <c r="O390" s="482">
        <f t="shared" si="22"/>
        <v>0</v>
      </c>
      <c r="P390" s="175">
        <v>4607105140660</v>
      </c>
      <c r="Q390" s="281"/>
      <c r="R390" s="484">
        <f t="shared" si="23"/>
        <v>18.75</v>
      </c>
      <c r="S390" s="294" t="s">
        <v>2164</v>
      </c>
      <c r="T390" s="39"/>
      <c r="U390" s="39"/>
      <c r="V390" s="39"/>
      <c r="W390" s="39"/>
      <c r="X390" s="39"/>
    </row>
    <row r="391" spans="1:24" ht="15.75" x14ac:dyDescent="0.2">
      <c r="A391" s="431">
        <v>372</v>
      </c>
      <c r="B391" s="616">
        <v>2263</v>
      </c>
      <c r="C391" s="277" t="s">
        <v>2165</v>
      </c>
      <c r="D391" s="278"/>
      <c r="E391" s="17" t="s">
        <v>738</v>
      </c>
      <c r="F391" s="14" t="s">
        <v>1595</v>
      </c>
      <c r="G391" s="328" t="str">
        <f t="shared" si="21"/>
        <v>фото</v>
      </c>
      <c r="H391" s="197"/>
      <c r="I391" s="27" t="s">
        <v>416</v>
      </c>
      <c r="J391" s="29" t="s">
        <v>1295</v>
      </c>
      <c r="K391" s="37" t="s">
        <v>740</v>
      </c>
      <c r="L391" s="8">
        <v>100</v>
      </c>
      <c r="M391" s="279">
        <v>2257.9</v>
      </c>
      <c r="N391" s="280"/>
      <c r="O391" s="482">
        <f t="shared" si="22"/>
        <v>0</v>
      </c>
      <c r="P391" s="175">
        <v>4607105140752</v>
      </c>
      <c r="Q391" s="281"/>
      <c r="R391" s="484">
        <f t="shared" si="23"/>
        <v>22.58</v>
      </c>
      <c r="S391" s="294" t="s">
        <v>2165</v>
      </c>
      <c r="T391" s="39"/>
      <c r="U391" s="39"/>
      <c r="V391" s="39"/>
      <c r="W391" s="39"/>
      <c r="X391" s="39"/>
    </row>
    <row r="392" spans="1:24" ht="38.25" x14ac:dyDescent="0.2">
      <c r="A392" s="431">
        <v>373</v>
      </c>
      <c r="B392" s="615">
        <v>5142</v>
      </c>
      <c r="C392" s="277" t="s">
        <v>2166</v>
      </c>
      <c r="D392" s="278"/>
      <c r="E392" s="31" t="s">
        <v>738</v>
      </c>
      <c r="F392" s="274" t="s">
        <v>1585</v>
      </c>
      <c r="G392" s="328" t="str">
        <f t="shared" si="21"/>
        <v>фото</v>
      </c>
      <c r="H392" s="197"/>
      <c r="I392" s="20" t="s">
        <v>4782</v>
      </c>
      <c r="J392" s="281" t="s">
        <v>1295</v>
      </c>
      <c r="K392" s="37" t="s">
        <v>740</v>
      </c>
      <c r="L392" s="21">
        <v>100</v>
      </c>
      <c r="M392" s="279">
        <v>2162.1999999999998</v>
      </c>
      <c r="N392" s="280"/>
      <c r="O392" s="482">
        <f t="shared" si="22"/>
        <v>0</v>
      </c>
      <c r="P392" s="175">
        <v>4607105140677</v>
      </c>
      <c r="Q392" s="281"/>
      <c r="R392" s="484">
        <f t="shared" si="23"/>
        <v>21.62</v>
      </c>
      <c r="S392" s="294" t="s">
        <v>2166</v>
      </c>
      <c r="T392" s="39"/>
      <c r="U392" s="39"/>
      <c r="V392" s="39"/>
      <c r="W392" s="39"/>
      <c r="X392" s="39"/>
    </row>
    <row r="393" spans="1:24" ht="15.75" x14ac:dyDescent="0.2">
      <c r="A393" s="431">
        <v>374</v>
      </c>
      <c r="B393" s="615">
        <v>5148</v>
      </c>
      <c r="C393" s="277" t="s">
        <v>2167</v>
      </c>
      <c r="D393" s="278"/>
      <c r="E393" s="31" t="s">
        <v>738</v>
      </c>
      <c r="F393" s="274" t="s">
        <v>1588</v>
      </c>
      <c r="G393" s="328" t="str">
        <f t="shared" si="21"/>
        <v>фото</v>
      </c>
      <c r="H393" s="197"/>
      <c r="I393" s="20" t="s">
        <v>1589</v>
      </c>
      <c r="J393" s="281" t="s">
        <v>1301</v>
      </c>
      <c r="K393" s="250" t="s">
        <v>740</v>
      </c>
      <c r="L393" s="21">
        <v>100</v>
      </c>
      <c r="M393" s="279">
        <v>1740.8</v>
      </c>
      <c r="N393" s="280"/>
      <c r="O393" s="482">
        <f t="shared" si="22"/>
        <v>0</v>
      </c>
      <c r="P393" s="175">
        <v>4607105140691</v>
      </c>
      <c r="Q393" s="281"/>
      <c r="R393" s="484">
        <f t="shared" si="23"/>
        <v>17.41</v>
      </c>
      <c r="S393" s="294" t="s">
        <v>2167</v>
      </c>
      <c r="T393" s="39"/>
      <c r="U393" s="39"/>
      <c r="V393" s="39"/>
      <c r="W393" s="39"/>
      <c r="X393" s="39"/>
    </row>
    <row r="394" spans="1:24" ht="51" x14ac:dyDescent="0.2">
      <c r="A394" s="431">
        <v>375</v>
      </c>
      <c r="B394" s="615">
        <v>11850</v>
      </c>
      <c r="C394" s="277" t="s">
        <v>6864</v>
      </c>
      <c r="D394" s="278"/>
      <c r="E394" s="514" t="s">
        <v>738</v>
      </c>
      <c r="F394" s="275" t="s">
        <v>6510</v>
      </c>
      <c r="G394" s="510" t="str">
        <f t="shared" si="21"/>
        <v>фото</v>
      </c>
      <c r="H394" s="511"/>
      <c r="I394" s="515" t="s">
        <v>6673</v>
      </c>
      <c r="J394" s="324" t="s">
        <v>1292</v>
      </c>
      <c r="K394" s="520" t="s">
        <v>776</v>
      </c>
      <c r="L394" s="21">
        <v>100</v>
      </c>
      <c r="M394" s="279">
        <v>2890.1</v>
      </c>
      <c r="N394" s="280"/>
      <c r="O394" s="482">
        <f t="shared" si="22"/>
        <v>0</v>
      </c>
      <c r="P394" s="175">
        <v>4607105140714</v>
      </c>
      <c r="Q394" s="281" t="s">
        <v>6373</v>
      </c>
      <c r="R394" s="484">
        <f t="shared" si="23"/>
        <v>28.9</v>
      </c>
      <c r="S394" s="294" t="s">
        <v>6864</v>
      </c>
      <c r="T394" s="39"/>
      <c r="U394" s="39"/>
      <c r="V394" s="39"/>
      <c r="W394" s="39"/>
      <c r="X394" s="39"/>
    </row>
    <row r="395" spans="1:24" ht="25.5" x14ac:dyDescent="0.2">
      <c r="A395" s="431">
        <v>376</v>
      </c>
      <c r="B395" s="615">
        <v>5140</v>
      </c>
      <c r="C395" s="277" t="s">
        <v>2168</v>
      </c>
      <c r="D395" s="278"/>
      <c r="E395" s="17" t="s">
        <v>738</v>
      </c>
      <c r="F395" s="274" t="s">
        <v>202</v>
      </c>
      <c r="G395" s="328" t="str">
        <f t="shared" si="21"/>
        <v>фото</v>
      </c>
      <c r="H395" s="197"/>
      <c r="I395" s="20" t="s">
        <v>203</v>
      </c>
      <c r="J395" s="281" t="s">
        <v>1292</v>
      </c>
      <c r="K395" s="250" t="s">
        <v>740</v>
      </c>
      <c r="L395" s="8">
        <v>100</v>
      </c>
      <c r="M395" s="279">
        <v>2200.5</v>
      </c>
      <c r="N395" s="280"/>
      <c r="O395" s="482">
        <f t="shared" si="22"/>
        <v>0</v>
      </c>
      <c r="P395" s="175">
        <v>4607105140707</v>
      </c>
      <c r="Q395" s="281"/>
      <c r="R395" s="484">
        <f t="shared" si="23"/>
        <v>22.01</v>
      </c>
      <c r="S395" s="294" t="s">
        <v>2168</v>
      </c>
      <c r="T395" s="39"/>
      <c r="U395" s="39"/>
      <c r="V395" s="39"/>
      <c r="W395" s="39"/>
      <c r="X395" s="39"/>
    </row>
    <row r="396" spans="1:24" ht="15.75" x14ac:dyDescent="0.2">
      <c r="A396" s="431">
        <v>377</v>
      </c>
      <c r="B396" s="615">
        <v>2038</v>
      </c>
      <c r="C396" s="277" t="s">
        <v>2169</v>
      </c>
      <c r="D396" s="278"/>
      <c r="E396" s="31" t="s">
        <v>738</v>
      </c>
      <c r="F396" s="274" t="s">
        <v>1590</v>
      </c>
      <c r="G396" s="328" t="str">
        <f t="shared" si="21"/>
        <v>фото</v>
      </c>
      <c r="H396" s="197"/>
      <c r="I396" s="20" t="s">
        <v>1591</v>
      </c>
      <c r="J396" s="281" t="s">
        <v>1295</v>
      </c>
      <c r="K396" s="250" t="s">
        <v>740</v>
      </c>
      <c r="L396" s="21">
        <v>100</v>
      </c>
      <c r="M396" s="279">
        <v>1683.3</v>
      </c>
      <c r="N396" s="280"/>
      <c r="O396" s="482">
        <f t="shared" si="22"/>
        <v>0</v>
      </c>
      <c r="P396" s="175">
        <v>4607105140721</v>
      </c>
      <c r="Q396" s="281"/>
      <c r="R396" s="484">
        <f t="shared" si="23"/>
        <v>16.829999999999998</v>
      </c>
      <c r="S396" s="294" t="s">
        <v>2169</v>
      </c>
      <c r="T396" s="39"/>
      <c r="U396" s="39"/>
      <c r="V396" s="39"/>
      <c r="W396" s="39"/>
      <c r="X396" s="39"/>
    </row>
    <row r="397" spans="1:24" ht="15.75" x14ac:dyDescent="0.2">
      <c r="A397" s="431">
        <v>378</v>
      </c>
      <c r="B397" s="615">
        <v>2046</v>
      </c>
      <c r="C397" s="277" t="s">
        <v>2170</v>
      </c>
      <c r="D397" s="278"/>
      <c r="E397" s="31" t="s">
        <v>738</v>
      </c>
      <c r="F397" s="274" t="s">
        <v>1593</v>
      </c>
      <c r="G397" s="328" t="str">
        <f t="shared" si="21"/>
        <v>фото</v>
      </c>
      <c r="H397" s="197"/>
      <c r="I397" s="20" t="s">
        <v>1594</v>
      </c>
      <c r="J397" s="281" t="s">
        <v>1295</v>
      </c>
      <c r="K397" s="250" t="s">
        <v>740</v>
      </c>
      <c r="L397" s="21">
        <v>100</v>
      </c>
      <c r="M397" s="279">
        <v>2066.4</v>
      </c>
      <c r="N397" s="280"/>
      <c r="O397" s="482">
        <f t="shared" si="22"/>
        <v>0</v>
      </c>
      <c r="P397" s="175">
        <v>4607105140738</v>
      </c>
      <c r="Q397" s="281"/>
      <c r="R397" s="484">
        <f t="shared" si="23"/>
        <v>20.66</v>
      </c>
      <c r="S397" s="294" t="s">
        <v>2170</v>
      </c>
      <c r="T397" s="39"/>
      <c r="U397" s="39"/>
      <c r="V397" s="39"/>
      <c r="W397" s="39"/>
      <c r="X397" s="39"/>
    </row>
    <row r="398" spans="1:24" ht="15.75" x14ac:dyDescent="0.2">
      <c r="A398" s="431">
        <v>379</v>
      </c>
      <c r="B398" s="615">
        <v>1054</v>
      </c>
      <c r="C398" s="277" t="s">
        <v>2171</v>
      </c>
      <c r="D398" s="278"/>
      <c r="E398" s="31" t="s">
        <v>738</v>
      </c>
      <c r="F398" s="274" t="s">
        <v>1596</v>
      </c>
      <c r="G398" s="328" t="str">
        <f t="shared" si="21"/>
        <v>фото</v>
      </c>
      <c r="H398" s="197"/>
      <c r="I398" s="20" t="s">
        <v>705</v>
      </c>
      <c r="J398" s="281" t="s">
        <v>1301</v>
      </c>
      <c r="K398" s="250" t="s">
        <v>740</v>
      </c>
      <c r="L398" s="21">
        <v>100</v>
      </c>
      <c r="M398" s="279">
        <v>1740.8</v>
      </c>
      <c r="N398" s="280"/>
      <c r="O398" s="482">
        <f t="shared" si="22"/>
        <v>0</v>
      </c>
      <c r="P398" s="175">
        <v>4607105140776</v>
      </c>
      <c r="Q398" s="281"/>
      <c r="R398" s="484">
        <f t="shared" si="23"/>
        <v>17.41</v>
      </c>
      <c r="S398" s="294" t="s">
        <v>2171</v>
      </c>
      <c r="T398" s="39"/>
      <c r="U398" s="39"/>
      <c r="V398" s="39"/>
      <c r="W398" s="39"/>
      <c r="X398" s="39"/>
    </row>
    <row r="399" spans="1:24" ht="15.75" x14ac:dyDescent="0.2">
      <c r="A399" s="431">
        <v>380</v>
      </c>
      <c r="B399" s="615">
        <v>2034</v>
      </c>
      <c r="C399" s="277" t="s">
        <v>3152</v>
      </c>
      <c r="D399" s="278"/>
      <c r="E399" s="31" t="s">
        <v>738</v>
      </c>
      <c r="F399" s="274" t="s">
        <v>2172</v>
      </c>
      <c r="G399" s="328" t="str">
        <f t="shared" ref="G399:G407" si="24">HYPERLINK("http://www.gardenbulbs.ru/images/summer_CL/thumbnails/"&amp;C399&amp;".jpg","фото")</f>
        <v>фото</v>
      </c>
      <c r="H399" s="197"/>
      <c r="I399" s="20" t="s">
        <v>3733</v>
      </c>
      <c r="J399" s="281" t="s">
        <v>1295</v>
      </c>
      <c r="K399" s="250" t="s">
        <v>740</v>
      </c>
      <c r="L399" s="21">
        <v>100</v>
      </c>
      <c r="M399" s="279">
        <v>1587.5</v>
      </c>
      <c r="N399" s="280"/>
      <c r="O399" s="482">
        <f t="shared" ref="O399:O407" si="25">IF(ISERROR(N399*M399),0,N399*M399)</f>
        <v>0</v>
      </c>
      <c r="P399" s="175">
        <v>4607105140769</v>
      </c>
      <c r="Q399" s="281"/>
      <c r="R399" s="484">
        <f t="shared" ref="R399:R407" si="26">ROUND(M399/L399,2)</f>
        <v>15.88</v>
      </c>
      <c r="S399" s="294" t="s">
        <v>3152</v>
      </c>
      <c r="T399" s="39"/>
      <c r="U399" s="39"/>
      <c r="V399" s="39"/>
      <c r="W399" s="39"/>
      <c r="X399" s="39"/>
    </row>
    <row r="400" spans="1:24" ht="25.5" x14ac:dyDescent="0.2">
      <c r="A400" s="431">
        <v>381</v>
      </c>
      <c r="B400" s="615">
        <v>2005</v>
      </c>
      <c r="C400" s="277" t="s">
        <v>4932</v>
      </c>
      <c r="D400" s="278"/>
      <c r="E400" s="31" t="s">
        <v>738</v>
      </c>
      <c r="F400" s="274" t="s">
        <v>4579</v>
      </c>
      <c r="G400" s="328" t="str">
        <f t="shared" si="24"/>
        <v>фото</v>
      </c>
      <c r="H400" s="197"/>
      <c r="I400" s="20" t="s">
        <v>4784</v>
      </c>
      <c r="J400" s="281" t="s">
        <v>1292</v>
      </c>
      <c r="K400" s="250" t="s">
        <v>740</v>
      </c>
      <c r="L400" s="21">
        <v>100</v>
      </c>
      <c r="M400" s="279">
        <v>3024.1</v>
      </c>
      <c r="N400" s="280"/>
      <c r="O400" s="482">
        <f t="shared" si="25"/>
        <v>0</v>
      </c>
      <c r="P400" s="175">
        <v>4607105140745</v>
      </c>
      <c r="Q400" s="281"/>
      <c r="R400" s="484">
        <f t="shared" si="26"/>
        <v>30.24</v>
      </c>
      <c r="S400" s="294" t="s">
        <v>4932</v>
      </c>
      <c r="T400" s="39"/>
      <c r="U400" s="39"/>
      <c r="V400" s="39"/>
      <c r="W400" s="39"/>
      <c r="X400" s="39"/>
    </row>
    <row r="401" spans="1:24" ht="25.5" x14ac:dyDescent="0.2">
      <c r="A401" s="431">
        <v>382</v>
      </c>
      <c r="B401" s="615">
        <v>1248</v>
      </c>
      <c r="C401" s="277" t="s">
        <v>2173</v>
      </c>
      <c r="D401" s="278"/>
      <c r="E401" s="31" t="s">
        <v>738</v>
      </c>
      <c r="F401" s="274" t="s">
        <v>1597</v>
      </c>
      <c r="G401" s="328" t="str">
        <f t="shared" si="24"/>
        <v>фото</v>
      </c>
      <c r="H401" s="197"/>
      <c r="I401" s="20" t="s">
        <v>4785</v>
      </c>
      <c r="J401" s="281" t="s">
        <v>1295</v>
      </c>
      <c r="K401" s="250" t="s">
        <v>776</v>
      </c>
      <c r="L401" s="21">
        <v>100</v>
      </c>
      <c r="M401" s="279">
        <v>1779.1</v>
      </c>
      <c r="N401" s="280"/>
      <c r="O401" s="482">
        <f t="shared" si="25"/>
        <v>0</v>
      </c>
      <c r="P401" s="175">
        <v>4607105140783</v>
      </c>
      <c r="Q401" s="324"/>
      <c r="R401" s="484">
        <f t="shared" si="26"/>
        <v>17.79</v>
      </c>
      <c r="S401" s="294" t="s">
        <v>2173</v>
      </c>
      <c r="T401" s="39"/>
      <c r="U401" s="39"/>
      <c r="V401" s="39"/>
      <c r="W401" s="39"/>
      <c r="X401" s="39"/>
    </row>
    <row r="402" spans="1:24" ht="38.25" x14ac:dyDescent="0.2">
      <c r="A402" s="431">
        <v>383</v>
      </c>
      <c r="B402" s="615">
        <v>2190</v>
      </c>
      <c r="C402" s="277" t="s">
        <v>2174</v>
      </c>
      <c r="D402" s="278"/>
      <c r="E402" s="31" t="s">
        <v>738</v>
      </c>
      <c r="F402" s="274" t="s">
        <v>1556</v>
      </c>
      <c r="G402" s="328" t="str">
        <f t="shared" si="24"/>
        <v>фото</v>
      </c>
      <c r="H402" s="197"/>
      <c r="I402" s="20" t="s">
        <v>4786</v>
      </c>
      <c r="J402" s="281" t="s">
        <v>1292</v>
      </c>
      <c r="K402" s="250" t="s">
        <v>740</v>
      </c>
      <c r="L402" s="21">
        <v>100</v>
      </c>
      <c r="M402" s="279">
        <v>2449.5</v>
      </c>
      <c r="N402" s="280"/>
      <c r="O402" s="482">
        <f t="shared" si="25"/>
        <v>0</v>
      </c>
      <c r="P402" s="175">
        <v>4607105140264</v>
      </c>
      <c r="Q402" s="324"/>
      <c r="R402" s="484">
        <f t="shared" si="26"/>
        <v>24.5</v>
      </c>
      <c r="S402" s="294" t="s">
        <v>2174</v>
      </c>
      <c r="T402" s="39"/>
      <c r="U402" s="39"/>
      <c r="V402" s="39"/>
      <c r="W402" s="39"/>
      <c r="X402" s="39"/>
    </row>
    <row r="403" spans="1:24" ht="25.5" x14ac:dyDescent="0.2">
      <c r="A403" s="431">
        <v>384</v>
      </c>
      <c r="B403" s="615">
        <v>2112</v>
      </c>
      <c r="C403" s="277" t="s">
        <v>2175</v>
      </c>
      <c r="D403" s="278"/>
      <c r="E403" s="17" t="s">
        <v>738</v>
      </c>
      <c r="F403" s="274" t="s">
        <v>6511</v>
      </c>
      <c r="G403" s="328" t="str">
        <f t="shared" si="24"/>
        <v>фото</v>
      </c>
      <c r="H403" s="197"/>
      <c r="I403" s="20" t="s">
        <v>196</v>
      </c>
      <c r="J403" s="281" t="s">
        <v>1292</v>
      </c>
      <c r="K403" s="250" t="s">
        <v>740</v>
      </c>
      <c r="L403" s="8">
        <v>100</v>
      </c>
      <c r="M403" s="279">
        <v>1932.3</v>
      </c>
      <c r="N403" s="280"/>
      <c r="O403" s="482">
        <f t="shared" si="25"/>
        <v>0</v>
      </c>
      <c r="P403" s="175">
        <v>4607105140288</v>
      </c>
      <c r="Q403" s="281"/>
      <c r="R403" s="484">
        <f t="shared" si="26"/>
        <v>19.32</v>
      </c>
      <c r="S403" s="294" t="s">
        <v>2175</v>
      </c>
      <c r="T403" s="39"/>
      <c r="U403" s="39"/>
      <c r="V403" s="39"/>
      <c r="W403" s="39"/>
      <c r="X403" s="39"/>
    </row>
    <row r="404" spans="1:24" ht="51" x14ac:dyDescent="0.2">
      <c r="A404" s="431">
        <v>385</v>
      </c>
      <c r="B404" s="615">
        <v>1750</v>
      </c>
      <c r="C404" s="277" t="s">
        <v>2176</v>
      </c>
      <c r="D404" s="278"/>
      <c r="E404" s="31" t="s">
        <v>738</v>
      </c>
      <c r="F404" s="274" t="s">
        <v>1559</v>
      </c>
      <c r="G404" s="328" t="str">
        <f t="shared" si="24"/>
        <v>фото</v>
      </c>
      <c r="H404" s="197"/>
      <c r="I404" s="20" t="s">
        <v>1560</v>
      </c>
      <c r="J404" s="281" t="s">
        <v>1301</v>
      </c>
      <c r="K404" s="250" t="s">
        <v>740</v>
      </c>
      <c r="L404" s="21">
        <v>100</v>
      </c>
      <c r="M404" s="279">
        <v>2449.5</v>
      </c>
      <c r="N404" s="280"/>
      <c r="O404" s="482">
        <f t="shared" si="25"/>
        <v>0</v>
      </c>
      <c r="P404" s="175">
        <v>4607105140301</v>
      </c>
      <c r="Q404" s="281"/>
      <c r="R404" s="484">
        <f t="shared" si="26"/>
        <v>24.5</v>
      </c>
      <c r="S404" s="294" t="s">
        <v>2176</v>
      </c>
      <c r="T404" s="39"/>
      <c r="U404" s="39"/>
      <c r="V404" s="39"/>
      <c r="W404" s="39"/>
      <c r="X404" s="39"/>
    </row>
    <row r="405" spans="1:24" ht="15.75" x14ac:dyDescent="0.2">
      <c r="A405" s="431">
        <v>386</v>
      </c>
      <c r="B405" s="615">
        <v>1931</v>
      </c>
      <c r="C405" s="277" t="s">
        <v>2177</v>
      </c>
      <c r="D405" s="278"/>
      <c r="E405" s="31" t="s">
        <v>738</v>
      </c>
      <c r="F405" s="274" t="s">
        <v>1558</v>
      </c>
      <c r="G405" s="328" t="str">
        <f t="shared" si="24"/>
        <v>фото</v>
      </c>
      <c r="H405" s="197"/>
      <c r="I405" s="20" t="s">
        <v>4787</v>
      </c>
      <c r="J405" s="281" t="s">
        <v>1295</v>
      </c>
      <c r="K405" s="250" t="s">
        <v>740</v>
      </c>
      <c r="L405" s="21">
        <v>100</v>
      </c>
      <c r="M405" s="279">
        <v>2066.4</v>
      </c>
      <c r="N405" s="280"/>
      <c r="O405" s="482">
        <f t="shared" si="25"/>
        <v>0</v>
      </c>
      <c r="P405" s="175">
        <v>4607105140295</v>
      </c>
      <c r="Q405" s="281"/>
      <c r="R405" s="484">
        <f t="shared" si="26"/>
        <v>20.66</v>
      </c>
      <c r="S405" s="294" t="s">
        <v>2177</v>
      </c>
      <c r="T405" s="39"/>
      <c r="U405" s="39"/>
      <c r="V405" s="39"/>
      <c r="W405" s="39"/>
      <c r="X405" s="39"/>
    </row>
    <row r="406" spans="1:24" ht="25.5" x14ac:dyDescent="0.2">
      <c r="A406" s="431">
        <v>387</v>
      </c>
      <c r="B406" s="615">
        <v>1161</v>
      </c>
      <c r="C406" s="277" t="s">
        <v>2178</v>
      </c>
      <c r="D406" s="278"/>
      <c r="E406" s="31" t="s">
        <v>738</v>
      </c>
      <c r="F406" s="274" t="s">
        <v>1557</v>
      </c>
      <c r="G406" s="328" t="str">
        <f t="shared" si="24"/>
        <v>фото</v>
      </c>
      <c r="H406" s="197"/>
      <c r="I406" s="20" t="s">
        <v>4788</v>
      </c>
      <c r="J406" s="281" t="s">
        <v>1292</v>
      </c>
      <c r="K406" s="250" t="s">
        <v>740</v>
      </c>
      <c r="L406" s="21">
        <v>100</v>
      </c>
      <c r="M406" s="279">
        <v>2257.9</v>
      </c>
      <c r="N406" s="280"/>
      <c r="O406" s="482">
        <f t="shared" si="25"/>
        <v>0</v>
      </c>
      <c r="P406" s="175">
        <v>4607105140271</v>
      </c>
      <c r="Q406" s="281"/>
      <c r="R406" s="484">
        <f t="shared" si="26"/>
        <v>22.58</v>
      </c>
      <c r="S406" s="294" t="s">
        <v>2178</v>
      </c>
      <c r="T406" s="39"/>
      <c r="U406" s="39"/>
      <c r="V406" s="39"/>
      <c r="W406" s="39"/>
      <c r="X406" s="39"/>
    </row>
    <row r="407" spans="1:24" ht="25.5" x14ac:dyDescent="0.2">
      <c r="A407" s="431">
        <v>388</v>
      </c>
      <c r="B407" s="620">
        <v>5742</v>
      </c>
      <c r="C407" s="433" t="s">
        <v>3734</v>
      </c>
      <c r="D407" s="434"/>
      <c r="E407" s="435" t="s">
        <v>738</v>
      </c>
      <c r="F407" s="448" t="s">
        <v>3735</v>
      </c>
      <c r="G407" s="437" t="str">
        <f t="shared" si="24"/>
        <v>фото</v>
      </c>
      <c r="H407" s="438"/>
      <c r="I407" s="439" t="s">
        <v>4789</v>
      </c>
      <c r="J407" s="440" t="s">
        <v>1292</v>
      </c>
      <c r="K407" s="441" t="s">
        <v>740</v>
      </c>
      <c r="L407" s="442">
        <v>75</v>
      </c>
      <c r="M407" s="443">
        <v>2138.1999999999998</v>
      </c>
      <c r="N407" s="444"/>
      <c r="O407" s="482">
        <f t="shared" si="25"/>
        <v>0</v>
      </c>
      <c r="P407" s="445">
        <v>4607105140424</v>
      </c>
      <c r="Q407" s="440"/>
      <c r="R407" s="484">
        <f t="shared" si="26"/>
        <v>28.51</v>
      </c>
      <c r="S407" s="446" t="s">
        <v>3734</v>
      </c>
      <c r="T407" s="39"/>
      <c r="U407" s="39"/>
      <c r="V407" s="39"/>
      <c r="W407" s="39"/>
      <c r="X407" s="39"/>
    </row>
    <row r="408" spans="1:24" x14ac:dyDescent="0.2">
      <c r="A408" s="431">
        <v>389</v>
      </c>
      <c r="B408" s="621"/>
      <c r="C408" s="276"/>
      <c r="D408" s="276"/>
      <c r="E408" s="242" t="s">
        <v>1608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39"/>
      <c r="U408" s="39"/>
      <c r="V408" s="39"/>
      <c r="W408" s="39"/>
      <c r="X408" s="39"/>
    </row>
    <row r="409" spans="1:24" ht="25.5" x14ac:dyDescent="0.2">
      <c r="A409" s="431">
        <v>390</v>
      </c>
      <c r="B409" s="614">
        <v>790</v>
      </c>
      <c r="C409" s="473" t="s">
        <v>2179</v>
      </c>
      <c r="D409" s="474"/>
      <c r="E409" s="16" t="s">
        <v>738</v>
      </c>
      <c r="F409" s="476" t="s">
        <v>1638</v>
      </c>
      <c r="G409" s="477" t="str">
        <f t="shared" ref="G409:G442" si="27">HYPERLINK("http://www.gardenbulbs.ru/images/summer_CL/thumbnails/"&amp;C409&amp;".jpg","фото")</f>
        <v>фото</v>
      </c>
      <c r="H409" s="487"/>
      <c r="I409" s="23" t="s">
        <v>1639</v>
      </c>
      <c r="J409" s="494" t="s">
        <v>1301</v>
      </c>
      <c r="K409" s="488" t="s">
        <v>740</v>
      </c>
      <c r="L409" s="489">
        <v>100</v>
      </c>
      <c r="M409" s="480">
        <v>2928.4</v>
      </c>
      <c r="N409" s="481"/>
      <c r="O409" s="482">
        <f t="shared" ref="O409:O442" si="28">IF(ISERROR(N409*M409),0,N409*M409)</f>
        <v>0</v>
      </c>
      <c r="P409" s="483">
        <v>4607105141186</v>
      </c>
      <c r="Q409" s="10"/>
      <c r="R409" s="484">
        <f t="shared" ref="R409:R442" si="29">ROUND(M409/L409,2)</f>
        <v>29.28</v>
      </c>
      <c r="S409" s="485" t="s">
        <v>2179</v>
      </c>
      <c r="T409" s="39"/>
      <c r="U409" s="39"/>
      <c r="V409" s="39"/>
      <c r="W409" s="39"/>
      <c r="X409" s="39"/>
    </row>
    <row r="410" spans="1:24" ht="38.25" x14ac:dyDescent="0.2">
      <c r="A410" s="431">
        <v>391</v>
      </c>
      <c r="B410" s="615">
        <v>5052</v>
      </c>
      <c r="C410" s="277" t="s">
        <v>3736</v>
      </c>
      <c r="D410" s="278" t="s">
        <v>3737</v>
      </c>
      <c r="E410" s="36" t="s">
        <v>738</v>
      </c>
      <c r="F410" s="274" t="s">
        <v>2970</v>
      </c>
      <c r="G410" s="328" t="str">
        <f t="shared" si="27"/>
        <v>фото</v>
      </c>
      <c r="H410" s="328" t="str">
        <f>HYPERLINK("http://www.gardenbulbs.ru/images/summer_CL/thumbnails/"&amp;D410&amp;".jpg","фото")</f>
        <v>фото</v>
      </c>
      <c r="I410" s="15" t="s">
        <v>3738</v>
      </c>
      <c r="J410" s="281" t="s">
        <v>1301</v>
      </c>
      <c r="K410" s="37" t="s">
        <v>740</v>
      </c>
      <c r="L410" s="21">
        <v>100</v>
      </c>
      <c r="M410" s="279">
        <v>2449.5</v>
      </c>
      <c r="N410" s="280"/>
      <c r="O410" s="482">
        <f t="shared" si="28"/>
        <v>0</v>
      </c>
      <c r="P410" s="175">
        <v>4607105141193</v>
      </c>
      <c r="Q410" s="281"/>
      <c r="R410" s="484">
        <f t="shared" si="29"/>
        <v>24.5</v>
      </c>
      <c r="S410" s="294" t="s">
        <v>3739</v>
      </c>
      <c r="T410" s="39"/>
      <c r="U410" s="39"/>
      <c r="V410" s="39"/>
      <c r="W410" s="39"/>
      <c r="X410" s="39"/>
    </row>
    <row r="411" spans="1:24" ht="25.5" x14ac:dyDescent="0.2">
      <c r="A411" s="431">
        <v>392</v>
      </c>
      <c r="B411" s="615">
        <v>1068</v>
      </c>
      <c r="C411" s="277" t="s">
        <v>2180</v>
      </c>
      <c r="D411" s="278"/>
      <c r="E411" s="31" t="s">
        <v>738</v>
      </c>
      <c r="F411" s="274" t="s">
        <v>1609</v>
      </c>
      <c r="G411" s="328" t="str">
        <f t="shared" si="27"/>
        <v>фото</v>
      </c>
      <c r="H411" s="197"/>
      <c r="I411" s="20" t="s">
        <v>1610</v>
      </c>
      <c r="J411" s="281" t="s">
        <v>1301</v>
      </c>
      <c r="K411" s="250" t="s">
        <v>740</v>
      </c>
      <c r="L411" s="21">
        <v>100</v>
      </c>
      <c r="M411" s="279">
        <v>2028.1</v>
      </c>
      <c r="N411" s="280"/>
      <c r="O411" s="482">
        <f t="shared" si="28"/>
        <v>0</v>
      </c>
      <c r="P411" s="175">
        <v>4607105140875</v>
      </c>
      <c r="Q411" s="281"/>
      <c r="R411" s="484">
        <f t="shared" si="29"/>
        <v>20.28</v>
      </c>
      <c r="S411" s="294" t="s">
        <v>2180</v>
      </c>
      <c r="T411" s="39"/>
      <c r="U411" s="39"/>
      <c r="V411" s="39"/>
      <c r="W411" s="39"/>
      <c r="X411" s="39"/>
    </row>
    <row r="412" spans="1:24" ht="15.75" x14ac:dyDescent="0.2">
      <c r="A412" s="431">
        <v>393</v>
      </c>
      <c r="B412" s="615">
        <v>1059</v>
      </c>
      <c r="C412" s="277" t="s">
        <v>2181</v>
      </c>
      <c r="D412" s="278"/>
      <c r="E412" s="31" t="s">
        <v>738</v>
      </c>
      <c r="F412" s="274" t="s">
        <v>1616</v>
      </c>
      <c r="G412" s="328" t="str">
        <f t="shared" si="27"/>
        <v>фото</v>
      </c>
      <c r="H412" s="328"/>
      <c r="I412" s="20" t="s">
        <v>1617</v>
      </c>
      <c r="J412" s="28" t="s">
        <v>1295</v>
      </c>
      <c r="K412" s="250" t="s">
        <v>740</v>
      </c>
      <c r="L412" s="21">
        <v>100</v>
      </c>
      <c r="M412" s="279">
        <v>2162.1999999999998</v>
      </c>
      <c r="N412" s="280"/>
      <c r="O412" s="482">
        <f t="shared" si="28"/>
        <v>0</v>
      </c>
      <c r="P412" s="175">
        <v>4607105140882</v>
      </c>
      <c r="Q412" s="281"/>
      <c r="R412" s="484">
        <f t="shared" si="29"/>
        <v>21.62</v>
      </c>
      <c r="S412" s="294" t="s">
        <v>2181</v>
      </c>
      <c r="T412" s="39"/>
      <c r="U412" s="39"/>
      <c r="V412" s="39"/>
      <c r="W412" s="39"/>
      <c r="X412" s="39"/>
    </row>
    <row r="413" spans="1:24" ht="15.75" x14ac:dyDescent="0.2">
      <c r="A413" s="431">
        <v>394</v>
      </c>
      <c r="B413" s="617">
        <v>2096</v>
      </c>
      <c r="C413" s="277" t="s">
        <v>2182</v>
      </c>
      <c r="D413" s="278"/>
      <c r="E413" s="31" t="s">
        <v>738</v>
      </c>
      <c r="F413" s="274" t="s">
        <v>1611</v>
      </c>
      <c r="G413" s="328" t="str">
        <f t="shared" si="27"/>
        <v>фото</v>
      </c>
      <c r="H413" s="197"/>
      <c r="I413" s="20" t="s">
        <v>1612</v>
      </c>
      <c r="J413" s="281" t="s">
        <v>1301</v>
      </c>
      <c r="K413" s="250" t="s">
        <v>740</v>
      </c>
      <c r="L413" s="21">
        <v>100</v>
      </c>
      <c r="M413" s="279">
        <v>1874.8</v>
      </c>
      <c r="N413" s="280"/>
      <c r="O413" s="482">
        <f t="shared" si="28"/>
        <v>0</v>
      </c>
      <c r="P413" s="175">
        <v>4607105140899</v>
      </c>
      <c r="Q413" s="281"/>
      <c r="R413" s="484">
        <f t="shared" si="29"/>
        <v>18.75</v>
      </c>
      <c r="S413" s="294" t="s">
        <v>2182</v>
      </c>
      <c r="T413" s="39"/>
      <c r="U413" s="39"/>
      <c r="V413" s="39"/>
      <c r="W413" s="39"/>
      <c r="X413" s="39"/>
    </row>
    <row r="414" spans="1:24" ht="15.75" x14ac:dyDescent="0.2">
      <c r="A414" s="431">
        <v>395</v>
      </c>
      <c r="B414" s="615">
        <v>6101</v>
      </c>
      <c r="C414" s="277" t="s">
        <v>2183</v>
      </c>
      <c r="D414" s="278"/>
      <c r="E414" s="31" t="s">
        <v>738</v>
      </c>
      <c r="F414" s="274" t="s">
        <v>1613</v>
      </c>
      <c r="G414" s="328" t="str">
        <f t="shared" si="27"/>
        <v>фото</v>
      </c>
      <c r="H414" s="197"/>
      <c r="I414" s="20" t="s">
        <v>778</v>
      </c>
      <c r="J414" s="281" t="s">
        <v>1301</v>
      </c>
      <c r="K414" s="250" t="s">
        <v>740</v>
      </c>
      <c r="L414" s="21">
        <v>100</v>
      </c>
      <c r="M414" s="279">
        <v>2392</v>
      </c>
      <c r="N414" s="280"/>
      <c r="O414" s="482">
        <f t="shared" si="28"/>
        <v>0</v>
      </c>
      <c r="P414" s="175">
        <v>4607105140905</v>
      </c>
      <c r="Q414" s="281"/>
      <c r="R414" s="484">
        <f t="shared" si="29"/>
        <v>23.92</v>
      </c>
      <c r="S414" s="294" t="s">
        <v>2183</v>
      </c>
      <c r="T414" s="39"/>
      <c r="U414" s="39"/>
      <c r="V414" s="39"/>
      <c r="W414" s="39"/>
      <c r="X414" s="39"/>
    </row>
    <row r="415" spans="1:24" ht="25.5" x14ac:dyDescent="0.2">
      <c r="A415" s="431">
        <v>396</v>
      </c>
      <c r="B415" s="615">
        <v>6100</v>
      </c>
      <c r="C415" s="277" t="s">
        <v>2184</v>
      </c>
      <c r="D415" s="278"/>
      <c r="E415" s="31" t="s">
        <v>738</v>
      </c>
      <c r="F415" s="274" t="s">
        <v>1614</v>
      </c>
      <c r="G415" s="328" t="str">
        <f t="shared" si="27"/>
        <v>фото</v>
      </c>
      <c r="H415" s="197"/>
      <c r="I415" s="20" t="s">
        <v>1615</v>
      </c>
      <c r="J415" s="281" t="s">
        <v>1301</v>
      </c>
      <c r="K415" s="250" t="s">
        <v>740</v>
      </c>
      <c r="L415" s="21">
        <v>100</v>
      </c>
      <c r="M415" s="279">
        <v>2257.9</v>
      </c>
      <c r="N415" s="280"/>
      <c r="O415" s="482">
        <f t="shared" si="28"/>
        <v>0</v>
      </c>
      <c r="P415" s="175">
        <v>4607105140912</v>
      </c>
      <c r="Q415" s="281"/>
      <c r="R415" s="484">
        <f t="shared" si="29"/>
        <v>22.58</v>
      </c>
      <c r="S415" s="294" t="s">
        <v>2184</v>
      </c>
      <c r="T415" s="39"/>
      <c r="U415" s="39"/>
      <c r="V415" s="39"/>
      <c r="W415" s="39"/>
      <c r="X415" s="39"/>
    </row>
    <row r="416" spans="1:24" ht="15.75" x14ac:dyDescent="0.2">
      <c r="A416" s="431">
        <v>397</v>
      </c>
      <c r="B416" s="617">
        <v>1768</v>
      </c>
      <c r="C416" s="277" t="s">
        <v>2185</v>
      </c>
      <c r="D416" s="278"/>
      <c r="E416" s="31" t="s">
        <v>738</v>
      </c>
      <c r="F416" s="274" t="s">
        <v>1618</v>
      </c>
      <c r="G416" s="328" t="str">
        <f t="shared" si="27"/>
        <v>фото</v>
      </c>
      <c r="H416" s="197"/>
      <c r="I416" s="20" t="s">
        <v>1619</v>
      </c>
      <c r="J416" s="28" t="s">
        <v>1295</v>
      </c>
      <c r="K416" s="250" t="s">
        <v>740</v>
      </c>
      <c r="L416" s="21">
        <v>100</v>
      </c>
      <c r="M416" s="279">
        <v>2066.4</v>
      </c>
      <c r="N416" s="280"/>
      <c r="O416" s="482">
        <f t="shared" si="28"/>
        <v>0</v>
      </c>
      <c r="P416" s="175">
        <v>4607105140929</v>
      </c>
      <c r="Q416" s="281"/>
      <c r="R416" s="484">
        <f t="shared" si="29"/>
        <v>20.66</v>
      </c>
      <c r="S416" s="294" t="s">
        <v>2185</v>
      </c>
      <c r="T416" s="39"/>
      <c r="U416" s="39"/>
      <c r="V416" s="39"/>
      <c r="W416" s="39"/>
      <c r="X416" s="39"/>
    </row>
    <row r="417" spans="1:24" ht="25.5" x14ac:dyDescent="0.2">
      <c r="A417" s="431">
        <v>398</v>
      </c>
      <c r="B417" s="615">
        <v>11853</v>
      </c>
      <c r="C417" s="277" t="s">
        <v>6865</v>
      </c>
      <c r="D417" s="278"/>
      <c r="E417" s="514" t="s">
        <v>738</v>
      </c>
      <c r="F417" s="275" t="s">
        <v>6512</v>
      </c>
      <c r="G417" s="510" t="str">
        <f t="shared" si="27"/>
        <v>фото</v>
      </c>
      <c r="H417" s="511"/>
      <c r="I417" s="515" t="s">
        <v>6674</v>
      </c>
      <c r="J417" s="324" t="s">
        <v>1295</v>
      </c>
      <c r="K417" s="513" t="s">
        <v>740</v>
      </c>
      <c r="L417" s="21">
        <v>100</v>
      </c>
      <c r="M417" s="279">
        <v>2775.1</v>
      </c>
      <c r="N417" s="280"/>
      <c r="O417" s="482">
        <f t="shared" si="28"/>
        <v>0</v>
      </c>
      <c r="P417" s="175">
        <v>4607105140998</v>
      </c>
      <c r="Q417" s="281" t="s">
        <v>6373</v>
      </c>
      <c r="R417" s="484">
        <f t="shared" si="29"/>
        <v>27.75</v>
      </c>
      <c r="S417" s="294" t="s">
        <v>6865</v>
      </c>
      <c r="T417" s="39"/>
      <c r="U417" s="39"/>
      <c r="V417" s="39"/>
      <c r="W417" s="39"/>
      <c r="X417" s="39"/>
    </row>
    <row r="418" spans="1:24" ht="25.5" x14ac:dyDescent="0.2">
      <c r="A418" s="431">
        <v>399</v>
      </c>
      <c r="B418" s="615">
        <v>5136</v>
      </c>
      <c r="C418" s="277" t="s">
        <v>2186</v>
      </c>
      <c r="D418" s="278"/>
      <c r="E418" s="31" t="s">
        <v>738</v>
      </c>
      <c r="F418" s="274" t="s">
        <v>1625</v>
      </c>
      <c r="G418" s="328" t="str">
        <f t="shared" si="27"/>
        <v>фото</v>
      </c>
      <c r="H418" s="197"/>
      <c r="I418" s="20" t="s">
        <v>4790</v>
      </c>
      <c r="J418" s="28" t="s">
        <v>1301</v>
      </c>
      <c r="K418" s="250" t="s">
        <v>781</v>
      </c>
      <c r="L418" s="21">
        <v>100</v>
      </c>
      <c r="M418" s="279">
        <v>4556.5</v>
      </c>
      <c r="N418" s="280"/>
      <c r="O418" s="482">
        <f t="shared" si="28"/>
        <v>0</v>
      </c>
      <c r="P418" s="175">
        <v>4607105141001</v>
      </c>
      <c r="Q418" s="281"/>
      <c r="R418" s="484">
        <f t="shared" si="29"/>
        <v>45.57</v>
      </c>
      <c r="S418" s="294" t="s">
        <v>6866</v>
      </c>
      <c r="T418" s="39"/>
      <c r="U418" s="39"/>
      <c r="V418" s="39"/>
      <c r="W418" s="39"/>
      <c r="X418" s="39"/>
    </row>
    <row r="419" spans="1:24" ht="51" x14ac:dyDescent="0.2">
      <c r="A419" s="431">
        <v>400</v>
      </c>
      <c r="B419" s="615">
        <v>2928</v>
      </c>
      <c r="C419" s="277" t="s">
        <v>4933</v>
      </c>
      <c r="D419" s="278"/>
      <c r="E419" s="31" t="s">
        <v>738</v>
      </c>
      <c r="F419" s="274" t="s">
        <v>4580</v>
      </c>
      <c r="G419" s="328" t="str">
        <f t="shared" si="27"/>
        <v>фото</v>
      </c>
      <c r="H419" s="197"/>
      <c r="I419" s="20" t="s">
        <v>4791</v>
      </c>
      <c r="J419" s="281" t="s">
        <v>1292</v>
      </c>
      <c r="K419" s="250" t="s">
        <v>740</v>
      </c>
      <c r="L419" s="21">
        <v>100</v>
      </c>
      <c r="M419" s="279">
        <v>2736.7999999999997</v>
      </c>
      <c r="N419" s="280"/>
      <c r="O419" s="482">
        <f t="shared" si="28"/>
        <v>0</v>
      </c>
      <c r="P419" s="175">
        <v>4607105141018</v>
      </c>
      <c r="Q419" s="281"/>
      <c r="R419" s="484">
        <f t="shared" si="29"/>
        <v>27.37</v>
      </c>
      <c r="S419" s="294" t="s">
        <v>4933</v>
      </c>
      <c r="T419" s="39"/>
      <c r="U419" s="39"/>
      <c r="V419" s="39"/>
      <c r="W419" s="39"/>
      <c r="X419" s="39"/>
    </row>
    <row r="420" spans="1:24" ht="25.5" x14ac:dyDescent="0.2">
      <c r="A420" s="431">
        <v>401</v>
      </c>
      <c r="B420" s="615">
        <v>5141</v>
      </c>
      <c r="C420" s="277" t="s">
        <v>3740</v>
      </c>
      <c r="D420" s="278"/>
      <c r="E420" s="31" t="s">
        <v>738</v>
      </c>
      <c r="F420" s="274" t="s">
        <v>2971</v>
      </c>
      <c r="G420" s="328" t="str">
        <f t="shared" si="27"/>
        <v>фото</v>
      </c>
      <c r="H420" s="197"/>
      <c r="I420" s="20" t="s">
        <v>3031</v>
      </c>
      <c r="J420" s="28" t="s">
        <v>1301</v>
      </c>
      <c r="K420" s="250" t="s">
        <v>740</v>
      </c>
      <c r="L420" s="21">
        <v>100</v>
      </c>
      <c r="M420" s="279">
        <v>2392</v>
      </c>
      <c r="N420" s="280"/>
      <c r="O420" s="482">
        <f t="shared" si="28"/>
        <v>0</v>
      </c>
      <c r="P420" s="175">
        <v>4607105140967</v>
      </c>
      <c r="Q420" s="281"/>
      <c r="R420" s="484">
        <f t="shared" si="29"/>
        <v>23.92</v>
      </c>
      <c r="S420" s="294" t="s">
        <v>3740</v>
      </c>
      <c r="T420" s="39"/>
      <c r="U420" s="39"/>
      <c r="V420" s="39"/>
      <c r="W420" s="39"/>
      <c r="X420" s="39"/>
    </row>
    <row r="421" spans="1:24" ht="15.75" x14ac:dyDescent="0.2">
      <c r="A421" s="431">
        <v>402</v>
      </c>
      <c r="B421" s="615">
        <v>2914</v>
      </c>
      <c r="C421" s="277" t="s">
        <v>2187</v>
      </c>
      <c r="D421" s="278"/>
      <c r="E421" s="31" t="s">
        <v>738</v>
      </c>
      <c r="F421" s="274" t="s">
        <v>1620</v>
      </c>
      <c r="G421" s="328" t="str">
        <f t="shared" si="27"/>
        <v>фото</v>
      </c>
      <c r="H421" s="197"/>
      <c r="I421" s="20" t="s">
        <v>1621</v>
      </c>
      <c r="J421" s="28" t="s">
        <v>1301</v>
      </c>
      <c r="K421" s="250" t="s">
        <v>740</v>
      </c>
      <c r="L421" s="21">
        <v>100</v>
      </c>
      <c r="M421" s="279">
        <v>1970.6</v>
      </c>
      <c r="N421" s="280"/>
      <c r="O421" s="482">
        <f t="shared" si="28"/>
        <v>0</v>
      </c>
      <c r="P421" s="175">
        <v>4607105140974</v>
      </c>
      <c r="Q421" s="281"/>
      <c r="R421" s="484">
        <f t="shared" si="29"/>
        <v>19.71</v>
      </c>
      <c r="S421" s="294" t="s">
        <v>2187</v>
      </c>
      <c r="T421" s="39"/>
      <c r="U421" s="39"/>
      <c r="V421" s="39"/>
      <c r="W421" s="39"/>
      <c r="X421" s="39"/>
    </row>
    <row r="422" spans="1:24" ht="15.75" x14ac:dyDescent="0.2">
      <c r="A422" s="431">
        <v>403</v>
      </c>
      <c r="B422" s="615">
        <v>5747</v>
      </c>
      <c r="C422" s="277" t="s">
        <v>2188</v>
      </c>
      <c r="D422" s="278"/>
      <c r="E422" s="31" t="s">
        <v>738</v>
      </c>
      <c r="F422" s="274" t="s">
        <v>1622</v>
      </c>
      <c r="G422" s="328" t="str">
        <f t="shared" si="27"/>
        <v>фото</v>
      </c>
      <c r="H422" s="197"/>
      <c r="I422" s="20" t="s">
        <v>1623</v>
      </c>
      <c r="J422" s="28" t="s">
        <v>1301</v>
      </c>
      <c r="K422" s="250" t="s">
        <v>740</v>
      </c>
      <c r="L422" s="21">
        <v>100</v>
      </c>
      <c r="M422" s="279">
        <v>2641</v>
      </c>
      <c r="N422" s="280"/>
      <c r="O422" s="482">
        <f t="shared" si="28"/>
        <v>0</v>
      </c>
      <c r="P422" s="175">
        <v>4607105140981</v>
      </c>
      <c r="Q422" s="281"/>
      <c r="R422" s="484">
        <f t="shared" si="29"/>
        <v>26.41</v>
      </c>
      <c r="S422" s="294" t="s">
        <v>2188</v>
      </c>
      <c r="T422" s="39"/>
      <c r="U422" s="39"/>
      <c r="V422" s="39"/>
      <c r="W422" s="39"/>
      <c r="X422" s="39"/>
    </row>
    <row r="423" spans="1:24" ht="25.5" x14ac:dyDescent="0.2">
      <c r="A423" s="431">
        <v>404</v>
      </c>
      <c r="B423" s="615">
        <v>6099</v>
      </c>
      <c r="C423" s="277" t="s">
        <v>2189</v>
      </c>
      <c r="D423" s="278"/>
      <c r="E423" s="31" t="s">
        <v>738</v>
      </c>
      <c r="F423" s="274" t="s">
        <v>1640</v>
      </c>
      <c r="G423" s="328" t="str">
        <f t="shared" si="27"/>
        <v>фото</v>
      </c>
      <c r="H423" s="197"/>
      <c r="I423" s="1" t="s">
        <v>1641</v>
      </c>
      <c r="J423" s="28" t="s">
        <v>1295</v>
      </c>
      <c r="K423" s="250" t="s">
        <v>740</v>
      </c>
      <c r="L423" s="21">
        <v>100</v>
      </c>
      <c r="M423" s="279">
        <v>2449.5</v>
      </c>
      <c r="N423" s="280"/>
      <c r="O423" s="482">
        <f t="shared" si="28"/>
        <v>0</v>
      </c>
      <c r="P423" s="175">
        <v>4607105141209</v>
      </c>
      <c r="Q423" s="281"/>
      <c r="R423" s="484">
        <f t="shared" si="29"/>
        <v>24.5</v>
      </c>
      <c r="S423" s="294" t="s">
        <v>6867</v>
      </c>
      <c r="T423" s="39"/>
      <c r="U423" s="39"/>
      <c r="V423" s="39"/>
      <c r="W423" s="39"/>
      <c r="X423" s="39"/>
    </row>
    <row r="424" spans="1:24" ht="25.5" x14ac:dyDescent="0.2">
      <c r="A424" s="431">
        <v>405</v>
      </c>
      <c r="B424" s="615">
        <v>2065</v>
      </c>
      <c r="C424" s="277" t="s">
        <v>2190</v>
      </c>
      <c r="D424" s="278"/>
      <c r="E424" s="31" t="s">
        <v>738</v>
      </c>
      <c r="F424" s="274" t="s">
        <v>1636</v>
      </c>
      <c r="G424" s="328" t="str">
        <f t="shared" si="27"/>
        <v>фото</v>
      </c>
      <c r="H424" s="197"/>
      <c r="I424" s="20" t="s">
        <v>1637</v>
      </c>
      <c r="J424" s="28" t="s">
        <v>1295</v>
      </c>
      <c r="K424" s="250" t="s">
        <v>740</v>
      </c>
      <c r="L424" s="21">
        <v>100</v>
      </c>
      <c r="M424" s="279">
        <v>2200.5</v>
      </c>
      <c r="N424" s="280"/>
      <c r="O424" s="482">
        <f t="shared" si="28"/>
        <v>0</v>
      </c>
      <c r="P424" s="175">
        <v>4607105141162</v>
      </c>
      <c r="Q424" s="281"/>
      <c r="R424" s="484">
        <f t="shared" si="29"/>
        <v>22.01</v>
      </c>
      <c r="S424" s="294" t="s">
        <v>2190</v>
      </c>
      <c r="T424" s="39"/>
      <c r="U424" s="39"/>
      <c r="V424" s="39"/>
      <c r="W424" s="39"/>
      <c r="X424" s="39"/>
    </row>
    <row r="425" spans="1:24" ht="22.5" x14ac:dyDescent="0.2">
      <c r="A425" s="431">
        <v>406</v>
      </c>
      <c r="B425" s="615">
        <v>798</v>
      </c>
      <c r="C425" s="277" t="s">
        <v>3153</v>
      </c>
      <c r="D425" s="278" t="s">
        <v>3154</v>
      </c>
      <c r="E425" s="31" t="s">
        <v>738</v>
      </c>
      <c r="F425" s="274" t="s">
        <v>2191</v>
      </c>
      <c r="G425" s="328" t="str">
        <f t="shared" si="27"/>
        <v>фото</v>
      </c>
      <c r="H425" s="328" t="str">
        <f>HYPERLINK("http://www.gardenbulbs.ru/images/summer_CL/thumbnails/"&amp;D425&amp;".jpg","фото")</f>
        <v>фото</v>
      </c>
      <c r="I425" s="20" t="s">
        <v>2192</v>
      </c>
      <c r="J425" s="281" t="s">
        <v>1295</v>
      </c>
      <c r="K425" s="250" t="s">
        <v>740</v>
      </c>
      <c r="L425" s="21">
        <v>100</v>
      </c>
      <c r="M425" s="279">
        <v>1587.5</v>
      </c>
      <c r="N425" s="280"/>
      <c r="O425" s="482">
        <f t="shared" si="28"/>
        <v>0</v>
      </c>
      <c r="P425" s="175">
        <v>4607105141179</v>
      </c>
      <c r="Q425" s="281"/>
      <c r="R425" s="484">
        <f t="shared" si="29"/>
        <v>15.88</v>
      </c>
      <c r="S425" s="294" t="s">
        <v>3741</v>
      </c>
      <c r="T425" s="39"/>
      <c r="U425" s="39"/>
      <c r="V425" s="39"/>
      <c r="W425" s="39"/>
      <c r="X425" s="39"/>
    </row>
    <row r="426" spans="1:24" ht="25.5" x14ac:dyDescent="0.2">
      <c r="A426" s="431">
        <v>407</v>
      </c>
      <c r="B426" s="615">
        <v>7672</v>
      </c>
      <c r="C426" s="277" t="s">
        <v>2193</v>
      </c>
      <c r="D426" s="278"/>
      <c r="E426" s="31" t="s">
        <v>738</v>
      </c>
      <c r="F426" s="274" t="s">
        <v>1626</v>
      </c>
      <c r="G426" s="328" t="str">
        <f t="shared" si="27"/>
        <v>фото</v>
      </c>
      <c r="H426" s="328"/>
      <c r="I426" s="20" t="s">
        <v>1627</v>
      </c>
      <c r="J426" s="28" t="s">
        <v>1295</v>
      </c>
      <c r="K426" s="250" t="s">
        <v>740</v>
      </c>
      <c r="L426" s="21">
        <v>100</v>
      </c>
      <c r="M426" s="279">
        <v>1836.5</v>
      </c>
      <c r="N426" s="280"/>
      <c r="O426" s="482">
        <f t="shared" si="28"/>
        <v>0</v>
      </c>
      <c r="P426" s="175">
        <v>4607105141025</v>
      </c>
      <c r="Q426" s="281"/>
      <c r="R426" s="484">
        <f t="shared" si="29"/>
        <v>18.37</v>
      </c>
      <c r="S426" s="294" t="s">
        <v>2193</v>
      </c>
      <c r="T426" s="39"/>
      <c r="U426" s="39"/>
      <c r="V426" s="39"/>
      <c r="W426" s="39"/>
      <c r="X426" s="39"/>
    </row>
    <row r="427" spans="1:24" ht="38.25" x14ac:dyDescent="0.2">
      <c r="A427" s="431">
        <v>408</v>
      </c>
      <c r="B427" s="615">
        <v>7673</v>
      </c>
      <c r="C427" s="277" t="s">
        <v>3155</v>
      </c>
      <c r="D427" s="278"/>
      <c r="E427" s="31" t="s">
        <v>738</v>
      </c>
      <c r="F427" s="274" t="s">
        <v>2194</v>
      </c>
      <c r="G427" s="328" t="str">
        <f t="shared" si="27"/>
        <v>фото</v>
      </c>
      <c r="H427" s="197"/>
      <c r="I427" s="20" t="s">
        <v>2195</v>
      </c>
      <c r="J427" s="281" t="s">
        <v>1295</v>
      </c>
      <c r="K427" s="37" t="s">
        <v>740</v>
      </c>
      <c r="L427" s="21">
        <v>100</v>
      </c>
      <c r="M427" s="279">
        <v>2162.1999999999998</v>
      </c>
      <c r="N427" s="280"/>
      <c r="O427" s="482">
        <f t="shared" si="28"/>
        <v>0</v>
      </c>
      <c r="P427" s="175">
        <v>4607105141032</v>
      </c>
      <c r="Q427" s="281"/>
      <c r="R427" s="484">
        <f t="shared" si="29"/>
        <v>21.62</v>
      </c>
      <c r="S427" s="294" t="s">
        <v>3155</v>
      </c>
      <c r="T427" s="39"/>
      <c r="U427" s="39"/>
      <c r="V427" s="39"/>
      <c r="W427" s="39"/>
      <c r="X427" s="39"/>
    </row>
    <row r="428" spans="1:24" ht="51" x14ac:dyDescent="0.2">
      <c r="A428" s="431">
        <v>409</v>
      </c>
      <c r="B428" s="615">
        <v>7675</v>
      </c>
      <c r="C428" s="277" t="s">
        <v>3742</v>
      </c>
      <c r="D428" s="278"/>
      <c r="E428" s="17" t="s">
        <v>738</v>
      </c>
      <c r="F428" s="14" t="s">
        <v>2972</v>
      </c>
      <c r="G428" s="328" t="str">
        <f t="shared" si="27"/>
        <v>фото</v>
      </c>
      <c r="H428" s="197"/>
      <c r="I428" s="26" t="s">
        <v>3032</v>
      </c>
      <c r="J428" s="29" t="s">
        <v>1295</v>
      </c>
      <c r="K428" s="250" t="s">
        <v>740</v>
      </c>
      <c r="L428" s="8">
        <v>100</v>
      </c>
      <c r="M428" s="279">
        <v>3617.9</v>
      </c>
      <c r="N428" s="280"/>
      <c r="O428" s="482">
        <f t="shared" si="28"/>
        <v>0</v>
      </c>
      <c r="P428" s="175">
        <v>4607105141049</v>
      </c>
      <c r="Q428" s="281"/>
      <c r="R428" s="484">
        <f t="shared" si="29"/>
        <v>36.18</v>
      </c>
      <c r="S428" s="294" t="s">
        <v>3742</v>
      </c>
      <c r="T428" s="39"/>
      <c r="U428" s="39"/>
      <c r="V428" s="39"/>
      <c r="W428" s="39"/>
      <c r="X428" s="39"/>
    </row>
    <row r="429" spans="1:24" ht="15.75" x14ac:dyDescent="0.2">
      <c r="A429" s="431">
        <v>410</v>
      </c>
      <c r="B429" s="615">
        <v>7676</v>
      </c>
      <c r="C429" s="277" t="s">
        <v>2196</v>
      </c>
      <c r="D429" s="278"/>
      <c r="E429" s="31" t="s">
        <v>738</v>
      </c>
      <c r="F429" s="274" t="s">
        <v>1628</v>
      </c>
      <c r="G429" s="328" t="str">
        <f t="shared" si="27"/>
        <v>фото</v>
      </c>
      <c r="H429" s="197"/>
      <c r="I429" s="20" t="s">
        <v>1391</v>
      </c>
      <c r="J429" s="28" t="s">
        <v>1301</v>
      </c>
      <c r="K429" s="37" t="s">
        <v>740</v>
      </c>
      <c r="L429" s="21">
        <v>100</v>
      </c>
      <c r="M429" s="279">
        <v>2449.5</v>
      </c>
      <c r="N429" s="280"/>
      <c r="O429" s="482">
        <f t="shared" si="28"/>
        <v>0</v>
      </c>
      <c r="P429" s="175">
        <v>4607105141056</v>
      </c>
      <c r="Q429" s="281"/>
      <c r="R429" s="484">
        <f t="shared" si="29"/>
        <v>24.5</v>
      </c>
      <c r="S429" s="294" t="s">
        <v>2196</v>
      </c>
      <c r="T429" s="39"/>
      <c r="U429" s="39"/>
      <c r="V429" s="39"/>
      <c r="W429" s="39"/>
      <c r="X429" s="39"/>
    </row>
    <row r="430" spans="1:24" ht="51" x14ac:dyDescent="0.2">
      <c r="A430" s="431">
        <v>411</v>
      </c>
      <c r="B430" s="615">
        <v>7677</v>
      </c>
      <c r="C430" s="277" t="s">
        <v>3156</v>
      </c>
      <c r="D430" s="278"/>
      <c r="E430" s="31" t="s">
        <v>738</v>
      </c>
      <c r="F430" s="274" t="s">
        <v>2197</v>
      </c>
      <c r="G430" s="328" t="str">
        <f t="shared" si="27"/>
        <v>фото</v>
      </c>
      <c r="H430" s="197"/>
      <c r="I430" s="20" t="s">
        <v>2198</v>
      </c>
      <c r="J430" s="281" t="s">
        <v>1292</v>
      </c>
      <c r="K430" s="37" t="s">
        <v>740</v>
      </c>
      <c r="L430" s="21">
        <v>100</v>
      </c>
      <c r="M430" s="279">
        <v>2257.9</v>
      </c>
      <c r="N430" s="280"/>
      <c r="O430" s="482">
        <f t="shared" si="28"/>
        <v>0</v>
      </c>
      <c r="P430" s="175">
        <v>4607105141087</v>
      </c>
      <c r="Q430" s="281"/>
      <c r="R430" s="484">
        <f t="shared" si="29"/>
        <v>22.58</v>
      </c>
      <c r="S430" s="294" t="s">
        <v>3156</v>
      </c>
      <c r="T430" s="39"/>
      <c r="U430" s="39"/>
      <c r="V430" s="39"/>
      <c r="W430" s="39"/>
      <c r="X430" s="39"/>
    </row>
    <row r="431" spans="1:24" ht="25.5" x14ac:dyDescent="0.2">
      <c r="A431" s="431">
        <v>412</v>
      </c>
      <c r="B431" s="615">
        <v>7678</v>
      </c>
      <c r="C431" s="277" t="s">
        <v>3157</v>
      </c>
      <c r="D431" s="278"/>
      <c r="E431" s="31" t="s">
        <v>738</v>
      </c>
      <c r="F431" s="274" t="s">
        <v>2199</v>
      </c>
      <c r="G431" s="328" t="str">
        <f t="shared" si="27"/>
        <v>фото</v>
      </c>
      <c r="H431" s="197"/>
      <c r="I431" s="20" t="s">
        <v>2200</v>
      </c>
      <c r="J431" s="281" t="s">
        <v>1292</v>
      </c>
      <c r="K431" s="37" t="s">
        <v>740</v>
      </c>
      <c r="L431" s="21">
        <v>100</v>
      </c>
      <c r="M431" s="279">
        <v>2085.5</v>
      </c>
      <c r="N431" s="280"/>
      <c r="O431" s="482">
        <f t="shared" si="28"/>
        <v>0</v>
      </c>
      <c r="P431" s="175">
        <v>4607105141063</v>
      </c>
      <c r="Q431" s="281"/>
      <c r="R431" s="484">
        <f t="shared" si="29"/>
        <v>20.86</v>
      </c>
      <c r="S431" s="294" t="s">
        <v>6868</v>
      </c>
      <c r="T431" s="39"/>
      <c r="U431" s="39"/>
      <c r="V431" s="39"/>
      <c r="W431" s="39"/>
      <c r="X431" s="39"/>
    </row>
    <row r="432" spans="1:24" ht="25.5" x14ac:dyDescent="0.2">
      <c r="A432" s="431">
        <v>413</v>
      </c>
      <c r="B432" s="616">
        <v>7681</v>
      </c>
      <c r="C432" s="277" t="s">
        <v>3158</v>
      </c>
      <c r="D432" s="278"/>
      <c r="E432" s="17" t="s">
        <v>738</v>
      </c>
      <c r="F432" s="14" t="s">
        <v>4581</v>
      </c>
      <c r="G432" s="328" t="str">
        <f t="shared" si="27"/>
        <v>фото</v>
      </c>
      <c r="H432" s="197"/>
      <c r="I432" s="27" t="s">
        <v>1624</v>
      </c>
      <c r="J432" s="29" t="s">
        <v>1295</v>
      </c>
      <c r="K432" s="37" t="s">
        <v>740</v>
      </c>
      <c r="L432" s="8">
        <v>100</v>
      </c>
      <c r="M432" s="279">
        <v>2162.1999999999998</v>
      </c>
      <c r="N432" s="280"/>
      <c r="O432" s="482">
        <f t="shared" si="28"/>
        <v>0</v>
      </c>
      <c r="P432" s="175">
        <v>4607105141070</v>
      </c>
      <c r="Q432" s="281"/>
      <c r="R432" s="484">
        <f t="shared" si="29"/>
        <v>21.62</v>
      </c>
      <c r="S432" s="294" t="s">
        <v>3158</v>
      </c>
      <c r="T432" s="39"/>
      <c r="U432" s="39"/>
      <c r="V432" s="39"/>
      <c r="W432" s="39"/>
      <c r="X432" s="39"/>
    </row>
    <row r="433" spans="1:24" ht="15.75" x14ac:dyDescent="0.2">
      <c r="A433" s="431">
        <v>414</v>
      </c>
      <c r="B433" s="615">
        <v>7680</v>
      </c>
      <c r="C433" s="277" t="s">
        <v>2201</v>
      </c>
      <c r="D433" s="278"/>
      <c r="E433" s="31" t="s">
        <v>738</v>
      </c>
      <c r="F433" s="274" t="s">
        <v>1629</v>
      </c>
      <c r="G433" s="328" t="str">
        <f t="shared" si="27"/>
        <v>фото</v>
      </c>
      <c r="H433" s="197"/>
      <c r="I433" s="20" t="s">
        <v>1630</v>
      </c>
      <c r="J433" s="28" t="s">
        <v>1295</v>
      </c>
      <c r="K433" s="37" t="s">
        <v>740</v>
      </c>
      <c r="L433" s="21">
        <v>100</v>
      </c>
      <c r="M433" s="279">
        <v>1779.1</v>
      </c>
      <c r="N433" s="280"/>
      <c r="O433" s="482">
        <f t="shared" si="28"/>
        <v>0</v>
      </c>
      <c r="P433" s="175">
        <v>4607105141094</v>
      </c>
      <c r="Q433" s="281"/>
      <c r="R433" s="484">
        <f t="shared" si="29"/>
        <v>17.79</v>
      </c>
      <c r="S433" s="294" t="s">
        <v>2201</v>
      </c>
      <c r="T433" s="39"/>
      <c r="U433" s="39"/>
      <c r="V433" s="39"/>
      <c r="W433" s="39"/>
      <c r="X433" s="39"/>
    </row>
    <row r="434" spans="1:24" ht="51" x14ac:dyDescent="0.2">
      <c r="A434" s="431">
        <v>415</v>
      </c>
      <c r="B434" s="615">
        <v>11854</v>
      </c>
      <c r="C434" s="277" t="s">
        <v>7139</v>
      </c>
      <c r="D434" s="278" t="s">
        <v>7140</v>
      </c>
      <c r="E434" s="514" t="s">
        <v>738</v>
      </c>
      <c r="F434" s="275" t="s">
        <v>6513</v>
      </c>
      <c r="G434" s="510" t="str">
        <f t="shared" si="27"/>
        <v>фото</v>
      </c>
      <c r="H434" s="510" t="str">
        <f>HYPERLINK("http://www.gardenbulbs.ru/images/summer_CL/thumbnails/"&amp;D434&amp;".jpg","фото")</f>
        <v>фото</v>
      </c>
      <c r="I434" s="515" t="s">
        <v>6675</v>
      </c>
      <c r="J434" s="324" t="s">
        <v>1295</v>
      </c>
      <c r="K434" s="513" t="s">
        <v>740</v>
      </c>
      <c r="L434" s="21">
        <v>100</v>
      </c>
      <c r="M434" s="279">
        <v>2794.2999999999997</v>
      </c>
      <c r="N434" s="280"/>
      <c r="O434" s="482">
        <f t="shared" si="28"/>
        <v>0</v>
      </c>
      <c r="P434" s="175">
        <v>4607105141100</v>
      </c>
      <c r="Q434" s="281" t="s">
        <v>6373</v>
      </c>
      <c r="R434" s="484">
        <f t="shared" si="29"/>
        <v>27.94</v>
      </c>
      <c r="S434" s="294" t="s">
        <v>6869</v>
      </c>
      <c r="T434" s="39"/>
      <c r="U434" s="39"/>
      <c r="V434" s="39"/>
      <c r="W434" s="39"/>
      <c r="X434" s="39"/>
    </row>
    <row r="435" spans="1:24" ht="25.5" x14ac:dyDescent="0.2">
      <c r="A435" s="431">
        <v>416</v>
      </c>
      <c r="B435" s="615">
        <v>11856</v>
      </c>
      <c r="C435" s="277" t="s">
        <v>6870</v>
      </c>
      <c r="D435" s="278"/>
      <c r="E435" s="514" t="s">
        <v>738</v>
      </c>
      <c r="F435" s="275" t="s">
        <v>6514</v>
      </c>
      <c r="G435" s="510" t="str">
        <f t="shared" si="27"/>
        <v>фото</v>
      </c>
      <c r="H435" s="511"/>
      <c r="I435" s="515" t="s">
        <v>6676</v>
      </c>
      <c r="J435" s="324" t="s">
        <v>1295</v>
      </c>
      <c r="K435" s="513" t="s">
        <v>740</v>
      </c>
      <c r="L435" s="21">
        <v>100</v>
      </c>
      <c r="M435" s="279">
        <v>2219.6</v>
      </c>
      <c r="N435" s="280"/>
      <c r="O435" s="482">
        <f t="shared" si="28"/>
        <v>0</v>
      </c>
      <c r="P435" s="175">
        <v>4607105141124</v>
      </c>
      <c r="Q435" s="281" t="s">
        <v>6373</v>
      </c>
      <c r="R435" s="484">
        <f t="shared" si="29"/>
        <v>22.2</v>
      </c>
      <c r="S435" s="294" t="s">
        <v>6870</v>
      </c>
      <c r="T435" s="39"/>
      <c r="U435" s="39"/>
      <c r="V435" s="39"/>
      <c r="W435" s="39"/>
      <c r="X435" s="39"/>
    </row>
    <row r="436" spans="1:24" ht="51" x14ac:dyDescent="0.2">
      <c r="A436" s="431">
        <v>417</v>
      </c>
      <c r="B436" s="615">
        <v>11855</v>
      </c>
      <c r="C436" s="277" t="s">
        <v>6871</v>
      </c>
      <c r="D436" s="278"/>
      <c r="E436" s="514" t="s">
        <v>738</v>
      </c>
      <c r="F436" s="275" t="s">
        <v>6515</v>
      </c>
      <c r="G436" s="510" t="str">
        <f t="shared" si="27"/>
        <v>фото</v>
      </c>
      <c r="H436" s="511"/>
      <c r="I436" s="515" t="s">
        <v>6677</v>
      </c>
      <c r="J436" s="324" t="s">
        <v>1292</v>
      </c>
      <c r="K436" s="513" t="s">
        <v>740</v>
      </c>
      <c r="L436" s="21">
        <v>100</v>
      </c>
      <c r="M436" s="279">
        <v>1874.8</v>
      </c>
      <c r="N436" s="280"/>
      <c r="O436" s="482">
        <f t="shared" si="28"/>
        <v>0</v>
      </c>
      <c r="P436" s="175">
        <v>4607105141117</v>
      </c>
      <c r="Q436" s="281" t="s">
        <v>6373</v>
      </c>
      <c r="R436" s="484">
        <f t="shared" si="29"/>
        <v>18.75</v>
      </c>
      <c r="S436" s="294" t="s">
        <v>6871</v>
      </c>
      <c r="T436" s="39"/>
      <c r="U436" s="39"/>
      <c r="V436" s="39"/>
      <c r="W436" s="39"/>
      <c r="X436" s="39"/>
    </row>
    <row r="437" spans="1:24" ht="15.75" x14ac:dyDescent="0.2">
      <c r="A437" s="431">
        <v>418</v>
      </c>
      <c r="B437" s="615">
        <v>7683</v>
      </c>
      <c r="C437" s="277" t="s">
        <v>2202</v>
      </c>
      <c r="D437" s="278"/>
      <c r="E437" s="31" t="s">
        <v>738</v>
      </c>
      <c r="F437" s="274" t="s">
        <v>1631</v>
      </c>
      <c r="G437" s="328" t="str">
        <f t="shared" si="27"/>
        <v>фото</v>
      </c>
      <c r="H437" s="197"/>
      <c r="I437" s="20" t="s">
        <v>1632</v>
      </c>
      <c r="J437" s="28" t="s">
        <v>1295</v>
      </c>
      <c r="K437" s="250" t="s">
        <v>740</v>
      </c>
      <c r="L437" s="21">
        <v>100</v>
      </c>
      <c r="M437" s="279">
        <v>2257.9</v>
      </c>
      <c r="N437" s="280"/>
      <c r="O437" s="482">
        <f t="shared" si="28"/>
        <v>0</v>
      </c>
      <c r="P437" s="175">
        <v>4607105141131</v>
      </c>
      <c r="Q437" s="281"/>
      <c r="R437" s="484">
        <f t="shared" si="29"/>
        <v>22.58</v>
      </c>
      <c r="S437" s="294" t="s">
        <v>2202</v>
      </c>
      <c r="T437" s="39"/>
      <c r="U437" s="39"/>
      <c r="V437" s="39"/>
      <c r="W437" s="39"/>
      <c r="X437" s="39"/>
    </row>
    <row r="438" spans="1:24" ht="15.75" x14ac:dyDescent="0.2">
      <c r="A438" s="431">
        <v>419</v>
      </c>
      <c r="B438" s="615">
        <v>7684</v>
      </c>
      <c r="C438" s="277" t="s">
        <v>2203</v>
      </c>
      <c r="D438" s="278"/>
      <c r="E438" s="31" t="s">
        <v>738</v>
      </c>
      <c r="F438" s="274" t="s">
        <v>1633</v>
      </c>
      <c r="G438" s="328" t="str">
        <f t="shared" si="27"/>
        <v>фото</v>
      </c>
      <c r="H438" s="197"/>
      <c r="I438" s="20" t="s">
        <v>1634</v>
      </c>
      <c r="J438" s="28" t="s">
        <v>1301</v>
      </c>
      <c r="K438" s="250" t="s">
        <v>740</v>
      </c>
      <c r="L438" s="21">
        <v>100</v>
      </c>
      <c r="M438" s="279">
        <v>2066.4</v>
      </c>
      <c r="N438" s="280"/>
      <c r="O438" s="482">
        <f t="shared" si="28"/>
        <v>0</v>
      </c>
      <c r="P438" s="175">
        <v>4607105141148</v>
      </c>
      <c r="Q438" s="281"/>
      <c r="R438" s="484">
        <f t="shared" si="29"/>
        <v>20.66</v>
      </c>
      <c r="S438" s="294" t="s">
        <v>2203</v>
      </c>
      <c r="T438" s="39"/>
      <c r="U438" s="39"/>
      <c r="V438" s="39"/>
      <c r="W438" s="39"/>
      <c r="X438" s="39"/>
    </row>
    <row r="439" spans="1:24" ht="22.5" x14ac:dyDescent="0.2">
      <c r="A439" s="431">
        <v>420</v>
      </c>
      <c r="B439" s="615">
        <v>7685</v>
      </c>
      <c r="C439" s="277" t="s">
        <v>2204</v>
      </c>
      <c r="D439" s="278" t="s">
        <v>2205</v>
      </c>
      <c r="E439" s="17" t="s">
        <v>738</v>
      </c>
      <c r="F439" s="274" t="s">
        <v>204</v>
      </c>
      <c r="G439" s="328" t="str">
        <f t="shared" si="27"/>
        <v>фото</v>
      </c>
      <c r="H439" s="328" t="str">
        <f>HYPERLINK("http://www.gardenbulbs.ru/images/summer_CL/thumbnails/"&amp;D439&amp;".jpg","фото")</f>
        <v>фото</v>
      </c>
      <c r="I439" s="20" t="s">
        <v>205</v>
      </c>
      <c r="J439" s="281" t="s">
        <v>1301</v>
      </c>
      <c r="K439" s="37" t="s">
        <v>740</v>
      </c>
      <c r="L439" s="8">
        <v>100</v>
      </c>
      <c r="M439" s="279">
        <v>2257.9</v>
      </c>
      <c r="N439" s="280"/>
      <c r="O439" s="482">
        <f t="shared" si="28"/>
        <v>0</v>
      </c>
      <c r="P439" s="175">
        <v>4607105140936</v>
      </c>
      <c r="Q439" s="281"/>
      <c r="R439" s="484">
        <f t="shared" si="29"/>
        <v>22.58</v>
      </c>
      <c r="S439" s="294" t="s">
        <v>6872</v>
      </c>
      <c r="T439" s="39"/>
      <c r="U439" s="39"/>
      <c r="V439" s="39"/>
      <c r="W439" s="39"/>
      <c r="X439" s="39"/>
    </row>
    <row r="440" spans="1:24" ht="38.25" x14ac:dyDescent="0.2">
      <c r="A440" s="431">
        <v>421</v>
      </c>
      <c r="B440" s="615">
        <v>11852</v>
      </c>
      <c r="C440" s="277" t="s">
        <v>6873</v>
      </c>
      <c r="D440" s="278" t="s">
        <v>7141</v>
      </c>
      <c r="E440" s="514" t="s">
        <v>738</v>
      </c>
      <c r="F440" s="275" t="s">
        <v>6516</v>
      </c>
      <c r="G440" s="510" t="str">
        <f t="shared" si="27"/>
        <v>фото</v>
      </c>
      <c r="H440" s="510" t="str">
        <f>HYPERLINK("http://www.gardenbulbs.ru/images/summer_CL/thumbnails/"&amp;D440&amp;".jpg","фото")</f>
        <v>фото</v>
      </c>
      <c r="I440" s="515" t="s">
        <v>6678</v>
      </c>
      <c r="J440" s="324" t="s">
        <v>1295</v>
      </c>
      <c r="K440" s="513" t="s">
        <v>740</v>
      </c>
      <c r="L440" s="21">
        <v>100</v>
      </c>
      <c r="M440" s="279">
        <v>3119.9</v>
      </c>
      <c r="N440" s="280"/>
      <c r="O440" s="482">
        <f t="shared" si="28"/>
        <v>0</v>
      </c>
      <c r="P440" s="175">
        <v>4607105140943</v>
      </c>
      <c r="Q440" s="281" t="s">
        <v>6373</v>
      </c>
      <c r="R440" s="484">
        <f t="shared" si="29"/>
        <v>31.2</v>
      </c>
      <c r="S440" s="294" t="s">
        <v>6873</v>
      </c>
      <c r="T440" s="39"/>
      <c r="U440" s="39"/>
      <c r="V440" s="39"/>
      <c r="W440" s="39"/>
      <c r="X440" s="39"/>
    </row>
    <row r="441" spans="1:24" ht="15.75" x14ac:dyDescent="0.2">
      <c r="A441" s="431">
        <v>422</v>
      </c>
      <c r="B441" s="615">
        <v>7688</v>
      </c>
      <c r="C441" s="277" t="s">
        <v>2206</v>
      </c>
      <c r="D441" s="278"/>
      <c r="E441" s="31" t="s">
        <v>738</v>
      </c>
      <c r="F441" s="274" t="s">
        <v>1635</v>
      </c>
      <c r="G441" s="328" t="str">
        <f t="shared" si="27"/>
        <v>фото</v>
      </c>
      <c r="H441" s="328"/>
      <c r="I441" s="20" t="s">
        <v>1483</v>
      </c>
      <c r="J441" s="28" t="s">
        <v>1292</v>
      </c>
      <c r="K441" s="37" t="s">
        <v>740</v>
      </c>
      <c r="L441" s="21">
        <v>100</v>
      </c>
      <c r="M441" s="279">
        <v>2162.1999999999998</v>
      </c>
      <c r="N441" s="280"/>
      <c r="O441" s="482">
        <f t="shared" si="28"/>
        <v>0</v>
      </c>
      <c r="P441" s="175">
        <v>4607105141155</v>
      </c>
      <c r="Q441" s="281"/>
      <c r="R441" s="484">
        <f t="shared" si="29"/>
        <v>21.62</v>
      </c>
      <c r="S441" s="294" t="s">
        <v>2206</v>
      </c>
      <c r="T441" s="39"/>
      <c r="U441" s="39"/>
      <c r="V441" s="39"/>
      <c r="W441" s="39"/>
      <c r="X441" s="39"/>
    </row>
    <row r="442" spans="1:24" ht="51" x14ac:dyDescent="0.2">
      <c r="A442" s="431">
        <v>423</v>
      </c>
      <c r="B442" s="620">
        <v>7689</v>
      </c>
      <c r="C442" s="433" t="s">
        <v>4934</v>
      </c>
      <c r="D442" s="434"/>
      <c r="E442" s="435" t="s">
        <v>738</v>
      </c>
      <c r="F442" s="436" t="s">
        <v>4582</v>
      </c>
      <c r="G442" s="437" t="str">
        <f t="shared" si="27"/>
        <v>фото</v>
      </c>
      <c r="H442" s="438"/>
      <c r="I442" s="439" t="s">
        <v>4792</v>
      </c>
      <c r="J442" s="440" t="s">
        <v>1292</v>
      </c>
      <c r="K442" s="441" t="s">
        <v>740</v>
      </c>
      <c r="L442" s="442">
        <v>100</v>
      </c>
      <c r="M442" s="443">
        <v>2545.2999999999997</v>
      </c>
      <c r="N442" s="444"/>
      <c r="O442" s="482">
        <f t="shared" si="28"/>
        <v>0</v>
      </c>
      <c r="P442" s="445">
        <v>4607105140950</v>
      </c>
      <c r="Q442" s="440"/>
      <c r="R442" s="484">
        <f t="shared" si="29"/>
        <v>25.45</v>
      </c>
      <c r="S442" s="446" t="s">
        <v>4934</v>
      </c>
      <c r="T442" s="39"/>
      <c r="U442" s="39"/>
      <c r="V442" s="39"/>
      <c r="W442" s="39"/>
      <c r="X442" s="39"/>
    </row>
    <row r="443" spans="1:24" x14ac:dyDescent="0.2">
      <c r="A443" s="431">
        <v>424</v>
      </c>
      <c r="B443" s="621"/>
      <c r="C443" s="276"/>
      <c r="D443" s="276"/>
      <c r="E443" s="242" t="s">
        <v>1642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39"/>
      <c r="U443" s="39"/>
      <c r="V443" s="39"/>
      <c r="W443" s="39"/>
      <c r="X443" s="39"/>
    </row>
    <row r="444" spans="1:24" ht="38.25" x14ac:dyDescent="0.2">
      <c r="A444" s="431">
        <v>425</v>
      </c>
      <c r="B444" s="614">
        <v>7690</v>
      </c>
      <c r="C444" s="473" t="s">
        <v>3159</v>
      </c>
      <c r="D444" s="474"/>
      <c r="E444" s="16" t="s">
        <v>738</v>
      </c>
      <c r="F444" s="476" t="s">
        <v>1643</v>
      </c>
      <c r="G444" s="477" t="str">
        <f t="shared" ref="G444:G452" si="30">HYPERLINK("http://www.gardenbulbs.ru/images/summer_CL/thumbnails/"&amp;C444&amp;".jpg","фото")</f>
        <v>фото</v>
      </c>
      <c r="H444" s="487"/>
      <c r="I444" s="23" t="s">
        <v>1644</v>
      </c>
      <c r="J444" s="10" t="s">
        <v>1292</v>
      </c>
      <c r="K444" s="478" t="s">
        <v>740</v>
      </c>
      <c r="L444" s="489">
        <v>100</v>
      </c>
      <c r="M444" s="480">
        <v>1932.3</v>
      </c>
      <c r="N444" s="481"/>
      <c r="O444" s="482">
        <f t="shared" ref="O444:O452" si="31">IF(ISERROR(N444*M444),0,N444*M444)</f>
        <v>0</v>
      </c>
      <c r="P444" s="483">
        <v>4607105141216</v>
      </c>
      <c r="Q444" s="10"/>
      <c r="R444" s="484">
        <f t="shared" ref="R444:R452" si="32">ROUND(M444/L444,2)</f>
        <v>19.32</v>
      </c>
      <c r="S444" s="485" t="s">
        <v>3159</v>
      </c>
      <c r="T444" s="39"/>
      <c r="U444" s="39"/>
      <c r="V444" s="39"/>
      <c r="W444" s="39"/>
      <c r="X444" s="39"/>
    </row>
    <row r="445" spans="1:24" ht="25.5" x14ac:dyDescent="0.2">
      <c r="A445" s="431">
        <v>426</v>
      </c>
      <c r="B445" s="615">
        <v>7691</v>
      </c>
      <c r="C445" s="277" t="s">
        <v>2207</v>
      </c>
      <c r="D445" s="278"/>
      <c r="E445" s="36" t="s">
        <v>738</v>
      </c>
      <c r="F445" s="274" t="s">
        <v>1655</v>
      </c>
      <c r="G445" s="328" t="str">
        <f t="shared" si="30"/>
        <v>фото</v>
      </c>
      <c r="H445" s="197"/>
      <c r="I445" s="15" t="s">
        <v>1656</v>
      </c>
      <c r="J445" s="281" t="s">
        <v>1292</v>
      </c>
      <c r="K445" s="37" t="s">
        <v>740</v>
      </c>
      <c r="L445" s="21">
        <v>100</v>
      </c>
      <c r="M445" s="279">
        <v>2200.5</v>
      </c>
      <c r="N445" s="280"/>
      <c r="O445" s="482">
        <f t="shared" si="31"/>
        <v>0</v>
      </c>
      <c r="P445" s="175">
        <v>4607105141285</v>
      </c>
      <c r="Q445" s="281"/>
      <c r="R445" s="484">
        <f t="shared" si="32"/>
        <v>22.01</v>
      </c>
      <c r="S445" s="294" t="s">
        <v>2207</v>
      </c>
      <c r="T445" s="39"/>
      <c r="U445" s="39"/>
      <c r="V445" s="39"/>
      <c r="W445" s="39"/>
      <c r="X445" s="39"/>
    </row>
    <row r="446" spans="1:24" ht="114.75" x14ac:dyDescent="0.2">
      <c r="A446" s="431">
        <v>427</v>
      </c>
      <c r="B446" s="615">
        <v>7692</v>
      </c>
      <c r="C446" s="277" t="s">
        <v>4935</v>
      </c>
      <c r="D446" s="278"/>
      <c r="E446" s="31" t="s">
        <v>738</v>
      </c>
      <c r="F446" s="274" t="s">
        <v>4583</v>
      </c>
      <c r="G446" s="328" t="str">
        <f t="shared" si="30"/>
        <v>фото</v>
      </c>
      <c r="H446" s="197"/>
      <c r="I446" s="20" t="s">
        <v>4793</v>
      </c>
      <c r="J446" s="281" t="s">
        <v>2223</v>
      </c>
      <c r="K446" s="250" t="s">
        <v>740</v>
      </c>
      <c r="L446" s="21">
        <v>100</v>
      </c>
      <c r="M446" s="279">
        <v>1587.5</v>
      </c>
      <c r="N446" s="280"/>
      <c r="O446" s="482">
        <f t="shared" si="31"/>
        <v>0</v>
      </c>
      <c r="P446" s="175">
        <v>4607105141261</v>
      </c>
      <c r="Q446" s="281"/>
      <c r="R446" s="484">
        <f t="shared" si="32"/>
        <v>15.88</v>
      </c>
      <c r="S446" s="294" t="s">
        <v>4935</v>
      </c>
      <c r="T446" s="39"/>
      <c r="U446" s="39"/>
      <c r="V446" s="39"/>
      <c r="W446" s="39"/>
      <c r="X446" s="39"/>
    </row>
    <row r="447" spans="1:24" ht="25.5" x14ac:dyDescent="0.2">
      <c r="A447" s="431">
        <v>428</v>
      </c>
      <c r="B447" s="615">
        <v>7693</v>
      </c>
      <c r="C447" s="277" t="s">
        <v>2208</v>
      </c>
      <c r="D447" s="278"/>
      <c r="E447" s="31" t="s">
        <v>738</v>
      </c>
      <c r="F447" s="274" t="s">
        <v>1657</v>
      </c>
      <c r="G447" s="328" t="str">
        <f t="shared" si="30"/>
        <v>фото</v>
      </c>
      <c r="H447" s="197"/>
      <c r="I447" s="20" t="s">
        <v>1658</v>
      </c>
      <c r="J447" s="281" t="s">
        <v>1292</v>
      </c>
      <c r="K447" s="250" t="s">
        <v>740</v>
      </c>
      <c r="L447" s="21">
        <v>100</v>
      </c>
      <c r="M447" s="279">
        <v>2392</v>
      </c>
      <c r="N447" s="280"/>
      <c r="O447" s="482">
        <f t="shared" si="31"/>
        <v>0</v>
      </c>
      <c r="P447" s="175">
        <v>4607105141292</v>
      </c>
      <c r="Q447" s="281"/>
      <c r="R447" s="484">
        <f t="shared" si="32"/>
        <v>23.92</v>
      </c>
      <c r="S447" s="294" t="s">
        <v>2208</v>
      </c>
      <c r="T447" s="39"/>
      <c r="U447" s="39"/>
      <c r="V447" s="39"/>
      <c r="W447" s="39"/>
      <c r="X447" s="39"/>
    </row>
    <row r="448" spans="1:24" ht="38.25" x14ac:dyDescent="0.2">
      <c r="A448" s="431">
        <v>429</v>
      </c>
      <c r="B448" s="615">
        <v>7694</v>
      </c>
      <c r="C448" s="277" t="s">
        <v>3160</v>
      </c>
      <c r="D448" s="278"/>
      <c r="E448" s="31" t="s">
        <v>738</v>
      </c>
      <c r="F448" s="274" t="s">
        <v>1647</v>
      </c>
      <c r="G448" s="328" t="str">
        <f t="shared" si="30"/>
        <v>фото</v>
      </c>
      <c r="H448" s="197"/>
      <c r="I448" s="20" t="s">
        <v>1648</v>
      </c>
      <c r="J448" s="281" t="s">
        <v>1292</v>
      </c>
      <c r="K448" s="250" t="s">
        <v>740</v>
      </c>
      <c r="L448" s="21">
        <v>100</v>
      </c>
      <c r="M448" s="279">
        <v>2066.4</v>
      </c>
      <c r="N448" s="280"/>
      <c r="O448" s="482">
        <f t="shared" si="31"/>
        <v>0</v>
      </c>
      <c r="P448" s="175">
        <v>4607105141230</v>
      </c>
      <c r="Q448" s="281"/>
      <c r="R448" s="484">
        <f t="shared" si="32"/>
        <v>20.66</v>
      </c>
      <c r="S448" s="294" t="s">
        <v>3160</v>
      </c>
      <c r="T448" s="39"/>
      <c r="U448" s="39"/>
      <c r="V448" s="39"/>
      <c r="W448" s="39"/>
      <c r="X448" s="39"/>
    </row>
    <row r="449" spans="1:24" ht="25.5" x14ac:dyDescent="0.2">
      <c r="A449" s="431">
        <v>430</v>
      </c>
      <c r="B449" s="615">
        <v>7698</v>
      </c>
      <c r="C449" s="277" t="s">
        <v>2209</v>
      </c>
      <c r="D449" s="278"/>
      <c r="E449" s="31" t="s">
        <v>738</v>
      </c>
      <c r="F449" s="274" t="s">
        <v>1651</v>
      </c>
      <c r="G449" s="328" t="str">
        <f t="shared" si="30"/>
        <v>фото</v>
      </c>
      <c r="H449" s="197"/>
      <c r="I449" s="20" t="s">
        <v>1652</v>
      </c>
      <c r="J449" s="281" t="s">
        <v>1312</v>
      </c>
      <c r="K449" s="250" t="s">
        <v>740</v>
      </c>
      <c r="L449" s="21">
        <v>100</v>
      </c>
      <c r="M449" s="279">
        <v>1779.1</v>
      </c>
      <c r="N449" s="280"/>
      <c r="O449" s="482">
        <f t="shared" si="31"/>
        <v>0</v>
      </c>
      <c r="P449" s="175">
        <v>4607105141254</v>
      </c>
      <c r="Q449" s="281"/>
      <c r="R449" s="484">
        <f t="shared" si="32"/>
        <v>17.79</v>
      </c>
      <c r="S449" s="294" t="s">
        <v>2209</v>
      </c>
      <c r="T449" s="39"/>
      <c r="U449" s="39"/>
      <c r="V449" s="39"/>
      <c r="W449" s="39"/>
      <c r="X449" s="39"/>
    </row>
    <row r="450" spans="1:24" ht="38.25" x14ac:dyDescent="0.2">
      <c r="A450" s="431">
        <v>431</v>
      </c>
      <c r="B450" s="615">
        <v>7699</v>
      </c>
      <c r="C450" s="277" t="s">
        <v>2210</v>
      </c>
      <c r="D450" s="278"/>
      <c r="E450" s="31" t="s">
        <v>738</v>
      </c>
      <c r="F450" s="274" t="s">
        <v>1649</v>
      </c>
      <c r="G450" s="328" t="str">
        <f t="shared" si="30"/>
        <v>фото</v>
      </c>
      <c r="H450" s="197"/>
      <c r="I450" s="20" t="s">
        <v>1650</v>
      </c>
      <c r="J450" s="281" t="s">
        <v>1292</v>
      </c>
      <c r="K450" s="250" t="s">
        <v>740</v>
      </c>
      <c r="L450" s="21">
        <v>100</v>
      </c>
      <c r="M450" s="279">
        <v>2257.9</v>
      </c>
      <c r="N450" s="280"/>
      <c r="O450" s="482">
        <f t="shared" si="31"/>
        <v>0</v>
      </c>
      <c r="P450" s="175">
        <v>4607105141247</v>
      </c>
      <c r="Q450" s="281"/>
      <c r="R450" s="484">
        <f t="shared" si="32"/>
        <v>22.58</v>
      </c>
      <c r="S450" s="294" t="s">
        <v>2210</v>
      </c>
      <c r="T450" s="39"/>
      <c r="U450" s="39"/>
      <c r="V450" s="39"/>
      <c r="W450" s="39"/>
      <c r="X450" s="39"/>
    </row>
    <row r="451" spans="1:24" ht="25.5" x14ac:dyDescent="0.2">
      <c r="A451" s="431">
        <v>432</v>
      </c>
      <c r="B451" s="615">
        <v>7700</v>
      </c>
      <c r="C451" s="277" t="s">
        <v>2211</v>
      </c>
      <c r="D451" s="278"/>
      <c r="E451" s="31" t="s">
        <v>738</v>
      </c>
      <c r="F451" s="274" t="s">
        <v>1653</v>
      </c>
      <c r="G451" s="328" t="str">
        <f t="shared" si="30"/>
        <v>фото</v>
      </c>
      <c r="H451" s="197"/>
      <c r="I451" s="20" t="s">
        <v>1654</v>
      </c>
      <c r="J451" s="281" t="s">
        <v>1292</v>
      </c>
      <c r="K451" s="250" t="s">
        <v>776</v>
      </c>
      <c r="L451" s="21">
        <v>100</v>
      </c>
      <c r="M451" s="279">
        <v>2066.4</v>
      </c>
      <c r="N451" s="280"/>
      <c r="O451" s="482">
        <f t="shared" si="31"/>
        <v>0</v>
      </c>
      <c r="P451" s="175">
        <v>4607105141278</v>
      </c>
      <c r="Q451" s="281"/>
      <c r="R451" s="484">
        <f t="shared" si="32"/>
        <v>20.66</v>
      </c>
      <c r="S451" s="294" t="s">
        <v>2211</v>
      </c>
      <c r="T451" s="39"/>
      <c r="U451" s="39"/>
      <c r="V451" s="39"/>
      <c r="W451" s="39"/>
      <c r="X451" s="39"/>
    </row>
    <row r="452" spans="1:24" ht="25.5" x14ac:dyDescent="0.2">
      <c r="A452" s="431">
        <v>433</v>
      </c>
      <c r="B452" s="620">
        <v>6398</v>
      </c>
      <c r="C452" s="433" t="s">
        <v>2212</v>
      </c>
      <c r="D452" s="434"/>
      <c r="E452" s="435" t="s">
        <v>738</v>
      </c>
      <c r="F452" s="436" t="s">
        <v>1645</v>
      </c>
      <c r="G452" s="437" t="str">
        <f t="shared" si="30"/>
        <v>фото</v>
      </c>
      <c r="H452" s="438"/>
      <c r="I452" s="439" t="s">
        <v>1646</v>
      </c>
      <c r="J452" s="440" t="s">
        <v>1292</v>
      </c>
      <c r="K452" s="441" t="s">
        <v>740</v>
      </c>
      <c r="L452" s="442">
        <v>100</v>
      </c>
      <c r="M452" s="443">
        <v>1587.5</v>
      </c>
      <c r="N452" s="444"/>
      <c r="O452" s="482">
        <f t="shared" si="31"/>
        <v>0</v>
      </c>
      <c r="P452" s="445">
        <v>4607105141223</v>
      </c>
      <c r="Q452" s="440"/>
      <c r="R452" s="484">
        <f t="shared" si="32"/>
        <v>15.88</v>
      </c>
      <c r="S452" s="446" t="s">
        <v>2212</v>
      </c>
      <c r="T452" s="39"/>
      <c r="U452" s="39"/>
      <c r="V452" s="39"/>
      <c r="W452" s="39"/>
      <c r="X452" s="39"/>
    </row>
    <row r="453" spans="1:24" x14ac:dyDescent="0.2">
      <c r="A453" s="431">
        <v>434</v>
      </c>
      <c r="B453" s="623"/>
      <c r="C453" s="245"/>
      <c r="D453" s="245"/>
      <c r="E453" s="242" t="s">
        <v>6476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39"/>
      <c r="U453" s="39"/>
      <c r="V453" s="39"/>
      <c r="W453" s="39"/>
      <c r="X453" s="39"/>
    </row>
    <row r="454" spans="1:24" ht="25.5" x14ac:dyDescent="0.2">
      <c r="A454" s="431">
        <v>435</v>
      </c>
      <c r="B454" s="614">
        <v>11859</v>
      </c>
      <c r="C454" s="473" t="s">
        <v>6874</v>
      </c>
      <c r="D454" s="474"/>
      <c r="E454" s="522" t="s">
        <v>738</v>
      </c>
      <c r="F454" s="523" t="s">
        <v>6517</v>
      </c>
      <c r="G454" s="524" t="str">
        <f t="shared" ref="G454:G464" si="33">HYPERLINK("http://www.gardenbulbs.ru/images/summer_CL/thumbnails/"&amp;C454&amp;".jpg","фото")</f>
        <v>фото</v>
      </c>
      <c r="H454" s="525"/>
      <c r="I454" s="526" t="s">
        <v>6679</v>
      </c>
      <c r="J454" s="492" t="s">
        <v>1295</v>
      </c>
      <c r="K454" s="527" t="s">
        <v>6818</v>
      </c>
      <c r="L454" s="489">
        <v>100</v>
      </c>
      <c r="M454" s="480">
        <v>2162.1999999999998</v>
      </c>
      <c r="N454" s="481"/>
      <c r="O454" s="482">
        <f t="shared" ref="O454:O464" si="34">IF(ISERROR(N454*M454),0,N454*M454)</f>
        <v>0</v>
      </c>
      <c r="P454" s="483">
        <v>4607105141322</v>
      </c>
      <c r="Q454" s="10" t="s">
        <v>6373</v>
      </c>
      <c r="R454" s="484">
        <f t="shared" ref="R454:R464" si="35">ROUND(M454/L454,2)</f>
        <v>21.62</v>
      </c>
      <c r="S454" s="485" t="s">
        <v>6874</v>
      </c>
      <c r="T454" s="39"/>
      <c r="U454" s="39"/>
      <c r="V454" s="39"/>
      <c r="W454" s="39"/>
      <c r="X454" s="39"/>
    </row>
    <row r="455" spans="1:24" ht="38.25" x14ac:dyDescent="0.2">
      <c r="A455" s="431">
        <v>436</v>
      </c>
      <c r="B455" s="615">
        <v>11864</v>
      </c>
      <c r="C455" s="277" t="s">
        <v>6875</v>
      </c>
      <c r="D455" s="278"/>
      <c r="E455" s="514" t="s">
        <v>738</v>
      </c>
      <c r="F455" s="275" t="s">
        <v>6518</v>
      </c>
      <c r="G455" s="510" t="str">
        <f t="shared" si="33"/>
        <v>фото</v>
      </c>
      <c r="H455" s="511"/>
      <c r="I455" s="515" t="s">
        <v>6680</v>
      </c>
      <c r="J455" s="324" t="s">
        <v>1295</v>
      </c>
      <c r="K455" s="520" t="s">
        <v>6818</v>
      </c>
      <c r="L455" s="21">
        <v>100</v>
      </c>
      <c r="M455" s="279">
        <v>2162.1999999999998</v>
      </c>
      <c r="N455" s="280"/>
      <c r="O455" s="482">
        <f t="shared" si="34"/>
        <v>0</v>
      </c>
      <c r="P455" s="175">
        <v>4607105141445</v>
      </c>
      <c r="Q455" s="281" t="s">
        <v>6373</v>
      </c>
      <c r="R455" s="484">
        <f t="shared" si="35"/>
        <v>21.62</v>
      </c>
      <c r="S455" s="294" t="s">
        <v>6875</v>
      </c>
      <c r="T455" s="39"/>
      <c r="U455" s="39"/>
      <c r="V455" s="39"/>
      <c r="W455" s="39"/>
      <c r="X455" s="39"/>
    </row>
    <row r="456" spans="1:24" ht="15.75" x14ac:dyDescent="0.2">
      <c r="A456" s="431">
        <v>437</v>
      </c>
      <c r="B456" s="615">
        <v>11879</v>
      </c>
      <c r="C456" s="277" t="s">
        <v>2218</v>
      </c>
      <c r="D456" s="278"/>
      <c r="E456" s="514" t="s">
        <v>738</v>
      </c>
      <c r="F456" s="275" t="s">
        <v>6519</v>
      </c>
      <c r="G456" s="510" t="str">
        <f t="shared" si="33"/>
        <v>фото</v>
      </c>
      <c r="H456" s="511"/>
      <c r="I456" s="515" t="s">
        <v>6681</v>
      </c>
      <c r="J456" s="324" t="s">
        <v>1301</v>
      </c>
      <c r="K456" s="520" t="s">
        <v>6818</v>
      </c>
      <c r="L456" s="21">
        <v>100</v>
      </c>
      <c r="M456" s="279">
        <v>2353.6999999999998</v>
      </c>
      <c r="N456" s="280"/>
      <c r="O456" s="482">
        <f t="shared" si="34"/>
        <v>0</v>
      </c>
      <c r="P456" s="175">
        <v>4607105141766</v>
      </c>
      <c r="Q456" s="281" t="s">
        <v>6373</v>
      </c>
      <c r="R456" s="484">
        <f t="shared" si="35"/>
        <v>23.54</v>
      </c>
      <c r="S456" s="294" t="s">
        <v>2218</v>
      </c>
      <c r="T456" s="39"/>
      <c r="U456" s="39"/>
      <c r="V456" s="39"/>
      <c r="W456" s="39"/>
      <c r="X456" s="39"/>
    </row>
    <row r="457" spans="1:24" ht="25.5" x14ac:dyDescent="0.2">
      <c r="A457" s="431">
        <v>438</v>
      </c>
      <c r="B457" s="615">
        <v>11868</v>
      </c>
      <c r="C457" s="277" t="s">
        <v>6876</v>
      </c>
      <c r="D457" s="278"/>
      <c r="E457" s="514" t="s">
        <v>738</v>
      </c>
      <c r="F457" s="275" t="s">
        <v>6520</v>
      </c>
      <c r="G457" s="510" t="str">
        <f t="shared" si="33"/>
        <v>фото</v>
      </c>
      <c r="H457" s="511"/>
      <c r="I457" s="515" t="s">
        <v>6682</v>
      </c>
      <c r="J457" s="324" t="s">
        <v>1292</v>
      </c>
      <c r="K457" s="520" t="s">
        <v>6818</v>
      </c>
      <c r="L457" s="21">
        <v>100</v>
      </c>
      <c r="M457" s="279">
        <v>2353.6999999999998</v>
      </c>
      <c r="N457" s="280"/>
      <c r="O457" s="482">
        <f t="shared" si="34"/>
        <v>0</v>
      </c>
      <c r="P457" s="175">
        <v>4607105141551</v>
      </c>
      <c r="Q457" s="281" t="s">
        <v>6373</v>
      </c>
      <c r="R457" s="484">
        <f t="shared" si="35"/>
        <v>23.54</v>
      </c>
      <c r="S457" s="294" t="s">
        <v>6876</v>
      </c>
      <c r="T457" s="39"/>
      <c r="U457" s="39"/>
      <c r="V457" s="39"/>
      <c r="W457" s="39"/>
      <c r="X457" s="39"/>
    </row>
    <row r="458" spans="1:24" ht="38.25" x14ac:dyDescent="0.2">
      <c r="A458" s="431">
        <v>439</v>
      </c>
      <c r="B458" s="615">
        <v>11869</v>
      </c>
      <c r="C458" s="277" t="s">
        <v>6877</v>
      </c>
      <c r="D458" s="278"/>
      <c r="E458" s="514" t="s">
        <v>738</v>
      </c>
      <c r="F458" s="275" t="s">
        <v>6521</v>
      </c>
      <c r="G458" s="510" t="str">
        <f t="shared" si="33"/>
        <v>фото</v>
      </c>
      <c r="H458" s="511"/>
      <c r="I458" s="515" t="s">
        <v>6683</v>
      </c>
      <c r="J458" s="324" t="s">
        <v>1295</v>
      </c>
      <c r="K458" s="520" t="s">
        <v>6818</v>
      </c>
      <c r="L458" s="21">
        <v>100</v>
      </c>
      <c r="M458" s="279">
        <v>2162.1999999999998</v>
      </c>
      <c r="N458" s="280"/>
      <c r="O458" s="482">
        <f t="shared" si="34"/>
        <v>0</v>
      </c>
      <c r="P458" s="175">
        <v>4607105141605</v>
      </c>
      <c r="Q458" s="281" t="s">
        <v>6373</v>
      </c>
      <c r="R458" s="484">
        <f t="shared" si="35"/>
        <v>21.62</v>
      </c>
      <c r="S458" s="294" t="s">
        <v>6877</v>
      </c>
      <c r="T458" s="39"/>
      <c r="U458" s="39"/>
      <c r="V458" s="39"/>
      <c r="W458" s="39"/>
      <c r="X458" s="39"/>
    </row>
    <row r="459" spans="1:24" ht="25.5" x14ac:dyDescent="0.2">
      <c r="A459" s="431">
        <v>440</v>
      </c>
      <c r="B459" s="615">
        <v>11870</v>
      </c>
      <c r="C459" s="277" t="s">
        <v>3753</v>
      </c>
      <c r="D459" s="278"/>
      <c r="E459" s="514" t="s">
        <v>738</v>
      </c>
      <c r="F459" s="275" t="s">
        <v>6522</v>
      </c>
      <c r="G459" s="510" t="str">
        <f t="shared" si="33"/>
        <v>фото</v>
      </c>
      <c r="H459" s="511"/>
      <c r="I459" s="515" t="s">
        <v>6684</v>
      </c>
      <c r="J459" s="324" t="s">
        <v>1301</v>
      </c>
      <c r="K459" s="520" t="s">
        <v>6818</v>
      </c>
      <c r="L459" s="21">
        <v>100</v>
      </c>
      <c r="M459" s="279">
        <v>2162.1999999999998</v>
      </c>
      <c r="N459" s="280"/>
      <c r="O459" s="482">
        <f t="shared" si="34"/>
        <v>0</v>
      </c>
      <c r="P459" s="175">
        <v>4607105141629</v>
      </c>
      <c r="Q459" s="281" t="s">
        <v>6373</v>
      </c>
      <c r="R459" s="484">
        <f t="shared" si="35"/>
        <v>21.62</v>
      </c>
      <c r="S459" s="294" t="s">
        <v>3753</v>
      </c>
      <c r="T459" s="39"/>
      <c r="U459" s="39"/>
      <c r="V459" s="39"/>
      <c r="W459" s="39"/>
      <c r="X459" s="39"/>
    </row>
    <row r="460" spans="1:24" ht="15.75" x14ac:dyDescent="0.2">
      <c r="A460" s="431">
        <v>441</v>
      </c>
      <c r="B460" s="615">
        <v>11874</v>
      </c>
      <c r="C460" s="277" t="s">
        <v>3812</v>
      </c>
      <c r="D460" s="278"/>
      <c r="E460" s="509" t="s">
        <v>738</v>
      </c>
      <c r="F460" s="275" t="s">
        <v>6523</v>
      </c>
      <c r="G460" s="510" t="str">
        <f t="shared" si="33"/>
        <v>фото</v>
      </c>
      <c r="H460" s="511"/>
      <c r="I460" s="512" t="s">
        <v>6685</v>
      </c>
      <c r="J460" s="324" t="s">
        <v>1301</v>
      </c>
      <c r="K460" s="513" t="s">
        <v>6818</v>
      </c>
      <c r="L460" s="21">
        <v>100</v>
      </c>
      <c r="M460" s="279">
        <v>2162.1999999999998</v>
      </c>
      <c r="N460" s="280"/>
      <c r="O460" s="482">
        <f t="shared" si="34"/>
        <v>0</v>
      </c>
      <c r="P460" s="175">
        <v>4607105141681</v>
      </c>
      <c r="Q460" s="281" t="s">
        <v>6373</v>
      </c>
      <c r="R460" s="484">
        <f t="shared" si="35"/>
        <v>21.62</v>
      </c>
      <c r="S460" s="294" t="s">
        <v>3812</v>
      </c>
      <c r="T460" s="39"/>
      <c r="U460" s="39"/>
      <c r="V460" s="39"/>
      <c r="W460" s="39"/>
      <c r="X460" s="39"/>
    </row>
    <row r="461" spans="1:24" ht="15.75" x14ac:dyDescent="0.2">
      <c r="A461" s="431">
        <v>442</v>
      </c>
      <c r="B461" s="615">
        <v>11872</v>
      </c>
      <c r="C461" s="277" t="s">
        <v>3813</v>
      </c>
      <c r="D461" s="278"/>
      <c r="E461" s="514" t="s">
        <v>738</v>
      </c>
      <c r="F461" s="275" t="s">
        <v>6524</v>
      </c>
      <c r="G461" s="510" t="str">
        <f t="shared" si="33"/>
        <v>фото</v>
      </c>
      <c r="H461" s="511"/>
      <c r="I461" s="515" t="s">
        <v>6686</v>
      </c>
      <c r="J461" s="324" t="s">
        <v>1301</v>
      </c>
      <c r="K461" s="520" t="s">
        <v>6818</v>
      </c>
      <c r="L461" s="21">
        <v>100</v>
      </c>
      <c r="M461" s="279">
        <v>2162.1999999999998</v>
      </c>
      <c r="N461" s="280"/>
      <c r="O461" s="482">
        <f t="shared" si="34"/>
        <v>0</v>
      </c>
      <c r="P461" s="175">
        <v>4607105141667</v>
      </c>
      <c r="Q461" s="281" t="s">
        <v>6373</v>
      </c>
      <c r="R461" s="484">
        <f t="shared" si="35"/>
        <v>21.62</v>
      </c>
      <c r="S461" s="294" t="s">
        <v>3813</v>
      </c>
      <c r="T461" s="39"/>
      <c r="U461" s="39"/>
      <c r="V461" s="39"/>
      <c r="W461" s="39"/>
      <c r="X461" s="39"/>
    </row>
    <row r="462" spans="1:24" ht="15.75" x14ac:dyDescent="0.2">
      <c r="A462" s="431">
        <v>443</v>
      </c>
      <c r="B462" s="615">
        <v>11873</v>
      </c>
      <c r="C462" s="277" t="s">
        <v>3814</v>
      </c>
      <c r="D462" s="278"/>
      <c r="E462" s="514" t="s">
        <v>738</v>
      </c>
      <c r="F462" s="275" t="s">
        <v>6525</v>
      </c>
      <c r="G462" s="510" t="str">
        <f t="shared" si="33"/>
        <v>фото</v>
      </c>
      <c r="H462" s="511"/>
      <c r="I462" s="515" t="s">
        <v>195</v>
      </c>
      <c r="J462" s="324" t="s">
        <v>1301</v>
      </c>
      <c r="K462" s="520" t="s">
        <v>6818</v>
      </c>
      <c r="L462" s="21">
        <v>100</v>
      </c>
      <c r="M462" s="279">
        <v>2162.1999999999998</v>
      </c>
      <c r="N462" s="280"/>
      <c r="O462" s="482">
        <f t="shared" si="34"/>
        <v>0</v>
      </c>
      <c r="P462" s="175">
        <v>4607105141674</v>
      </c>
      <c r="Q462" s="281" t="s">
        <v>6373</v>
      </c>
      <c r="R462" s="484">
        <f t="shared" si="35"/>
        <v>21.62</v>
      </c>
      <c r="S462" s="294" t="s">
        <v>3814</v>
      </c>
      <c r="T462" s="39"/>
      <c r="U462" s="39"/>
      <c r="V462" s="39"/>
      <c r="W462" s="39"/>
      <c r="X462" s="39"/>
    </row>
    <row r="463" spans="1:24" ht="15.75" x14ac:dyDescent="0.2">
      <c r="A463" s="431">
        <v>444</v>
      </c>
      <c r="B463" s="615">
        <v>11875</v>
      </c>
      <c r="C463" s="277" t="s">
        <v>5005</v>
      </c>
      <c r="D463" s="278"/>
      <c r="E463" s="514" t="s">
        <v>738</v>
      </c>
      <c r="F463" s="275" t="s">
        <v>6526</v>
      </c>
      <c r="G463" s="510" t="str">
        <f t="shared" si="33"/>
        <v>фото</v>
      </c>
      <c r="H463" s="510"/>
      <c r="I463" s="515" t="s">
        <v>6687</v>
      </c>
      <c r="J463" s="324" t="s">
        <v>1301</v>
      </c>
      <c r="K463" s="520" t="s">
        <v>6818</v>
      </c>
      <c r="L463" s="21">
        <v>100</v>
      </c>
      <c r="M463" s="279">
        <v>2449.5</v>
      </c>
      <c r="N463" s="280"/>
      <c r="O463" s="482">
        <f t="shared" si="34"/>
        <v>0</v>
      </c>
      <c r="P463" s="175">
        <v>4607105141698</v>
      </c>
      <c r="Q463" s="281" t="s">
        <v>6373</v>
      </c>
      <c r="R463" s="484">
        <f t="shared" si="35"/>
        <v>24.5</v>
      </c>
      <c r="S463" s="294" t="s">
        <v>5005</v>
      </c>
      <c r="T463" s="39"/>
      <c r="U463" s="39"/>
      <c r="V463" s="39"/>
      <c r="W463" s="39"/>
      <c r="X463" s="39"/>
    </row>
    <row r="464" spans="1:24" ht="25.5" x14ac:dyDescent="0.2">
      <c r="A464" s="431">
        <v>445</v>
      </c>
      <c r="B464" s="620">
        <v>11876</v>
      </c>
      <c r="C464" s="433" t="s">
        <v>6878</v>
      </c>
      <c r="D464" s="434"/>
      <c r="E464" s="528" t="s">
        <v>738</v>
      </c>
      <c r="F464" s="529" t="s">
        <v>6527</v>
      </c>
      <c r="G464" s="530" t="str">
        <f t="shared" si="33"/>
        <v>фото</v>
      </c>
      <c r="H464" s="531"/>
      <c r="I464" s="532" t="s">
        <v>6688</v>
      </c>
      <c r="J464" s="450" t="s">
        <v>1295</v>
      </c>
      <c r="K464" s="533" t="s">
        <v>6818</v>
      </c>
      <c r="L464" s="442">
        <v>100</v>
      </c>
      <c r="M464" s="443">
        <v>2449.5</v>
      </c>
      <c r="N464" s="444"/>
      <c r="O464" s="482">
        <f t="shared" si="34"/>
        <v>0</v>
      </c>
      <c r="P464" s="445">
        <v>4607105141728</v>
      </c>
      <c r="Q464" s="440" t="s">
        <v>6373</v>
      </c>
      <c r="R464" s="484">
        <f t="shared" si="35"/>
        <v>24.5</v>
      </c>
      <c r="S464" s="446" t="s">
        <v>6878</v>
      </c>
      <c r="T464" s="39"/>
      <c r="U464" s="39"/>
      <c r="V464" s="39"/>
      <c r="W464" s="39"/>
      <c r="X464" s="39"/>
    </row>
    <row r="465" spans="1:24" x14ac:dyDescent="0.2">
      <c r="A465" s="431">
        <v>446</v>
      </c>
      <c r="B465" s="623"/>
      <c r="C465" s="245"/>
      <c r="D465" s="245"/>
      <c r="E465" s="242" t="s">
        <v>1659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39"/>
      <c r="U465" s="39"/>
      <c r="V465" s="39"/>
      <c r="W465" s="39"/>
      <c r="X465" s="39"/>
    </row>
    <row r="466" spans="1:24" ht="25.5" x14ac:dyDescent="0.2">
      <c r="A466" s="431">
        <v>447</v>
      </c>
      <c r="B466" s="614">
        <v>11857</v>
      </c>
      <c r="C466" s="473" t="s">
        <v>6879</v>
      </c>
      <c r="D466" s="474"/>
      <c r="E466" s="522" t="s">
        <v>738</v>
      </c>
      <c r="F466" s="523" t="s">
        <v>6528</v>
      </c>
      <c r="G466" s="524" t="str">
        <f t="shared" ref="G466:G501" si="36">HYPERLINK("http://www.gardenbulbs.ru/images/summer_CL/thumbnails/"&amp;C466&amp;".jpg","фото")</f>
        <v>фото</v>
      </c>
      <c r="H466" s="525"/>
      <c r="I466" s="526" t="s">
        <v>6689</v>
      </c>
      <c r="J466" s="492" t="s">
        <v>1308</v>
      </c>
      <c r="K466" s="527" t="s">
        <v>740</v>
      </c>
      <c r="L466" s="489">
        <v>100</v>
      </c>
      <c r="M466" s="480">
        <v>1817.3999999999999</v>
      </c>
      <c r="N466" s="481"/>
      <c r="O466" s="482">
        <f t="shared" ref="O466:O501" si="37">IF(ISERROR(N466*M466),0,N466*M466)</f>
        <v>0</v>
      </c>
      <c r="P466" s="483">
        <v>4607105141308</v>
      </c>
      <c r="Q466" s="492" t="s">
        <v>6373</v>
      </c>
      <c r="R466" s="484">
        <f t="shared" ref="R466:R501" si="38">ROUND(M466/L466,2)</f>
        <v>18.170000000000002</v>
      </c>
      <c r="S466" s="485" t="s">
        <v>6879</v>
      </c>
      <c r="T466" s="39"/>
      <c r="U466" s="39"/>
      <c r="V466" s="39"/>
      <c r="W466" s="39"/>
      <c r="X466" s="39"/>
    </row>
    <row r="467" spans="1:24" ht="25.5" x14ac:dyDescent="0.2">
      <c r="A467" s="431">
        <v>448</v>
      </c>
      <c r="B467" s="615">
        <v>11858</v>
      </c>
      <c r="C467" s="277" t="s">
        <v>6874</v>
      </c>
      <c r="D467" s="278"/>
      <c r="E467" s="514" t="s">
        <v>738</v>
      </c>
      <c r="F467" s="275" t="s">
        <v>6529</v>
      </c>
      <c r="G467" s="510" t="str">
        <f t="shared" si="36"/>
        <v>фото</v>
      </c>
      <c r="H467" s="511"/>
      <c r="I467" s="515" t="s">
        <v>6690</v>
      </c>
      <c r="J467" s="324" t="s">
        <v>1295</v>
      </c>
      <c r="K467" s="520" t="s">
        <v>740</v>
      </c>
      <c r="L467" s="21">
        <v>100</v>
      </c>
      <c r="M467" s="279">
        <v>1587.5</v>
      </c>
      <c r="N467" s="280"/>
      <c r="O467" s="482">
        <f t="shared" si="37"/>
        <v>0</v>
      </c>
      <c r="P467" s="175">
        <v>4607105141315</v>
      </c>
      <c r="Q467" s="281" t="s">
        <v>6373</v>
      </c>
      <c r="R467" s="484">
        <f t="shared" si="38"/>
        <v>15.88</v>
      </c>
      <c r="S467" s="294" t="s">
        <v>6874</v>
      </c>
      <c r="T467" s="39"/>
      <c r="U467" s="39"/>
      <c r="V467" s="39"/>
      <c r="W467" s="39"/>
      <c r="X467" s="39"/>
    </row>
    <row r="468" spans="1:24" ht="25.5" x14ac:dyDescent="0.2">
      <c r="A468" s="431">
        <v>449</v>
      </c>
      <c r="B468" s="615">
        <v>1019</v>
      </c>
      <c r="C468" s="277" t="s">
        <v>2213</v>
      </c>
      <c r="D468" s="278"/>
      <c r="E468" s="31" t="s">
        <v>738</v>
      </c>
      <c r="F468" s="274" t="s">
        <v>1660</v>
      </c>
      <c r="G468" s="328" t="str">
        <f t="shared" si="36"/>
        <v>фото</v>
      </c>
      <c r="H468" s="197"/>
      <c r="I468" s="20" t="s">
        <v>1661</v>
      </c>
      <c r="J468" s="28" t="s">
        <v>1301</v>
      </c>
      <c r="K468" s="250" t="s">
        <v>740</v>
      </c>
      <c r="L468" s="21">
        <v>100</v>
      </c>
      <c r="M468" s="279">
        <v>1338.5</v>
      </c>
      <c r="N468" s="280"/>
      <c r="O468" s="482">
        <f t="shared" si="37"/>
        <v>0</v>
      </c>
      <c r="P468" s="175">
        <v>4607105141339</v>
      </c>
      <c r="Q468" s="281"/>
      <c r="R468" s="484">
        <f t="shared" si="38"/>
        <v>13.39</v>
      </c>
      <c r="S468" s="294" t="s">
        <v>2213</v>
      </c>
      <c r="T468" s="39"/>
      <c r="U468" s="39"/>
      <c r="V468" s="39"/>
      <c r="W468" s="39"/>
      <c r="X468" s="39"/>
    </row>
    <row r="469" spans="1:24" ht="15.75" x14ac:dyDescent="0.2">
      <c r="A469" s="431">
        <v>450</v>
      </c>
      <c r="B469" s="615">
        <v>1107</v>
      </c>
      <c r="C469" s="277" t="s">
        <v>3743</v>
      </c>
      <c r="D469" s="278"/>
      <c r="E469" s="31" t="s">
        <v>738</v>
      </c>
      <c r="F469" s="5" t="s">
        <v>3744</v>
      </c>
      <c r="G469" s="328" t="str">
        <f t="shared" si="36"/>
        <v>фото</v>
      </c>
      <c r="H469" s="197"/>
      <c r="I469" s="20" t="s">
        <v>3745</v>
      </c>
      <c r="J469" s="281" t="s">
        <v>1292</v>
      </c>
      <c r="K469" s="250" t="s">
        <v>740</v>
      </c>
      <c r="L469" s="21">
        <v>100</v>
      </c>
      <c r="M469" s="279">
        <v>1453.3999999999999</v>
      </c>
      <c r="N469" s="280"/>
      <c r="O469" s="482">
        <f t="shared" si="37"/>
        <v>0</v>
      </c>
      <c r="P469" s="175">
        <v>4607105141353</v>
      </c>
      <c r="Q469" s="281"/>
      <c r="R469" s="484">
        <f t="shared" si="38"/>
        <v>14.53</v>
      </c>
      <c r="S469" s="294" t="s">
        <v>3743</v>
      </c>
      <c r="T469" s="39"/>
      <c r="U469" s="39"/>
      <c r="V469" s="39"/>
      <c r="W469" s="39"/>
      <c r="X469" s="39"/>
    </row>
    <row r="470" spans="1:24" ht="51" x14ac:dyDescent="0.2">
      <c r="A470" s="431">
        <v>451</v>
      </c>
      <c r="B470" s="615">
        <v>1178</v>
      </c>
      <c r="C470" s="277" t="s">
        <v>2214</v>
      </c>
      <c r="D470" s="278" t="s">
        <v>2215</v>
      </c>
      <c r="E470" s="17" t="s">
        <v>738</v>
      </c>
      <c r="F470" s="274" t="s">
        <v>206</v>
      </c>
      <c r="G470" s="328" t="str">
        <f t="shared" si="36"/>
        <v>фото</v>
      </c>
      <c r="H470" s="328" t="str">
        <f>HYPERLINK("http://www.gardenbulbs.ru/images/summer_CL/thumbnails/"&amp;D470&amp;".jpg","фото")</f>
        <v>фото</v>
      </c>
      <c r="I470" s="20" t="s">
        <v>207</v>
      </c>
      <c r="J470" s="281" t="s">
        <v>1295</v>
      </c>
      <c r="K470" s="37" t="s">
        <v>740</v>
      </c>
      <c r="L470" s="8">
        <v>100</v>
      </c>
      <c r="M470" s="279">
        <v>1951.5</v>
      </c>
      <c r="N470" s="280"/>
      <c r="O470" s="482">
        <f t="shared" si="37"/>
        <v>0</v>
      </c>
      <c r="P470" s="175">
        <v>4607105141377</v>
      </c>
      <c r="Q470" s="281"/>
      <c r="R470" s="484">
        <f t="shared" si="38"/>
        <v>19.52</v>
      </c>
      <c r="S470" s="294" t="s">
        <v>3746</v>
      </c>
      <c r="T470" s="39"/>
      <c r="U470" s="39"/>
      <c r="V470" s="39"/>
      <c r="W470" s="39"/>
      <c r="X470" s="39"/>
    </row>
    <row r="471" spans="1:24" ht="15.75" x14ac:dyDescent="0.2">
      <c r="A471" s="431">
        <v>452</v>
      </c>
      <c r="B471" s="615">
        <v>11860</v>
      </c>
      <c r="C471" s="277" t="s">
        <v>6880</v>
      </c>
      <c r="D471" s="278"/>
      <c r="E471" s="514" t="s">
        <v>738</v>
      </c>
      <c r="F471" s="275" t="s">
        <v>6530</v>
      </c>
      <c r="G471" s="510" t="str">
        <f t="shared" si="36"/>
        <v>фото</v>
      </c>
      <c r="H471" s="511"/>
      <c r="I471" s="515" t="s">
        <v>444</v>
      </c>
      <c r="J471" s="324" t="s">
        <v>1301</v>
      </c>
      <c r="K471" s="520" t="s">
        <v>740</v>
      </c>
      <c r="L471" s="21">
        <v>100</v>
      </c>
      <c r="M471" s="279">
        <v>1587.5</v>
      </c>
      <c r="N471" s="280"/>
      <c r="O471" s="482">
        <f t="shared" si="37"/>
        <v>0</v>
      </c>
      <c r="P471" s="175">
        <v>4607105141360</v>
      </c>
      <c r="Q471" s="281" t="s">
        <v>6373</v>
      </c>
      <c r="R471" s="484">
        <f t="shared" si="38"/>
        <v>15.88</v>
      </c>
      <c r="S471" s="294" t="s">
        <v>6880</v>
      </c>
      <c r="T471" s="39"/>
      <c r="U471" s="39"/>
      <c r="V471" s="39"/>
      <c r="W471" s="39"/>
      <c r="X471" s="39"/>
    </row>
    <row r="472" spans="1:24" ht="25.5" x14ac:dyDescent="0.2">
      <c r="A472" s="431">
        <v>453</v>
      </c>
      <c r="B472" s="615">
        <v>1065</v>
      </c>
      <c r="C472" s="277" t="s">
        <v>3747</v>
      </c>
      <c r="D472" s="278"/>
      <c r="E472" s="31" t="s">
        <v>738</v>
      </c>
      <c r="F472" s="5" t="s">
        <v>3748</v>
      </c>
      <c r="G472" s="328" t="str">
        <f t="shared" si="36"/>
        <v>фото</v>
      </c>
      <c r="H472" s="197"/>
      <c r="I472" s="20" t="s">
        <v>5749</v>
      </c>
      <c r="J472" s="281" t="s">
        <v>1292</v>
      </c>
      <c r="K472" s="250" t="s">
        <v>740</v>
      </c>
      <c r="L472" s="21">
        <v>100</v>
      </c>
      <c r="M472" s="279">
        <v>1779.1</v>
      </c>
      <c r="N472" s="280"/>
      <c r="O472" s="482">
        <f t="shared" si="37"/>
        <v>0</v>
      </c>
      <c r="P472" s="175">
        <v>4607105141469</v>
      </c>
      <c r="Q472" s="281"/>
      <c r="R472" s="484">
        <f t="shared" si="38"/>
        <v>17.79</v>
      </c>
      <c r="S472" s="294" t="s">
        <v>3747</v>
      </c>
      <c r="T472" s="39"/>
      <c r="U472" s="39"/>
      <c r="V472" s="39"/>
      <c r="W472" s="39"/>
      <c r="X472" s="39"/>
    </row>
    <row r="473" spans="1:24" ht="38.25" x14ac:dyDescent="0.2">
      <c r="A473" s="431">
        <v>454</v>
      </c>
      <c r="B473" s="615">
        <v>5096</v>
      </c>
      <c r="C473" s="277" t="s">
        <v>5750</v>
      </c>
      <c r="D473" s="278"/>
      <c r="E473" s="31" t="s">
        <v>738</v>
      </c>
      <c r="F473" s="274" t="s">
        <v>5751</v>
      </c>
      <c r="G473" s="328" t="str">
        <f t="shared" si="36"/>
        <v>фото</v>
      </c>
      <c r="H473" s="197"/>
      <c r="I473" s="20" t="s">
        <v>5752</v>
      </c>
      <c r="J473" s="281" t="s">
        <v>1308</v>
      </c>
      <c r="K473" s="250" t="s">
        <v>740</v>
      </c>
      <c r="L473" s="21">
        <v>100</v>
      </c>
      <c r="M473" s="279">
        <v>1396</v>
      </c>
      <c r="N473" s="280"/>
      <c r="O473" s="482">
        <f t="shared" si="37"/>
        <v>0</v>
      </c>
      <c r="P473" s="175">
        <v>4607105141452</v>
      </c>
      <c r="Q473" s="281"/>
      <c r="R473" s="484">
        <f t="shared" si="38"/>
        <v>13.96</v>
      </c>
      <c r="S473" s="294" t="s">
        <v>5750</v>
      </c>
      <c r="T473" s="39"/>
      <c r="U473" s="39"/>
      <c r="V473" s="39"/>
      <c r="W473" s="39"/>
      <c r="X473" s="39"/>
    </row>
    <row r="474" spans="1:24" ht="38.25" x14ac:dyDescent="0.2">
      <c r="A474" s="431">
        <v>455</v>
      </c>
      <c r="B474" s="615">
        <v>2901</v>
      </c>
      <c r="C474" s="277" t="s">
        <v>4936</v>
      </c>
      <c r="D474" s="278"/>
      <c r="E474" s="31" t="s">
        <v>738</v>
      </c>
      <c r="F474" s="274" t="s">
        <v>4584</v>
      </c>
      <c r="G474" s="328" t="str">
        <f t="shared" si="36"/>
        <v>фото</v>
      </c>
      <c r="H474" s="197"/>
      <c r="I474" s="20" t="s">
        <v>4794</v>
      </c>
      <c r="J474" s="281" t="s">
        <v>1301</v>
      </c>
      <c r="K474" s="250" t="s">
        <v>740</v>
      </c>
      <c r="L474" s="21">
        <v>100</v>
      </c>
      <c r="M474" s="279">
        <v>2257.9</v>
      </c>
      <c r="N474" s="280"/>
      <c r="O474" s="482">
        <f t="shared" si="37"/>
        <v>0</v>
      </c>
      <c r="P474" s="175">
        <v>4607105141414</v>
      </c>
      <c r="Q474" s="281"/>
      <c r="R474" s="484">
        <f t="shared" si="38"/>
        <v>22.58</v>
      </c>
      <c r="S474" s="294" t="s">
        <v>4936</v>
      </c>
      <c r="T474" s="39"/>
      <c r="U474" s="39"/>
      <c r="V474" s="39"/>
      <c r="W474" s="39"/>
      <c r="X474" s="39"/>
    </row>
    <row r="475" spans="1:24" ht="38.25" x14ac:dyDescent="0.2">
      <c r="A475" s="431">
        <v>456</v>
      </c>
      <c r="B475" s="615">
        <v>11863</v>
      </c>
      <c r="C475" s="277" t="s">
        <v>6875</v>
      </c>
      <c r="D475" s="278"/>
      <c r="E475" s="514" t="s">
        <v>738</v>
      </c>
      <c r="F475" s="275" t="s">
        <v>6531</v>
      </c>
      <c r="G475" s="510" t="str">
        <f t="shared" si="36"/>
        <v>фото</v>
      </c>
      <c r="H475" s="511"/>
      <c r="I475" s="515" t="s">
        <v>6680</v>
      </c>
      <c r="J475" s="324" t="s">
        <v>1295</v>
      </c>
      <c r="K475" s="520" t="s">
        <v>740</v>
      </c>
      <c r="L475" s="21">
        <v>100</v>
      </c>
      <c r="M475" s="279">
        <v>1549.1999999999998</v>
      </c>
      <c r="N475" s="280"/>
      <c r="O475" s="482">
        <f t="shared" si="37"/>
        <v>0</v>
      </c>
      <c r="P475" s="175">
        <v>4607105141438</v>
      </c>
      <c r="Q475" s="324" t="s">
        <v>6373</v>
      </c>
      <c r="R475" s="484">
        <f t="shared" si="38"/>
        <v>15.49</v>
      </c>
      <c r="S475" s="294" t="s">
        <v>6875</v>
      </c>
      <c r="T475" s="39"/>
      <c r="U475" s="39"/>
      <c r="V475" s="39"/>
      <c r="W475" s="39"/>
      <c r="X475" s="39"/>
    </row>
    <row r="476" spans="1:24" ht="25.5" x14ac:dyDescent="0.2">
      <c r="A476" s="431">
        <v>457</v>
      </c>
      <c r="B476" s="615">
        <v>11878</v>
      </c>
      <c r="C476" s="277" t="s">
        <v>6881</v>
      </c>
      <c r="D476" s="278"/>
      <c r="E476" s="514" t="s">
        <v>738</v>
      </c>
      <c r="F476" s="275" t="s">
        <v>6532</v>
      </c>
      <c r="G476" s="510" t="str">
        <f t="shared" si="36"/>
        <v>фото</v>
      </c>
      <c r="H476" s="511"/>
      <c r="I476" s="515" t="s">
        <v>6691</v>
      </c>
      <c r="J476" s="324" t="s">
        <v>1301</v>
      </c>
      <c r="K476" s="520" t="s">
        <v>740</v>
      </c>
      <c r="L476" s="21">
        <v>100</v>
      </c>
      <c r="M476" s="279">
        <v>1970.6</v>
      </c>
      <c r="N476" s="280"/>
      <c r="O476" s="482">
        <f t="shared" si="37"/>
        <v>0</v>
      </c>
      <c r="P476" s="175">
        <v>4607105141742</v>
      </c>
      <c r="Q476" s="324" t="s">
        <v>6373</v>
      </c>
      <c r="R476" s="484">
        <f t="shared" si="38"/>
        <v>19.71</v>
      </c>
      <c r="S476" s="294" t="s">
        <v>6881</v>
      </c>
      <c r="T476" s="39"/>
      <c r="U476" s="39"/>
      <c r="V476" s="39"/>
      <c r="W476" s="39"/>
      <c r="X476" s="39"/>
    </row>
    <row r="477" spans="1:24" ht="25.5" x14ac:dyDescent="0.2">
      <c r="A477" s="431">
        <v>458</v>
      </c>
      <c r="B477" s="615">
        <v>1172</v>
      </c>
      <c r="C477" s="277" t="s">
        <v>2216</v>
      </c>
      <c r="D477" s="278"/>
      <c r="E477" s="31" t="s">
        <v>738</v>
      </c>
      <c r="F477" s="274" t="s">
        <v>1662</v>
      </c>
      <c r="G477" s="328" t="str">
        <f t="shared" si="36"/>
        <v>фото</v>
      </c>
      <c r="H477" s="197"/>
      <c r="I477" s="20" t="s">
        <v>1663</v>
      </c>
      <c r="J477" s="28" t="s">
        <v>1295</v>
      </c>
      <c r="K477" s="250" t="s">
        <v>740</v>
      </c>
      <c r="L477" s="21">
        <v>100</v>
      </c>
      <c r="M477" s="279">
        <v>1645</v>
      </c>
      <c r="N477" s="280"/>
      <c r="O477" s="482">
        <f t="shared" si="37"/>
        <v>0</v>
      </c>
      <c r="P477" s="175">
        <v>4607105141391</v>
      </c>
      <c r="Q477" s="324"/>
      <c r="R477" s="484">
        <f t="shared" si="38"/>
        <v>16.45</v>
      </c>
      <c r="S477" s="294" t="s">
        <v>2216</v>
      </c>
      <c r="T477" s="39"/>
      <c r="U477" s="39"/>
      <c r="V477" s="39"/>
      <c r="W477" s="39"/>
      <c r="X477" s="39"/>
    </row>
    <row r="478" spans="1:24" ht="25.5" x14ac:dyDescent="0.2">
      <c r="A478" s="431">
        <v>459</v>
      </c>
      <c r="B478" s="615">
        <v>2693</v>
      </c>
      <c r="C478" s="277" t="s">
        <v>2217</v>
      </c>
      <c r="D478" s="278"/>
      <c r="E478" s="31" t="s">
        <v>738</v>
      </c>
      <c r="F478" s="274" t="s">
        <v>1664</v>
      </c>
      <c r="G478" s="328" t="str">
        <f t="shared" si="36"/>
        <v>фото</v>
      </c>
      <c r="H478" s="197"/>
      <c r="I478" s="20" t="s">
        <v>1665</v>
      </c>
      <c r="J478" s="28" t="s">
        <v>1295</v>
      </c>
      <c r="K478" s="250" t="s">
        <v>740</v>
      </c>
      <c r="L478" s="21">
        <v>100</v>
      </c>
      <c r="M478" s="279">
        <v>1645</v>
      </c>
      <c r="N478" s="280"/>
      <c r="O478" s="482">
        <f t="shared" si="37"/>
        <v>0</v>
      </c>
      <c r="P478" s="175">
        <v>4607105141407</v>
      </c>
      <c r="Q478" s="324"/>
      <c r="R478" s="484">
        <f t="shared" si="38"/>
        <v>16.45</v>
      </c>
      <c r="S478" s="294" t="s">
        <v>2217</v>
      </c>
      <c r="T478" s="39"/>
      <c r="U478" s="39"/>
      <c r="V478" s="39"/>
      <c r="W478" s="39"/>
      <c r="X478" s="39"/>
    </row>
    <row r="479" spans="1:24" ht="15.75" x14ac:dyDescent="0.2">
      <c r="A479" s="431">
        <v>460</v>
      </c>
      <c r="B479" s="615">
        <v>1040</v>
      </c>
      <c r="C479" s="277" t="s">
        <v>2218</v>
      </c>
      <c r="D479" s="278"/>
      <c r="E479" s="31" t="s">
        <v>738</v>
      </c>
      <c r="F479" s="274" t="s">
        <v>1669</v>
      </c>
      <c r="G479" s="328" t="str">
        <f t="shared" si="36"/>
        <v>фото</v>
      </c>
      <c r="H479" s="197"/>
      <c r="I479" s="20" t="s">
        <v>416</v>
      </c>
      <c r="J479" s="28" t="s">
        <v>1301</v>
      </c>
      <c r="K479" s="250" t="s">
        <v>740</v>
      </c>
      <c r="L479" s="21">
        <v>100</v>
      </c>
      <c r="M479" s="279">
        <v>1779.1</v>
      </c>
      <c r="N479" s="280"/>
      <c r="O479" s="482">
        <f t="shared" si="37"/>
        <v>0</v>
      </c>
      <c r="P479" s="175">
        <v>4607105141759</v>
      </c>
      <c r="Q479" s="324"/>
      <c r="R479" s="484">
        <f t="shared" si="38"/>
        <v>17.79</v>
      </c>
      <c r="S479" s="294" t="s">
        <v>2218</v>
      </c>
      <c r="T479" s="39"/>
      <c r="U479" s="39"/>
      <c r="V479" s="39"/>
      <c r="W479" s="39"/>
      <c r="X479" s="39"/>
    </row>
    <row r="480" spans="1:24" ht="25.5" x14ac:dyDescent="0.2">
      <c r="A480" s="431">
        <v>461</v>
      </c>
      <c r="B480" s="615">
        <v>11862</v>
      </c>
      <c r="C480" s="277" t="s">
        <v>6882</v>
      </c>
      <c r="D480" s="278"/>
      <c r="E480" s="514" t="s">
        <v>738</v>
      </c>
      <c r="F480" s="275" t="s">
        <v>6533</v>
      </c>
      <c r="G480" s="510" t="str">
        <f t="shared" si="36"/>
        <v>фото</v>
      </c>
      <c r="H480" s="511"/>
      <c r="I480" s="515" t="s">
        <v>6692</v>
      </c>
      <c r="J480" s="324" t="s">
        <v>2223</v>
      </c>
      <c r="K480" s="520" t="s">
        <v>740</v>
      </c>
      <c r="L480" s="21">
        <v>100</v>
      </c>
      <c r="M480" s="279">
        <v>1549.1999999999998</v>
      </c>
      <c r="N480" s="280"/>
      <c r="O480" s="482">
        <f t="shared" si="37"/>
        <v>0</v>
      </c>
      <c r="P480" s="175">
        <v>4607105141421</v>
      </c>
      <c r="Q480" s="324" t="s">
        <v>6373</v>
      </c>
      <c r="R480" s="484">
        <f t="shared" si="38"/>
        <v>15.49</v>
      </c>
      <c r="S480" s="294" t="s">
        <v>6882</v>
      </c>
      <c r="T480" s="39"/>
      <c r="U480" s="39"/>
      <c r="V480" s="39"/>
      <c r="W480" s="39"/>
      <c r="X480" s="39"/>
    </row>
    <row r="481" spans="1:24" ht="25.5" x14ac:dyDescent="0.2">
      <c r="A481" s="431">
        <v>462</v>
      </c>
      <c r="B481" s="615">
        <v>1137</v>
      </c>
      <c r="C481" s="277" t="s">
        <v>4937</v>
      </c>
      <c r="D481" s="278"/>
      <c r="E481" s="31" t="s">
        <v>738</v>
      </c>
      <c r="F481" s="274" t="s">
        <v>4585</v>
      </c>
      <c r="G481" s="328" t="str">
        <f t="shared" si="36"/>
        <v>фото</v>
      </c>
      <c r="H481" s="197"/>
      <c r="I481" s="20" t="s">
        <v>4795</v>
      </c>
      <c r="J481" s="281" t="s">
        <v>1308</v>
      </c>
      <c r="K481" s="250" t="s">
        <v>740</v>
      </c>
      <c r="L481" s="21">
        <v>100</v>
      </c>
      <c r="M481" s="279">
        <v>1625.8</v>
      </c>
      <c r="N481" s="280"/>
      <c r="O481" s="482">
        <f t="shared" si="37"/>
        <v>0</v>
      </c>
      <c r="P481" s="175">
        <v>4607105141483</v>
      </c>
      <c r="Q481" s="324"/>
      <c r="R481" s="484">
        <f t="shared" si="38"/>
        <v>16.260000000000002</v>
      </c>
      <c r="S481" s="294" t="s">
        <v>4937</v>
      </c>
      <c r="T481" s="39"/>
      <c r="U481" s="39"/>
      <c r="V481" s="39"/>
      <c r="W481" s="39"/>
      <c r="X481" s="39"/>
    </row>
    <row r="482" spans="1:24" ht="51" x14ac:dyDescent="0.2">
      <c r="A482" s="431">
        <v>463</v>
      </c>
      <c r="B482" s="615">
        <v>2604</v>
      </c>
      <c r="C482" s="277" t="s">
        <v>3749</v>
      </c>
      <c r="D482" s="278"/>
      <c r="E482" s="31" t="s">
        <v>738</v>
      </c>
      <c r="F482" s="5" t="s">
        <v>3750</v>
      </c>
      <c r="G482" s="328" t="str">
        <f t="shared" si="36"/>
        <v>фото</v>
      </c>
      <c r="H482" s="197"/>
      <c r="I482" s="20" t="s">
        <v>3751</v>
      </c>
      <c r="J482" s="281" t="s">
        <v>1292</v>
      </c>
      <c r="K482" s="250" t="s">
        <v>740</v>
      </c>
      <c r="L482" s="21">
        <v>100</v>
      </c>
      <c r="M482" s="279">
        <v>1453.3999999999999</v>
      </c>
      <c r="N482" s="280"/>
      <c r="O482" s="482">
        <f t="shared" si="37"/>
        <v>0</v>
      </c>
      <c r="P482" s="175">
        <v>4607105141520</v>
      </c>
      <c r="Q482" s="281"/>
      <c r="R482" s="484">
        <f t="shared" si="38"/>
        <v>14.53</v>
      </c>
      <c r="S482" s="294" t="s">
        <v>3749</v>
      </c>
      <c r="T482" s="39"/>
      <c r="U482" s="39"/>
      <c r="V482" s="39"/>
      <c r="W482" s="39"/>
      <c r="X482" s="39"/>
    </row>
    <row r="483" spans="1:24" ht="25.5" x14ac:dyDescent="0.2">
      <c r="A483" s="431">
        <v>464</v>
      </c>
      <c r="B483" s="615">
        <v>1258</v>
      </c>
      <c r="C483" s="277" t="s">
        <v>3752</v>
      </c>
      <c r="D483" s="278"/>
      <c r="E483" s="31" t="s">
        <v>738</v>
      </c>
      <c r="F483" s="274" t="s">
        <v>2973</v>
      </c>
      <c r="G483" s="328" t="str">
        <f t="shared" si="36"/>
        <v>фото</v>
      </c>
      <c r="H483" s="197"/>
      <c r="I483" s="20" t="s">
        <v>3033</v>
      </c>
      <c r="J483" s="281" t="s">
        <v>2223</v>
      </c>
      <c r="K483" s="250" t="s">
        <v>740</v>
      </c>
      <c r="L483" s="21">
        <v>100</v>
      </c>
      <c r="M483" s="279">
        <v>1472.6</v>
      </c>
      <c r="N483" s="280"/>
      <c r="O483" s="482">
        <f t="shared" si="37"/>
        <v>0</v>
      </c>
      <c r="P483" s="175">
        <v>4607105141513</v>
      </c>
      <c r="Q483" s="281"/>
      <c r="R483" s="484">
        <f t="shared" si="38"/>
        <v>14.73</v>
      </c>
      <c r="S483" s="294" t="s">
        <v>3752</v>
      </c>
      <c r="T483" s="39"/>
      <c r="U483" s="39"/>
      <c r="V483" s="39"/>
      <c r="W483" s="39"/>
      <c r="X483" s="39"/>
    </row>
    <row r="484" spans="1:24" ht="25.5" x14ac:dyDescent="0.2">
      <c r="A484" s="431">
        <v>465</v>
      </c>
      <c r="B484" s="615">
        <v>1744</v>
      </c>
      <c r="C484" s="277" t="s">
        <v>5753</v>
      </c>
      <c r="D484" s="278"/>
      <c r="E484" s="31" t="s">
        <v>738</v>
      </c>
      <c r="F484" s="274" t="s">
        <v>5754</v>
      </c>
      <c r="G484" s="328" t="str">
        <f t="shared" si="36"/>
        <v>фото</v>
      </c>
      <c r="H484" s="197"/>
      <c r="I484" s="20" t="s">
        <v>5755</v>
      </c>
      <c r="J484" s="281" t="s">
        <v>1295</v>
      </c>
      <c r="K484" s="250" t="s">
        <v>740</v>
      </c>
      <c r="L484" s="21">
        <v>100</v>
      </c>
      <c r="M484" s="279">
        <v>1204.3999999999999</v>
      </c>
      <c r="N484" s="280"/>
      <c r="O484" s="482">
        <f t="shared" si="37"/>
        <v>0</v>
      </c>
      <c r="P484" s="175">
        <v>4607105141506</v>
      </c>
      <c r="Q484" s="281"/>
      <c r="R484" s="484">
        <f t="shared" si="38"/>
        <v>12.04</v>
      </c>
      <c r="S484" s="294" t="s">
        <v>5753</v>
      </c>
      <c r="T484" s="39"/>
      <c r="U484" s="39"/>
      <c r="V484" s="39"/>
      <c r="W484" s="39"/>
      <c r="X484" s="39"/>
    </row>
    <row r="485" spans="1:24" ht="25.5" x14ac:dyDescent="0.2">
      <c r="A485" s="431">
        <v>466</v>
      </c>
      <c r="B485" s="615">
        <v>1018</v>
      </c>
      <c r="C485" s="277" t="s">
        <v>5756</v>
      </c>
      <c r="D485" s="278"/>
      <c r="E485" s="31" t="s">
        <v>738</v>
      </c>
      <c r="F485" s="274" t="s">
        <v>5757</v>
      </c>
      <c r="G485" s="328" t="str">
        <f t="shared" si="36"/>
        <v>фото</v>
      </c>
      <c r="H485" s="197"/>
      <c r="I485" s="20" t="s">
        <v>5758</v>
      </c>
      <c r="J485" s="281" t="s">
        <v>1308</v>
      </c>
      <c r="K485" s="250" t="s">
        <v>740</v>
      </c>
      <c r="L485" s="21">
        <v>100</v>
      </c>
      <c r="M485" s="279">
        <v>1970.6</v>
      </c>
      <c r="N485" s="280"/>
      <c r="O485" s="482">
        <f t="shared" si="37"/>
        <v>0</v>
      </c>
      <c r="P485" s="175">
        <v>4607105141346</v>
      </c>
      <c r="Q485" s="281"/>
      <c r="R485" s="484">
        <f t="shared" si="38"/>
        <v>19.71</v>
      </c>
      <c r="S485" s="294" t="s">
        <v>6883</v>
      </c>
      <c r="T485" s="39"/>
      <c r="U485" s="39"/>
      <c r="V485" s="39"/>
      <c r="W485" s="39"/>
      <c r="X485" s="39"/>
    </row>
    <row r="486" spans="1:24" ht="25.5" x14ac:dyDescent="0.2">
      <c r="A486" s="431">
        <v>467</v>
      </c>
      <c r="B486" s="615">
        <v>1945</v>
      </c>
      <c r="C486" s="277" t="s">
        <v>5759</v>
      </c>
      <c r="D486" s="278"/>
      <c r="E486" s="31" t="s">
        <v>738</v>
      </c>
      <c r="F486" s="274" t="s">
        <v>5760</v>
      </c>
      <c r="G486" s="328" t="str">
        <f t="shared" si="36"/>
        <v>фото</v>
      </c>
      <c r="H486" s="197"/>
      <c r="I486" s="20" t="s">
        <v>5761</v>
      </c>
      <c r="J486" s="281" t="s">
        <v>1308</v>
      </c>
      <c r="K486" s="250" t="s">
        <v>740</v>
      </c>
      <c r="L486" s="21">
        <v>100</v>
      </c>
      <c r="M486" s="279">
        <v>1970.6</v>
      </c>
      <c r="N486" s="280"/>
      <c r="O486" s="482">
        <f t="shared" si="37"/>
        <v>0</v>
      </c>
      <c r="P486" s="175">
        <v>4607105141544</v>
      </c>
      <c r="Q486" s="281"/>
      <c r="R486" s="484">
        <f t="shared" si="38"/>
        <v>19.71</v>
      </c>
      <c r="S486" s="294" t="s">
        <v>6884</v>
      </c>
      <c r="T486" s="39"/>
      <c r="U486" s="39"/>
      <c r="V486" s="39"/>
      <c r="W486" s="39"/>
      <c r="X486" s="39"/>
    </row>
    <row r="487" spans="1:24" ht="25.5" x14ac:dyDescent="0.2">
      <c r="A487" s="431">
        <v>468</v>
      </c>
      <c r="B487" s="615">
        <v>5081</v>
      </c>
      <c r="C487" s="277" t="s">
        <v>5762</v>
      </c>
      <c r="D487" s="278"/>
      <c r="E487" s="31" t="s">
        <v>738</v>
      </c>
      <c r="F487" s="274" t="s">
        <v>5763</v>
      </c>
      <c r="G487" s="328" t="str">
        <f t="shared" si="36"/>
        <v>фото</v>
      </c>
      <c r="H487" s="197"/>
      <c r="I487" s="20" t="s">
        <v>5764</v>
      </c>
      <c r="J487" s="281" t="s">
        <v>1308</v>
      </c>
      <c r="K487" s="250" t="s">
        <v>740</v>
      </c>
      <c r="L487" s="21">
        <v>100</v>
      </c>
      <c r="M487" s="279">
        <v>1970.6</v>
      </c>
      <c r="N487" s="280"/>
      <c r="O487" s="482">
        <f t="shared" si="37"/>
        <v>0</v>
      </c>
      <c r="P487" s="175">
        <v>4607105141568</v>
      </c>
      <c r="Q487" s="281"/>
      <c r="R487" s="484">
        <f t="shared" si="38"/>
        <v>19.71</v>
      </c>
      <c r="S487" s="294" t="s">
        <v>6885</v>
      </c>
      <c r="T487" s="39"/>
      <c r="U487" s="39"/>
      <c r="V487" s="39"/>
      <c r="W487" s="39"/>
      <c r="X487" s="39"/>
    </row>
    <row r="488" spans="1:24" ht="25.5" x14ac:dyDescent="0.2">
      <c r="A488" s="431">
        <v>469</v>
      </c>
      <c r="B488" s="615">
        <v>5138</v>
      </c>
      <c r="C488" s="277" t="s">
        <v>5765</v>
      </c>
      <c r="D488" s="278"/>
      <c r="E488" s="36" t="s">
        <v>738</v>
      </c>
      <c r="F488" s="274" t="s">
        <v>5766</v>
      </c>
      <c r="G488" s="328" t="str">
        <f t="shared" si="36"/>
        <v>фото</v>
      </c>
      <c r="H488" s="197"/>
      <c r="I488" s="15" t="s">
        <v>5767</v>
      </c>
      <c r="J488" s="281" t="s">
        <v>1308</v>
      </c>
      <c r="K488" s="37" t="s">
        <v>740</v>
      </c>
      <c r="L488" s="21">
        <v>100</v>
      </c>
      <c r="M488" s="279">
        <v>1970.6</v>
      </c>
      <c r="N488" s="280"/>
      <c r="O488" s="482">
        <f t="shared" si="37"/>
        <v>0</v>
      </c>
      <c r="P488" s="175">
        <v>4607105141582</v>
      </c>
      <c r="Q488" s="281"/>
      <c r="R488" s="484">
        <f t="shared" si="38"/>
        <v>19.71</v>
      </c>
      <c r="S488" s="294" t="s">
        <v>6886</v>
      </c>
      <c r="T488" s="39"/>
      <c r="U488" s="39"/>
      <c r="V488" s="39"/>
      <c r="W488" s="39"/>
      <c r="X488" s="39"/>
    </row>
    <row r="489" spans="1:24" ht="15.75" x14ac:dyDescent="0.2">
      <c r="A489" s="431">
        <v>470</v>
      </c>
      <c r="B489" s="615">
        <v>144</v>
      </c>
      <c r="C489" s="277" t="s">
        <v>5768</v>
      </c>
      <c r="D489" s="278"/>
      <c r="E489" s="31" t="s">
        <v>738</v>
      </c>
      <c r="F489" s="274" t="s">
        <v>5769</v>
      </c>
      <c r="G489" s="328" t="str">
        <f t="shared" si="36"/>
        <v>фото</v>
      </c>
      <c r="H489" s="197"/>
      <c r="I489" s="20" t="s">
        <v>5770</v>
      </c>
      <c r="J489" s="281" t="s">
        <v>1308</v>
      </c>
      <c r="K489" s="250" t="s">
        <v>740</v>
      </c>
      <c r="L489" s="21">
        <v>100</v>
      </c>
      <c r="M489" s="279">
        <v>1970.6</v>
      </c>
      <c r="N489" s="280"/>
      <c r="O489" s="482">
        <f t="shared" si="37"/>
        <v>0</v>
      </c>
      <c r="P489" s="175">
        <v>4607105141636</v>
      </c>
      <c r="Q489" s="281"/>
      <c r="R489" s="484">
        <f t="shared" si="38"/>
        <v>19.71</v>
      </c>
      <c r="S489" s="294" t="s">
        <v>6887</v>
      </c>
      <c r="T489" s="39"/>
      <c r="U489" s="39"/>
      <c r="V489" s="39"/>
      <c r="W489" s="39"/>
      <c r="X489" s="39"/>
    </row>
    <row r="490" spans="1:24" ht="15.75" x14ac:dyDescent="0.2">
      <c r="A490" s="431">
        <v>471</v>
      </c>
      <c r="B490" s="615">
        <v>1958</v>
      </c>
      <c r="C490" s="277" t="s">
        <v>5771</v>
      </c>
      <c r="D490" s="278"/>
      <c r="E490" s="31" t="s">
        <v>738</v>
      </c>
      <c r="F490" s="274" t="s">
        <v>5772</v>
      </c>
      <c r="G490" s="328" t="str">
        <f t="shared" si="36"/>
        <v>фото</v>
      </c>
      <c r="H490" s="197"/>
      <c r="I490" s="20" t="s">
        <v>5773</v>
      </c>
      <c r="J490" s="281" t="s">
        <v>1308</v>
      </c>
      <c r="K490" s="250" t="s">
        <v>740</v>
      </c>
      <c r="L490" s="21">
        <v>100</v>
      </c>
      <c r="M490" s="279">
        <v>1970.6</v>
      </c>
      <c r="N490" s="280"/>
      <c r="O490" s="482">
        <f t="shared" si="37"/>
        <v>0</v>
      </c>
      <c r="P490" s="175">
        <v>4607105141575</v>
      </c>
      <c r="Q490" s="281"/>
      <c r="R490" s="484">
        <f t="shared" si="38"/>
        <v>19.71</v>
      </c>
      <c r="S490" s="294" t="s">
        <v>5771</v>
      </c>
      <c r="T490" s="39"/>
      <c r="U490" s="39"/>
      <c r="V490" s="39"/>
      <c r="W490" s="39"/>
      <c r="X490" s="39"/>
    </row>
    <row r="491" spans="1:24" ht="38.25" x14ac:dyDescent="0.2">
      <c r="A491" s="431">
        <v>472</v>
      </c>
      <c r="B491" s="615">
        <v>5256</v>
      </c>
      <c r="C491" s="277" t="s">
        <v>3753</v>
      </c>
      <c r="D491" s="278"/>
      <c r="E491" s="31" t="s">
        <v>738</v>
      </c>
      <c r="F491" s="5" t="s">
        <v>3754</v>
      </c>
      <c r="G491" s="328" t="str">
        <f t="shared" si="36"/>
        <v>фото</v>
      </c>
      <c r="H491" s="197"/>
      <c r="I491" s="20" t="s">
        <v>3755</v>
      </c>
      <c r="J491" s="281" t="s">
        <v>1301</v>
      </c>
      <c r="K491" s="250" t="s">
        <v>740</v>
      </c>
      <c r="L491" s="21">
        <v>100</v>
      </c>
      <c r="M491" s="279">
        <v>1453.3999999999999</v>
      </c>
      <c r="N491" s="280"/>
      <c r="O491" s="482">
        <f t="shared" si="37"/>
        <v>0</v>
      </c>
      <c r="P491" s="175">
        <v>4607105141612</v>
      </c>
      <c r="Q491" s="281"/>
      <c r="R491" s="484">
        <f t="shared" si="38"/>
        <v>14.53</v>
      </c>
      <c r="S491" s="294" t="s">
        <v>3753</v>
      </c>
      <c r="T491" s="39"/>
      <c r="U491" s="39"/>
      <c r="V491" s="39"/>
      <c r="W491" s="39"/>
      <c r="X491" s="39"/>
    </row>
    <row r="492" spans="1:24" ht="25.5" x14ac:dyDescent="0.2">
      <c r="A492" s="431">
        <v>473</v>
      </c>
      <c r="B492" s="615">
        <v>1093</v>
      </c>
      <c r="C492" s="277" t="s">
        <v>3161</v>
      </c>
      <c r="D492" s="278"/>
      <c r="E492" s="31" t="s">
        <v>738</v>
      </c>
      <c r="F492" s="274" t="s">
        <v>2974</v>
      </c>
      <c r="G492" s="328" t="str">
        <f t="shared" si="36"/>
        <v>фото</v>
      </c>
      <c r="H492" s="197"/>
      <c r="I492" s="20" t="s">
        <v>3034</v>
      </c>
      <c r="J492" s="281" t="s">
        <v>1295</v>
      </c>
      <c r="K492" s="250" t="s">
        <v>740</v>
      </c>
      <c r="L492" s="21">
        <v>100</v>
      </c>
      <c r="M492" s="279">
        <v>2257.9</v>
      </c>
      <c r="N492" s="280"/>
      <c r="O492" s="482">
        <f t="shared" si="37"/>
        <v>0</v>
      </c>
      <c r="P492" s="175">
        <v>4607105141599</v>
      </c>
      <c r="Q492" s="281"/>
      <c r="R492" s="484">
        <f t="shared" si="38"/>
        <v>22.58</v>
      </c>
      <c r="S492" s="294" t="s">
        <v>3161</v>
      </c>
      <c r="T492" s="39"/>
      <c r="U492" s="39"/>
      <c r="V492" s="39"/>
      <c r="W492" s="39"/>
      <c r="X492" s="39"/>
    </row>
    <row r="493" spans="1:24" ht="38.25" x14ac:dyDescent="0.2">
      <c r="A493" s="431">
        <v>474</v>
      </c>
      <c r="B493" s="615">
        <v>1265</v>
      </c>
      <c r="C493" s="277" t="s">
        <v>3756</v>
      </c>
      <c r="D493" s="278"/>
      <c r="E493" s="31" t="s">
        <v>738</v>
      </c>
      <c r="F493" s="274" t="s">
        <v>2975</v>
      </c>
      <c r="G493" s="328" t="str">
        <f t="shared" si="36"/>
        <v>фото</v>
      </c>
      <c r="H493" s="197"/>
      <c r="I493" s="20" t="s">
        <v>4796</v>
      </c>
      <c r="J493" s="281" t="s">
        <v>2223</v>
      </c>
      <c r="K493" s="250" t="s">
        <v>740</v>
      </c>
      <c r="L493" s="21">
        <v>100</v>
      </c>
      <c r="M493" s="279">
        <v>1587.5</v>
      </c>
      <c r="N493" s="280"/>
      <c r="O493" s="482">
        <f t="shared" si="37"/>
        <v>0</v>
      </c>
      <c r="P493" s="175">
        <v>4607105141650</v>
      </c>
      <c r="Q493" s="281"/>
      <c r="R493" s="484">
        <f t="shared" si="38"/>
        <v>15.88</v>
      </c>
      <c r="S493" s="294" t="s">
        <v>3756</v>
      </c>
      <c r="T493" s="39"/>
      <c r="U493" s="39"/>
      <c r="V493" s="39"/>
      <c r="W493" s="39"/>
      <c r="X493" s="39"/>
    </row>
    <row r="494" spans="1:24" ht="15.75" x14ac:dyDescent="0.2">
      <c r="A494" s="431">
        <v>475</v>
      </c>
      <c r="B494" s="615">
        <v>11865</v>
      </c>
      <c r="C494" s="277" t="s">
        <v>6888</v>
      </c>
      <c r="D494" s="278"/>
      <c r="E494" s="514" t="s">
        <v>738</v>
      </c>
      <c r="F494" s="275" t="s">
        <v>6534</v>
      </c>
      <c r="G494" s="510" t="str">
        <f t="shared" si="36"/>
        <v>фото</v>
      </c>
      <c r="H494" s="511"/>
      <c r="I494" s="515" t="s">
        <v>444</v>
      </c>
      <c r="J494" s="324" t="s">
        <v>1308</v>
      </c>
      <c r="K494" s="520" t="s">
        <v>740</v>
      </c>
      <c r="L494" s="21">
        <v>100</v>
      </c>
      <c r="M494" s="279">
        <v>1434.3</v>
      </c>
      <c r="N494" s="280"/>
      <c r="O494" s="482">
        <f t="shared" si="37"/>
        <v>0</v>
      </c>
      <c r="P494" s="175">
        <v>4607105141476</v>
      </c>
      <c r="Q494" s="281" t="s">
        <v>6373</v>
      </c>
      <c r="R494" s="484">
        <f t="shared" si="38"/>
        <v>14.34</v>
      </c>
      <c r="S494" s="294" t="s">
        <v>6888</v>
      </c>
      <c r="T494" s="39"/>
      <c r="U494" s="39"/>
      <c r="V494" s="39"/>
      <c r="W494" s="39"/>
      <c r="X494" s="39"/>
    </row>
    <row r="495" spans="1:24" ht="15.75" x14ac:dyDescent="0.2">
      <c r="A495" s="431">
        <v>476</v>
      </c>
      <c r="B495" s="615">
        <v>11866</v>
      </c>
      <c r="C495" s="277" t="s">
        <v>6889</v>
      </c>
      <c r="D495" s="278"/>
      <c r="E495" s="509" t="s">
        <v>738</v>
      </c>
      <c r="F495" s="275" t="s">
        <v>6535</v>
      </c>
      <c r="G495" s="510" t="str">
        <f t="shared" si="36"/>
        <v>фото</v>
      </c>
      <c r="H495" s="511"/>
      <c r="I495" s="512" t="s">
        <v>881</v>
      </c>
      <c r="J495" s="324" t="s">
        <v>1308</v>
      </c>
      <c r="K495" s="513" t="s">
        <v>740</v>
      </c>
      <c r="L495" s="21">
        <v>100</v>
      </c>
      <c r="M495" s="279">
        <v>1434.3</v>
      </c>
      <c r="N495" s="280"/>
      <c r="O495" s="482">
        <f t="shared" si="37"/>
        <v>0</v>
      </c>
      <c r="P495" s="175">
        <v>4607105141490</v>
      </c>
      <c r="Q495" s="281" t="s">
        <v>6373</v>
      </c>
      <c r="R495" s="484">
        <f t="shared" si="38"/>
        <v>14.34</v>
      </c>
      <c r="S495" s="294" t="s">
        <v>6889</v>
      </c>
      <c r="T495" s="39"/>
      <c r="U495" s="39"/>
      <c r="V495" s="39"/>
      <c r="W495" s="39"/>
      <c r="X495" s="39"/>
    </row>
    <row r="496" spans="1:24" ht="25.5" x14ac:dyDescent="0.2">
      <c r="A496" s="431">
        <v>477</v>
      </c>
      <c r="B496" s="615">
        <v>11867</v>
      </c>
      <c r="C496" s="277" t="s">
        <v>6890</v>
      </c>
      <c r="D496" s="278"/>
      <c r="E496" s="514" t="s">
        <v>738</v>
      </c>
      <c r="F496" s="275" t="s">
        <v>6536</v>
      </c>
      <c r="G496" s="510" t="str">
        <f t="shared" si="36"/>
        <v>фото</v>
      </c>
      <c r="H496" s="511"/>
      <c r="I496" s="515" t="s">
        <v>6693</v>
      </c>
      <c r="J496" s="324" t="s">
        <v>1308</v>
      </c>
      <c r="K496" s="520" t="s">
        <v>740</v>
      </c>
      <c r="L496" s="21">
        <v>100</v>
      </c>
      <c r="M496" s="279">
        <v>1434.3</v>
      </c>
      <c r="N496" s="280"/>
      <c r="O496" s="482">
        <f t="shared" si="37"/>
        <v>0</v>
      </c>
      <c r="P496" s="175">
        <v>4607105141537</v>
      </c>
      <c r="Q496" s="281" t="s">
        <v>6373</v>
      </c>
      <c r="R496" s="484">
        <f t="shared" si="38"/>
        <v>14.34</v>
      </c>
      <c r="S496" s="294" t="s">
        <v>6890</v>
      </c>
      <c r="T496" s="39"/>
      <c r="U496" s="39"/>
      <c r="V496" s="39"/>
      <c r="W496" s="39"/>
      <c r="X496" s="39"/>
    </row>
    <row r="497" spans="1:24" ht="15.75" x14ac:dyDescent="0.2">
      <c r="A497" s="431">
        <v>478</v>
      </c>
      <c r="B497" s="615">
        <v>11871</v>
      </c>
      <c r="C497" s="277" t="s">
        <v>6891</v>
      </c>
      <c r="D497" s="278"/>
      <c r="E497" s="514" t="s">
        <v>738</v>
      </c>
      <c r="F497" s="275" t="s">
        <v>6537</v>
      </c>
      <c r="G497" s="510" t="str">
        <f t="shared" si="36"/>
        <v>фото</v>
      </c>
      <c r="H497" s="511"/>
      <c r="I497" s="515" t="s">
        <v>6694</v>
      </c>
      <c r="J497" s="324" t="s">
        <v>1308</v>
      </c>
      <c r="K497" s="520" t="s">
        <v>740</v>
      </c>
      <c r="L497" s="21">
        <v>100</v>
      </c>
      <c r="M497" s="279">
        <v>1434.3</v>
      </c>
      <c r="N497" s="280"/>
      <c r="O497" s="482">
        <f t="shared" si="37"/>
        <v>0</v>
      </c>
      <c r="P497" s="175">
        <v>4607105141643</v>
      </c>
      <c r="Q497" s="281" t="s">
        <v>6373</v>
      </c>
      <c r="R497" s="484">
        <f t="shared" si="38"/>
        <v>14.34</v>
      </c>
      <c r="S497" s="294" t="s">
        <v>6891</v>
      </c>
      <c r="T497" s="39"/>
      <c r="U497" s="39"/>
      <c r="V497" s="39"/>
      <c r="W497" s="39"/>
      <c r="X497" s="39"/>
    </row>
    <row r="498" spans="1:24" ht="15.75" x14ac:dyDescent="0.2">
      <c r="A498" s="431">
        <v>479</v>
      </c>
      <c r="B498" s="615">
        <v>11861</v>
      </c>
      <c r="C498" s="277" t="s">
        <v>6892</v>
      </c>
      <c r="D498" s="278"/>
      <c r="E498" s="514" t="s">
        <v>738</v>
      </c>
      <c r="F498" s="275" t="s">
        <v>6538</v>
      </c>
      <c r="G498" s="510" t="str">
        <f t="shared" si="36"/>
        <v>фото</v>
      </c>
      <c r="H498" s="511"/>
      <c r="I498" s="515" t="s">
        <v>6695</v>
      </c>
      <c r="J498" s="324" t="s">
        <v>1308</v>
      </c>
      <c r="K498" s="520" t="s">
        <v>740</v>
      </c>
      <c r="L498" s="21">
        <v>100</v>
      </c>
      <c r="M498" s="279">
        <v>1357.6999999999998</v>
      </c>
      <c r="N498" s="280"/>
      <c r="O498" s="482">
        <f t="shared" si="37"/>
        <v>0</v>
      </c>
      <c r="P498" s="175">
        <v>4607105141384</v>
      </c>
      <c r="Q498" s="281" t="s">
        <v>6373</v>
      </c>
      <c r="R498" s="484">
        <f t="shared" si="38"/>
        <v>13.58</v>
      </c>
      <c r="S498" s="294" t="s">
        <v>6892</v>
      </c>
      <c r="T498" s="39"/>
      <c r="U498" s="39"/>
      <c r="V498" s="39"/>
      <c r="W498" s="39"/>
      <c r="X498" s="39"/>
    </row>
    <row r="499" spans="1:24" ht="15.75" x14ac:dyDescent="0.2">
      <c r="A499" s="431">
        <v>480</v>
      </c>
      <c r="B499" s="615">
        <v>1116</v>
      </c>
      <c r="C499" s="277" t="s">
        <v>2220</v>
      </c>
      <c r="D499" s="278"/>
      <c r="E499" s="31" t="s">
        <v>738</v>
      </c>
      <c r="F499" s="274" t="s">
        <v>1668</v>
      </c>
      <c r="G499" s="328" t="str">
        <f t="shared" si="36"/>
        <v>фото</v>
      </c>
      <c r="H499" s="197"/>
      <c r="I499" s="20" t="s">
        <v>1587</v>
      </c>
      <c r="J499" s="28" t="s">
        <v>1295</v>
      </c>
      <c r="K499" s="250" t="s">
        <v>740</v>
      </c>
      <c r="L499" s="21">
        <v>100</v>
      </c>
      <c r="M499" s="279">
        <v>1721.6</v>
      </c>
      <c r="N499" s="280"/>
      <c r="O499" s="482">
        <f t="shared" si="37"/>
        <v>0</v>
      </c>
      <c r="P499" s="175">
        <v>4607105141704</v>
      </c>
      <c r="Q499" s="281"/>
      <c r="R499" s="484">
        <f t="shared" si="38"/>
        <v>17.22</v>
      </c>
      <c r="S499" s="294" t="s">
        <v>2220</v>
      </c>
      <c r="T499" s="39"/>
      <c r="U499" s="39"/>
      <c r="V499" s="39"/>
      <c r="W499" s="39"/>
      <c r="X499" s="39"/>
    </row>
    <row r="500" spans="1:24" ht="15.75" x14ac:dyDescent="0.2">
      <c r="A500" s="431">
        <v>481</v>
      </c>
      <c r="B500" s="615">
        <v>11877</v>
      </c>
      <c r="C500" s="277" t="s">
        <v>6878</v>
      </c>
      <c r="D500" s="278"/>
      <c r="E500" s="514" t="s">
        <v>738</v>
      </c>
      <c r="F500" s="275" t="s">
        <v>6539</v>
      </c>
      <c r="G500" s="510" t="str">
        <f t="shared" si="36"/>
        <v>фото</v>
      </c>
      <c r="H500" s="511"/>
      <c r="I500" s="515" t="s">
        <v>6696</v>
      </c>
      <c r="J500" s="324" t="s">
        <v>1295</v>
      </c>
      <c r="K500" s="520" t="s">
        <v>740</v>
      </c>
      <c r="L500" s="21">
        <v>100</v>
      </c>
      <c r="M500" s="279">
        <v>1472.6</v>
      </c>
      <c r="N500" s="280"/>
      <c r="O500" s="482">
        <f t="shared" si="37"/>
        <v>0</v>
      </c>
      <c r="P500" s="175">
        <v>4607105141735</v>
      </c>
      <c r="Q500" s="281" t="s">
        <v>6373</v>
      </c>
      <c r="R500" s="484">
        <f t="shared" si="38"/>
        <v>14.73</v>
      </c>
      <c r="S500" s="294" t="s">
        <v>6878</v>
      </c>
      <c r="T500" s="39"/>
      <c r="U500" s="39"/>
      <c r="V500" s="39"/>
      <c r="W500" s="39"/>
      <c r="X500" s="39"/>
    </row>
    <row r="501" spans="1:24" ht="25.5" x14ac:dyDescent="0.2">
      <c r="A501" s="431">
        <v>482</v>
      </c>
      <c r="B501" s="620">
        <v>5232</v>
      </c>
      <c r="C501" s="433" t="s">
        <v>3757</v>
      </c>
      <c r="D501" s="434"/>
      <c r="E501" s="435" t="s">
        <v>738</v>
      </c>
      <c r="F501" s="436" t="s">
        <v>2976</v>
      </c>
      <c r="G501" s="437" t="str">
        <f t="shared" si="36"/>
        <v>фото</v>
      </c>
      <c r="H501" s="438"/>
      <c r="I501" s="439" t="s">
        <v>3035</v>
      </c>
      <c r="J501" s="440" t="s">
        <v>2223</v>
      </c>
      <c r="K501" s="441" t="s">
        <v>740</v>
      </c>
      <c r="L501" s="442">
        <v>100</v>
      </c>
      <c r="M501" s="443">
        <v>1472.6</v>
      </c>
      <c r="N501" s="444"/>
      <c r="O501" s="482">
        <f t="shared" si="37"/>
        <v>0</v>
      </c>
      <c r="P501" s="445">
        <v>4607105141711</v>
      </c>
      <c r="Q501" s="440"/>
      <c r="R501" s="484">
        <f t="shared" si="38"/>
        <v>14.73</v>
      </c>
      <c r="S501" s="446" t="s">
        <v>3757</v>
      </c>
      <c r="T501" s="39"/>
      <c r="U501" s="39"/>
      <c r="V501" s="39"/>
      <c r="W501" s="39"/>
      <c r="X501" s="39"/>
    </row>
    <row r="502" spans="1:24" x14ac:dyDescent="0.2">
      <c r="A502" s="431">
        <v>483</v>
      </c>
      <c r="B502" s="623"/>
      <c r="C502" s="245"/>
      <c r="D502" s="245"/>
      <c r="E502" s="242" t="s">
        <v>1670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39"/>
      <c r="U502" s="39"/>
      <c r="V502" s="39"/>
      <c r="W502" s="39"/>
      <c r="X502" s="39"/>
    </row>
    <row r="503" spans="1:24" ht="25.5" x14ac:dyDescent="0.2">
      <c r="A503" s="431">
        <v>484</v>
      </c>
      <c r="B503" s="614">
        <v>11880</v>
      </c>
      <c r="C503" s="473" t="s">
        <v>6893</v>
      </c>
      <c r="D503" s="474"/>
      <c r="E503" s="534" t="s">
        <v>738</v>
      </c>
      <c r="F503" s="523" t="s">
        <v>6540</v>
      </c>
      <c r="G503" s="524" t="str">
        <f t="shared" ref="G503:G514" si="39">HYPERLINK("http://www.gardenbulbs.ru/images/summer_CL/thumbnails/"&amp;C503&amp;".jpg","фото")</f>
        <v>фото</v>
      </c>
      <c r="H503" s="525"/>
      <c r="I503" s="526" t="s">
        <v>6697</v>
      </c>
      <c r="J503" s="535" t="s">
        <v>1312</v>
      </c>
      <c r="K503" s="527" t="s">
        <v>740</v>
      </c>
      <c r="L503" s="489">
        <v>100</v>
      </c>
      <c r="M503" s="480">
        <v>1549.1999999999998</v>
      </c>
      <c r="N503" s="481"/>
      <c r="O503" s="482">
        <f t="shared" ref="O503:O514" si="40">IF(ISERROR(N503*M503),0,N503*M503)</f>
        <v>0</v>
      </c>
      <c r="P503" s="483">
        <v>4607105141773</v>
      </c>
      <c r="Q503" s="10" t="s">
        <v>6373</v>
      </c>
      <c r="R503" s="484">
        <f t="shared" ref="R503:R514" si="41">ROUND(M503/L503,2)</f>
        <v>15.49</v>
      </c>
      <c r="S503" s="485" t="s">
        <v>6893</v>
      </c>
      <c r="T503" s="39"/>
      <c r="U503" s="39"/>
      <c r="V503" s="39"/>
      <c r="W503" s="39"/>
      <c r="X503" s="39"/>
    </row>
    <row r="504" spans="1:24" ht="15.75" x14ac:dyDescent="0.2">
      <c r="A504" s="431">
        <v>485</v>
      </c>
      <c r="B504" s="615">
        <v>11881</v>
      </c>
      <c r="C504" s="277" t="s">
        <v>6894</v>
      </c>
      <c r="D504" s="278"/>
      <c r="E504" s="514" t="s">
        <v>738</v>
      </c>
      <c r="F504" s="275" t="s">
        <v>6541</v>
      </c>
      <c r="G504" s="510" t="str">
        <f t="shared" si="39"/>
        <v>фото</v>
      </c>
      <c r="H504" s="511"/>
      <c r="I504" s="515" t="s">
        <v>6698</v>
      </c>
      <c r="J504" s="536" t="s">
        <v>1292</v>
      </c>
      <c r="K504" s="520" t="s">
        <v>740</v>
      </c>
      <c r="L504" s="21">
        <v>100</v>
      </c>
      <c r="M504" s="279">
        <v>1779.1</v>
      </c>
      <c r="N504" s="280"/>
      <c r="O504" s="482">
        <f t="shared" si="40"/>
        <v>0</v>
      </c>
      <c r="P504" s="175">
        <v>4607105141780</v>
      </c>
      <c r="Q504" s="281" t="s">
        <v>6373</v>
      </c>
      <c r="R504" s="484">
        <f t="shared" si="41"/>
        <v>17.79</v>
      </c>
      <c r="S504" s="294" t="s">
        <v>6894</v>
      </c>
      <c r="T504" s="39"/>
      <c r="U504" s="39"/>
      <c r="V504" s="39"/>
      <c r="W504" s="39"/>
      <c r="X504" s="39"/>
    </row>
    <row r="505" spans="1:24" ht="15.75" x14ac:dyDescent="0.2">
      <c r="A505" s="431">
        <v>486</v>
      </c>
      <c r="B505" s="615">
        <v>11882</v>
      </c>
      <c r="C505" s="277" t="s">
        <v>6895</v>
      </c>
      <c r="D505" s="278"/>
      <c r="E505" s="509" t="s">
        <v>738</v>
      </c>
      <c r="F505" s="275" t="s">
        <v>6542</v>
      </c>
      <c r="G505" s="510" t="str">
        <f t="shared" si="39"/>
        <v>фото</v>
      </c>
      <c r="H505" s="511"/>
      <c r="I505" s="515" t="s">
        <v>6699</v>
      </c>
      <c r="J505" s="536" t="s">
        <v>1292</v>
      </c>
      <c r="K505" s="520" t="s">
        <v>740</v>
      </c>
      <c r="L505" s="21">
        <v>100</v>
      </c>
      <c r="M505" s="279">
        <v>1357.6999999999998</v>
      </c>
      <c r="N505" s="280"/>
      <c r="O505" s="482">
        <f t="shared" si="40"/>
        <v>0</v>
      </c>
      <c r="P505" s="175">
        <v>4607105141803</v>
      </c>
      <c r="Q505" s="324" t="s">
        <v>6373</v>
      </c>
      <c r="R505" s="484">
        <f t="shared" si="41"/>
        <v>13.58</v>
      </c>
      <c r="S505" s="294" t="s">
        <v>6895</v>
      </c>
      <c r="T505" s="39"/>
      <c r="U505" s="39"/>
      <c r="V505" s="39"/>
      <c r="W505" s="39"/>
      <c r="X505" s="39"/>
    </row>
    <row r="506" spans="1:24" ht="15.75" x14ac:dyDescent="0.2">
      <c r="A506" s="431">
        <v>487</v>
      </c>
      <c r="B506" s="615">
        <v>1136</v>
      </c>
      <c r="C506" s="277" t="s">
        <v>2221</v>
      </c>
      <c r="D506" s="278"/>
      <c r="E506" s="31" t="s">
        <v>738</v>
      </c>
      <c r="F506" s="274" t="s">
        <v>1671</v>
      </c>
      <c r="G506" s="328" t="str">
        <f t="shared" si="39"/>
        <v>фото</v>
      </c>
      <c r="H506" s="328"/>
      <c r="I506" s="20" t="s">
        <v>1672</v>
      </c>
      <c r="J506" s="281" t="s">
        <v>1295</v>
      </c>
      <c r="K506" s="250" t="s">
        <v>740</v>
      </c>
      <c r="L506" s="21">
        <v>100</v>
      </c>
      <c r="M506" s="279">
        <v>1664.1</v>
      </c>
      <c r="N506" s="280"/>
      <c r="O506" s="482">
        <f t="shared" si="40"/>
        <v>0</v>
      </c>
      <c r="P506" s="175">
        <v>4607105141797</v>
      </c>
      <c r="Q506" s="281"/>
      <c r="R506" s="484">
        <f t="shared" si="41"/>
        <v>16.64</v>
      </c>
      <c r="S506" s="294" t="s">
        <v>2221</v>
      </c>
      <c r="T506" s="39"/>
      <c r="U506" s="39"/>
      <c r="V506" s="39"/>
      <c r="W506" s="39"/>
      <c r="X506" s="39"/>
    </row>
    <row r="507" spans="1:24" ht="38.25" x14ac:dyDescent="0.2">
      <c r="A507" s="431">
        <v>488</v>
      </c>
      <c r="B507" s="615">
        <v>5215</v>
      </c>
      <c r="C507" s="277" t="s">
        <v>4274</v>
      </c>
      <c r="D507" s="278"/>
      <c r="E507" s="31" t="s">
        <v>738</v>
      </c>
      <c r="F507" s="274" t="s">
        <v>4586</v>
      </c>
      <c r="G507" s="328" t="str">
        <f t="shared" si="39"/>
        <v>фото</v>
      </c>
      <c r="H507" s="197"/>
      <c r="I507" s="20" t="s">
        <v>4797</v>
      </c>
      <c r="J507" s="281" t="s">
        <v>1301</v>
      </c>
      <c r="K507" s="250" t="s">
        <v>740</v>
      </c>
      <c r="L507" s="21">
        <v>100</v>
      </c>
      <c r="M507" s="279">
        <v>1779.1</v>
      </c>
      <c r="N507" s="280"/>
      <c r="O507" s="482">
        <f t="shared" si="40"/>
        <v>0</v>
      </c>
      <c r="P507" s="175">
        <v>4607105141865</v>
      </c>
      <c r="Q507" s="281"/>
      <c r="R507" s="484">
        <f t="shared" si="41"/>
        <v>17.79</v>
      </c>
      <c r="S507" s="294" t="s">
        <v>4274</v>
      </c>
      <c r="T507" s="39"/>
      <c r="U507" s="39"/>
      <c r="V507" s="39"/>
      <c r="W507" s="39"/>
      <c r="X507" s="39"/>
    </row>
    <row r="508" spans="1:24" ht="38.25" x14ac:dyDescent="0.2">
      <c r="A508" s="431">
        <v>489</v>
      </c>
      <c r="B508" s="615">
        <v>11885</v>
      </c>
      <c r="C508" s="277" t="s">
        <v>6896</v>
      </c>
      <c r="D508" s="278"/>
      <c r="E508" s="514" t="s">
        <v>738</v>
      </c>
      <c r="F508" s="275" t="s">
        <v>6543</v>
      </c>
      <c r="G508" s="510" t="str">
        <f t="shared" si="39"/>
        <v>фото</v>
      </c>
      <c r="H508" s="511"/>
      <c r="I508" s="515" t="s">
        <v>6700</v>
      </c>
      <c r="J508" s="536" t="s">
        <v>1292</v>
      </c>
      <c r="K508" s="520" t="s">
        <v>740</v>
      </c>
      <c r="L508" s="21">
        <v>100</v>
      </c>
      <c r="M508" s="279">
        <v>1472.6</v>
      </c>
      <c r="N508" s="280"/>
      <c r="O508" s="482">
        <f t="shared" si="40"/>
        <v>0</v>
      </c>
      <c r="P508" s="175">
        <v>4607105141872</v>
      </c>
      <c r="Q508" s="281" t="s">
        <v>6373</v>
      </c>
      <c r="R508" s="484">
        <f t="shared" si="41"/>
        <v>14.73</v>
      </c>
      <c r="S508" s="294" t="s">
        <v>6896</v>
      </c>
      <c r="T508" s="39"/>
      <c r="U508" s="39"/>
      <c r="V508" s="39"/>
      <c r="W508" s="39"/>
      <c r="X508" s="39"/>
    </row>
    <row r="509" spans="1:24" ht="25.5" x14ac:dyDescent="0.2">
      <c r="A509" s="431">
        <v>490</v>
      </c>
      <c r="B509" s="615">
        <v>5220</v>
      </c>
      <c r="C509" s="277" t="s">
        <v>3162</v>
      </c>
      <c r="D509" s="278"/>
      <c r="E509" s="31" t="s">
        <v>738</v>
      </c>
      <c r="F509" s="274" t="s">
        <v>2222</v>
      </c>
      <c r="G509" s="328" t="str">
        <f t="shared" si="39"/>
        <v>фото</v>
      </c>
      <c r="H509" s="197"/>
      <c r="I509" s="20" t="s">
        <v>1403</v>
      </c>
      <c r="J509" s="281" t="s">
        <v>2223</v>
      </c>
      <c r="K509" s="250" t="s">
        <v>740</v>
      </c>
      <c r="L509" s="21">
        <v>100</v>
      </c>
      <c r="M509" s="279">
        <v>2507</v>
      </c>
      <c r="N509" s="280"/>
      <c r="O509" s="482">
        <f t="shared" si="40"/>
        <v>0</v>
      </c>
      <c r="P509" s="175">
        <v>4607105141889</v>
      </c>
      <c r="Q509" s="281"/>
      <c r="R509" s="484">
        <f t="shared" si="41"/>
        <v>25.07</v>
      </c>
      <c r="S509" s="294" t="s">
        <v>3162</v>
      </c>
      <c r="T509" s="39"/>
      <c r="U509" s="39"/>
      <c r="V509" s="39"/>
      <c r="W509" s="39"/>
      <c r="X509" s="39"/>
    </row>
    <row r="510" spans="1:24" ht="15.75" x14ac:dyDescent="0.2">
      <c r="A510" s="431">
        <v>491</v>
      </c>
      <c r="B510" s="615">
        <v>6501</v>
      </c>
      <c r="C510" s="277" t="s">
        <v>3163</v>
      </c>
      <c r="D510" s="278"/>
      <c r="E510" s="31" t="s">
        <v>738</v>
      </c>
      <c r="F510" s="274" t="s">
        <v>2224</v>
      </c>
      <c r="G510" s="328" t="str">
        <f t="shared" si="39"/>
        <v>фото</v>
      </c>
      <c r="H510" s="197"/>
      <c r="I510" s="20" t="s">
        <v>2225</v>
      </c>
      <c r="J510" s="281" t="s">
        <v>1301</v>
      </c>
      <c r="K510" s="250" t="s">
        <v>740</v>
      </c>
      <c r="L510" s="21">
        <v>100</v>
      </c>
      <c r="M510" s="279">
        <v>2507</v>
      </c>
      <c r="N510" s="280"/>
      <c r="O510" s="482">
        <f t="shared" si="40"/>
        <v>0</v>
      </c>
      <c r="P510" s="175">
        <v>4607105141810</v>
      </c>
      <c r="Q510" s="281"/>
      <c r="R510" s="484">
        <f t="shared" si="41"/>
        <v>25.07</v>
      </c>
      <c r="S510" s="294" t="s">
        <v>6897</v>
      </c>
      <c r="T510" s="39"/>
      <c r="U510" s="39"/>
      <c r="V510" s="39"/>
      <c r="W510" s="39"/>
      <c r="X510" s="39"/>
    </row>
    <row r="511" spans="1:24" ht="15.75" x14ac:dyDescent="0.2">
      <c r="A511" s="431">
        <v>492</v>
      </c>
      <c r="B511" s="615">
        <v>357</v>
      </c>
      <c r="C511" s="277" t="s">
        <v>2226</v>
      </c>
      <c r="D511" s="278"/>
      <c r="E511" s="31" t="s">
        <v>738</v>
      </c>
      <c r="F511" s="274" t="s">
        <v>1673</v>
      </c>
      <c r="G511" s="328" t="str">
        <f t="shared" si="39"/>
        <v>фото</v>
      </c>
      <c r="H511" s="197"/>
      <c r="I511" s="20" t="s">
        <v>63</v>
      </c>
      <c r="J511" s="28" t="s">
        <v>1301</v>
      </c>
      <c r="K511" s="250" t="s">
        <v>740</v>
      </c>
      <c r="L511" s="21">
        <v>100</v>
      </c>
      <c r="M511" s="279">
        <v>1281</v>
      </c>
      <c r="N511" s="280"/>
      <c r="O511" s="482">
        <f t="shared" si="40"/>
        <v>0</v>
      </c>
      <c r="P511" s="175">
        <v>4607105141827</v>
      </c>
      <c r="Q511" s="281"/>
      <c r="R511" s="484">
        <f t="shared" si="41"/>
        <v>12.81</v>
      </c>
      <c r="S511" s="294" t="s">
        <v>2226</v>
      </c>
      <c r="T511" s="39"/>
      <c r="U511" s="39"/>
      <c r="V511" s="39"/>
      <c r="W511" s="39"/>
      <c r="X511" s="39"/>
    </row>
    <row r="512" spans="1:24" ht="15.75" x14ac:dyDescent="0.2">
      <c r="A512" s="431">
        <v>493</v>
      </c>
      <c r="B512" s="615">
        <v>11883</v>
      </c>
      <c r="C512" s="277" t="s">
        <v>6898</v>
      </c>
      <c r="D512" s="278"/>
      <c r="E512" s="514" t="s">
        <v>738</v>
      </c>
      <c r="F512" s="275" t="s">
        <v>6544</v>
      </c>
      <c r="G512" s="510" t="str">
        <f t="shared" si="39"/>
        <v>фото</v>
      </c>
      <c r="H512" s="511"/>
      <c r="I512" s="515" t="s">
        <v>6701</v>
      </c>
      <c r="J512" s="324" t="s">
        <v>1292</v>
      </c>
      <c r="K512" s="520" t="s">
        <v>740</v>
      </c>
      <c r="L512" s="21">
        <v>100</v>
      </c>
      <c r="M512" s="279">
        <v>1396</v>
      </c>
      <c r="N512" s="280"/>
      <c r="O512" s="482">
        <f t="shared" si="40"/>
        <v>0</v>
      </c>
      <c r="P512" s="175">
        <v>4607105141834</v>
      </c>
      <c r="Q512" s="281" t="s">
        <v>6373</v>
      </c>
      <c r="R512" s="484">
        <f t="shared" si="41"/>
        <v>13.96</v>
      </c>
      <c r="S512" s="294" t="s">
        <v>6898</v>
      </c>
      <c r="T512" s="39"/>
      <c r="U512" s="39"/>
      <c r="V512" s="39"/>
      <c r="W512" s="39"/>
      <c r="X512" s="39"/>
    </row>
    <row r="513" spans="1:24" ht="25.5" x14ac:dyDescent="0.2">
      <c r="A513" s="431">
        <v>494</v>
      </c>
      <c r="B513" s="615">
        <v>5466</v>
      </c>
      <c r="C513" s="277" t="s">
        <v>4273</v>
      </c>
      <c r="D513" s="278"/>
      <c r="E513" s="36" t="s">
        <v>738</v>
      </c>
      <c r="F513" s="274" t="s">
        <v>4587</v>
      </c>
      <c r="G513" s="328" t="str">
        <f t="shared" si="39"/>
        <v>фото</v>
      </c>
      <c r="H513" s="197"/>
      <c r="I513" s="15" t="s">
        <v>4798</v>
      </c>
      <c r="J513" s="281" t="s">
        <v>1301</v>
      </c>
      <c r="K513" s="37" t="s">
        <v>740</v>
      </c>
      <c r="L513" s="21">
        <v>100</v>
      </c>
      <c r="M513" s="279">
        <v>1530.1</v>
      </c>
      <c r="N513" s="280"/>
      <c r="O513" s="482">
        <f t="shared" si="40"/>
        <v>0</v>
      </c>
      <c r="P513" s="175">
        <v>4607105141841</v>
      </c>
      <c r="Q513" s="281"/>
      <c r="R513" s="484">
        <f t="shared" si="41"/>
        <v>15.3</v>
      </c>
      <c r="S513" s="294" t="s">
        <v>4273</v>
      </c>
      <c r="T513" s="39"/>
      <c r="U513" s="39"/>
      <c r="V513" s="39"/>
      <c r="W513" s="39"/>
      <c r="X513" s="39"/>
    </row>
    <row r="514" spans="1:24" ht="15.75" x14ac:dyDescent="0.2">
      <c r="A514" s="431">
        <v>495</v>
      </c>
      <c r="B514" s="620">
        <v>11884</v>
      </c>
      <c r="C514" s="433" t="s">
        <v>6899</v>
      </c>
      <c r="D514" s="434"/>
      <c r="E514" s="528" t="s">
        <v>738</v>
      </c>
      <c r="F514" s="529" t="s">
        <v>1112</v>
      </c>
      <c r="G514" s="530" t="str">
        <f t="shared" si="39"/>
        <v>фото</v>
      </c>
      <c r="H514" s="530"/>
      <c r="I514" s="532" t="s">
        <v>6702</v>
      </c>
      <c r="J514" s="450" t="s">
        <v>1292</v>
      </c>
      <c r="K514" s="533" t="s">
        <v>740</v>
      </c>
      <c r="L514" s="442">
        <v>100</v>
      </c>
      <c r="M514" s="443">
        <v>1683.3</v>
      </c>
      <c r="N514" s="444"/>
      <c r="O514" s="482">
        <f t="shared" si="40"/>
        <v>0</v>
      </c>
      <c r="P514" s="445">
        <v>4607105141858</v>
      </c>
      <c r="Q514" s="440" t="s">
        <v>6373</v>
      </c>
      <c r="R514" s="484">
        <f t="shared" si="41"/>
        <v>16.829999999999998</v>
      </c>
      <c r="S514" s="446" t="s">
        <v>6899</v>
      </c>
      <c r="T514" s="39"/>
      <c r="U514" s="39"/>
      <c r="V514" s="39"/>
      <c r="W514" s="39"/>
      <c r="X514" s="39"/>
    </row>
    <row r="515" spans="1:24" x14ac:dyDescent="0.2">
      <c r="A515" s="431">
        <v>496</v>
      </c>
      <c r="B515" s="623"/>
      <c r="C515" s="245"/>
      <c r="D515" s="245"/>
      <c r="E515" s="242" t="s">
        <v>1674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39"/>
      <c r="U515" s="39"/>
      <c r="V515" s="39"/>
      <c r="W515" s="39"/>
      <c r="X515" s="39"/>
    </row>
    <row r="516" spans="1:24" ht="25.5" x14ac:dyDescent="0.2">
      <c r="A516" s="431">
        <v>497</v>
      </c>
      <c r="B516" s="614">
        <v>284</v>
      </c>
      <c r="C516" s="473" t="s">
        <v>3758</v>
      </c>
      <c r="D516" s="474"/>
      <c r="E516" s="16" t="s">
        <v>738</v>
      </c>
      <c r="F516" s="476" t="s">
        <v>2977</v>
      </c>
      <c r="G516" s="477" t="str">
        <f t="shared" ref="G516:G536" si="42">HYPERLINK("http://www.gardenbulbs.ru/images/summer_CL/thumbnails/"&amp;C516&amp;".jpg","фото")</f>
        <v>фото</v>
      </c>
      <c r="H516" s="487"/>
      <c r="I516" s="23" t="s">
        <v>3036</v>
      </c>
      <c r="J516" s="10" t="s">
        <v>2223</v>
      </c>
      <c r="K516" s="488" t="s">
        <v>740</v>
      </c>
      <c r="L516" s="489">
        <v>100</v>
      </c>
      <c r="M516" s="480">
        <v>1587.5</v>
      </c>
      <c r="N516" s="481"/>
      <c r="O516" s="482">
        <f t="shared" ref="O516:O536" si="43">IF(ISERROR(N516*M516),0,N516*M516)</f>
        <v>0</v>
      </c>
      <c r="P516" s="483">
        <v>4607105141896</v>
      </c>
      <c r="Q516" s="10"/>
      <c r="R516" s="484">
        <f t="shared" ref="R516:R536" si="44">ROUND(M516/L516,2)</f>
        <v>15.88</v>
      </c>
      <c r="S516" s="485" t="s">
        <v>3758</v>
      </c>
      <c r="T516" s="39"/>
      <c r="U516" s="39"/>
      <c r="V516" s="39"/>
      <c r="W516" s="39"/>
      <c r="X516" s="39"/>
    </row>
    <row r="517" spans="1:24" ht="25.5" x14ac:dyDescent="0.2">
      <c r="A517" s="431">
        <v>498</v>
      </c>
      <c r="B517" s="615">
        <v>2585</v>
      </c>
      <c r="C517" s="277" t="s">
        <v>4938</v>
      </c>
      <c r="D517" s="278"/>
      <c r="E517" s="31" t="s">
        <v>738</v>
      </c>
      <c r="F517" s="274" t="s">
        <v>4588</v>
      </c>
      <c r="G517" s="328" t="str">
        <f t="shared" si="42"/>
        <v>фото</v>
      </c>
      <c r="H517" s="197"/>
      <c r="I517" s="20" t="s">
        <v>4799</v>
      </c>
      <c r="J517" s="281" t="s">
        <v>1301</v>
      </c>
      <c r="K517" s="250" t="s">
        <v>740</v>
      </c>
      <c r="L517" s="21">
        <v>100</v>
      </c>
      <c r="M517" s="279">
        <v>1491.6999999999998</v>
      </c>
      <c r="N517" s="280"/>
      <c r="O517" s="482">
        <f t="shared" si="43"/>
        <v>0</v>
      </c>
      <c r="P517" s="175">
        <v>4607105141902</v>
      </c>
      <c r="Q517" s="281"/>
      <c r="R517" s="484">
        <f t="shared" si="44"/>
        <v>14.92</v>
      </c>
      <c r="S517" s="294" t="s">
        <v>4938</v>
      </c>
      <c r="T517" s="39"/>
      <c r="U517" s="39"/>
      <c r="V517" s="39"/>
      <c r="W517" s="39"/>
      <c r="X517" s="39"/>
    </row>
    <row r="518" spans="1:24" ht="15.75" x14ac:dyDescent="0.2">
      <c r="A518" s="431">
        <v>499</v>
      </c>
      <c r="B518" s="615">
        <v>5255</v>
      </c>
      <c r="C518" s="277" t="s">
        <v>3164</v>
      </c>
      <c r="D518" s="278"/>
      <c r="E518" s="31" t="s">
        <v>738</v>
      </c>
      <c r="F518" s="274" t="s">
        <v>2978</v>
      </c>
      <c r="G518" s="328" t="str">
        <f t="shared" si="42"/>
        <v>фото</v>
      </c>
      <c r="H518" s="197"/>
      <c r="I518" s="20" t="s">
        <v>3037</v>
      </c>
      <c r="J518" s="281" t="s">
        <v>1301</v>
      </c>
      <c r="K518" s="250" t="s">
        <v>740</v>
      </c>
      <c r="L518" s="21">
        <v>100</v>
      </c>
      <c r="M518" s="279">
        <v>1817.3999999999999</v>
      </c>
      <c r="N518" s="280"/>
      <c r="O518" s="482">
        <f t="shared" si="43"/>
        <v>0</v>
      </c>
      <c r="P518" s="175">
        <v>4607105141940</v>
      </c>
      <c r="Q518" s="281"/>
      <c r="R518" s="484">
        <f t="shared" si="44"/>
        <v>18.170000000000002</v>
      </c>
      <c r="S518" s="294" t="s">
        <v>3164</v>
      </c>
      <c r="T518" s="39"/>
      <c r="U518" s="39"/>
      <c r="V518" s="39"/>
      <c r="W518" s="39"/>
      <c r="X518" s="39"/>
    </row>
    <row r="519" spans="1:24" ht="25.5" x14ac:dyDescent="0.2">
      <c r="A519" s="431">
        <v>500</v>
      </c>
      <c r="B519" s="615">
        <v>5227</v>
      </c>
      <c r="C519" s="277" t="s">
        <v>2227</v>
      </c>
      <c r="D519" s="278"/>
      <c r="E519" s="17" t="s">
        <v>738</v>
      </c>
      <c r="F519" s="274" t="s">
        <v>208</v>
      </c>
      <c r="G519" s="328" t="str">
        <f t="shared" si="42"/>
        <v>фото</v>
      </c>
      <c r="H519" s="328"/>
      <c r="I519" s="20" t="s">
        <v>209</v>
      </c>
      <c r="J519" s="281" t="s">
        <v>1295</v>
      </c>
      <c r="K519" s="37" t="s">
        <v>740</v>
      </c>
      <c r="L519" s="8">
        <v>100</v>
      </c>
      <c r="M519" s="279">
        <v>2162.1999999999998</v>
      </c>
      <c r="N519" s="280"/>
      <c r="O519" s="482">
        <f t="shared" si="43"/>
        <v>0</v>
      </c>
      <c r="P519" s="175">
        <v>4607105141919</v>
      </c>
      <c r="Q519" s="281"/>
      <c r="R519" s="484">
        <f t="shared" si="44"/>
        <v>21.62</v>
      </c>
      <c r="S519" s="294" t="s">
        <v>2227</v>
      </c>
      <c r="T519" s="39"/>
      <c r="U519" s="39"/>
      <c r="V519" s="39"/>
      <c r="W519" s="39"/>
      <c r="X519" s="39"/>
    </row>
    <row r="520" spans="1:24" ht="25.5" x14ac:dyDescent="0.2">
      <c r="A520" s="431">
        <v>501</v>
      </c>
      <c r="B520" s="615">
        <v>1106</v>
      </c>
      <c r="C520" s="277" t="s">
        <v>3759</v>
      </c>
      <c r="D520" s="278"/>
      <c r="E520" s="31" t="s">
        <v>738</v>
      </c>
      <c r="F520" s="5" t="s">
        <v>3760</v>
      </c>
      <c r="G520" s="328" t="str">
        <f t="shared" si="42"/>
        <v>фото</v>
      </c>
      <c r="H520" s="197"/>
      <c r="I520" s="20" t="s">
        <v>3761</v>
      </c>
      <c r="J520" s="281" t="s">
        <v>1292</v>
      </c>
      <c r="K520" s="250" t="s">
        <v>740</v>
      </c>
      <c r="L520" s="21">
        <v>100</v>
      </c>
      <c r="M520" s="279">
        <v>1549.1999999999998</v>
      </c>
      <c r="N520" s="280"/>
      <c r="O520" s="482">
        <f t="shared" si="43"/>
        <v>0</v>
      </c>
      <c r="P520" s="175">
        <v>4607105141926</v>
      </c>
      <c r="Q520" s="281"/>
      <c r="R520" s="484">
        <f t="shared" si="44"/>
        <v>15.49</v>
      </c>
      <c r="S520" s="294" t="s">
        <v>3759</v>
      </c>
      <c r="T520" s="39"/>
      <c r="U520" s="39"/>
      <c r="V520" s="39"/>
      <c r="W520" s="39"/>
      <c r="X520" s="39"/>
    </row>
    <row r="521" spans="1:24" ht="15.75" x14ac:dyDescent="0.2">
      <c r="A521" s="431">
        <v>502</v>
      </c>
      <c r="B521" s="615">
        <v>6388</v>
      </c>
      <c r="C521" s="277" t="s">
        <v>2228</v>
      </c>
      <c r="D521" s="278"/>
      <c r="E521" s="36" t="s">
        <v>738</v>
      </c>
      <c r="F521" s="274" t="s">
        <v>1675</v>
      </c>
      <c r="G521" s="328" t="str">
        <f t="shared" si="42"/>
        <v>фото</v>
      </c>
      <c r="H521" s="197"/>
      <c r="I521" s="15" t="s">
        <v>1676</v>
      </c>
      <c r="J521" s="281" t="s">
        <v>6703</v>
      </c>
      <c r="K521" s="37" t="s">
        <v>740</v>
      </c>
      <c r="L521" s="21">
        <v>100</v>
      </c>
      <c r="M521" s="279">
        <v>1759.8999999999999</v>
      </c>
      <c r="N521" s="280"/>
      <c r="O521" s="482">
        <f t="shared" si="43"/>
        <v>0</v>
      </c>
      <c r="P521" s="175">
        <v>4607105141933</v>
      </c>
      <c r="Q521" s="281"/>
      <c r="R521" s="484">
        <f t="shared" si="44"/>
        <v>17.600000000000001</v>
      </c>
      <c r="S521" s="294" t="s">
        <v>2228</v>
      </c>
      <c r="T521" s="39"/>
      <c r="U521" s="39"/>
      <c r="V521" s="39"/>
      <c r="W521" s="39"/>
      <c r="X521" s="39"/>
    </row>
    <row r="522" spans="1:24" ht="15.75" x14ac:dyDescent="0.2">
      <c r="A522" s="431">
        <v>503</v>
      </c>
      <c r="B522" s="615">
        <v>1036</v>
      </c>
      <c r="C522" s="277" t="s">
        <v>2229</v>
      </c>
      <c r="D522" s="278"/>
      <c r="E522" s="36" t="s">
        <v>738</v>
      </c>
      <c r="F522" s="274" t="s">
        <v>1678</v>
      </c>
      <c r="G522" s="328" t="str">
        <f t="shared" si="42"/>
        <v>фото</v>
      </c>
      <c r="H522" s="197"/>
      <c r="I522" s="15" t="s">
        <v>1612</v>
      </c>
      <c r="J522" s="281" t="s">
        <v>1301</v>
      </c>
      <c r="K522" s="37" t="s">
        <v>740</v>
      </c>
      <c r="L522" s="21">
        <v>100</v>
      </c>
      <c r="M522" s="279">
        <v>1779.1</v>
      </c>
      <c r="N522" s="280"/>
      <c r="O522" s="482">
        <f t="shared" si="43"/>
        <v>0</v>
      </c>
      <c r="P522" s="175">
        <v>4607105142008</v>
      </c>
      <c r="Q522" s="281"/>
      <c r="R522" s="484">
        <f t="shared" si="44"/>
        <v>17.79</v>
      </c>
      <c r="S522" s="294" t="s">
        <v>2229</v>
      </c>
      <c r="T522" s="39"/>
      <c r="U522" s="39"/>
      <c r="V522" s="39"/>
      <c r="W522" s="39"/>
      <c r="X522" s="39"/>
    </row>
    <row r="523" spans="1:24" ht="63.75" x14ac:dyDescent="0.2">
      <c r="A523" s="431">
        <v>504</v>
      </c>
      <c r="B523" s="615">
        <v>5213</v>
      </c>
      <c r="C523" s="277" t="s">
        <v>3165</v>
      </c>
      <c r="D523" s="278"/>
      <c r="E523" s="36" t="s">
        <v>738</v>
      </c>
      <c r="F523" s="274" t="s">
        <v>2230</v>
      </c>
      <c r="G523" s="328" t="str">
        <f t="shared" si="42"/>
        <v>фото</v>
      </c>
      <c r="H523" s="197"/>
      <c r="I523" s="15" t="s">
        <v>4800</v>
      </c>
      <c r="J523" s="281" t="s">
        <v>1301</v>
      </c>
      <c r="K523" s="37" t="s">
        <v>776</v>
      </c>
      <c r="L523" s="21">
        <v>50</v>
      </c>
      <c r="M523" s="279">
        <v>1683.3</v>
      </c>
      <c r="N523" s="280"/>
      <c r="O523" s="482">
        <f t="shared" si="43"/>
        <v>0</v>
      </c>
      <c r="P523" s="175">
        <v>4607105141988</v>
      </c>
      <c r="Q523" s="281"/>
      <c r="R523" s="484">
        <f t="shared" si="44"/>
        <v>33.67</v>
      </c>
      <c r="S523" s="294" t="s">
        <v>3165</v>
      </c>
      <c r="T523" s="39"/>
      <c r="U523" s="39"/>
      <c r="V523" s="39"/>
      <c r="W523" s="39"/>
      <c r="X523" s="39"/>
    </row>
    <row r="524" spans="1:24" ht="51" x14ac:dyDescent="0.2">
      <c r="A524" s="431">
        <v>505</v>
      </c>
      <c r="B524" s="615">
        <v>5179</v>
      </c>
      <c r="C524" s="277" t="s">
        <v>3762</v>
      </c>
      <c r="D524" s="278"/>
      <c r="E524" s="31" t="s">
        <v>738</v>
      </c>
      <c r="F524" s="274" t="s">
        <v>2979</v>
      </c>
      <c r="G524" s="328" t="str">
        <f t="shared" si="42"/>
        <v>фото</v>
      </c>
      <c r="H524" s="197"/>
      <c r="I524" s="20" t="s">
        <v>3038</v>
      </c>
      <c r="J524" s="281" t="s">
        <v>1308</v>
      </c>
      <c r="K524" s="250" t="s">
        <v>740</v>
      </c>
      <c r="L524" s="21">
        <v>100</v>
      </c>
      <c r="M524" s="279">
        <v>1836.5</v>
      </c>
      <c r="N524" s="280"/>
      <c r="O524" s="482">
        <f t="shared" si="43"/>
        <v>0</v>
      </c>
      <c r="P524" s="175">
        <v>4607105142091</v>
      </c>
      <c r="Q524" s="281"/>
      <c r="R524" s="484">
        <f t="shared" si="44"/>
        <v>18.37</v>
      </c>
      <c r="S524" s="294" t="s">
        <v>3762</v>
      </c>
      <c r="T524" s="39"/>
      <c r="U524" s="39"/>
      <c r="V524" s="39"/>
      <c r="W524" s="39"/>
      <c r="X524" s="39"/>
    </row>
    <row r="525" spans="1:24" ht="25.5" x14ac:dyDescent="0.2">
      <c r="A525" s="431">
        <v>506</v>
      </c>
      <c r="B525" s="615">
        <v>988</v>
      </c>
      <c r="C525" s="277" t="s">
        <v>5776</v>
      </c>
      <c r="D525" s="278"/>
      <c r="E525" s="31" t="s">
        <v>738</v>
      </c>
      <c r="F525" s="274" t="s">
        <v>5777</v>
      </c>
      <c r="G525" s="328" t="str">
        <f t="shared" si="42"/>
        <v>фото</v>
      </c>
      <c r="H525" s="197"/>
      <c r="I525" s="20" t="s">
        <v>5778</v>
      </c>
      <c r="J525" s="281" t="s">
        <v>5779</v>
      </c>
      <c r="K525" s="250" t="s">
        <v>740</v>
      </c>
      <c r="L525" s="21">
        <v>100</v>
      </c>
      <c r="M525" s="279">
        <v>1587.5</v>
      </c>
      <c r="N525" s="280"/>
      <c r="O525" s="482">
        <f t="shared" si="43"/>
        <v>0</v>
      </c>
      <c r="P525" s="175">
        <v>4607105141964</v>
      </c>
      <c r="Q525" s="281"/>
      <c r="R525" s="484">
        <f t="shared" si="44"/>
        <v>15.88</v>
      </c>
      <c r="S525" s="294" t="s">
        <v>5776</v>
      </c>
      <c r="T525" s="39"/>
      <c r="U525" s="39"/>
      <c r="V525" s="39"/>
      <c r="W525" s="39"/>
      <c r="X525" s="39"/>
    </row>
    <row r="526" spans="1:24" ht="25.5" x14ac:dyDescent="0.2">
      <c r="A526" s="431">
        <v>507</v>
      </c>
      <c r="B526" s="615">
        <v>6105</v>
      </c>
      <c r="C526" s="277" t="s">
        <v>2231</v>
      </c>
      <c r="D526" s="278" t="s">
        <v>2232</v>
      </c>
      <c r="E526" s="17" t="s">
        <v>738</v>
      </c>
      <c r="F526" s="274" t="s">
        <v>210</v>
      </c>
      <c r="G526" s="328" t="str">
        <f t="shared" si="42"/>
        <v>фото</v>
      </c>
      <c r="H526" s="328" t="str">
        <f>HYPERLINK("http://www.gardenbulbs.ru/images/summer_CL/thumbnails/"&amp;D526&amp;".jpg","фото")</f>
        <v>фото</v>
      </c>
      <c r="I526" s="20" t="s">
        <v>211</v>
      </c>
      <c r="J526" s="281" t="s">
        <v>1295</v>
      </c>
      <c r="K526" s="37" t="s">
        <v>740</v>
      </c>
      <c r="L526" s="8">
        <v>100</v>
      </c>
      <c r="M526" s="279">
        <v>2123.9</v>
      </c>
      <c r="N526" s="280"/>
      <c r="O526" s="482">
        <f t="shared" si="43"/>
        <v>0</v>
      </c>
      <c r="P526" s="175">
        <v>4607105141971</v>
      </c>
      <c r="Q526" s="281"/>
      <c r="R526" s="484">
        <f t="shared" si="44"/>
        <v>21.24</v>
      </c>
      <c r="S526" s="294" t="s">
        <v>3763</v>
      </c>
      <c r="T526" s="39"/>
      <c r="U526" s="39"/>
      <c r="V526" s="39"/>
      <c r="W526" s="39"/>
      <c r="X526" s="39"/>
    </row>
    <row r="527" spans="1:24" ht="15.75" x14ac:dyDescent="0.2">
      <c r="A527" s="431">
        <v>508</v>
      </c>
      <c r="B527" s="615">
        <v>11886</v>
      </c>
      <c r="C527" s="277" t="s">
        <v>6900</v>
      </c>
      <c r="D527" s="278"/>
      <c r="E527" s="514" t="s">
        <v>738</v>
      </c>
      <c r="F527" s="275" t="s">
        <v>6545</v>
      </c>
      <c r="G527" s="510" t="str">
        <f t="shared" si="42"/>
        <v>фото</v>
      </c>
      <c r="H527" s="511"/>
      <c r="I527" s="515" t="s">
        <v>3319</v>
      </c>
      <c r="J527" s="324" t="s">
        <v>1308</v>
      </c>
      <c r="K527" s="520" t="s">
        <v>740</v>
      </c>
      <c r="L527" s="21">
        <v>100</v>
      </c>
      <c r="M527" s="279">
        <v>1396</v>
      </c>
      <c r="N527" s="280"/>
      <c r="O527" s="482">
        <f t="shared" si="43"/>
        <v>0</v>
      </c>
      <c r="P527" s="175">
        <v>4607105142022</v>
      </c>
      <c r="Q527" s="281" t="s">
        <v>6373</v>
      </c>
      <c r="R527" s="484">
        <f t="shared" si="44"/>
        <v>13.96</v>
      </c>
      <c r="S527" s="294" t="s">
        <v>6900</v>
      </c>
      <c r="T527" s="39"/>
      <c r="U527" s="39"/>
      <c r="V527" s="39"/>
      <c r="W527" s="39"/>
      <c r="X527" s="39"/>
    </row>
    <row r="528" spans="1:24" ht="15.75" x14ac:dyDescent="0.2">
      <c r="A528" s="431">
        <v>509</v>
      </c>
      <c r="B528" s="615">
        <v>2605</v>
      </c>
      <c r="C528" s="277" t="s">
        <v>3764</v>
      </c>
      <c r="D528" s="278"/>
      <c r="E528" s="31" t="s">
        <v>738</v>
      </c>
      <c r="F528" s="274" t="s">
        <v>1679</v>
      </c>
      <c r="G528" s="328" t="str">
        <f t="shared" si="42"/>
        <v>фото</v>
      </c>
      <c r="H528" s="197"/>
      <c r="I528" s="20" t="s">
        <v>1680</v>
      </c>
      <c r="J528" s="281" t="s">
        <v>1301</v>
      </c>
      <c r="K528" s="250" t="s">
        <v>740</v>
      </c>
      <c r="L528" s="21">
        <v>100</v>
      </c>
      <c r="M528" s="279">
        <v>1530.1</v>
      </c>
      <c r="N528" s="280"/>
      <c r="O528" s="482">
        <f t="shared" si="43"/>
        <v>0</v>
      </c>
      <c r="P528" s="175">
        <v>4607105142015</v>
      </c>
      <c r="Q528" s="281"/>
      <c r="R528" s="484">
        <f t="shared" si="44"/>
        <v>15.3</v>
      </c>
      <c r="S528" s="294" t="s">
        <v>3764</v>
      </c>
      <c r="T528" s="39"/>
      <c r="U528" s="39"/>
      <c r="V528" s="39"/>
      <c r="W528" s="39"/>
      <c r="X528" s="39"/>
    </row>
    <row r="529" spans="1:24" ht="15.75" x14ac:dyDescent="0.2">
      <c r="A529" s="431">
        <v>510</v>
      </c>
      <c r="B529" s="615">
        <v>11887</v>
      </c>
      <c r="C529" s="277" t="s">
        <v>6901</v>
      </c>
      <c r="D529" s="278"/>
      <c r="E529" s="514" t="s">
        <v>738</v>
      </c>
      <c r="F529" s="275" t="s">
        <v>6546</v>
      </c>
      <c r="G529" s="510" t="str">
        <f t="shared" si="42"/>
        <v>фото</v>
      </c>
      <c r="H529" s="511"/>
      <c r="I529" s="515" t="s">
        <v>6704</v>
      </c>
      <c r="J529" s="324" t="s">
        <v>2223</v>
      </c>
      <c r="K529" s="520" t="s">
        <v>740</v>
      </c>
      <c r="L529" s="21">
        <v>100</v>
      </c>
      <c r="M529" s="279">
        <v>1874.8</v>
      </c>
      <c r="N529" s="280"/>
      <c r="O529" s="482">
        <f t="shared" si="43"/>
        <v>0</v>
      </c>
      <c r="P529" s="175">
        <v>4607105142046</v>
      </c>
      <c r="Q529" s="281" t="s">
        <v>6373</v>
      </c>
      <c r="R529" s="484">
        <f t="shared" si="44"/>
        <v>18.75</v>
      </c>
      <c r="S529" s="294" t="s">
        <v>6901</v>
      </c>
      <c r="T529" s="39"/>
      <c r="U529" s="39"/>
      <c r="V529" s="39"/>
      <c r="W529" s="39"/>
      <c r="X529" s="39"/>
    </row>
    <row r="530" spans="1:24" ht="25.5" x14ac:dyDescent="0.2">
      <c r="A530" s="431">
        <v>511</v>
      </c>
      <c r="B530" s="615">
        <v>5274</v>
      </c>
      <c r="C530" s="277" t="s">
        <v>2233</v>
      </c>
      <c r="D530" s="278"/>
      <c r="E530" s="17" t="s">
        <v>738</v>
      </c>
      <c r="F530" s="274" t="s">
        <v>212</v>
      </c>
      <c r="G530" s="328" t="str">
        <f t="shared" si="42"/>
        <v>фото</v>
      </c>
      <c r="H530" s="197"/>
      <c r="I530" s="20" t="s">
        <v>213</v>
      </c>
      <c r="J530" s="281" t="s">
        <v>1295</v>
      </c>
      <c r="K530" s="250" t="s">
        <v>740</v>
      </c>
      <c r="L530" s="8">
        <v>100</v>
      </c>
      <c r="M530" s="279">
        <v>1817.3999999999999</v>
      </c>
      <c r="N530" s="280"/>
      <c r="O530" s="482">
        <f t="shared" si="43"/>
        <v>0</v>
      </c>
      <c r="P530" s="175">
        <v>4607105142039</v>
      </c>
      <c r="Q530" s="281"/>
      <c r="R530" s="484">
        <f t="shared" si="44"/>
        <v>18.170000000000002</v>
      </c>
      <c r="S530" s="294" t="s">
        <v>2233</v>
      </c>
      <c r="T530" s="39"/>
      <c r="U530" s="39"/>
      <c r="V530" s="39"/>
      <c r="W530" s="39"/>
      <c r="X530" s="39"/>
    </row>
    <row r="531" spans="1:24" ht="15.75" x14ac:dyDescent="0.2">
      <c r="A531" s="431">
        <v>512</v>
      </c>
      <c r="B531" s="615">
        <v>5190</v>
      </c>
      <c r="C531" s="277" t="s">
        <v>2234</v>
      </c>
      <c r="D531" s="278"/>
      <c r="E531" s="17" t="s">
        <v>738</v>
      </c>
      <c r="F531" s="274" t="s">
        <v>1682</v>
      </c>
      <c r="G531" s="328" t="str">
        <f t="shared" si="42"/>
        <v>фото</v>
      </c>
      <c r="H531" s="197"/>
      <c r="I531" s="20" t="s">
        <v>1683</v>
      </c>
      <c r="J531" s="281" t="s">
        <v>1308</v>
      </c>
      <c r="K531" s="250" t="s">
        <v>740</v>
      </c>
      <c r="L531" s="21">
        <v>100</v>
      </c>
      <c r="M531" s="279">
        <v>1587.5</v>
      </c>
      <c r="N531" s="280"/>
      <c r="O531" s="482">
        <f t="shared" si="43"/>
        <v>0</v>
      </c>
      <c r="P531" s="175">
        <v>4607105142053</v>
      </c>
      <c r="Q531" s="324"/>
      <c r="R531" s="484">
        <f t="shared" si="44"/>
        <v>15.88</v>
      </c>
      <c r="S531" s="294" t="s">
        <v>2234</v>
      </c>
      <c r="T531" s="39"/>
      <c r="U531" s="39"/>
      <c r="V531" s="39"/>
      <c r="W531" s="39"/>
      <c r="X531" s="39"/>
    </row>
    <row r="532" spans="1:24" ht="25.5" x14ac:dyDescent="0.2">
      <c r="A532" s="431">
        <v>513</v>
      </c>
      <c r="B532" s="615">
        <v>11888</v>
      </c>
      <c r="C532" s="277" t="s">
        <v>6902</v>
      </c>
      <c r="D532" s="278"/>
      <c r="E532" s="514" t="s">
        <v>738</v>
      </c>
      <c r="F532" s="275" t="s">
        <v>6547</v>
      </c>
      <c r="G532" s="510" t="str">
        <f t="shared" si="42"/>
        <v>фото</v>
      </c>
      <c r="H532" s="511"/>
      <c r="I532" s="515" t="s">
        <v>6705</v>
      </c>
      <c r="J532" s="324" t="s">
        <v>1308</v>
      </c>
      <c r="K532" s="520" t="s">
        <v>740</v>
      </c>
      <c r="L532" s="21">
        <v>100</v>
      </c>
      <c r="M532" s="279">
        <v>1932.3</v>
      </c>
      <c r="N532" s="280"/>
      <c r="O532" s="482">
        <f t="shared" si="43"/>
        <v>0</v>
      </c>
      <c r="P532" s="175">
        <v>4607105142060</v>
      </c>
      <c r="Q532" s="281" t="s">
        <v>6373</v>
      </c>
      <c r="R532" s="484">
        <f t="shared" si="44"/>
        <v>19.32</v>
      </c>
      <c r="S532" s="294" t="s">
        <v>6902</v>
      </c>
      <c r="T532" s="39"/>
      <c r="U532" s="39"/>
      <c r="V532" s="39"/>
      <c r="W532" s="39"/>
      <c r="X532" s="39"/>
    </row>
    <row r="533" spans="1:24" ht="15.75" x14ac:dyDescent="0.2">
      <c r="A533" s="431">
        <v>514</v>
      </c>
      <c r="B533" s="615">
        <v>4257</v>
      </c>
      <c r="C533" s="277" t="s">
        <v>2235</v>
      </c>
      <c r="D533" s="278"/>
      <c r="E533" s="31" t="s">
        <v>738</v>
      </c>
      <c r="F533" s="274" t="s">
        <v>1677</v>
      </c>
      <c r="G533" s="328" t="str">
        <f t="shared" si="42"/>
        <v>фото</v>
      </c>
      <c r="H533" s="197"/>
      <c r="I533" s="20" t="s">
        <v>779</v>
      </c>
      <c r="J533" s="281" t="s">
        <v>1301</v>
      </c>
      <c r="K533" s="250" t="s">
        <v>740</v>
      </c>
      <c r="L533" s="21">
        <v>100</v>
      </c>
      <c r="M533" s="279">
        <v>1491.6999999999998</v>
      </c>
      <c r="N533" s="280"/>
      <c r="O533" s="482">
        <f t="shared" si="43"/>
        <v>0</v>
      </c>
      <c r="P533" s="175">
        <v>4607105141957</v>
      </c>
      <c r="Q533" s="281"/>
      <c r="R533" s="484">
        <f t="shared" si="44"/>
        <v>14.92</v>
      </c>
      <c r="S533" s="294" t="s">
        <v>2235</v>
      </c>
      <c r="T533" s="39"/>
      <c r="U533" s="39"/>
      <c r="V533" s="39"/>
      <c r="W533" s="39"/>
      <c r="X533" s="39"/>
    </row>
    <row r="534" spans="1:24" ht="15.75" x14ac:dyDescent="0.2">
      <c r="A534" s="431">
        <v>515</v>
      </c>
      <c r="B534" s="615">
        <v>11889</v>
      </c>
      <c r="C534" s="277" t="s">
        <v>6903</v>
      </c>
      <c r="D534" s="278"/>
      <c r="E534" s="514" t="s">
        <v>738</v>
      </c>
      <c r="F534" s="275" t="s">
        <v>6548</v>
      </c>
      <c r="G534" s="510" t="str">
        <f t="shared" si="42"/>
        <v>фото</v>
      </c>
      <c r="H534" s="511"/>
      <c r="I534" s="515" t="s">
        <v>6706</v>
      </c>
      <c r="J534" s="324" t="s">
        <v>2223</v>
      </c>
      <c r="K534" s="520" t="s">
        <v>740</v>
      </c>
      <c r="L534" s="21">
        <v>100</v>
      </c>
      <c r="M534" s="279">
        <v>1874.8</v>
      </c>
      <c r="N534" s="280"/>
      <c r="O534" s="482">
        <f t="shared" si="43"/>
        <v>0</v>
      </c>
      <c r="P534" s="175">
        <v>4607105142077</v>
      </c>
      <c r="Q534" s="324" t="s">
        <v>6373</v>
      </c>
      <c r="R534" s="484">
        <f t="shared" si="44"/>
        <v>18.75</v>
      </c>
      <c r="S534" s="294" t="s">
        <v>6903</v>
      </c>
      <c r="T534" s="39"/>
      <c r="U534" s="39"/>
      <c r="V534" s="39"/>
      <c r="W534" s="39"/>
      <c r="X534" s="39"/>
    </row>
    <row r="535" spans="1:24" ht="25.5" x14ac:dyDescent="0.2">
      <c r="A535" s="431">
        <v>516</v>
      </c>
      <c r="B535" s="617">
        <v>2000</v>
      </c>
      <c r="C535" s="277" t="s">
        <v>2236</v>
      </c>
      <c r="D535" s="278"/>
      <c r="E535" s="31" t="s">
        <v>738</v>
      </c>
      <c r="F535" s="274" t="s">
        <v>1684</v>
      </c>
      <c r="G535" s="328" t="str">
        <f t="shared" si="42"/>
        <v>фото</v>
      </c>
      <c r="H535" s="197"/>
      <c r="I535" s="20" t="s">
        <v>1641</v>
      </c>
      <c r="J535" s="281" t="s">
        <v>1301</v>
      </c>
      <c r="K535" s="250" t="s">
        <v>740</v>
      </c>
      <c r="L535" s="21">
        <v>100</v>
      </c>
      <c r="M535" s="279">
        <v>2008.8999999999999</v>
      </c>
      <c r="N535" s="280"/>
      <c r="O535" s="482">
        <f t="shared" si="43"/>
        <v>0</v>
      </c>
      <c r="P535" s="175">
        <v>4607105142084</v>
      </c>
      <c r="Q535" s="281"/>
      <c r="R535" s="484">
        <f t="shared" si="44"/>
        <v>20.09</v>
      </c>
      <c r="S535" s="294" t="s">
        <v>2236</v>
      </c>
      <c r="T535" s="39"/>
      <c r="U535" s="39"/>
      <c r="V535" s="39"/>
      <c r="W535" s="39"/>
      <c r="X535" s="39"/>
    </row>
    <row r="536" spans="1:24" ht="15.75" x14ac:dyDescent="0.2">
      <c r="A536" s="431">
        <v>517</v>
      </c>
      <c r="B536" s="620">
        <v>1253</v>
      </c>
      <c r="C536" s="433" t="s">
        <v>4939</v>
      </c>
      <c r="D536" s="434"/>
      <c r="E536" s="435" t="s">
        <v>738</v>
      </c>
      <c r="F536" s="436" t="s">
        <v>4589</v>
      </c>
      <c r="G536" s="437" t="str">
        <f t="shared" si="42"/>
        <v>фото</v>
      </c>
      <c r="H536" s="438"/>
      <c r="I536" s="439" t="s">
        <v>4801</v>
      </c>
      <c r="J536" s="440" t="s">
        <v>1301</v>
      </c>
      <c r="K536" s="441" t="s">
        <v>740</v>
      </c>
      <c r="L536" s="442">
        <v>100</v>
      </c>
      <c r="M536" s="443">
        <v>1491.6999999999998</v>
      </c>
      <c r="N536" s="444"/>
      <c r="O536" s="482">
        <f t="shared" si="43"/>
        <v>0</v>
      </c>
      <c r="P536" s="445">
        <v>4607105141995</v>
      </c>
      <c r="Q536" s="440"/>
      <c r="R536" s="484">
        <f t="shared" si="44"/>
        <v>14.92</v>
      </c>
      <c r="S536" s="446" t="s">
        <v>6904</v>
      </c>
      <c r="T536" s="39"/>
      <c r="U536" s="39"/>
      <c r="V536" s="39"/>
      <c r="W536" s="39"/>
      <c r="X536" s="39"/>
    </row>
    <row r="537" spans="1:24" x14ac:dyDescent="0.2">
      <c r="A537" s="431">
        <v>518</v>
      </c>
      <c r="B537" s="623"/>
      <c r="C537" s="245"/>
      <c r="D537" s="245"/>
      <c r="E537" s="242" t="s">
        <v>347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39"/>
      <c r="U537" s="39"/>
      <c r="V537" s="39"/>
      <c r="W537" s="39"/>
      <c r="X537" s="39"/>
    </row>
    <row r="538" spans="1:24" ht="22.5" x14ac:dyDescent="0.2">
      <c r="A538" s="431">
        <v>519</v>
      </c>
      <c r="B538" s="614">
        <v>1022</v>
      </c>
      <c r="C538" s="473" t="s">
        <v>2237</v>
      </c>
      <c r="D538" s="474" t="s">
        <v>2238</v>
      </c>
      <c r="E538" s="475" t="s">
        <v>738</v>
      </c>
      <c r="F538" s="476" t="s">
        <v>223</v>
      </c>
      <c r="G538" s="477" t="str">
        <f>HYPERLINK("http://www.gardenbulbs.ru/images/summer_CL/thumbnails/"&amp;C538&amp;".jpg","фото")</f>
        <v>фото</v>
      </c>
      <c r="H538" s="477" t="str">
        <f>HYPERLINK("http://www.gardenbulbs.ru/images/summer_CL/thumbnails/"&amp;D538&amp;".jpg","фото")</f>
        <v>фото</v>
      </c>
      <c r="I538" s="23" t="s">
        <v>1623</v>
      </c>
      <c r="J538" s="10" t="s">
        <v>1292</v>
      </c>
      <c r="K538" s="478" t="s">
        <v>740</v>
      </c>
      <c r="L538" s="479">
        <v>100</v>
      </c>
      <c r="M538" s="480">
        <v>2238.7999999999997</v>
      </c>
      <c r="N538" s="481"/>
      <c r="O538" s="482">
        <f t="shared" ref="O538:O601" si="45">IF(ISERROR(N538*M538),0,N538*M538)</f>
        <v>0</v>
      </c>
      <c r="P538" s="483">
        <v>4607105143609</v>
      </c>
      <c r="Q538" s="10"/>
      <c r="R538" s="484">
        <f t="shared" ref="R538:R601" si="46">ROUND(M538/L538,2)</f>
        <v>22.39</v>
      </c>
      <c r="S538" s="485" t="s">
        <v>3765</v>
      </c>
      <c r="T538" s="39"/>
      <c r="U538" s="39"/>
      <c r="V538" s="39"/>
      <c r="W538" s="39"/>
      <c r="X538" s="39"/>
    </row>
    <row r="539" spans="1:24" ht="15.75" x14ac:dyDescent="0.2">
      <c r="A539" s="431">
        <v>520</v>
      </c>
      <c r="B539" s="615">
        <v>4254</v>
      </c>
      <c r="C539" s="277" t="s">
        <v>4940</v>
      </c>
      <c r="D539" s="278"/>
      <c r="E539" s="31" t="s">
        <v>738</v>
      </c>
      <c r="F539" s="274" t="s">
        <v>4590</v>
      </c>
      <c r="G539" s="328" t="str">
        <f t="shared" ref="G539:G602" si="47">HYPERLINK("http://www.gardenbulbs.ru/images/summer_CL/thumbnails/"&amp;C539&amp;".jpg","фото")</f>
        <v>фото</v>
      </c>
      <c r="H539" s="197"/>
      <c r="I539" s="20" t="s">
        <v>1483</v>
      </c>
      <c r="J539" s="281" t="s">
        <v>1301</v>
      </c>
      <c r="K539" s="37" t="s">
        <v>740</v>
      </c>
      <c r="L539" s="21">
        <v>100</v>
      </c>
      <c r="M539" s="279">
        <v>1932.3</v>
      </c>
      <c r="N539" s="280"/>
      <c r="O539" s="482">
        <f t="shared" si="45"/>
        <v>0</v>
      </c>
      <c r="P539" s="175">
        <v>4607105142152</v>
      </c>
      <c r="Q539" s="281"/>
      <c r="R539" s="484">
        <f t="shared" si="46"/>
        <v>19.32</v>
      </c>
      <c r="S539" s="294" t="s">
        <v>4940</v>
      </c>
      <c r="T539" s="39"/>
      <c r="U539" s="39"/>
      <c r="V539" s="39"/>
      <c r="W539" s="39"/>
      <c r="X539" s="39"/>
    </row>
    <row r="540" spans="1:24" ht="15.75" x14ac:dyDescent="0.2">
      <c r="A540" s="431">
        <v>521</v>
      </c>
      <c r="B540" s="615">
        <v>6614</v>
      </c>
      <c r="C540" s="277" t="s">
        <v>3766</v>
      </c>
      <c r="D540" s="278"/>
      <c r="E540" s="31" t="s">
        <v>738</v>
      </c>
      <c r="F540" s="5" t="s">
        <v>3767</v>
      </c>
      <c r="G540" s="328" t="str">
        <f t="shared" si="47"/>
        <v>фото</v>
      </c>
      <c r="H540" s="197"/>
      <c r="I540" s="20" t="s">
        <v>779</v>
      </c>
      <c r="J540" s="281" t="s">
        <v>1292</v>
      </c>
      <c r="K540" s="37" t="s">
        <v>740</v>
      </c>
      <c r="L540" s="21">
        <v>100</v>
      </c>
      <c r="M540" s="279">
        <v>1645</v>
      </c>
      <c r="N540" s="280"/>
      <c r="O540" s="482">
        <f t="shared" si="45"/>
        <v>0</v>
      </c>
      <c r="P540" s="175">
        <v>4607105142145</v>
      </c>
      <c r="Q540" s="281"/>
      <c r="R540" s="484">
        <f t="shared" si="46"/>
        <v>16.45</v>
      </c>
      <c r="S540" s="294" t="s">
        <v>3766</v>
      </c>
      <c r="T540" s="39"/>
      <c r="U540" s="39"/>
      <c r="V540" s="39"/>
      <c r="W540" s="39"/>
      <c r="X540" s="39"/>
    </row>
    <row r="541" spans="1:24" ht="25.5" x14ac:dyDescent="0.2">
      <c r="A541" s="431">
        <v>522</v>
      </c>
      <c r="B541" s="615">
        <v>2091</v>
      </c>
      <c r="C541" s="277" t="s">
        <v>2239</v>
      </c>
      <c r="D541" s="278"/>
      <c r="E541" s="31" t="s">
        <v>738</v>
      </c>
      <c r="F541" s="274" t="s">
        <v>1361</v>
      </c>
      <c r="G541" s="328" t="str">
        <f t="shared" si="47"/>
        <v>фото</v>
      </c>
      <c r="H541" s="328"/>
      <c r="I541" s="20" t="s">
        <v>1362</v>
      </c>
      <c r="J541" s="281" t="s">
        <v>1292</v>
      </c>
      <c r="K541" s="250" t="s">
        <v>740</v>
      </c>
      <c r="L541" s="21">
        <v>100</v>
      </c>
      <c r="M541" s="279">
        <v>1587.5</v>
      </c>
      <c r="N541" s="280"/>
      <c r="O541" s="482">
        <f t="shared" si="45"/>
        <v>0</v>
      </c>
      <c r="P541" s="175">
        <v>4607105142893</v>
      </c>
      <c r="Q541" s="281"/>
      <c r="R541" s="484">
        <f t="shared" si="46"/>
        <v>15.88</v>
      </c>
      <c r="S541" s="294" t="s">
        <v>6905</v>
      </c>
      <c r="T541" s="39"/>
      <c r="U541" s="39"/>
      <c r="V541" s="39"/>
      <c r="W541" s="39"/>
      <c r="X541" s="39"/>
    </row>
    <row r="542" spans="1:24" ht="15.75" x14ac:dyDescent="0.2">
      <c r="A542" s="431">
        <v>523</v>
      </c>
      <c r="B542" s="615">
        <v>1988</v>
      </c>
      <c r="C542" s="277" t="s">
        <v>4941</v>
      </c>
      <c r="D542" s="278"/>
      <c r="E542" s="31" t="s">
        <v>738</v>
      </c>
      <c r="F542" s="274" t="s">
        <v>4591</v>
      </c>
      <c r="G542" s="328" t="str">
        <f t="shared" si="47"/>
        <v>фото</v>
      </c>
      <c r="H542" s="197"/>
      <c r="I542" s="20" t="s">
        <v>4802</v>
      </c>
      <c r="J542" s="281" t="s">
        <v>1301</v>
      </c>
      <c r="K542" s="250" t="s">
        <v>740</v>
      </c>
      <c r="L542" s="21">
        <v>100</v>
      </c>
      <c r="M542" s="279">
        <v>1683.3</v>
      </c>
      <c r="N542" s="280"/>
      <c r="O542" s="482">
        <f t="shared" si="45"/>
        <v>0</v>
      </c>
      <c r="P542" s="175">
        <v>4607105142169</v>
      </c>
      <c r="Q542" s="281"/>
      <c r="R542" s="484">
        <f t="shared" si="46"/>
        <v>16.829999999999998</v>
      </c>
      <c r="S542" s="294" t="s">
        <v>4941</v>
      </c>
      <c r="T542" s="39"/>
      <c r="U542" s="39"/>
      <c r="V542" s="39"/>
      <c r="W542" s="39"/>
      <c r="X542" s="39"/>
    </row>
    <row r="543" spans="1:24" ht="25.5" x14ac:dyDescent="0.2">
      <c r="A543" s="431">
        <v>524</v>
      </c>
      <c r="B543" s="615">
        <v>11890</v>
      </c>
      <c r="C543" s="277" t="s">
        <v>6906</v>
      </c>
      <c r="D543" s="278"/>
      <c r="E543" s="514" t="s">
        <v>738</v>
      </c>
      <c r="F543" s="275" t="s">
        <v>6549</v>
      </c>
      <c r="G543" s="510" t="str">
        <f t="shared" si="47"/>
        <v>фото</v>
      </c>
      <c r="H543" s="511"/>
      <c r="I543" s="515" t="s">
        <v>6707</v>
      </c>
      <c r="J543" s="324" t="s">
        <v>1295</v>
      </c>
      <c r="K543" s="520" t="s">
        <v>740</v>
      </c>
      <c r="L543" s="21">
        <v>100</v>
      </c>
      <c r="M543" s="279">
        <v>1683.3</v>
      </c>
      <c r="N543" s="280"/>
      <c r="O543" s="482">
        <f t="shared" si="45"/>
        <v>0</v>
      </c>
      <c r="P543" s="175">
        <v>4607105142176</v>
      </c>
      <c r="Q543" s="281" t="s">
        <v>6373</v>
      </c>
      <c r="R543" s="484">
        <f t="shared" si="46"/>
        <v>16.829999999999998</v>
      </c>
      <c r="S543" s="294" t="s">
        <v>6906</v>
      </c>
      <c r="T543" s="39"/>
      <c r="U543" s="39"/>
      <c r="V543" s="39"/>
      <c r="W543" s="39"/>
      <c r="X543" s="39"/>
    </row>
    <row r="544" spans="1:24" ht="38.25" x14ac:dyDescent="0.2">
      <c r="A544" s="431">
        <v>525</v>
      </c>
      <c r="B544" s="615">
        <v>1992</v>
      </c>
      <c r="C544" s="277" t="s">
        <v>3166</v>
      </c>
      <c r="D544" s="278" t="s">
        <v>3167</v>
      </c>
      <c r="E544" s="31" t="s">
        <v>738</v>
      </c>
      <c r="F544" s="274" t="s">
        <v>2240</v>
      </c>
      <c r="G544" s="328" t="str">
        <f t="shared" si="47"/>
        <v>фото</v>
      </c>
      <c r="H544" s="328" t="str">
        <f>HYPERLINK("http://www.gardenbulbs.ru/images/summer_CL/thumbnails/"&amp;D544&amp;".jpg","фото")</f>
        <v>фото</v>
      </c>
      <c r="I544" s="20" t="s">
        <v>2241</v>
      </c>
      <c r="J544" s="281" t="s">
        <v>1295</v>
      </c>
      <c r="K544" s="250" t="s">
        <v>740</v>
      </c>
      <c r="L544" s="21">
        <v>100</v>
      </c>
      <c r="M544" s="279">
        <v>1683.3</v>
      </c>
      <c r="N544" s="280"/>
      <c r="O544" s="482">
        <f t="shared" si="45"/>
        <v>0</v>
      </c>
      <c r="P544" s="175">
        <v>4607105142183</v>
      </c>
      <c r="Q544" s="281"/>
      <c r="R544" s="484">
        <f t="shared" si="46"/>
        <v>16.829999999999998</v>
      </c>
      <c r="S544" s="294" t="s">
        <v>3768</v>
      </c>
      <c r="T544" s="39"/>
      <c r="U544" s="39"/>
      <c r="V544" s="39"/>
      <c r="W544" s="39"/>
      <c r="X544" s="39"/>
    </row>
    <row r="545" spans="1:24" ht="15.75" x14ac:dyDescent="0.2">
      <c r="A545" s="431">
        <v>526</v>
      </c>
      <c r="B545" s="615">
        <v>1150</v>
      </c>
      <c r="C545" s="277" t="s">
        <v>2242</v>
      </c>
      <c r="D545" s="278"/>
      <c r="E545" s="31" t="s">
        <v>738</v>
      </c>
      <c r="F545" s="274" t="s">
        <v>350</v>
      </c>
      <c r="G545" s="328" t="str">
        <f t="shared" si="47"/>
        <v>фото</v>
      </c>
      <c r="H545" s="197"/>
      <c r="I545" s="20" t="s">
        <v>1587</v>
      </c>
      <c r="J545" s="281" t="s">
        <v>1292</v>
      </c>
      <c r="K545" s="250" t="s">
        <v>740</v>
      </c>
      <c r="L545" s="21">
        <v>100</v>
      </c>
      <c r="M545" s="279">
        <v>1779.1</v>
      </c>
      <c r="N545" s="280"/>
      <c r="O545" s="482">
        <f t="shared" si="45"/>
        <v>0</v>
      </c>
      <c r="P545" s="175">
        <v>4607105142190</v>
      </c>
      <c r="Q545" s="324"/>
      <c r="R545" s="484">
        <f t="shared" si="46"/>
        <v>17.79</v>
      </c>
      <c r="S545" s="294" t="s">
        <v>2242</v>
      </c>
      <c r="T545" s="39"/>
      <c r="U545" s="39"/>
      <c r="V545" s="39"/>
      <c r="W545" s="39"/>
      <c r="X545" s="39"/>
    </row>
    <row r="546" spans="1:24" ht="25.5" x14ac:dyDescent="0.2">
      <c r="A546" s="431">
        <v>527</v>
      </c>
      <c r="B546" s="615">
        <v>11891</v>
      </c>
      <c r="C546" s="277" t="s">
        <v>6907</v>
      </c>
      <c r="D546" s="278"/>
      <c r="E546" s="514" t="s">
        <v>738</v>
      </c>
      <c r="F546" s="275" t="s">
        <v>6550</v>
      </c>
      <c r="G546" s="510" t="str">
        <f t="shared" si="47"/>
        <v>фото</v>
      </c>
      <c r="H546" s="511"/>
      <c r="I546" s="515" t="s">
        <v>6708</v>
      </c>
      <c r="J546" s="324" t="s">
        <v>1308</v>
      </c>
      <c r="K546" s="520" t="s">
        <v>740</v>
      </c>
      <c r="L546" s="21">
        <v>100</v>
      </c>
      <c r="M546" s="279">
        <v>1779.1</v>
      </c>
      <c r="N546" s="280"/>
      <c r="O546" s="482">
        <f t="shared" si="45"/>
        <v>0</v>
      </c>
      <c r="P546" s="175">
        <v>4607105142206</v>
      </c>
      <c r="Q546" s="281" t="s">
        <v>6373</v>
      </c>
      <c r="R546" s="484">
        <f t="shared" si="46"/>
        <v>17.79</v>
      </c>
      <c r="S546" s="294" t="s">
        <v>6907</v>
      </c>
      <c r="T546" s="39"/>
      <c r="U546" s="39"/>
      <c r="V546" s="39"/>
      <c r="W546" s="39"/>
      <c r="X546" s="39"/>
    </row>
    <row r="547" spans="1:24" ht="25.5" x14ac:dyDescent="0.2">
      <c r="A547" s="431">
        <v>528</v>
      </c>
      <c r="B547" s="615">
        <v>2033</v>
      </c>
      <c r="C547" s="277" t="s">
        <v>2243</v>
      </c>
      <c r="D547" s="278"/>
      <c r="E547" s="31" t="s">
        <v>738</v>
      </c>
      <c r="F547" s="274" t="s">
        <v>351</v>
      </c>
      <c r="G547" s="328" t="str">
        <f t="shared" si="47"/>
        <v>фото</v>
      </c>
      <c r="H547" s="197"/>
      <c r="I547" s="20" t="s">
        <v>352</v>
      </c>
      <c r="J547" s="281" t="s">
        <v>1292</v>
      </c>
      <c r="K547" s="250" t="s">
        <v>740</v>
      </c>
      <c r="L547" s="21">
        <v>100</v>
      </c>
      <c r="M547" s="279">
        <v>1587.5</v>
      </c>
      <c r="N547" s="280"/>
      <c r="O547" s="482">
        <f t="shared" si="45"/>
        <v>0</v>
      </c>
      <c r="P547" s="175">
        <v>4607105142213</v>
      </c>
      <c r="Q547" s="281"/>
      <c r="R547" s="484">
        <f t="shared" si="46"/>
        <v>15.88</v>
      </c>
      <c r="S547" s="294" t="s">
        <v>2243</v>
      </c>
      <c r="T547" s="39"/>
      <c r="U547" s="39"/>
      <c r="V547" s="39"/>
      <c r="W547" s="39"/>
      <c r="X547" s="39"/>
    </row>
    <row r="548" spans="1:24" ht="38.25" x14ac:dyDescent="0.2">
      <c r="A548" s="431">
        <v>529</v>
      </c>
      <c r="B548" s="615">
        <v>2030</v>
      </c>
      <c r="C548" s="277" t="s">
        <v>3168</v>
      </c>
      <c r="D548" s="278"/>
      <c r="E548" s="31" t="s">
        <v>738</v>
      </c>
      <c r="F548" s="274" t="s">
        <v>2244</v>
      </c>
      <c r="G548" s="328" t="str">
        <f t="shared" si="47"/>
        <v>фото</v>
      </c>
      <c r="H548" s="197"/>
      <c r="I548" s="20" t="s">
        <v>2245</v>
      </c>
      <c r="J548" s="281" t="s">
        <v>1292</v>
      </c>
      <c r="K548" s="250" t="s">
        <v>740</v>
      </c>
      <c r="L548" s="21">
        <v>100</v>
      </c>
      <c r="M548" s="279">
        <v>2545.2999999999997</v>
      </c>
      <c r="N548" s="280"/>
      <c r="O548" s="482">
        <f t="shared" si="45"/>
        <v>0</v>
      </c>
      <c r="P548" s="175">
        <v>4607105142138</v>
      </c>
      <c r="Q548" s="281"/>
      <c r="R548" s="484">
        <f t="shared" si="46"/>
        <v>25.45</v>
      </c>
      <c r="S548" s="294" t="s">
        <v>3168</v>
      </c>
      <c r="T548" s="39"/>
      <c r="U548" s="39"/>
      <c r="V548" s="39"/>
      <c r="W548" s="39"/>
      <c r="X548" s="39"/>
    </row>
    <row r="549" spans="1:24" ht="25.5" x14ac:dyDescent="0.2">
      <c r="A549" s="431">
        <v>530</v>
      </c>
      <c r="B549" s="615">
        <v>1745</v>
      </c>
      <c r="C549" s="277" t="s">
        <v>3769</v>
      </c>
      <c r="D549" s="278"/>
      <c r="E549" s="31" t="s">
        <v>738</v>
      </c>
      <c r="F549" s="5" t="s">
        <v>3770</v>
      </c>
      <c r="G549" s="328" t="str">
        <f t="shared" si="47"/>
        <v>фото</v>
      </c>
      <c r="H549" s="197"/>
      <c r="I549" s="20" t="s">
        <v>3771</v>
      </c>
      <c r="J549" s="281" t="s">
        <v>1292</v>
      </c>
      <c r="K549" s="250" t="s">
        <v>740</v>
      </c>
      <c r="L549" s="21">
        <v>100</v>
      </c>
      <c r="M549" s="279">
        <v>1683.3</v>
      </c>
      <c r="N549" s="280"/>
      <c r="O549" s="482">
        <f t="shared" si="45"/>
        <v>0</v>
      </c>
      <c r="P549" s="175">
        <v>4607105142220</v>
      </c>
      <c r="Q549" s="281"/>
      <c r="R549" s="484">
        <f t="shared" si="46"/>
        <v>16.829999999999998</v>
      </c>
      <c r="S549" s="294" t="s">
        <v>3769</v>
      </c>
      <c r="T549" s="39"/>
      <c r="U549" s="39"/>
      <c r="V549" s="39"/>
      <c r="W549" s="39"/>
      <c r="X549" s="39"/>
    </row>
    <row r="550" spans="1:24" ht="15.75" x14ac:dyDescent="0.2">
      <c r="A550" s="431">
        <v>531</v>
      </c>
      <c r="B550" s="622">
        <v>2053</v>
      </c>
      <c r="C550" s="277" t="s">
        <v>2246</v>
      </c>
      <c r="D550" s="278"/>
      <c r="E550" s="31" t="s">
        <v>738</v>
      </c>
      <c r="F550" s="274" t="s">
        <v>353</v>
      </c>
      <c r="G550" s="328" t="str">
        <f t="shared" si="47"/>
        <v>фото</v>
      </c>
      <c r="H550" s="197"/>
      <c r="I550" s="20" t="s">
        <v>354</v>
      </c>
      <c r="J550" s="281" t="s">
        <v>1295</v>
      </c>
      <c r="K550" s="250" t="s">
        <v>740</v>
      </c>
      <c r="L550" s="21">
        <v>100</v>
      </c>
      <c r="M550" s="279">
        <v>1779.1</v>
      </c>
      <c r="N550" s="280"/>
      <c r="O550" s="482">
        <f t="shared" si="45"/>
        <v>0</v>
      </c>
      <c r="P550" s="175">
        <v>4607105142237</v>
      </c>
      <c r="Q550" s="281"/>
      <c r="R550" s="484">
        <f t="shared" si="46"/>
        <v>17.79</v>
      </c>
      <c r="S550" s="294" t="s">
        <v>2246</v>
      </c>
      <c r="T550" s="39"/>
      <c r="U550" s="39"/>
      <c r="V550" s="39"/>
      <c r="W550" s="39"/>
      <c r="X550" s="39"/>
    </row>
    <row r="551" spans="1:24" ht="15.75" x14ac:dyDescent="0.2">
      <c r="A551" s="431">
        <v>532</v>
      </c>
      <c r="B551" s="615">
        <v>1139</v>
      </c>
      <c r="C551" s="277" t="s">
        <v>2247</v>
      </c>
      <c r="D551" s="278"/>
      <c r="E551" s="31" t="s">
        <v>738</v>
      </c>
      <c r="F551" s="274" t="s">
        <v>355</v>
      </c>
      <c r="G551" s="328" t="str">
        <f t="shared" si="47"/>
        <v>фото</v>
      </c>
      <c r="H551" s="197"/>
      <c r="I551" s="20" t="s">
        <v>356</v>
      </c>
      <c r="J551" s="281" t="s">
        <v>1295</v>
      </c>
      <c r="K551" s="250" t="s">
        <v>740</v>
      </c>
      <c r="L551" s="21">
        <v>100</v>
      </c>
      <c r="M551" s="279">
        <v>1625.8</v>
      </c>
      <c r="N551" s="280"/>
      <c r="O551" s="482">
        <f t="shared" si="45"/>
        <v>0</v>
      </c>
      <c r="P551" s="175">
        <v>4607105142244</v>
      </c>
      <c r="Q551" s="281"/>
      <c r="R551" s="484">
        <f t="shared" si="46"/>
        <v>16.260000000000002</v>
      </c>
      <c r="S551" s="294" t="s">
        <v>2247</v>
      </c>
      <c r="T551" s="39"/>
      <c r="U551" s="39"/>
      <c r="V551" s="39"/>
      <c r="W551" s="39"/>
      <c r="X551" s="39"/>
    </row>
    <row r="552" spans="1:24" ht="25.5" x14ac:dyDescent="0.2">
      <c r="A552" s="431">
        <v>533</v>
      </c>
      <c r="B552" s="615">
        <v>1239</v>
      </c>
      <c r="C552" s="277" t="s">
        <v>3169</v>
      </c>
      <c r="D552" s="278"/>
      <c r="E552" s="31" t="s">
        <v>738</v>
      </c>
      <c r="F552" s="274" t="s">
        <v>2980</v>
      </c>
      <c r="G552" s="328" t="str">
        <f t="shared" si="47"/>
        <v>фото</v>
      </c>
      <c r="H552" s="197"/>
      <c r="I552" s="20" t="s">
        <v>3039</v>
      </c>
      <c r="J552" s="281" t="s">
        <v>1295</v>
      </c>
      <c r="K552" s="250" t="s">
        <v>740</v>
      </c>
      <c r="L552" s="21">
        <v>100</v>
      </c>
      <c r="M552" s="279">
        <v>1779.1</v>
      </c>
      <c r="N552" s="280"/>
      <c r="O552" s="482">
        <f t="shared" si="45"/>
        <v>0</v>
      </c>
      <c r="P552" s="175">
        <v>4607105142107</v>
      </c>
      <c r="Q552" s="281"/>
      <c r="R552" s="484">
        <f t="shared" si="46"/>
        <v>17.79</v>
      </c>
      <c r="S552" s="294" t="s">
        <v>3169</v>
      </c>
      <c r="T552" s="39"/>
      <c r="U552" s="39"/>
      <c r="V552" s="39"/>
      <c r="W552" s="39"/>
      <c r="X552" s="39"/>
    </row>
    <row r="553" spans="1:24" ht="25.5" x14ac:dyDescent="0.2">
      <c r="A553" s="431">
        <v>534</v>
      </c>
      <c r="B553" s="615">
        <v>1176</v>
      </c>
      <c r="C553" s="277" t="s">
        <v>4942</v>
      </c>
      <c r="D553" s="278"/>
      <c r="E553" s="31" t="s">
        <v>738</v>
      </c>
      <c r="F553" s="274" t="s">
        <v>4592</v>
      </c>
      <c r="G553" s="328" t="str">
        <f t="shared" si="47"/>
        <v>фото</v>
      </c>
      <c r="H553" s="197"/>
      <c r="I553" s="20" t="s">
        <v>4803</v>
      </c>
      <c r="J553" s="281" t="s">
        <v>1301</v>
      </c>
      <c r="K553" s="250" t="s">
        <v>740</v>
      </c>
      <c r="L553" s="21">
        <v>100</v>
      </c>
      <c r="M553" s="279">
        <v>2028.1</v>
      </c>
      <c r="N553" s="280"/>
      <c r="O553" s="482">
        <f t="shared" si="45"/>
        <v>0</v>
      </c>
      <c r="P553" s="175">
        <v>4607105142114</v>
      </c>
      <c r="Q553" s="281"/>
      <c r="R553" s="484">
        <f t="shared" si="46"/>
        <v>20.28</v>
      </c>
      <c r="S553" s="294" t="s">
        <v>4942</v>
      </c>
      <c r="T553" s="39"/>
      <c r="U553" s="39"/>
      <c r="V553" s="39"/>
      <c r="W553" s="39"/>
      <c r="X553" s="39"/>
    </row>
    <row r="554" spans="1:24" ht="25.5" x14ac:dyDescent="0.2">
      <c r="A554" s="431">
        <v>535</v>
      </c>
      <c r="B554" s="615">
        <v>5217</v>
      </c>
      <c r="C554" s="277" t="s">
        <v>4943</v>
      </c>
      <c r="D554" s="278"/>
      <c r="E554" s="31" t="s">
        <v>738</v>
      </c>
      <c r="F554" s="274" t="s">
        <v>4593</v>
      </c>
      <c r="G554" s="328" t="str">
        <f t="shared" si="47"/>
        <v>фото</v>
      </c>
      <c r="H554" s="197"/>
      <c r="I554" s="20" t="s">
        <v>4804</v>
      </c>
      <c r="J554" s="281" t="s">
        <v>1301</v>
      </c>
      <c r="K554" s="250" t="s">
        <v>740</v>
      </c>
      <c r="L554" s="21">
        <v>100</v>
      </c>
      <c r="M554" s="279">
        <v>1721.6</v>
      </c>
      <c r="N554" s="280"/>
      <c r="O554" s="482">
        <f t="shared" si="45"/>
        <v>0</v>
      </c>
      <c r="P554" s="175">
        <v>4607105142251</v>
      </c>
      <c r="Q554" s="281"/>
      <c r="R554" s="484">
        <f t="shared" si="46"/>
        <v>17.22</v>
      </c>
      <c r="S554" s="294" t="s">
        <v>4943</v>
      </c>
      <c r="T554" s="39"/>
      <c r="U554" s="39"/>
      <c r="V554" s="39"/>
      <c r="W554" s="39"/>
      <c r="X554" s="39"/>
    </row>
    <row r="555" spans="1:24" ht="25.5" x14ac:dyDescent="0.2">
      <c r="A555" s="431">
        <v>536</v>
      </c>
      <c r="B555" s="615">
        <v>2082</v>
      </c>
      <c r="C555" s="277" t="s">
        <v>2248</v>
      </c>
      <c r="D555" s="278"/>
      <c r="E555" s="31" t="s">
        <v>738</v>
      </c>
      <c r="F555" s="274" t="s">
        <v>357</v>
      </c>
      <c r="G555" s="328" t="str">
        <f t="shared" si="47"/>
        <v>фото</v>
      </c>
      <c r="H555" s="197"/>
      <c r="I555" s="20" t="s">
        <v>358</v>
      </c>
      <c r="J555" s="281" t="s">
        <v>1292</v>
      </c>
      <c r="K555" s="250" t="s">
        <v>740</v>
      </c>
      <c r="L555" s="21">
        <v>100</v>
      </c>
      <c r="M555" s="279">
        <v>2104.6999999999998</v>
      </c>
      <c r="N555" s="280"/>
      <c r="O555" s="482">
        <f t="shared" si="45"/>
        <v>0</v>
      </c>
      <c r="P555" s="175">
        <v>4607105142275</v>
      </c>
      <c r="Q555" s="281"/>
      <c r="R555" s="484">
        <f t="shared" si="46"/>
        <v>21.05</v>
      </c>
      <c r="S555" s="294" t="s">
        <v>2248</v>
      </c>
      <c r="T555" s="39"/>
      <c r="U555" s="39"/>
      <c r="V555" s="39"/>
      <c r="W555" s="39"/>
      <c r="X555" s="39"/>
    </row>
    <row r="556" spans="1:24" ht="25.5" x14ac:dyDescent="0.2">
      <c r="A556" s="431">
        <v>537</v>
      </c>
      <c r="B556" s="615">
        <v>5468</v>
      </c>
      <c r="C556" s="277" t="s">
        <v>5781</v>
      </c>
      <c r="D556" s="278"/>
      <c r="E556" s="31" t="s">
        <v>738</v>
      </c>
      <c r="F556" s="274" t="s">
        <v>5782</v>
      </c>
      <c r="G556" s="328" t="str">
        <f t="shared" si="47"/>
        <v>фото</v>
      </c>
      <c r="H556" s="197"/>
      <c r="I556" s="20" t="s">
        <v>5783</v>
      </c>
      <c r="J556" s="281" t="s">
        <v>1295</v>
      </c>
      <c r="K556" s="250" t="s">
        <v>776</v>
      </c>
      <c r="L556" s="21">
        <v>100</v>
      </c>
      <c r="M556" s="279">
        <v>1836.5</v>
      </c>
      <c r="N556" s="280"/>
      <c r="O556" s="482">
        <f t="shared" si="45"/>
        <v>0</v>
      </c>
      <c r="P556" s="175">
        <v>4607105142268</v>
      </c>
      <c r="Q556" s="281"/>
      <c r="R556" s="484">
        <f t="shared" si="46"/>
        <v>18.37</v>
      </c>
      <c r="S556" s="294" t="s">
        <v>5781</v>
      </c>
      <c r="T556" s="39"/>
      <c r="U556" s="39"/>
      <c r="V556" s="39"/>
      <c r="W556" s="39"/>
      <c r="X556" s="39"/>
    </row>
    <row r="557" spans="1:24" ht="25.5" x14ac:dyDescent="0.2">
      <c r="A557" s="431">
        <v>538</v>
      </c>
      <c r="B557" s="615">
        <v>1047</v>
      </c>
      <c r="C557" s="277" t="s">
        <v>3772</v>
      </c>
      <c r="D557" s="278"/>
      <c r="E557" s="31" t="s">
        <v>738</v>
      </c>
      <c r="F557" s="5" t="s">
        <v>3773</v>
      </c>
      <c r="G557" s="328" t="str">
        <f t="shared" si="47"/>
        <v>фото</v>
      </c>
      <c r="H557" s="197"/>
      <c r="I557" s="20" t="s">
        <v>3774</v>
      </c>
      <c r="J557" s="281" t="s">
        <v>1292</v>
      </c>
      <c r="K557" s="250" t="s">
        <v>740</v>
      </c>
      <c r="L557" s="21">
        <v>100</v>
      </c>
      <c r="M557" s="279">
        <v>2162.1999999999998</v>
      </c>
      <c r="N557" s="280"/>
      <c r="O557" s="482">
        <f t="shared" si="45"/>
        <v>0</v>
      </c>
      <c r="P557" s="175">
        <v>4607105142374</v>
      </c>
      <c r="Q557" s="281"/>
      <c r="R557" s="484">
        <f t="shared" si="46"/>
        <v>21.62</v>
      </c>
      <c r="S557" s="294" t="s">
        <v>3772</v>
      </c>
      <c r="T557" s="39"/>
      <c r="U557" s="39"/>
      <c r="V557" s="39"/>
      <c r="W557" s="39"/>
      <c r="X557" s="39"/>
    </row>
    <row r="558" spans="1:24" ht="15.75" x14ac:dyDescent="0.2">
      <c r="A558" s="431">
        <v>539</v>
      </c>
      <c r="B558" s="616">
        <v>1249</v>
      </c>
      <c r="C558" s="277" t="s">
        <v>3170</v>
      </c>
      <c r="D558" s="278"/>
      <c r="E558" s="17" t="s">
        <v>738</v>
      </c>
      <c r="F558" s="14" t="s">
        <v>359</v>
      </c>
      <c r="G558" s="328" t="str">
        <f t="shared" si="47"/>
        <v>фото</v>
      </c>
      <c r="H558" s="197"/>
      <c r="I558" s="27" t="s">
        <v>360</v>
      </c>
      <c r="J558" s="29" t="s">
        <v>1295</v>
      </c>
      <c r="K558" s="37" t="s">
        <v>740</v>
      </c>
      <c r="L558" s="8">
        <v>100</v>
      </c>
      <c r="M558" s="279">
        <v>1779.1</v>
      </c>
      <c r="N558" s="280"/>
      <c r="O558" s="482">
        <f t="shared" si="45"/>
        <v>0</v>
      </c>
      <c r="P558" s="175">
        <v>4607105142305</v>
      </c>
      <c r="Q558" s="281"/>
      <c r="R558" s="484">
        <f t="shared" si="46"/>
        <v>17.79</v>
      </c>
      <c r="S558" s="294" t="s">
        <v>3170</v>
      </c>
      <c r="T558" s="39"/>
      <c r="U558" s="39"/>
      <c r="V558" s="39"/>
      <c r="W558" s="39"/>
      <c r="X558" s="39"/>
    </row>
    <row r="559" spans="1:24" ht="25.5" x14ac:dyDescent="0.2">
      <c r="A559" s="431">
        <v>540</v>
      </c>
      <c r="B559" s="615">
        <v>6116</v>
      </c>
      <c r="C559" s="277" t="s">
        <v>5784</v>
      </c>
      <c r="D559" s="278"/>
      <c r="E559" s="31" t="s">
        <v>738</v>
      </c>
      <c r="F559" s="274" t="s">
        <v>5785</v>
      </c>
      <c r="G559" s="328" t="str">
        <f t="shared" si="47"/>
        <v>фото</v>
      </c>
      <c r="H559" s="197"/>
      <c r="I559" s="20" t="s">
        <v>5786</v>
      </c>
      <c r="J559" s="281" t="s">
        <v>1301</v>
      </c>
      <c r="K559" s="250" t="s">
        <v>740</v>
      </c>
      <c r="L559" s="21">
        <v>100</v>
      </c>
      <c r="M559" s="279">
        <v>1491.6999999999998</v>
      </c>
      <c r="N559" s="280"/>
      <c r="O559" s="482">
        <f t="shared" si="45"/>
        <v>0</v>
      </c>
      <c r="P559" s="175">
        <v>4607105142312</v>
      </c>
      <c r="Q559" s="281"/>
      <c r="R559" s="484">
        <f t="shared" si="46"/>
        <v>14.92</v>
      </c>
      <c r="S559" s="294" t="s">
        <v>5784</v>
      </c>
      <c r="T559" s="39"/>
      <c r="U559" s="39"/>
      <c r="V559" s="39"/>
      <c r="W559" s="39"/>
      <c r="X559" s="39"/>
    </row>
    <row r="560" spans="1:24" ht="15.75" x14ac:dyDescent="0.2">
      <c r="A560" s="431">
        <v>541</v>
      </c>
      <c r="B560" s="615">
        <v>5094</v>
      </c>
      <c r="C560" s="277" t="s">
        <v>2249</v>
      </c>
      <c r="D560" s="278"/>
      <c r="E560" s="31" t="s">
        <v>738</v>
      </c>
      <c r="F560" s="274" t="s">
        <v>361</v>
      </c>
      <c r="G560" s="328" t="str">
        <f t="shared" si="47"/>
        <v>фото</v>
      </c>
      <c r="H560" s="197"/>
      <c r="I560" s="20" t="s">
        <v>1681</v>
      </c>
      <c r="J560" s="281" t="s">
        <v>1292</v>
      </c>
      <c r="K560" s="250" t="s">
        <v>740</v>
      </c>
      <c r="L560" s="21">
        <v>100</v>
      </c>
      <c r="M560" s="279">
        <v>1415.1</v>
      </c>
      <c r="N560" s="280"/>
      <c r="O560" s="482">
        <f t="shared" si="45"/>
        <v>0</v>
      </c>
      <c r="P560" s="175">
        <v>4607105142329</v>
      </c>
      <c r="Q560" s="281"/>
      <c r="R560" s="484">
        <f t="shared" si="46"/>
        <v>14.15</v>
      </c>
      <c r="S560" s="294" t="s">
        <v>2249</v>
      </c>
      <c r="T560" s="39"/>
      <c r="U560" s="39"/>
      <c r="V560" s="39"/>
      <c r="W560" s="39"/>
      <c r="X560" s="39"/>
    </row>
    <row r="561" spans="1:24" ht="25.5" x14ac:dyDescent="0.2">
      <c r="A561" s="431">
        <v>542</v>
      </c>
      <c r="B561" s="615">
        <v>11892</v>
      </c>
      <c r="C561" s="277" t="s">
        <v>6908</v>
      </c>
      <c r="D561" s="278"/>
      <c r="E561" s="514" t="s">
        <v>738</v>
      </c>
      <c r="F561" s="275" t="s">
        <v>6551</v>
      </c>
      <c r="G561" s="510" t="str">
        <f t="shared" si="47"/>
        <v>фото</v>
      </c>
      <c r="H561" s="511"/>
      <c r="I561" s="515" t="s">
        <v>6709</v>
      </c>
      <c r="J561" s="324" t="s">
        <v>1292</v>
      </c>
      <c r="K561" s="520" t="s">
        <v>740</v>
      </c>
      <c r="L561" s="21">
        <v>100</v>
      </c>
      <c r="M561" s="279">
        <v>2257.9</v>
      </c>
      <c r="N561" s="280"/>
      <c r="O561" s="482">
        <f t="shared" si="45"/>
        <v>0</v>
      </c>
      <c r="P561" s="175">
        <v>4607105142299</v>
      </c>
      <c r="Q561" s="324" t="s">
        <v>6373</v>
      </c>
      <c r="R561" s="484">
        <f t="shared" si="46"/>
        <v>22.58</v>
      </c>
      <c r="S561" s="294" t="s">
        <v>6908</v>
      </c>
      <c r="T561" s="39"/>
      <c r="U561" s="39"/>
      <c r="V561" s="39"/>
      <c r="W561" s="39"/>
      <c r="X561" s="39"/>
    </row>
    <row r="562" spans="1:24" ht="15.75" x14ac:dyDescent="0.2">
      <c r="A562" s="431">
        <v>543</v>
      </c>
      <c r="B562" s="615">
        <v>11893</v>
      </c>
      <c r="C562" s="277" t="s">
        <v>6909</v>
      </c>
      <c r="D562" s="278"/>
      <c r="E562" s="514" t="s">
        <v>738</v>
      </c>
      <c r="F562" s="275" t="s">
        <v>6552</v>
      </c>
      <c r="G562" s="510" t="str">
        <f t="shared" si="47"/>
        <v>фото</v>
      </c>
      <c r="H562" s="511"/>
      <c r="I562" s="515" t="s">
        <v>1347</v>
      </c>
      <c r="J562" s="324" t="s">
        <v>1292</v>
      </c>
      <c r="K562" s="520" t="s">
        <v>740</v>
      </c>
      <c r="L562" s="21">
        <v>100</v>
      </c>
      <c r="M562" s="279">
        <v>1702.5</v>
      </c>
      <c r="N562" s="280"/>
      <c r="O562" s="482">
        <f t="shared" si="45"/>
        <v>0</v>
      </c>
      <c r="P562" s="175">
        <v>4607105142343</v>
      </c>
      <c r="Q562" s="281" t="s">
        <v>6373</v>
      </c>
      <c r="R562" s="484">
        <f t="shared" si="46"/>
        <v>17.03</v>
      </c>
      <c r="S562" s="294" t="s">
        <v>6909</v>
      </c>
      <c r="T562" s="39"/>
      <c r="U562" s="39"/>
      <c r="V562" s="39"/>
      <c r="W562" s="39"/>
      <c r="X562" s="39"/>
    </row>
    <row r="563" spans="1:24" ht="38.25" x14ac:dyDescent="0.2">
      <c r="A563" s="431">
        <v>544</v>
      </c>
      <c r="B563" s="615">
        <v>5218</v>
      </c>
      <c r="C563" s="277" t="s">
        <v>2250</v>
      </c>
      <c r="D563" s="278"/>
      <c r="E563" s="31" t="s">
        <v>738</v>
      </c>
      <c r="F563" s="274" t="s">
        <v>362</v>
      </c>
      <c r="G563" s="328" t="str">
        <f t="shared" si="47"/>
        <v>фото</v>
      </c>
      <c r="H563" s="328"/>
      <c r="I563" s="20" t="s">
        <v>363</v>
      </c>
      <c r="J563" s="281" t="s">
        <v>1292</v>
      </c>
      <c r="K563" s="250" t="s">
        <v>740</v>
      </c>
      <c r="L563" s="21">
        <v>100</v>
      </c>
      <c r="M563" s="279">
        <v>1702.5</v>
      </c>
      <c r="N563" s="280"/>
      <c r="O563" s="482">
        <f t="shared" si="45"/>
        <v>0</v>
      </c>
      <c r="P563" s="175">
        <v>4607105142336</v>
      </c>
      <c r="Q563" s="281"/>
      <c r="R563" s="484">
        <f t="shared" si="46"/>
        <v>17.03</v>
      </c>
      <c r="S563" s="294" t="s">
        <v>2250</v>
      </c>
      <c r="T563" s="39"/>
      <c r="U563" s="39"/>
      <c r="V563" s="39"/>
      <c r="W563" s="39"/>
      <c r="X563" s="39"/>
    </row>
    <row r="564" spans="1:24" ht="25.5" x14ac:dyDescent="0.2">
      <c r="A564" s="431">
        <v>545</v>
      </c>
      <c r="B564" s="615">
        <v>2052</v>
      </c>
      <c r="C564" s="277" t="s">
        <v>2251</v>
      </c>
      <c r="D564" s="278"/>
      <c r="E564" s="31" t="s">
        <v>738</v>
      </c>
      <c r="F564" s="274" t="s">
        <v>364</v>
      </c>
      <c r="G564" s="328" t="str">
        <f t="shared" si="47"/>
        <v>фото</v>
      </c>
      <c r="H564" s="197"/>
      <c r="I564" s="20" t="s">
        <v>3040</v>
      </c>
      <c r="J564" s="281" t="s">
        <v>1292</v>
      </c>
      <c r="K564" s="250" t="s">
        <v>740</v>
      </c>
      <c r="L564" s="21">
        <v>100</v>
      </c>
      <c r="M564" s="279">
        <v>1970.6</v>
      </c>
      <c r="N564" s="280"/>
      <c r="O564" s="482">
        <f t="shared" si="45"/>
        <v>0</v>
      </c>
      <c r="P564" s="175">
        <v>4607105142350</v>
      </c>
      <c r="Q564" s="281"/>
      <c r="R564" s="484">
        <f t="shared" si="46"/>
        <v>19.71</v>
      </c>
      <c r="S564" s="294" t="s">
        <v>2251</v>
      </c>
      <c r="T564" s="39"/>
      <c r="U564" s="39"/>
      <c r="V564" s="39"/>
      <c r="W564" s="39"/>
      <c r="X564" s="39"/>
    </row>
    <row r="565" spans="1:24" ht="25.5" x14ac:dyDescent="0.2">
      <c r="A565" s="431">
        <v>546</v>
      </c>
      <c r="B565" s="615">
        <v>1071</v>
      </c>
      <c r="C565" s="277" t="s">
        <v>3775</v>
      </c>
      <c r="D565" s="278"/>
      <c r="E565" s="31" t="s">
        <v>738</v>
      </c>
      <c r="F565" s="5" t="s">
        <v>3776</v>
      </c>
      <c r="G565" s="328" t="str">
        <f t="shared" si="47"/>
        <v>фото</v>
      </c>
      <c r="H565" s="197"/>
      <c r="I565" s="20" t="s">
        <v>3777</v>
      </c>
      <c r="J565" s="281" t="s">
        <v>1292</v>
      </c>
      <c r="K565" s="250" t="s">
        <v>740</v>
      </c>
      <c r="L565" s="21">
        <v>100</v>
      </c>
      <c r="M565" s="279">
        <v>1874.8</v>
      </c>
      <c r="N565" s="280"/>
      <c r="O565" s="482">
        <f t="shared" si="45"/>
        <v>0</v>
      </c>
      <c r="P565" s="175">
        <v>4607105142367</v>
      </c>
      <c r="Q565" s="281"/>
      <c r="R565" s="484">
        <f t="shared" si="46"/>
        <v>18.75</v>
      </c>
      <c r="S565" s="294" t="s">
        <v>3778</v>
      </c>
      <c r="T565" s="39"/>
      <c r="U565" s="39"/>
      <c r="V565" s="39"/>
      <c r="W565" s="39"/>
      <c r="X565" s="39"/>
    </row>
    <row r="566" spans="1:24" ht="25.5" x14ac:dyDescent="0.2">
      <c r="A566" s="431">
        <v>547</v>
      </c>
      <c r="B566" s="615">
        <v>5224</v>
      </c>
      <c r="C566" s="277" t="s">
        <v>3779</v>
      </c>
      <c r="D566" s="278"/>
      <c r="E566" s="31" t="s">
        <v>738</v>
      </c>
      <c r="F566" s="5" t="s">
        <v>3780</v>
      </c>
      <c r="G566" s="328" t="str">
        <f t="shared" si="47"/>
        <v>фото</v>
      </c>
      <c r="H566" s="197"/>
      <c r="I566" s="20" t="s">
        <v>3781</v>
      </c>
      <c r="J566" s="281" t="s">
        <v>1292</v>
      </c>
      <c r="K566" s="250" t="s">
        <v>740</v>
      </c>
      <c r="L566" s="21">
        <v>100</v>
      </c>
      <c r="M566" s="279">
        <v>1759.8999999999999</v>
      </c>
      <c r="N566" s="280"/>
      <c r="O566" s="482">
        <f t="shared" si="45"/>
        <v>0</v>
      </c>
      <c r="P566" s="175">
        <v>4607105142282</v>
      </c>
      <c r="Q566" s="281"/>
      <c r="R566" s="484">
        <f t="shared" si="46"/>
        <v>17.600000000000001</v>
      </c>
      <c r="S566" s="294" t="s">
        <v>3782</v>
      </c>
      <c r="T566" s="39"/>
      <c r="U566" s="39"/>
      <c r="V566" s="39"/>
      <c r="W566" s="39"/>
      <c r="X566" s="39"/>
    </row>
    <row r="567" spans="1:24" ht="15.75" x14ac:dyDescent="0.2">
      <c r="A567" s="431">
        <v>548</v>
      </c>
      <c r="B567" s="615">
        <v>11898</v>
      </c>
      <c r="C567" s="277" t="s">
        <v>6910</v>
      </c>
      <c r="D567" s="278"/>
      <c r="E567" s="514" t="s">
        <v>738</v>
      </c>
      <c r="F567" s="275" t="s">
        <v>6553</v>
      </c>
      <c r="G567" s="510" t="str">
        <f t="shared" si="47"/>
        <v>фото</v>
      </c>
      <c r="H567" s="511"/>
      <c r="I567" s="515" t="s">
        <v>6710</v>
      </c>
      <c r="J567" s="324" t="s">
        <v>1292</v>
      </c>
      <c r="K567" s="520" t="s">
        <v>740</v>
      </c>
      <c r="L567" s="21">
        <v>100</v>
      </c>
      <c r="M567" s="279">
        <v>1779.1</v>
      </c>
      <c r="N567" s="280"/>
      <c r="O567" s="482">
        <f t="shared" si="45"/>
        <v>0</v>
      </c>
      <c r="P567" s="175">
        <v>4607105142596</v>
      </c>
      <c r="Q567" s="281" t="s">
        <v>6373</v>
      </c>
      <c r="R567" s="484">
        <f t="shared" si="46"/>
        <v>17.79</v>
      </c>
      <c r="S567" s="294" t="s">
        <v>6910</v>
      </c>
      <c r="T567" s="39"/>
      <c r="U567" s="39"/>
      <c r="V567" s="39"/>
      <c r="W567" s="39"/>
      <c r="X567" s="39"/>
    </row>
    <row r="568" spans="1:24" ht="38.25" x14ac:dyDescent="0.2">
      <c r="A568" s="431">
        <v>549</v>
      </c>
      <c r="B568" s="614">
        <v>2193</v>
      </c>
      <c r="C568" s="277" t="s">
        <v>2252</v>
      </c>
      <c r="D568" s="278"/>
      <c r="E568" s="31" t="s">
        <v>738</v>
      </c>
      <c r="F568" s="274" t="s">
        <v>375</v>
      </c>
      <c r="G568" s="328" t="str">
        <f t="shared" si="47"/>
        <v>фото</v>
      </c>
      <c r="H568" s="197"/>
      <c r="I568" s="20" t="s">
        <v>376</v>
      </c>
      <c r="J568" s="281" t="s">
        <v>1292</v>
      </c>
      <c r="K568" s="250" t="s">
        <v>740</v>
      </c>
      <c r="L568" s="21">
        <v>100</v>
      </c>
      <c r="M568" s="279">
        <v>1568.3999999999999</v>
      </c>
      <c r="N568" s="280"/>
      <c r="O568" s="482">
        <f t="shared" si="45"/>
        <v>0</v>
      </c>
      <c r="P568" s="175">
        <v>4607105142640</v>
      </c>
      <c r="Q568" s="281"/>
      <c r="R568" s="484">
        <f t="shared" si="46"/>
        <v>15.68</v>
      </c>
      <c r="S568" s="294" t="s">
        <v>2252</v>
      </c>
      <c r="T568" s="39"/>
      <c r="U568" s="39"/>
      <c r="V568" s="39"/>
      <c r="W568" s="39"/>
      <c r="X568" s="39"/>
    </row>
    <row r="569" spans="1:24" ht="15.75" x14ac:dyDescent="0.2">
      <c r="A569" s="431">
        <v>550</v>
      </c>
      <c r="B569" s="615">
        <v>1024</v>
      </c>
      <c r="C569" s="277" t="s">
        <v>4944</v>
      </c>
      <c r="D569" s="278"/>
      <c r="E569" s="31" t="s">
        <v>738</v>
      </c>
      <c r="F569" s="274" t="s">
        <v>4594</v>
      </c>
      <c r="G569" s="328" t="str">
        <f t="shared" si="47"/>
        <v>фото</v>
      </c>
      <c r="H569" s="197"/>
      <c r="I569" s="20" t="s">
        <v>4805</v>
      </c>
      <c r="J569" s="281" t="s">
        <v>1301</v>
      </c>
      <c r="K569" s="250" t="s">
        <v>740</v>
      </c>
      <c r="L569" s="21">
        <v>100</v>
      </c>
      <c r="M569" s="279">
        <v>1683.3</v>
      </c>
      <c r="N569" s="280"/>
      <c r="O569" s="482">
        <f t="shared" si="45"/>
        <v>0</v>
      </c>
      <c r="P569" s="175">
        <v>4607105142619</v>
      </c>
      <c r="Q569" s="281"/>
      <c r="R569" s="484">
        <f t="shared" si="46"/>
        <v>16.829999999999998</v>
      </c>
      <c r="S569" s="294" t="s">
        <v>4944</v>
      </c>
      <c r="T569" s="39"/>
      <c r="U569" s="39"/>
      <c r="V569" s="39"/>
      <c r="W569" s="39"/>
      <c r="X569" s="39"/>
    </row>
    <row r="570" spans="1:24" ht="38.25" x14ac:dyDescent="0.2">
      <c r="A570" s="431">
        <v>551</v>
      </c>
      <c r="B570" s="615">
        <v>5268</v>
      </c>
      <c r="C570" s="277" t="s">
        <v>3783</v>
      </c>
      <c r="D570" s="278"/>
      <c r="E570" s="31" t="s">
        <v>738</v>
      </c>
      <c r="F570" s="274" t="s">
        <v>2253</v>
      </c>
      <c r="G570" s="328" t="str">
        <f t="shared" si="47"/>
        <v>фото</v>
      </c>
      <c r="H570" s="197"/>
      <c r="I570" s="20" t="s">
        <v>2254</v>
      </c>
      <c r="J570" s="281" t="s">
        <v>1295</v>
      </c>
      <c r="K570" s="250" t="s">
        <v>740</v>
      </c>
      <c r="L570" s="21">
        <v>100</v>
      </c>
      <c r="M570" s="279">
        <v>2066.4</v>
      </c>
      <c r="N570" s="280"/>
      <c r="O570" s="482">
        <f t="shared" si="45"/>
        <v>0</v>
      </c>
      <c r="P570" s="175">
        <v>4607105142626</v>
      </c>
      <c r="Q570" s="281"/>
      <c r="R570" s="484">
        <f t="shared" si="46"/>
        <v>20.66</v>
      </c>
      <c r="S570" s="294" t="s">
        <v>3783</v>
      </c>
      <c r="T570" s="39"/>
      <c r="U570" s="39"/>
      <c r="V570" s="39"/>
      <c r="W570" s="39"/>
      <c r="X570" s="39"/>
    </row>
    <row r="571" spans="1:24" ht="63.75" x14ac:dyDescent="0.2">
      <c r="A571" s="431">
        <v>552</v>
      </c>
      <c r="B571" s="615">
        <v>11899</v>
      </c>
      <c r="C571" s="277" t="s">
        <v>6911</v>
      </c>
      <c r="D571" s="278"/>
      <c r="E571" s="514" t="s">
        <v>738</v>
      </c>
      <c r="F571" s="275" t="s">
        <v>6554</v>
      </c>
      <c r="G571" s="510" t="str">
        <f t="shared" si="47"/>
        <v>фото</v>
      </c>
      <c r="H571" s="511"/>
      <c r="I571" s="515" t="s">
        <v>6711</v>
      </c>
      <c r="J571" s="324" t="s">
        <v>1292</v>
      </c>
      <c r="K571" s="520" t="s">
        <v>740</v>
      </c>
      <c r="L571" s="21">
        <v>100</v>
      </c>
      <c r="M571" s="279">
        <v>1472.6</v>
      </c>
      <c r="N571" s="280"/>
      <c r="O571" s="482">
        <f t="shared" si="45"/>
        <v>0</v>
      </c>
      <c r="P571" s="175">
        <v>4607105142633</v>
      </c>
      <c r="Q571" s="281" t="s">
        <v>6373</v>
      </c>
      <c r="R571" s="484">
        <f t="shared" si="46"/>
        <v>14.73</v>
      </c>
      <c r="S571" s="294" t="s">
        <v>6911</v>
      </c>
      <c r="T571" s="39"/>
      <c r="U571" s="39"/>
      <c r="V571" s="39"/>
      <c r="W571" s="39"/>
      <c r="X571" s="39"/>
    </row>
    <row r="572" spans="1:24" ht="25.5" x14ac:dyDescent="0.2">
      <c r="A572" s="431">
        <v>553</v>
      </c>
      <c r="B572" s="615">
        <v>4253</v>
      </c>
      <c r="C572" s="277" t="s">
        <v>5787</v>
      </c>
      <c r="D572" s="278"/>
      <c r="E572" s="31" t="s">
        <v>738</v>
      </c>
      <c r="F572" s="274" t="s">
        <v>5788</v>
      </c>
      <c r="G572" s="328" t="str">
        <f t="shared" si="47"/>
        <v>фото</v>
      </c>
      <c r="H572" s="197"/>
      <c r="I572" s="20" t="s">
        <v>5789</v>
      </c>
      <c r="J572" s="281" t="s">
        <v>1292</v>
      </c>
      <c r="K572" s="250" t="s">
        <v>740</v>
      </c>
      <c r="L572" s="21">
        <v>100</v>
      </c>
      <c r="M572" s="279">
        <v>1874.8</v>
      </c>
      <c r="N572" s="280"/>
      <c r="O572" s="482">
        <f t="shared" si="45"/>
        <v>0</v>
      </c>
      <c r="P572" s="175">
        <v>4607105142589</v>
      </c>
      <c r="Q572" s="281"/>
      <c r="R572" s="484">
        <f t="shared" si="46"/>
        <v>18.75</v>
      </c>
      <c r="S572" s="294" t="s">
        <v>5787</v>
      </c>
      <c r="T572" s="39"/>
      <c r="U572" s="39"/>
      <c r="V572" s="39"/>
      <c r="W572" s="39"/>
      <c r="X572" s="39"/>
    </row>
    <row r="573" spans="1:24" ht="25.5" x14ac:dyDescent="0.2">
      <c r="A573" s="431">
        <v>554</v>
      </c>
      <c r="B573" s="615">
        <v>11915</v>
      </c>
      <c r="C573" s="277" t="s">
        <v>6912</v>
      </c>
      <c r="D573" s="278"/>
      <c r="E573" s="514" t="s">
        <v>738</v>
      </c>
      <c r="F573" s="275" t="s">
        <v>6555</v>
      </c>
      <c r="G573" s="510" t="str">
        <f t="shared" si="47"/>
        <v>фото</v>
      </c>
      <c r="H573" s="511"/>
      <c r="I573" s="515" t="s">
        <v>6712</v>
      </c>
      <c r="J573" s="324" t="s">
        <v>1292</v>
      </c>
      <c r="K573" s="520" t="s">
        <v>740</v>
      </c>
      <c r="L573" s="21">
        <v>100</v>
      </c>
      <c r="M573" s="279">
        <v>1913.1999999999998</v>
      </c>
      <c r="N573" s="280"/>
      <c r="O573" s="482">
        <f t="shared" si="45"/>
        <v>0</v>
      </c>
      <c r="P573" s="175">
        <v>4607105143548</v>
      </c>
      <c r="Q573" s="281" t="s">
        <v>6373</v>
      </c>
      <c r="R573" s="484">
        <f t="shared" si="46"/>
        <v>19.13</v>
      </c>
      <c r="S573" s="294" t="s">
        <v>6912</v>
      </c>
      <c r="T573" s="39"/>
      <c r="U573" s="39"/>
      <c r="V573" s="39"/>
      <c r="W573" s="39"/>
      <c r="X573" s="39"/>
    </row>
    <row r="574" spans="1:24" ht="63.75" x14ac:dyDescent="0.2">
      <c r="A574" s="431">
        <v>555</v>
      </c>
      <c r="B574" s="614">
        <v>2945</v>
      </c>
      <c r="C574" s="277" t="s">
        <v>3171</v>
      </c>
      <c r="D574" s="278"/>
      <c r="E574" s="31" t="s">
        <v>738</v>
      </c>
      <c r="F574" s="274" t="s">
        <v>2255</v>
      </c>
      <c r="G574" s="328" t="str">
        <f t="shared" si="47"/>
        <v>фото</v>
      </c>
      <c r="H574" s="197"/>
      <c r="I574" s="20" t="s">
        <v>4806</v>
      </c>
      <c r="J574" s="281" t="s">
        <v>1295</v>
      </c>
      <c r="K574" s="37" t="s">
        <v>740</v>
      </c>
      <c r="L574" s="21">
        <v>100</v>
      </c>
      <c r="M574" s="279">
        <v>2028.1</v>
      </c>
      <c r="N574" s="280"/>
      <c r="O574" s="482">
        <f t="shared" si="45"/>
        <v>0</v>
      </c>
      <c r="P574" s="175">
        <v>4607105143197</v>
      </c>
      <c r="Q574" s="281"/>
      <c r="R574" s="484">
        <f t="shared" si="46"/>
        <v>20.28</v>
      </c>
      <c r="S574" s="294" t="s">
        <v>3171</v>
      </c>
      <c r="T574" s="39"/>
      <c r="U574" s="39"/>
      <c r="V574" s="39"/>
      <c r="W574" s="39"/>
      <c r="X574" s="39"/>
    </row>
    <row r="575" spans="1:24" ht="15.75" x14ac:dyDescent="0.2">
      <c r="A575" s="431">
        <v>556</v>
      </c>
      <c r="B575" s="615">
        <v>11900</v>
      </c>
      <c r="C575" s="277" t="s">
        <v>6913</v>
      </c>
      <c r="D575" s="278"/>
      <c r="E575" s="514" t="s">
        <v>738</v>
      </c>
      <c r="F575" s="275" t="s">
        <v>6556</v>
      </c>
      <c r="G575" s="510" t="str">
        <f t="shared" si="47"/>
        <v>фото</v>
      </c>
      <c r="H575" s="511"/>
      <c r="I575" s="515" t="s">
        <v>416</v>
      </c>
      <c r="J575" s="324" t="s">
        <v>1301</v>
      </c>
      <c r="K575" s="520" t="s">
        <v>740</v>
      </c>
      <c r="L575" s="21">
        <v>100</v>
      </c>
      <c r="M575" s="279">
        <v>2066.4</v>
      </c>
      <c r="N575" s="280"/>
      <c r="O575" s="482">
        <f t="shared" si="45"/>
        <v>0</v>
      </c>
      <c r="P575" s="175">
        <v>4607105142664</v>
      </c>
      <c r="Q575" s="281" t="s">
        <v>6373</v>
      </c>
      <c r="R575" s="484">
        <f t="shared" si="46"/>
        <v>20.66</v>
      </c>
      <c r="S575" s="294" t="s">
        <v>6913</v>
      </c>
      <c r="T575" s="39"/>
      <c r="U575" s="39"/>
      <c r="V575" s="39"/>
      <c r="W575" s="39"/>
      <c r="X575" s="39"/>
    </row>
    <row r="576" spans="1:24" ht="15.75" x14ac:dyDescent="0.2">
      <c r="A576" s="431">
        <v>557</v>
      </c>
      <c r="B576" s="615">
        <v>1166</v>
      </c>
      <c r="C576" s="277" t="s">
        <v>3784</v>
      </c>
      <c r="D576" s="278"/>
      <c r="E576" s="31" t="s">
        <v>738</v>
      </c>
      <c r="F576" s="5" t="s">
        <v>3785</v>
      </c>
      <c r="G576" s="328" t="str">
        <f t="shared" si="47"/>
        <v>фото</v>
      </c>
      <c r="H576" s="197"/>
      <c r="I576" s="20" t="s">
        <v>3048</v>
      </c>
      <c r="J576" s="281" t="s">
        <v>1292</v>
      </c>
      <c r="K576" s="37" t="s">
        <v>740</v>
      </c>
      <c r="L576" s="21">
        <v>100</v>
      </c>
      <c r="M576" s="279">
        <v>1779.1</v>
      </c>
      <c r="N576" s="280"/>
      <c r="O576" s="482">
        <f t="shared" si="45"/>
        <v>0</v>
      </c>
      <c r="P576" s="175">
        <v>4607105142671</v>
      </c>
      <c r="Q576" s="324"/>
      <c r="R576" s="484">
        <f t="shared" si="46"/>
        <v>17.79</v>
      </c>
      <c r="S576" s="294" t="s">
        <v>3784</v>
      </c>
      <c r="T576" s="39"/>
      <c r="U576" s="39"/>
      <c r="V576" s="39"/>
      <c r="W576" s="39"/>
      <c r="X576" s="39"/>
    </row>
    <row r="577" spans="1:24" ht="25.5" x14ac:dyDescent="0.2">
      <c r="A577" s="431">
        <v>558</v>
      </c>
      <c r="B577" s="615">
        <v>1020</v>
      </c>
      <c r="C577" s="277" t="s">
        <v>4945</v>
      </c>
      <c r="D577" s="278"/>
      <c r="E577" s="31" t="s">
        <v>738</v>
      </c>
      <c r="F577" s="274" t="s">
        <v>4595</v>
      </c>
      <c r="G577" s="328" t="str">
        <f t="shared" si="47"/>
        <v>фото</v>
      </c>
      <c r="H577" s="197"/>
      <c r="I577" s="20" t="s">
        <v>4807</v>
      </c>
      <c r="J577" s="281" t="s">
        <v>1295</v>
      </c>
      <c r="K577" s="250" t="s">
        <v>740</v>
      </c>
      <c r="L577" s="21">
        <v>100</v>
      </c>
      <c r="M577" s="279">
        <v>1874.8</v>
      </c>
      <c r="N577" s="280"/>
      <c r="O577" s="482">
        <f t="shared" si="45"/>
        <v>0</v>
      </c>
      <c r="P577" s="175">
        <v>4607105142688</v>
      </c>
      <c r="Q577" s="281"/>
      <c r="R577" s="484">
        <f t="shared" si="46"/>
        <v>18.75</v>
      </c>
      <c r="S577" s="294" t="s">
        <v>4945</v>
      </c>
      <c r="T577" s="39"/>
      <c r="U577" s="39"/>
      <c r="V577" s="39"/>
      <c r="W577" s="39"/>
      <c r="X577" s="39"/>
    </row>
    <row r="578" spans="1:24" ht="15.75" x14ac:dyDescent="0.2">
      <c r="A578" s="431">
        <v>559</v>
      </c>
      <c r="B578" s="615">
        <v>11901</v>
      </c>
      <c r="C578" s="277" t="s">
        <v>6914</v>
      </c>
      <c r="D578" s="278"/>
      <c r="E578" s="514" t="s">
        <v>738</v>
      </c>
      <c r="F578" s="275" t="s">
        <v>6557</v>
      </c>
      <c r="G578" s="510" t="str">
        <f t="shared" si="47"/>
        <v>фото</v>
      </c>
      <c r="H578" s="511"/>
      <c r="I578" s="515" t="s">
        <v>63</v>
      </c>
      <c r="J578" s="324" t="s">
        <v>1292</v>
      </c>
      <c r="K578" s="520" t="s">
        <v>740</v>
      </c>
      <c r="L578" s="21">
        <v>100</v>
      </c>
      <c r="M578" s="279">
        <v>1491.6999999999998</v>
      </c>
      <c r="N578" s="280"/>
      <c r="O578" s="482">
        <f t="shared" si="45"/>
        <v>0</v>
      </c>
      <c r="P578" s="175">
        <v>4607105142695</v>
      </c>
      <c r="Q578" s="281" t="s">
        <v>6373</v>
      </c>
      <c r="R578" s="484">
        <f t="shared" si="46"/>
        <v>14.92</v>
      </c>
      <c r="S578" s="294" t="s">
        <v>6914</v>
      </c>
      <c r="T578" s="39"/>
      <c r="U578" s="39"/>
      <c r="V578" s="39"/>
      <c r="W578" s="39"/>
      <c r="X578" s="39"/>
    </row>
    <row r="579" spans="1:24" ht="25.5" x14ac:dyDescent="0.2">
      <c r="A579" s="431">
        <v>560</v>
      </c>
      <c r="B579" s="614">
        <v>6355</v>
      </c>
      <c r="C579" s="277" t="s">
        <v>6915</v>
      </c>
      <c r="D579" s="278"/>
      <c r="E579" s="31" t="s">
        <v>738</v>
      </c>
      <c r="F579" s="274" t="s">
        <v>1352</v>
      </c>
      <c r="G579" s="328" t="str">
        <f t="shared" si="47"/>
        <v>фото</v>
      </c>
      <c r="H579" s="197"/>
      <c r="I579" s="20" t="s">
        <v>1353</v>
      </c>
      <c r="J579" s="281" t="s">
        <v>1292</v>
      </c>
      <c r="K579" s="250" t="s">
        <v>740</v>
      </c>
      <c r="L579" s="21">
        <v>100</v>
      </c>
      <c r="M579" s="279">
        <v>1491.6999999999998</v>
      </c>
      <c r="N579" s="280"/>
      <c r="O579" s="482">
        <f t="shared" si="45"/>
        <v>0</v>
      </c>
      <c r="P579" s="175">
        <v>4607105142701</v>
      </c>
      <c r="Q579" s="281"/>
      <c r="R579" s="484">
        <f t="shared" si="46"/>
        <v>14.92</v>
      </c>
      <c r="S579" s="294" t="s">
        <v>6915</v>
      </c>
      <c r="T579" s="39"/>
      <c r="U579" s="39"/>
      <c r="V579" s="39"/>
      <c r="W579" s="39"/>
      <c r="X579" s="39"/>
    </row>
    <row r="580" spans="1:24" ht="15.75" x14ac:dyDescent="0.2">
      <c r="A580" s="431">
        <v>561</v>
      </c>
      <c r="B580" s="615">
        <v>11896</v>
      </c>
      <c r="C580" s="277" t="s">
        <v>6916</v>
      </c>
      <c r="D580" s="278"/>
      <c r="E580" s="514" t="s">
        <v>738</v>
      </c>
      <c r="F580" s="275" t="s">
        <v>6558</v>
      </c>
      <c r="G580" s="510" t="str">
        <f t="shared" si="47"/>
        <v>фото</v>
      </c>
      <c r="H580" s="511"/>
      <c r="I580" s="515" t="s">
        <v>360</v>
      </c>
      <c r="J580" s="324" t="s">
        <v>1292</v>
      </c>
      <c r="K580" s="520" t="s">
        <v>740</v>
      </c>
      <c r="L580" s="21">
        <v>100</v>
      </c>
      <c r="M580" s="279">
        <v>1683.3</v>
      </c>
      <c r="N580" s="280"/>
      <c r="O580" s="482">
        <f t="shared" si="45"/>
        <v>0</v>
      </c>
      <c r="P580" s="175">
        <v>4607105142534</v>
      </c>
      <c r="Q580" s="281" t="s">
        <v>6373</v>
      </c>
      <c r="R580" s="484">
        <f t="shared" si="46"/>
        <v>16.829999999999998</v>
      </c>
      <c r="S580" s="294" t="s">
        <v>6916</v>
      </c>
      <c r="T580" s="39"/>
      <c r="U580" s="39"/>
      <c r="V580" s="39"/>
      <c r="W580" s="39"/>
      <c r="X580" s="39"/>
    </row>
    <row r="581" spans="1:24" ht="15.75" x14ac:dyDescent="0.2">
      <c r="A581" s="431">
        <v>562</v>
      </c>
      <c r="B581" s="615">
        <v>1030</v>
      </c>
      <c r="C581" s="277" t="s">
        <v>4946</v>
      </c>
      <c r="D581" s="278"/>
      <c r="E581" s="31" t="s">
        <v>738</v>
      </c>
      <c r="F581" s="274" t="s">
        <v>4596</v>
      </c>
      <c r="G581" s="328" t="str">
        <f t="shared" si="47"/>
        <v>фото</v>
      </c>
      <c r="H581" s="197"/>
      <c r="I581" s="20" t="s">
        <v>4808</v>
      </c>
      <c r="J581" s="281" t="s">
        <v>1292</v>
      </c>
      <c r="K581" s="250" t="s">
        <v>740</v>
      </c>
      <c r="L581" s="21">
        <v>100</v>
      </c>
      <c r="M581" s="279">
        <v>1549.1999999999998</v>
      </c>
      <c r="N581" s="280"/>
      <c r="O581" s="482">
        <f t="shared" si="45"/>
        <v>0</v>
      </c>
      <c r="P581" s="175">
        <v>4607105142480</v>
      </c>
      <c r="Q581" s="281"/>
      <c r="R581" s="484">
        <f t="shared" si="46"/>
        <v>15.49</v>
      </c>
      <c r="S581" s="294" t="s">
        <v>4946</v>
      </c>
      <c r="T581" s="39"/>
      <c r="U581" s="39"/>
      <c r="V581" s="39"/>
      <c r="W581" s="39"/>
      <c r="X581" s="39"/>
    </row>
    <row r="582" spans="1:24" ht="63.75" x14ac:dyDescent="0.2">
      <c r="A582" s="431">
        <v>563</v>
      </c>
      <c r="B582" s="615">
        <v>1045</v>
      </c>
      <c r="C582" s="277" t="s">
        <v>4947</v>
      </c>
      <c r="D582" s="278"/>
      <c r="E582" s="31" t="s">
        <v>738</v>
      </c>
      <c r="F582" s="274" t="s">
        <v>4597</v>
      </c>
      <c r="G582" s="328" t="str">
        <f t="shared" si="47"/>
        <v>фото</v>
      </c>
      <c r="H582" s="197"/>
      <c r="I582" s="20" t="s">
        <v>4809</v>
      </c>
      <c r="J582" s="281" t="s">
        <v>1292</v>
      </c>
      <c r="K582" s="250" t="s">
        <v>740</v>
      </c>
      <c r="L582" s="21">
        <v>100</v>
      </c>
      <c r="M582" s="279">
        <v>2181.2999999999997</v>
      </c>
      <c r="N582" s="280"/>
      <c r="O582" s="482">
        <f t="shared" si="45"/>
        <v>0</v>
      </c>
      <c r="P582" s="175">
        <v>4607105142510</v>
      </c>
      <c r="Q582" s="281"/>
      <c r="R582" s="484">
        <f t="shared" si="46"/>
        <v>21.81</v>
      </c>
      <c r="S582" s="294" t="s">
        <v>4947</v>
      </c>
      <c r="T582" s="39"/>
      <c r="U582" s="39"/>
      <c r="V582" s="39"/>
      <c r="W582" s="39"/>
      <c r="X582" s="39"/>
    </row>
    <row r="583" spans="1:24" ht="25.5" x14ac:dyDescent="0.2">
      <c r="A583" s="431">
        <v>564</v>
      </c>
      <c r="B583" s="615">
        <v>1255</v>
      </c>
      <c r="C583" s="277" t="s">
        <v>3172</v>
      </c>
      <c r="D583" s="278"/>
      <c r="E583" s="31" t="s">
        <v>738</v>
      </c>
      <c r="F583" s="274" t="s">
        <v>2256</v>
      </c>
      <c r="G583" s="328" t="str">
        <f t="shared" si="47"/>
        <v>фото</v>
      </c>
      <c r="H583" s="197"/>
      <c r="I583" s="20" t="s">
        <v>2257</v>
      </c>
      <c r="J583" s="281" t="s">
        <v>1295</v>
      </c>
      <c r="K583" s="250" t="s">
        <v>740</v>
      </c>
      <c r="L583" s="21">
        <v>100</v>
      </c>
      <c r="M583" s="279">
        <v>1779.1</v>
      </c>
      <c r="N583" s="280"/>
      <c r="O583" s="482">
        <f t="shared" si="45"/>
        <v>0</v>
      </c>
      <c r="P583" s="175">
        <v>4607105142541</v>
      </c>
      <c r="Q583" s="281"/>
      <c r="R583" s="484">
        <f t="shared" si="46"/>
        <v>17.79</v>
      </c>
      <c r="S583" s="294" t="s">
        <v>3172</v>
      </c>
      <c r="T583" s="39"/>
      <c r="U583" s="39"/>
      <c r="V583" s="39"/>
      <c r="W583" s="39"/>
      <c r="X583" s="39"/>
    </row>
    <row r="584" spans="1:24" ht="25.5" x14ac:dyDescent="0.2">
      <c r="A584" s="431">
        <v>565</v>
      </c>
      <c r="B584" s="615">
        <v>11897</v>
      </c>
      <c r="C584" s="277" t="s">
        <v>6917</v>
      </c>
      <c r="D584" s="278"/>
      <c r="E584" s="514" t="s">
        <v>738</v>
      </c>
      <c r="F584" s="275" t="s">
        <v>6559</v>
      </c>
      <c r="G584" s="510" t="str">
        <f t="shared" si="47"/>
        <v>фото</v>
      </c>
      <c r="H584" s="511"/>
      <c r="I584" s="515" t="s">
        <v>6713</v>
      </c>
      <c r="J584" s="324" t="s">
        <v>1295</v>
      </c>
      <c r="K584" s="520" t="s">
        <v>740</v>
      </c>
      <c r="L584" s="21">
        <v>100</v>
      </c>
      <c r="M584" s="279">
        <v>1606.6999999999998</v>
      </c>
      <c r="N584" s="280"/>
      <c r="O584" s="482">
        <f t="shared" si="45"/>
        <v>0</v>
      </c>
      <c r="P584" s="175">
        <v>4607105142558</v>
      </c>
      <c r="Q584" s="281" t="s">
        <v>6373</v>
      </c>
      <c r="R584" s="484">
        <f t="shared" si="46"/>
        <v>16.07</v>
      </c>
      <c r="S584" s="294" t="s">
        <v>6917</v>
      </c>
      <c r="T584" s="39"/>
      <c r="U584" s="39"/>
      <c r="V584" s="39"/>
      <c r="W584" s="39"/>
      <c r="X584" s="39"/>
    </row>
    <row r="585" spans="1:24" ht="25.5" x14ac:dyDescent="0.2">
      <c r="A585" s="431">
        <v>566</v>
      </c>
      <c r="B585" s="615">
        <v>6108</v>
      </c>
      <c r="C585" s="277" t="s">
        <v>4948</v>
      </c>
      <c r="D585" s="278"/>
      <c r="E585" s="31" t="s">
        <v>738</v>
      </c>
      <c r="F585" s="274" t="s">
        <v>4598</v>
      </c>
      <c r="G585" s="328" t="str">
        <f t="shared" si="47"/>
        <v>фото</v>
      </c>
      <c r="H585" s="197"/>
      <c r="I585" s="20" t="s">
        <v>4810</v>
      </c>
      <c r="J585" s="281" t="s">
        <v>1292</v>
      </c>
      <c r="K585" s="250" t="s">
        <v>740</v>
      </c>
      <c r="L585" s="21">
        <v>100</v>
      </c>
      <c r="M585" s="279">
        <v>1874.8</v>
      </c>
      <c r="N585" s="280"/>
      <c r="O585" s="482">
        <f t="shared" si="45"/>
        <v>0</v>
      </c>
      <c r="P585" s="175">
        <v>4607105142473</v>
      </c>
      <c r="Q585" s="281"/>
      <c r="R585" s="484">
        <f t="shared" si="46"/>
        <v>18.75</v>
      </c>
      <c r="S585" s="294" t="s">
        <v>4948</v>
      </c>
      <c r="T585" s="39"/>
      <c r="U585" s="39"/>
      <c r="V585" s="39"/>
      <c r="W585" s="39"/>
      <c r="X585" s="39"/>
    </row>
    <row r="586" spans="1:24" ht="25.5" x14ac:dyDescent="0.2">
      <c r="A586" s="431">
        <v>567</v>
      </c>
      <c r="B586" s="615">
        <v>2039</v>
      </c>
      <c r="C586" s="277" t="s">
        <v>4949</v>
      </c>
      <c r="D586" s="278"/>
      <c r="E586" s="31" t="s">
        <v>738</v>
      </c>
      <c r="F586" s="274" t="s">
        <v>5790</v>
      </c>
      <c r="G586" s="328" t="str">
        <f t="shared" si="47"/>
        <v>фото</v>
      </c>
      <c r="H586" s="328"/>
      <c r="I586" s="20" t="s">
        <v>4811</v>
      </c>
      <c r="J586" s="281" t="s">
        <v>1301</v>
      </c>
      <c r="K586" s="250" t="s">
        <v>740</v>
      </c>
      <c r="L586" s="21">
        <v>100</v>
      </c>
      <c r="M586" s="279">
        <v>1510.8999999999999</v>
      </c>
      <c r="N586" s="280"/>
      <c r="O586" s="482">
        <f t="shared" si="45"/>
        <v>0</v>
      </c>
      <c r="P586" s="175">
        <v>4607105142527</v>
      </c>
      <c r="Q586" s="281"/>
      <c r="R586" s="484">
        <f t="shared" si="46"/>
        <v>15.11</v>
      </c>
      <c r="S586" s="294" t="s">
        <v>4949</v>
      </c>
      <c r="T586" s="39"/>
      <c r="U586" s="39"/>
      <c r="V586" s="39"/>
      <c r="W586" s="39"/>
      <c r="X586" s="39"/>
    </row>
    <row r="587" spans="1:24" ht="25.5" x14ac:dyDescent="0.2">
      <c r="A587" s="431">
        <v>568</v>
      </c>
      <c r="B587" s="615">
        <v>2048</v>
      </c>
      <c r="C587" s="277" t="s">
        <v>2258</v>
      </c>
      <c r="D587" s="278"/>
      <c r="E587" s="31" t="s">
        <v>738</v>
      </c>
      <c r="F587" s="274" t="s">
        <v>808</v>
      </c>
      <c r="G587" s="328" t="str">
        <f t="shared" si="47"/>
        <v>фото</v>
      </c>
      <c r="H587" s="197"/>
      <c r="I587" s="20" t="s">
        <v>809</v>
      </c>
      <c r="J587" s="281" t="s">
        <v>1295</v>
      </c>
      <c r="K587" s="250" t="s">
        <v>740</v>
      </c>
      <c r="L587" s="21">
        <v>100</v>
      </c>
      <c r="M587" s="279">
        <v>1683.3</v>
      </c>
      <c r="N587" s="280"/>
      <c r="O587" s="482">
        <f t="shared" si="45"/>
        <v>0</v>
      </c>
      <c r="P587" s="175">
        <v>4607105143586</v>
      </c>
      <c r="Q587" s="324"/>
      <c r="R587" s="484">
        <f t="shared" si="46"/>
        <v>16.829999999999998</v>
      </c>
      <c r="S587" s="294" t="s">
        <v>2258</v>
      </c>
      <c r="T587" s="39"/>
      <c r="U587" s="39"/>
      <c r="V587" s="39"/>
      <c r="W587" s="39"/>
      <c r="X587" s="39"/>
    </row>
    <row r="588" spans="1:24" ht="25.5" x14ac:dyDescent="0.2">
      <c r="A588" s="431">
        <v>569</v>
      </c>
      <c r="B588" s="615">
        <v>6441</v>
      </c>
      <c r="C588" s="277" t="s">
        <v>4950</v>
      </c>
      <c r="D588" s="278"/>
      <c r="E588" s="31" t="s">
        <v>738</v>
      </c>
      <c r="F588" s="274" t="s">
        <v>4599</v>
      </c>
      <c r="G588" s="328" t="str">
        <f t="shared" si="47"/>
        <v>фото</v>
      </c>
      <c r="H588" s="197"/>
      <c r="I588" s="20" t="s">
        <v>4812</v>
      </c>
      <c r="J588" s="281" t="s">
        <v>1301</v>
      </c>
      <c r="K588" s="250" t="s">
        <v>740</v>
      </c>
      <c r="L588" s="21">
        <v>100</v>
      </c>
      <c r="M588" s="279">
        <v>2066.4</v>
      </c>
      <c r="N588" s="280"/>
      <c r="O588" s="482">
        <f t="shared" si="45"/>
        <v>0</v>
      </c>
      <c r="P588" s="175">
        <v>4607105143456</v>
      </c>
      <c r="Q588" s="281"/>
      <c r="R588" s="484">
        <f t="shared" si="46"/>
        <v>20.66</v>
      </c>
      <c r="S588" s="294" t="s">
        <v>4950</v>
      </c>
      <c r="T588" s="39"/>
      <c r="U588" s="39"/>
      <c r="V588" s="39"/>
      <c r="W588" s="39"/>
      <c r="X588" s="39"/>
    </row>
    <row r="589" spans="1:24" ht="38.25" x14ac:dyDescent="0.2">
      <c r="A589" s="431">
        <v>570</v>
      </c>
      <c r="B589" s="615">
        <v>11913</v>
      </c>
      <c r="C589" s="277" t="s">
        <v>6918</v>
      </c>
      <c r="D589" s="278"/>
      <c r="E589" s="514" t="s">
        <v>738</v>
      </c>
      <c r="F589" s="275" t="s">
        <v>6560</v>
      </c>
      <c r="G589" s="510" t="str">
        <f t="shared" si="47"/>
        <v>фото</v>
      </c>
      <c r="H589" s="511"/>
      <c r="I589" s="515" t="s">
        <v>6714</v>
      </c>
      <c r="J589" s="324" t="s">
        <v>1292</v>
      </c>
      <c r="K589" s="520" t="s">
        <v>740</v>
      </c>
      <c r="L589" s="21">
        <v>100</v>
      </c>
      <c r="M589" s="279">
        <v>1779.1</v>
      </c>
      <c r="N589" s="280"/>
      <c r="O589" s="482">
        <f t="shared" si="45"/>
        <v>0</v>
      </c>
      <c r="P589" s="175">
        <v>4607105143418</v>
      </c>
      <c r="Q589" s="281" t="s">
        <v>6373</v>
      </c>
      <c r="R589" s="484">
        <f t="shared" si="46"/>
        <v>17.79</v>
      </c>
      <c r="S589" s="294" t="s">
        <v>6918</v>
      </c>
      <c r="T589" s="39"/>
      <c r="U589" s="39"/>
      <c r="V589" s="39"/>
      <c r="W589" s="39"/>
      <c r="X589" s="39"/>
    </row>
    <row r="590" spans="1:24" ht="15.75" x14ac:dyDescent="0.2">
      <c r="A590" s="431">
        <v>571</v>
      </c>
      <c r="B590" s="615">
        <v>5222</v>
      </c>
      <c r="C590" s="277" t="s">
        <v>2259</v>
      </c>
      <c r="D590" s="278"/>
      <c r="E590" s="31" t="s">
        <v>738</v>
      </c>
      <c r="F590" s="274" t="s">
        <v>168</v>
      </c>
      <c r="G590" s="328" t="str">
        <f t="shared" si="47"/>
        <v>фото</v>
      </c>
      <c r="H590" s="197"/>
      <c r="I590" s="20" t="s">
        <v>169</v>
      </c>
      <c r="J590" s="281" t="s">
        <v>1292</v>
      </c>
      <c r="K590" s="250" t="s">
        <v>740</v>
      </c>
      <c r="L590" s="21">
        <v>100</v>
      </c>
      <c r="M590" s="279">
        <v>1415.1</v>
      </c>
      <c r="N590" s="280"/>
      <c r="O590" s="482">
        <f t="shared" si="45"/>
        <v>0</v>
      </c>
      <c r="P590" s="175">
        <v>4607105143432</v>
      </c>
      <c r="Q590" s="281"/>
      <c r="R590" s="484">
        <f t="shared" si="46"/>
        <v>14.15</v>
      </c>
      <c r="S590" s="294" t="s">
        <v>2259</v>
      </c>
      <c r="T590" s="39"/>
      <c r="U590" s="39"/>
      <c r="V590" s="39"/>
      <c r="W590" s="39"/>
      <c r="X590" s="39"/>
    </row>
    <row r="591" spans="1:24" ht="25.5" x14ac:dyDescent="0.2">
      <c r="A591" s="431">
        <v>572</v>
      </c>
      <c r="B591" s="615">
        <v>11914</v>
      </c>
      <c r="C591" s="277" t="s">
        <v>6919</v>
      </c>
      <c r="D591" s="278"/>
      <c r="E591" s="514" t="s">
        <v>738</v>
      </c>
      <c r="F591" s="275" t="s">
        <v>6561</v>
      </c>
      <c r="G591" s="510" t="str">
        <f t="shared" si="47"/>
        <v>фото</v>
      </c>
      <c r="H591" s="511"/>
      <c r="I591" s="515" t="s">
        <v>6715</v>
      </c>
      <c r="J591" s="324" t="s">
        <v>1292</v>
      </c>
      <c r="K591" s="520" t="s">
        <v>740</v>
      </c>
      <c r="L591" s="21">
        <v>100</v>
      </c>
      <c r="M591" s="279">
        <v>1874.8</v>
      </c>
      <c r="N591" s="280"/>
      <c r="O591" s="482">
        <f t="shared" si="45"/>
        <v>0</v>
      </c>
      <c r="P591" s="175">
        <v>4607105143425</v>
      </c>
      <c r="Q591" s="324" t="s">
        <v>6373</v>
      </c>
      <c r="R591" s="484">
        <f t="shared" si="46"/>
        <v>18.75</v>
      </c>
      <c r="S591" s="294" t="s">
        <v>6919</v>
      </c>
      <c r="T591" s="39"/>
      <c r="U591" s="39"/>
      <c r="V591" s="39"/>
      <c r="W591" s="39"/>
      <c r="X591" s="39"/>
    </row>
    <row r="592" spans="1:24" ht="51" x14ac:dyDescent="0.2">
      <c r="A592" s="431">
        <v>573</v>
      </c>
      <c r="B592" s="615">
        <v>1285</v>
      </c>
      <c r="C592" s="277" t="s">
        <v>5791</v>
      </c>
      <c r="D592" s="278"/>
      <c r="E592" s="31" t="s">
        <v>738</v>
      </c>
      <c r="F592" s="274" t="s">
        <v>5792</v>
      </c>
      <c r="G592" s="328" t="str">
        <f t="shared" si="47"/>
        <v>фото</v>
      </c>
      <c r="H592" s="328"/>
      <c r="I592" s="20" t="s">
        <v>5793</v>
      </c>
      <c r="J592" s="281" t="s">
        <v>1292</v>
      </c>
      <c r="K592" s="250" t="s">
        <v>740</v>
      </c>
      <c r="L592" s="21">
        <v>100</v>
      </c>
      <c r="M592" s="279">
        <v>1242.6999999999998</v>
      </c>
      <c r="N592" s="280"/>
      <c r="O592" s="482">
        <f t="shared" si="45"/>
        <v>0</v>
      </c>
      <c r="P592" s="175">
        <v>4607105143401</v>
      </c>
      <c r="Q592" s="281"/>
      <c r="R592" s="484">
        <f t="shared" si="46"/>
        <v>12.43</v>
      </c>
      <c r="S592" s="294" t="s">
        <v>5791</v>
      </c>
      <c r="T592" s="39"/>
      <c r="U592" s="39"/>
      <c r="V592" s="39"/>
      <c r="W592" s="39"/>
      <c r="X592" s="39"/>
    </row>
    <row r="593" spans="1:24" ht="25.5" x14ac:dyDescent="0.2">
      <c r="A593" s="431">
        <v>574</v>
      </c>
      <c r="B593" s="615">
        <v>5083</v>
      </c>
      <c r="C593" s="277" t="s">
        <v>3786</v>
      </c>
      <c r="D593" s="278"/>
      <c r="E593" s="31" t="s">
        <v>738</v>
      </c>
      <c r="F593" s="5" t="s">
        <v>3787</v>
      </c>
      <c r="G593" s="328" t="str">
        <f t="shared" si="47"/>
        <v>фото</v>
      </c>
      <c r="H593" s="197"/>
      <c r="I593" s="20" t="s">
        <v>3788</v>
      </c>
      <c r="J593" s="281" t="s">
        <v>1292</v>
      </c>
      <c r="K593" s="37" t="s">
        <v>740</v>
      </c>
      <c r="L593" s="21">
        <v>100</v>
      </c>
      <c r="M593" s="279">
        <v>1970.6</v>
      </c>
      <c r="N593" s="280"/>
      <c r="O593" s="482">
        <f t="shared" si="45"/>
        <v>0</v>
      </c>
      <c r="P593" s="175">
        <v>4607105143395</v>
      </c>
      <c r="Q593" s="281"/>
      <c r="R593" s="484">
        <f t="shared" si="46"/>
        <v>19.71</v>
      </c>
      <c r="S593" s="294" t="s">
        <v>3786</v>
      </c>
      <c r="T593" s="39"/>
      <c r="U593" s="39"/>
      <c r="V593" s="39"/>
      <c r="W593" s="39"/>
      <c r="X593" s="39"/>
    </row>
    <row r="594" spans="1:24" ht="25.5" x14ac:dyDescent="0.2">
      <c r="A594" s="431">
        <v>575</v>
      </c>
      <c r="B594" s="615">
        <v>4256</v>
      </c>
      <c r="C594" s="277" t="s">
        <v>2260</v>
      </c>
      <c r="D594" s="278" t="s">
        <v>2261</v>
      </c>
      <c r="E594" s="17" t="s">
        <v>738</v>
      </c>
      <c r="F594" s="274" t="s">
        <v>221</v>
      </c>
      <c r="G594" s="328" t="str">
        <f t="shared" si="47"/>
        <v>фото</v>
      </c>
      <c r="H594" s="328" t="str">
        <f>HYPERLINK("http://www.gardenbulbs.ru/images/summer_CL/thumbnails/"&amp;D594&amp;".jpg","фото")</f>
        <v>фото</v>
      </c>
      <c r="I594" s="20" t="s">
        <v>222</v>
      </c>
      <c r="J594" s="281" t="s">
        <v>1295</v>
      </c>
      <c r="K594" s="37" t="s">
        <v>740</v>
      </c>
      <c r="L594" s="21">
        <v>100</v>
      </c>
      <c r="M594" s="279">
        <v>1491.6999999999998</v>
      </c>
      <c r="N594" s="280"/>
      <c r="O594" s="482">
        <f t="shared" si="45"/>
        <v>0</v>
      </c>
      <c r="P594" s="175">
        <v>4607105143449</v>
      </c>
      <c r="Q594" s="281"/>
      <c r="R594" s="484">
        <f t="shared" si="46"/>
        <v>14.92</v>
      </c>
      <c r="S594" s="294" t="s">
        <v>3789</v>
      </c>
      <c r="T594" s="39"/>
      <c r="U594" s="39"/>
      <c r="V594" s="39"/>
      <c r="W594" s="39"/>
      <c r="X594" s="39"/>
    </row>
    <row r="595" spans="1:24" ht="25.5" x14ac:dyDescent="0.2">
      <c r="A595" s="431">
        <v>576</v>
      </c>
      <c r="B595" s="615">
        <v>2925</v>
      </c>
      <c r="C595" s="277" t="s">
        <v>2262</v>
      </c>
      <c r="D595" s="278"/>
      <c r="E595" s="31" t="s">
        <v>738</v>
      </c>
      <c r="F595" s="274" t="s">
        <v>365</v>
      </c>
      <c r="G595" s="328" t="str">
        <f t="shared" si="47"/>
        <v>фото</v>
      </c>
      <c r="H595" s="328"/>
      <c r="I595" s="20" t="s">
        <v>366</v>
      </c>
      <c r="J595" s="281" t="s">
        <v>1292</v>
      </c>
      <c r="K595" s="250" t="s">
        <v>740</v>
      </c>
      <c r="L595" s="21">
        <v>100</v>
      </c>
      <c r="M595" s="279">
        <v>1645</v>
      </c>
      <c r="N595" s="280"/>
      <c r="O595" s="482">
        <f t="shared" si="45"/>
        <v>0</v>
      </c>
      <c r="P595" s="175">
        <v>4607105142404</v>
      </c>
      <c r="Q595" s="281"/>
      <c r="R595" s="484">
        <f t="shared" si="46"/>
        <v>16.45</v>
      </c>
      <c r="S595" s="294" t="s">
        <v>2262</v>
      </c>
      <c r="T595" s="39"/>
      <c r="U595" s="39"/>
      <c r="V595" s="39"/>
      <c r="W595" s="39"/>
      <c r="X595" s="39"/>
    </row>
    <row r="596" spans="1:24" ht="38.25" x14ac:dyDescent="0.2">
      <c r="A596" s="431">
        <v>577</v>
      </c>
      <c r="B596" s="614">
        <v>1767</v>
      </c>
      <c r="C596" s="277" t="s">
        <v>2263</v>
      </c>
      <c r="D596" s="278"/>
      <c r="E596" s="31" t="s">
        <v>738</v>
      </c>
      <c r="F596" s="274" t="s">
        <v>367</v>
      </c>
      <c r="G596" s="328" t="str">
        <f t="shared" si="47"/>
        <v>фото</v>
      </c>
      <c r="H596" s="197"/>
      <c r="I596" s="20" t="s">
        <v>368</v>
      </c>
      <c r="J596" s="281" t="s">
        <v>1292</v>
      </c>
      <c r="K596" s="250" t="s">
        <v>740</v>
      </c>
      <c r="L596" s="21">
        <v>100</v>
      </c>
      <c r="M596" s="279">
        <v>1396</v>
      </c>
      <c r="N596" s="280"/>
      <c r="O596" s="482">
        <f t="shared" si="45"/>
        <v>0</v>
      </c>
      <c r="P596" s="175">
        <v>4607105142428</v>
      </c>
      <c r="Q596" s="281"/>
      <c r="R596" s="484">
        <f t="shared" si="46"/>
        <v>13.96</v>
      </c>
      <c r="S596" s="294" t="s">
        <v>2263</v>
      </c>
      <c r="T596" s="39"/>
      <c r="U596" s="39"/>
      <c r="V596" s="39"/>
      <c r="W596" s="39"/>
      <c r="X596" s="39"/>
    </row>
    <row r="597" spans="1:24" ht="15.75" x14ac:dyDescent="0.2">
      <c r="A597" s="431">
        <v>578</v>
      </c>
      <c r="B597" s="615">
        <v>11894</v>
      </c>
      <c r="C597" s="277" t="s">
        <v>6920</v>
      </c>
      <c r="D597" s="278"/>
      <c r="E597" s="514" t="s">
        <v>738</v>
      </c>
      <c r="F597" s="275" t="s">
        <v>6562</v>
      </c>
      <c r="G597" s="510" t="str">
        <f t="shared" si="47"/>
        <v>фото</v>
      </c>
      <c r="H597" s="511"/>
      <c r="I597" s="515" t="s">
        <v>6716</v>
      </c>
      <c r="J597" s="324" t="s">
        <v>1301</v>
      </c>
      <c r="K597" s="520" t="s">
        <v>740</v>
      </c>
      <c r="L597" s="21">
        <v>100</v>
      </c>
      <c r="M597" s="279">
        <v>1817.3999999999999</v>
      </c>
      <c r="N597" s="280"/>
      <c r="O597" s="482">
        <f t="shared" si="45"/>
        <v>0</v>
      </c>
      <c r="P597" s="175">
        <v>4607105142435</v>
      </c>
      <c r="Q597" s="281" t="s">
        <v>6373</v>
      </c>
      <c r="R597" s="484">
        <f t="shared" si="46"/>
        <v>18.170000000000002</v>
      </c>
      <c r="S597" s="294" t="s">
        <v>6920</v>
      </c>
      <c r="T597" s="39"/>
      <c r="U597" s="39"/>
      <c r="V597" s="39"/>
      <c r="W597" s="39"/>
      <c r="X597" s="39"/>
    </row>
    <row r="598" spans="1:24" ht="25.5" x14ac:dyDescent="0.2">
      <c r="A598" s="431">
        <v>579</v>
      </c>
      <c r="B598" s="615">
        <v>1154</v>
      </c>
      <c r="C598" s="277" t="s">
        <v>2264</v>
      </c>
      <c r="D598" s="278"/>
      <c r="E598" s="31" t="s">
        <v>738</v>
      </c>
      <c r="F598" s="274" t="s">
        <v>369</v>
      </c>
      <c r="G598" s="328" t="str">
        <f t="shared" si="47"/>
        <v>фото</v>
      </c>
      <c r="H598" s="197"/>
      <c r="I598" s="20" t="s">
        <v>370</v>
      </c>
      <c r="J598" s="281" t="s">
        <v>1292</v>
      </c>
      <c r="K598" s="250" t="s">
        <v>740</v>
      </c>
      <c r="L598" s="21">
        <v>100</v>
      </c>
      <c r="M598" s="279">
        <v>1472.6</v>
      </c>
      <c r="N598" s="280"/>
      <c r="O598" s="482">
        <f t="shared" si="45"/>
        <v>0</v>
      </c>
      <c r="P598" s="175">
        <v>4607105142442</v>
      </c>
      <c r="Q598" s="281"/>
      <c r="R598" s="484">
        <f t="shared" si="46"/>
        <v>14.73</v>
      </c>
      <c r="S598" s="294" t="s">
        <v>2264</v>
      </c>
      <c r="T598" s="39"/>
      <c r="U598" s="39"/>
      <c r="V598" s="39"/>
      <c r="W598" s="39"/>
      <c r="X598" s="39"/>
    </row>
    <row r="599" spans="1:24" ht="25.5" x14ac:dyDescent="0.2">
      <c r="A599" s="431">
        <v>580</v>
      </c>
      <c r="B599" s="615">
        <v>1912</v>
      </c>
      <c r="C599" s="277" t="s">
        <v>3173</v>
      </c>
      <c r="D599" s="278"/>
      <c r="E599" s="31" t="s">
        <v>738</v>
      </c>
      <c r="F599" s="274" t="s">
        <v>2265</v>
      </c>
      <c r="G599" s="328" t="str">
        <f t="shared" si="47"/>
        <v>фото</v>
      </c>
      <c r="H599" s="197"/>
      <c r="I599" s="20" t="s">
        <v>2266</v>
      </c>
      <c r="J599" s="281" t="s">
        <v>1301</v>
      </c>
      <c r="K599" s="250" t="s">
        <v>740</v>
      </c>
      <c r="L599" s="21">
        <v>100</v>
      </c>
      <c r="M599" s="279">
        <v>1587.5</v>
      </c>
      <c r="N599" s="280"/>
      <c r="O599" s="482">
        <f t="shared" si="45"/>
        <v>0</v>
      </c>
      <c r="P599" s="175">
        <v>4607105142459</v>
      </c>
      <c r="Q599" s="281"/>
      <c r="R599" s="484">
        <f t="shared" si="46"/>
        <v>15.88</v>
      </c>
      <c r="S599" s="294" t="s">
        <v>3173</v>
      </c>
      <c r="T599" s="39"/>
      <c r="U599" s="39"/>
      <c r="V599" s="39"/>
      <c r="W599" s="39"/>
      <c r="X599" s="39"/>
    </row>
    <row r="600" spans="1:24" ht="15.75" x14ac:dyDescent="0.2">
      <c r="A600" s="431">
        <v>581</v>
      </c>
      <c r="B600" s="615">
        <v>1228</v>
      </c>
      <c r="C600" s="277" t="s">
        <v>2267</v>
      </c>
      <c r="D600" s="278"/>
      <c r="E600" s="17" t="s">
        <v>738</v>
      </c>
      <c r="F600" s="274" t="s">
        <v>214</v>
      </c>
      <c r="G600" s="328" t="str">
        <f t="shared" si="47"/>
        <v>фото</v>
      </c>
      <c r="H600" s="197"/>
      <c r="I600" s="20" t="s">
        <v>215</v>
      </c>
      <c r="J600" s="281" t="s">
        <v>1292</v>
      </c>
      <c r="K600" s="37" t="s">
        <v>740</v>
      </c>
      <c r="L600" s="8">
        <v>100</v>
      </c>
      <c r="M600" s="279">
        <v>1491.6999999999998</v>
      </c>
      <c r="N600" s="280"/>
      <c r="O600" s="482">
        <f t="shared" si="45"/>
        <v>0</v>
      </c>
      <c r="P600" s="175">
        <v>4607105142411</v>
      </c>
      <c r="Q600" s="281"/>
      <c r="R600" s="484">
        <f t="shared" si="46"/>
        <v>14.92</v>
      </c>
      <c r="S600" s="294" t="s">
        <v>2267</v>
      </c>
      <c r="T600" s="39"/>
      <c r="U600" s="39"/>
      <c r="V600" s="39"/>
      <c r="W600" s="39"/>
      <c r="X600" s="39"/>
    </row>
    <row r="601" spans="1:24" ht="25.5" x14ac:dyDescent="0.2">
      <c r="A601" s="431">
        <v>582</v>
      </c>
      <c r="B601" s="615">
        <v>11895</v>
      </c>
      <c r="C601" s="277" t="s">
        <v>6921</v>
      </c>
      <c r="D601" s="278"/>
      <c r="E601" s="514" t="s">
        <v>738</v>
      </c>
      <c r="F601" s="275" t="s">
        <v>6563</v>
      </c>
      <c r="G601" s="510" t="str">
        <f t="shared" si="47"/>
        <v>фото</v>
      </c>
      <c r="H601" s="511"/>
      <c r="I601" s="515" t="s">
        <v>6654</v>
      </c>
      <c r="J601" s="324" t="s">
        <v>1295</v>
      </c>
      <c r="K601" s="520" t="s">
        <v>740</v>
      </c>
      <c r="L601" s="21">
        <v>100</v>
      </c>
      <c r="M601" s="279">
        <v>1645</v>
      </c>
      <c r="N601" s="280"/>
      <c r="O601" s="482">
        <f t="shared" si="45"/>
        <v>0</v>
      </c>
      <c r="P601" s="175">
        <v>4607105142466</v>
      </c>
      <c r="Q601" s="324" t="s">
        <v>6373</v>
      </c>
      <c r="R601" s="484">
        <f t="shared" si="46"/>
        <v>16.45</v>
      </c>
      <c r="S601" s="294" t="s">
        <v>6921</v>
      </c>
      <c r="T601" s="39"/>
      <c r="U601" s="39"/>
      <c r="V601" s="39"/>
      <c r="W601" s="39"/>
      <c r="X601" s="39"/>
    </row>
    <row r="602" spans="1:24" ht="25.5" x14ac:dyDescent="0.2">
      <c r="A602" s="431">
        <v>583</v>
      </c>
      <c r="B602" s="615">
        <v>5154</v>
      </c>
      <c r="C602" s="277" t="s">
        <v>2268</v>
      </c>
      <c r="D602" s="278"/>
      <c r="E602" s="31" t="s">
        <v>738</v>
      </c>
      <c r="F602" s="274" t="s">
        <v>804</v>
      </c>
      <c r="G602" s="328" t="str">
        <f t="shared" si="47"/>
        <v>фото</v>
      </c>
      <c r="H602" s="197"/>
      <c r="I602" s="20" t="s">
        <v>805</v>
      </c>
      <c r="J602" s="281" t="s">
        <v>1292</v>
      </c>
      <c r="K602" s="250" t="s">
        <v>740</v>
      </c>
      <c r="L602" s="21">
        <v>100</v>
      </c>
      <c r="M602" s="279">
        <v>1434.3</v>
      </c>
      <c r="N602" s="280"/>
      <c r="O602" s="482">
        <f t="shared" ref="O602:O665" si="48">IF(ISERROR(N602*M602),0,N602*M602)</f>
        <v>0</v>
      </c>
      <c r="P602" s="175">
        <v>4607105143524</v>
      </c>
      <c r="Q602" s="281"/>
      <c r="R602" s="484">
        <f t="shared" ref="R602:R665" si="49">ROUND(M602/L602,2)</f>
        <v>14.34</v>
      </c>
      <c r="S602" s="294" t="s">
        <v>2268</v>
      </c>
      <c r="T602" s="39"/>
      <c r="U602" s="39"/>
      <c r="V602" s="39"/>
      <c r="W602" s="39"/>
      <c r="X602" s="39"/>
    </row>
    <row r="603" spans="1:24" ht="51" x14ac:dyDescent="0.2">
      <c r="A603" s="431">
        <v>584</v>
      </c>
      <c r="B603" s="615">
        <v>1979</v>
      </c>
      <c r="C603" s="277" t="s">
        <v>3174</v>
      </c>
      <c r="D603" s="278"/>
      <c r="E603" s="31" t="s">
        <v>738</v>
      </c>
      <c r="F603" s="274" t="s">
        <v>2269</v>
      </c>
      <c r="G603" s="328" t="str">
        <f t="shared" ref="G603:G666" si="50">HYPERLINK("http://www.gardenbulbs.ru/images/summer_CL/thumbnails/"&amp;C603&amp;".jpg","фото")</f>
        <v>фото</v>
      </c>
      <c r="H603" s="197"/>
      <c r="I603" s="20" t="s">
        <v>2270</v>
      </c>
      <c r="J603" s="281" t="s">
        <v>1295</v>
      </c>
      <c r="K603" s="250" t="s">
        <v>740</v>
      </c>
      <c r="L603" s="21">
        <v>100</v>
      </c>
      <c r="M603" s="279">
        <v>1702.5</v>
      </c>
      <c r="N603" s="280"/>
      <c r="O603" s="482">
        <f t="shared" si="48"/>
        <v>0</v>
      </c>
      <c r="P603" s="175">
        <v>4607105143531</v>
      </c>
      <c r="Q603" s="324"/>
      <c r="R603" s="484">
        <f t="shared" si="49"/>
        <v>17.03</v>
      </c>
      <c r="S603" s="294" t="s">
        <v>3174</v>
      </c>
      <c r="T603" s="39"/>
      <c r="U603" s="39"/>
      <c r="V603" s="39"/>
      <c r="W603" s="39"/>
      <c r="X603" s="39"/>
    </row>
    <row r="604" spans="1:24" ht="25.5" x14ac:dyDescent="0.2">
      <c r="A604" s="431">
        <v>585</v>
      </c>
      <c r="B604" s="615">
        <v>5230</v>
      </c>
      <c r="C604" s="277" t="s">
        <v>2271</v>
      </c>
      <c r="D604" s="278"/>
      <c r="E604" s="31" t="s">
        <v>738</v>
      </c>
      <c r="F604" s="274" t="s">
        <v>2272</v>
      </c>
      <c r="G604" s="328" t="str">
        <f t="shared" si="50"/>
        <v>фото</v>
      </c>
      <c r="H604" s="197"/>
      <c r="I604" s="20" t="s">
        <v>3041</v>
      </c>
      <c r="J604" s="281" t="s">
        <v>1295</v>
      </c>
      <c r="K604" s="250" t="s">
        <v>740</v>
      </c>
      <c r="L604" s="21">
        <v>100</v>
      </c>
      <c r="M604" s="279">
        <v>1702.5</v>
      </c>
      <c r="N604" s="280"/>
      <c r="O604" s="482">
        <f t="shared" si="48"/>
        <v>0</v>
      </c>
      <c r="P604" s="175">
        <v>4607105143463</v>
      </c>
      <c r="Q604" s="281"/>
      <c r="R604" s="484">
        <f t="shared" si="49"/>
        <v>17.03</v>
      </c>
      <c r="S604" s="294" t="s">
        <v>2271</v>
      </c>
      <c r="T604" s="39"/>
      <c r="U604" s="39"/>
      <c r="V604" s="39"/>
      <c r="W604" s="39"/>
      <c r="X604" s="39"/>
    </row>
    <row r="605" spans="1:24" ht="25.5" x14ac:dyDescent="0.2">
      <c r="A605" s="431">
        <v>586</v>
      </c>
      <c r="B605" s="615">
        <v>1162</v>
      </c>
      <c r="C605" s="277" t="s">
        <v>2273</v>
      </c>
      <c r="D605" s="278"/>
      <c r="E605" s="31" t="s">
        <v>738</v>
      </c>
      <c r="F605" s="274" t="s">
        <v>378</v>
      </c>
      <c r="G605" s="328" t="str">
        <f t="shared" si="50"/>
        <v>фото</v>
      </c>
      <c r="H605" s="197"/>
      <c r="I605" s="20" t="s">
        <v>379</v>
      </c>
      <c r="J605" s="281" t="s">
        <v>1295</v>
      </c>
      <c r="K605" s="250" t="s">
        <v>740</v>
      </c>
      <c r="L605" s="21">
        <v>100</v>
      </c>
      <c r="M605" s="279">
        <v>1664.1</v>
      </c>
      <c r="N605" s="280"/>
      <c r="O605" s="482">
        <f t="shared" si="48"/>
        <v>0</v>
      </c>
      <c r="P605" s="175">
        <v>4607105143487</v>
      </c>
      <c r="Q605" s="281"/>
      <c r="R605" s="484">
        <f t="shared" si="49"/>
        <v>16.64</v>
      </c>
      <c r="S605" s="294" t="s">
        <v>2273</v>
      </c>
      <c r="T605" s="39"/>
      <c r="U605" s="39"/>
      <c r="V605" s="39"/>
      <c r="W605" s="39"/>
      <c r="X605" s="39"/>
    </row>
    <row r="606" spans="1:24" ht="38.25" x14ac:dyDescent="0.2">
      <c r="A606" s="431">
        <v>587</v>
      </c>
      <c r="B606" s="615">
        <v>2913</v>
      </c>
      <c r="C606" s="277" t="s">
        <v>2274</v>
      </c>
      <c r="D606" s="278"/>
      <c r="E606" s="31" t="s">
        <v>738</v>
      </c>
      <c r="F606" s="274" t="s">
        <v>380</v>
      </c>
      <c r="G606" s="328" t="str">
        <f t="shared" si="50"/>
        <v>фото</v>
      </c>
      <c r="H606" s="197"/>
      <c r="I606" s="20" t="s">
        <v>4813</v>
      </c>
      <c r="J606" s="281" t="s">
        <v>1292</v>
      </c>
      <c r="K606" s="250" t="s">
        <v>740</v>
      </c>
      <c r="L606" s="21">
        <v>100</v>
      </c>
      <c r="M606" s="279">
        <v>1587.5</v>
      </c>
      <c r="N606" s="280"/>
      <c r="O606" s="482">
        <f t="shared" si="48"/>
        <v>0</v>
      </c>
      <c r="P606" s="175">
        <v>4607105143494</v>
      </c>
      <c r="Q606" s="324"/>
      <c r="R606" s="484">
        <f t="shared" si="49"/>
        <v>15.88</v>
      </c>
      <c r="S606" s="294" t="s">
        <v>2274</v>
      </c>
      <c r="T606" s="39"/>
      <c r="U606" s="39"/>
      <c r="V606" s="39"/>
      <c r="W606" s="39"/>
      <c r="X606" s="39"/>
    </row>
    <row r="607" spans="1:24" ht="15.75" x14ac:dyDescent="0.2">
      <c r="A607" s="431">
        <v>588</v>
      </c>
      <c r="B607" s="615">
        <v>2095</v>
      </c>
      <c r="C607" s="277" t="s">
        <v>2275</v>
      </c>
      <c r="D607" s="278"/>
      <c r="E607" s="31" t="s">
        <v>738</v>
      </c>
      <c r="F607" s="274" t="s">
        <v>810</v>
      </c>
      <c r="G607" s="328" t="str">
        <f t="shared" si="50"/>
        <v>фото</v>
      </c>
      <c r="H607" s="328"/>
      <c r="I607" s="20" t="s">
        <v>811</v>
      </c>
      <c r="J607" s="281" t="s">
        <v>1292</v>
      </c>
      <c r="K607" s="250" t="s">
        <v>740</v>
      </c>
      <c r="L607" s="21">
        <v>100</v>
      </c>
      <c r="M607" s="279">
        <v>2257.9</v>
      </c>
      <c r="N607" s="280"/>
      <c r="O607" s="482">
        <f t="shared" si="48"/>
        <v>0</v>
      </c>
      <c r="P607" s="175">
        <v>4607105143593</v>
      </c>
      <c r="Q607" s="281"/>
      <c r="R607" s="484">
        <f t="shared" si="49"/>
        <v>22.58</v>
      </c>
      <c r="S607" s="294" t="s">
        <v>2275</v>
      </c>
      <c r="T607" s="39"/>
      <c r="U607" s="39"/>
      <c r="V607" s="39"/>
      <c r="W607" s="39"/>
      <c r="X607" s="39"/>
    </row>
    <row r="608" spans="1:24" ht="38.25" x14ac:dyDescent="0.2">
      <c r="A608" s="431">
        <v>589</v>
      </c>
      <c r="B608" s="615">
        <v>5169</v>
      </c>
      <c r="C608" s="277" t="s">
        <v>5794</v>
      </c>
      <c r="D608" s="278"/>
      <c r="E608" s="31" t="s">
        <v>738</v>
      </c>
      <c r="F608" s="274" t="s">
        <v>5795</v>
      </c>
      <c r="G608" s="328" t="str">
        <f t="shared" si="50"/>
        <v>фото</v>
      </c>
      <c r="H608" s="197"/>
      <c r="I608" s="20" t="s">
        <v>5796</v>
      </c>
      <c r="J608" s="281" t="s">
        <v>1292</v>
      </c>
      <c r="K608" s="250" t="s">
        <v>740</v>
      </c>
      <c r="L608" s="21">
        <v>100</v>
      </c>
      <c r="M608" s="279">
        <v>1874.8</v>
      </c>
      <c r="N608" s="280"/>
      <c r="O608" s="482">
        <f t="shared" si="48"/>
        <v>0</v>
      </c>
      <c r="P608" s="175">
        <v>4607105143470</v>
      </c>
      <c r="Q608" s="281"/>
      <c r="R608" s="484">
        <f t="shared" si="49"/>
        <v>18.75</v>
      </c>
      <c r="S608" s="294" t="s">
        <v>5794</v>
      </c>
      <c r="T608" s="39"/>
      <c r="U608" s="39"/>
      <c r="V608" s="39"/>
      <c r="W608" s="39"/>
      <c r="X608" s="39"/>
    </row>
    <row r="609" spans="1:24" ht="25.5" x14ac:dyDescent="0.2">
      <c r="A609" s="431">
        <v>590</v>
      </c>
      <c r="B609" s="615">
        <v>141</v>
      </c>
      <c r="C609" s="277" t="s">
        <v>3790</v>
      </c>
      <c r="D609" s="278"/>
      <c r="E609" s="31" t="s">
        <v>738</v>
      </c>
      <c r="F609" s="5" t="s">
        <v>3791</v>
      </c>
      <c r="G609" s="328" t="str">
        <f t="shared" si="50"/>
        <v>фото</v>
      </c>
      <c r="H609" s="197"/>
      <c r="I609" s="20" t="s">
        <v>3792</v>
      </c>
      <c r="J609" s="281" t="s">
        <v>1292</v>
      </c>
      <c r="K609" s="250" t="s">
        <v>740</v>
      </c>
      <c r="L609" s="21">
        <v>100</v>
      </c>
      <c r="M609" s="279">
        <v>1396</v>
      </c>
      <c r="N609" s="280"/>
      <c r="O609" s="482">
        <f t="shared" si="48"/>
        <v>0</v>
      </c>
      <c r="P609" s="175">
        <v>4607105143500</v>
      </c>
      <c r="Q609" s="281"/>
      <c r="R609" s="484">
        <f t="shared" si="49"/>
        <v>13.96</v>
      </c>
      <c r="S609" s="294" t="s">
        <v>3790</v>
      </c>
      <c r="T609" s="39"/>
      <c r="U609" s="39"/>
      <c r="V609" s="39"/>
      <c r="W609" s="39"/>
      <c r="X609" s="39"/>
    </row>
    <row r="610" spans="1:24" ht="25.5" x14ac:dyDescent="0.2">
      <c r="A610" s="431">
        <v>591</v>
      </c>
      <c r="B610" s="615">
        <v>5472</v>
      </c>
      <c r="C610" s="277" t="s">
        <v>2276</v>
      </c>
      <c r="D610" s="278"/>
      <c r="E610" s="31" t="s">
        <v>738</v>
      </c>
      <c r="F610" s="274" t="s">
        <v>802</v>
      </c>
      <c r="G610" s="328" t="str">
        <f t="shared" si="50"/>
        <v>фото</v>
      </c>
      <c r="H610" s="328"/>
      <c r="I610" s="20" t="s">
        <v>803</v>
      </c>
      <c r="J610" s="281" t="s">
        <v>1292</v>
      </c>
      <c r="K610" s="250" t="s">
        <v>740</v>
      </c>
      <c r="L610" s="21">
        <v>100</v>
      </c>
      <c r="M610" s="279">
        <v>1664.1</v>
      </c>
      <c r="N610" s="280"/>
      <c r="O610" s="482">
        <f t="shared" si="48"/>
        <v>0</v>
      </c>
      <c r="P610" s="175">
        <v>4607105143517</v>
      </c>
      <c r="Q610" s="324"/>
      <c r="R610" s="484">
        <f t="shared" si="49"/>
        <v>16.64</v>
      </c>
      <c r="S610" s="294" t="s">
        <v>2276</v>
      </c>
      <c r="T610" s="39"/>
      <c r="U610" s="39"/>
      <c r="V610" s="39"/>
      <c r="W610" s="39"/>
      <c r="X610" s="39"/>
    </row>
    <row r="611" spans="1:24" ht="25.5" x14ac:dyDescent="0.2">
      <c r="A611" s="431">
        <v>592</v>
      </c>
      <c r="B611" s="615">
        <v>1765</v>
      </c>
      <c r="C611" s="277" t="s">
        <v>2277</v>
      </c>
      <c r="D611" s="278"/>
      <c r="E611" s="31" t="s">
        <v>738</v>
      </c>
      <c r="F611" s="274" t="s">
        <v>348</v>
      </c>
      <c r="G611" s="328" t="str">
        <f t="shared" si="50"/>
        <v>фото</v>
      </c>
      <c r="H611" s="197"/>
      <c r="I611" s="20" t="s">
        <v>349</v>
      </c>
      <c r="J611" s="281" t="s">
        <v>1326</v>
      </c>
      <c r="K611" s="250" t="s">
        <v>740</v>
      </c>
      <c r="L611" s="21">
        <v>100</v>
      </c>
      <c r="M611" s="279">
        <v>1970.6</v>
      </c>
      <c r="N611" s="280"/>
      <c r="O611" s="482">
        <f t="shared" si="48"/>
        <v>0</v>
      </c>
      <c r="P611" s="175">
        <v>4607105142121</v>
      </c>
      <c r="Q611" s="281"/>
      <c r="R611" s="484">
        <f t="shared" si="49"/>
        <v>19.71</v>
      </c>
      <c r="S611" s="294" t="s">
        <v>2277</v>
      </c>
      <c r="T611" s="39"/>
      <c r="U611" s="39"/>
      <c r="V611" s="39"/>
      <c r="W611" s="39"/>
      <c r="X611" s="39"/>
    </row>
    <row r="612" spans="1:24" ht="63.75" x14ac:dyDescent="0.2">
      <c r="A612" s="431">
        <v>593</v>
      </c>
      <c r="B612" s="615">
        <v>326</v>
      </c>
      <c r="C612" s="277" t="s">
        <v>4951</v>
      </c>
      <c r="D612" s="278"/>
      <c r="E612" s="31" t="s">
        <v>738</v>
      </c>
      <c r="F612" s="274" t="s">
        <v>4600</v>
      </c>
      <c r="G612" s="328" t="str">
        <f t="shared" si="50"/>
        <v>фото</v>
      </c>
      <c r="H612" s="197"/>
      <c r="I612" s="20" t="s">
        <v>4814</v>
      </c>
      <c r="J612" s="281" t="s">
        <v>1295</v>
      </c>
      <c r="K612" s="250" t="s">
        <v>740</v>
      </c>
      <c r="L612" s="21">
        <v>100</v>
      </c>
      <c r="M612" s="279">
        <v>1817.3999999999999</v>
      </c>
      <c r="N612" s="280"/>
      <c r="O612" s="482">
        <f t="shared" si="48"/>
        <v>0</v>
      </c>
      <c r="P612" s="175">
        <v>4607105142572</v>
      </c>
      <c r="Q612" s="281"/>
      <c r="R612" s="484">
        <f t="shared" si="49"/>
        <v>18.170000000000002</v>
      </c>
      <c r="S612" s="294" t="s">
        <v>4951</v>
      </c>
      <c r="T612" s="39"/>
      <c r="U612" s="39"/>
      <c r="V612" s="39"/>
      <c r="W612" s="39"/>
      <c r="X612" s="39"/>
    </row>
    <row r="613" spans="1:24" ht="25.5" x14ac:dyDescent="0.2">
      <c r="A613" s="431">
        <v>594</v>
      </c>
      <c r="B613" s="615">
        <v>5221</v>
      </c>
      <c r="C613" s="277" t="s">
        <v>2278</v>
      </c>
      <c r="D613" s="278"/>
      <c r="E613" s="31" t="s">
        <v>738</v>
      </c>
      <c r="F613" s="274" t="s">
        <v>814</v>
      </c>
      <c r="G613" s="328" t="str">
        <f t="shared" si="50"/>
        <v>фото</v>
      </c>
      <c r="H613" s="197"/>
      <c r="I613" s="20" t="s">
        <v>815</v>
      </c>
      <c r="J613" s="281" t="s">
        <v>1295</v>
      </c>
      <c r="K613" s="250" t="s">
        <v>740</v>
      </c>
      <c r="L613" s="21">
        <v>100</v>
      </c>
      <c r="M613" s="279">
        <v>1587.5</v>
      </c>
      <c r="N613" s="280"/>
      <c r="O613" s="482">
        <f t="shared" si="48"/>
        <v>0</v>
      </c>
      <c r="P613" s="175">
        <v>4607105143623</v>
      </c>
      <c r="Q613" s="281"/>
      <c r="R613" s="484">
        <f t="shared" si="49"/>
        <v>15.88</v>
      </c>
      <c r="S613" s="294" t="s">
        <v>2278</v>
      </c>
      <c r="T613" s="39"/>
      <c r="U613" s="39"/>
      <c r="V613" s="39"/>
      <c r="W613" s="39"/>
      <c r="X613" s="39"/>
    </row>
    <row r="614" spans="1:24" ht="25.5" x14ac:dyDescent="0.2">
      <c r="A614" s="431">
        <v>595</v>
      </c>
      <c r="B614" s="615">
        <v>1103</v>
      </c>
      <c r="C614" s="277" t="s">
        <v>2279</v>
      </c>
      <c r="D614" s="278"/>
      <c r="E614" s="31" t="s">
        <v>738</v>
      </c>
      <c r="F614" s="274" t="s">
        <v>371</v>
      </c>
      <c r="G614" s="328" t="str">
        <f t="shared" si="50"/>
        <v>фото</v>
      </c>
      <c r="H614" s="197"/>
      <c r="I614" s="20" t="s">
        <v>372</v>
      </c>
      <c r="J614" s="281" t="s">
        <v>1292</v>
      </c>
      <c r="K614" s="250" t="s">
        <v>740</v>
      </c>
      <c r="L614" s="21">
        <v>100</v>
      </c>
      <c r="M614" s="279">
        <v>1779.1</v>
      </c>
      <c r="N614" s="280"/>
      <c r="O614" s="482">
        <f t="shared" si="48"/>
        <v>0</v>
      </c>
      <c r="P614" s="175">
        <v>4607105142503</v>
      </c>
      <c r="Q614" s="281"/>
      <c r="R614" s="484">
        <f t="shared" si="49"/>
        <v>17.79</v>
      </c>
      <c r="S614" s="294" t="s">
        <v>2279</v>
      </c>
      <c r="T614" s="39"/>
      <c r="U614" s="39"/>
      <c r="V614" s="39"/>
      <c r="W614" s="39"/>
      <c r="X614" s="39"/>
    </row>
    <row r="615" spans="1:24" ht="51" x14ac:dyDescent="0.2">
      <c r="A615" s="431">
        <v>596</v>
      </c>
      <c r="B615" s="615">
        <v>2002</v>
      </c>
      <c r="C615" s="277" t="s">
        <v>4952</v>
      </c>
      <c r="D615" s="278"/>
      <c r="E615" s="31" t="s">
        <v>738</v>
      </c>
      <c r="F615" s="274" t="s">
        <v>4601</v>
      </c>
      <c r="G615" s="328" t="str">
        <f t="shared" si="50"/>
        <v>фото</v>
      </c>
      <c r="H615" s="197"/>
      <c r="I615" s="20" t="s">
        <v>4815</v>
      </c>
      <c r="J615" s="281" t="s">
        <v>1301</v>
      </c>
      <c r="K615" s="250" t="s">
        <v>740</v>
      </c>
      <c r="L615" s="21">
        <v>100</v>
      </c>
      <c r="M615" s="279">
        <v>1683.3</v>
      </c>
      <c r="N615" s="280"/>
      <c r="O615" s="482">
        <f t="shared" si="48"/>
        <v>0</v>
      </c>
      <c r="P615" s="175">
        <v>4607105142497</v>
      </c>
      <c r="Q615" s="281"/>
      <c r="R615" s="484">
        <f t="shared" si="49"/>
        <v>16.829999999999998</v>
      </c>
      <c r="S615" s="294" t="s">
        <v>4952</v>
      </c>
      <c r="T615" s="39"/>
      <c r="U615" s="39"/>
      <c r="V615" s="39"/>
      <c r="W615" s="39"/>
      <c r="X615" s="39"/>
    </row>
    <row r="616" spans="1:24" ht="15.75" x14ac:dyDescent="0.2">
      <c r="A616" s="431">
        <v>597</v>
      </c>
      <c r="B616" s="615">
        <v>1201</v>
      </c>
      <c r="C616" s="277" t="s">
        <v>2280</v>
      </c>
      <c r="D616" s="278"/>
      <c r="E616" s="31" t="s">
        <v>738</v>
      </c>
      <c r="F616" s="274" t="s">
        <v>812</v>
      </c>
      <c r="G616" s="328" t="str">
        <f t="shared" si="50"/>
        <v>фото</v>
      </c>
      <c r="H616" s="197"/>
      <c r="I616" s="20" t="s">
        <v>813</v>
      </c>
      <c r="J616" s="281" t="s">
        <v>1295</v>
      </c>
      <c r="K616" s="250" t="s">
        <v>740</v>
      </c>
      <c r="L616" s="21">
        <v>100</v>
      </c>
      <c r="M616" s="279">
        <v>1453.3999999999999</v>
      </c>
      <c r="N616" s="280"/>
      <c r="O616" s="482">
        <f t="shared" si="48"/>
        <v>0</v>
      </c>
      <c r="P616" s="175">
        <v>4607105143616</v>
      </c>
      <c r="Q616" s="281"/>
      <c r="R616" s="484">
        <f t="shared" si="49"/>
        <v>14.53</v>
      </c>
      <c r="S616" s="294" t="s">
        <v>2280</v>
      </c>
      <c r="T616" s="39"/>
      <c r="U616" s="39"/>
      <c r="V616" s="39"/>
      <c r="W616" s="39"/>
      <c r="X616" s="39"/>
    </row>
    <row r="617" spans="1:24" ht="51" x14ac:dyDescent="0.2">
      <c r="A617" s="431">
        <v>598</v>
      </c>
      <c r="B617" s="615">
        <v>6106</v>
      </c>
      <c r="C617" s="277" t="s">
        <v>5797</v>
      </c>
      <c r="D617" s="278"/>
      <c r="E617" s="31" t="s">
        <v>738</v>
      </c>
      <c r="F617" s="274" t="s">
        <v>5798</v>
      </c>
      <c r="G617" s="328" t="str">
        <f t="shared" si="50"/>
        <v>фото</v>
      </c>
      <c r="H617" s="197"/>
      <c r="I617" s="20" t="s">
        <v>5799</v>
      </c>
      <c r="J617" s="281" t="s">
        <v>1292</v>
      </c>
      <c r="K617" s="250" t="s">
        <v>740</v>
      </c>
      <c r="L617" s="21">
        <v>100</v>
      </c>
      <c r="M617" s="279">
        <v>1817.3999999999999</v>
      </c>
      <c r="N617" s="280"/>
      <c r="O617" s="482">
        <f t="shared" si="48"/>
        <v>0</v>
      </c>
      <c r="P617" s="175">
        <v>4607105142602</v>
      </c>
      <c r="Q617" s="324"/>
      <c r="R617" s="484">
        <f t="shared" si="49"/>
        <v>18.170000000000002</v>
      </c>
      <c r="S617" s="294" t="s">
        <v>5797</v>
      </c>
      <c r="T617" s="39"/>
      <c r="U617" s="39"/>
      <c r="V617" s="39"/>
      <c r="W617" s="39"/>
      <c r="X617" s="39"/>
    </row>
    <row r="618" spans="1:24" ht="51" x14ac:dyDescent="0.2">
      <c r="A618" s="431">
        <v>599</v>
      </c>
      <c r="B618" s="615">
        <v>785</v>
      </c>
      <c r="C618" s="277" t="s">
        <v>3793</v>
      </c>
      <c r="D618" s="278"/>
      <c r="E618" s="31" t="s">
        <v>738</v>
      </c>
      <c r="F618" s="5" t="s">
        <v>3794</v>
      </c>
      <c r="G618" s="328" t="str">
        <f t="shared" si="50"/>
        <v>фото</v>
      </c>
      <c r="H618" s="197"/>
      <c r="I618" s="20" t="s">
        <v>5800</v>
      </c>
      <c r="J618" s="281" t="s">
        <v>1295</v>
      </c>
      <c r="K618" s="37" t="s">
        <v>740</v>
      </c>
      <c r="L618" s="21">
        <v>100</v>
      </c>
      <c r="M618" s="279">
        <v>1740.8</v>
      </c>
      <c r="N618" s="280"/>
      <c r="O618" s="482">
        <f t="shared" si="48"/>
        <v>0</v>
      </c>
      <c r="P618" s="175">
        <v>4607105142657</v>
      </c>
      <c r="Q618" s="281"/>
      <c r="R618" s="484">
        <f t="shared" si="49"/>
        <v>17.41</v>
      </c>
      <c r="S618" s="294" t="s">
        <v>3793</v>
      </c>
      <c r="T618" s="39"/>
      <c r="U618" s="39"/>
      <c r="V618" s="39"/>
      <c r="W618" s="39"/>
      <c r="X618" s="39"/>
    </row>
    <row r="619" spans="1:24" ht="15.75" x14ac:dyDescent="0.2">
      <c r="A619" s="431">
        <v>600</v>
      </c>
      <c r="B619" s="615">
        <v>2107</v>
      </c>
      <c r="C619" s="277" t="s">
        <v>3795</v>
      </c>
      <c r="D619" s="278"/>
      <c r="E619" s="31" t="s">
        <v>738</v>
      </c>
      <c r="F619" s="5" t="s">
        <v>3796</v>
      </c>
      <c r="G619" s="328" t="str">
        <f t="shared" si="50"/>
        <v>фото</v>
      </c>
      <c r="H619" s="197"/>
      <c r="I619" s="20" t="s">
        <v>3732</v>
      </c>
      <c r="J619" s="281" t="s">
        <v>1295</v>
      </c>
      <c r="K619" s="37" t="s">
        <v>740</v>
      </c>
      <c r="L619" s="21">
        <v>100</v>
      </c>
      <c r="M619" s="279">
        <v>1491.6999999999998</v>
      </c>
      <c r="N619" s="280"/>
      <c r="O619" s="482">
        <f t="shared" si="48"/>
        <v>0</v>
      </c>
      <c r="P619" s="175">
        <v>4607105142718</v>
      </c>
      <c r="Q619" s="281"/>
      <c r="R619" s="484">
        <f t="shared" si="49"/>
        <v>14.92</v>
      </c>
      <c r="S619" s="294" t="s">
        <v>3795</v>
      </c>
      <c r="T619" s="39"/>
      <c r="U619" s="39"/>
      <c r="V619" s="39"/>
      <c r="W619" s="39"/>
      <c r="X619" s="39"/>
    </row>
    <row r="620" spans="1:24" ht="15.75" x14ac:dyDescent="0.2">
      <c r="A620" s="431">
        <v>601</v>
      </c>
      <c r="B620" s="615">
        <v>1933</v>
      </c>
      <c r="C620" s="277" t="s">
        <v>6922</v>
      </c>
      <c r="D620" s="278"/>
      <c r="E620" s="31" t="s">
        <v>738</v>
      </c>
      <c r="F620" s="5" t="s">
        <v>6564</v>
      </c>
      <c r="G620" s="328" t="str">
        <f t="shared" si="50"/>
        <v>фото</v>
      </c>
      <c r="H620" s="197"/>
      <c r="I620" s="20" t="s">
        <v>6717</v>
      </c>
      <c r="J620" s="281" t="s">
        <v>1295</v>
      </c>
      <c r="K620" s="37" t="s">
        <v>740</v>
      </c>
      <c r="L620" s="21">
        <v>100</v>
      </c>
      <c r="M620" s="279">
        <v>1721.6</v>
      </c>
      <c r="N620" s="280"/>
      <c r="O620" s="482">
        <f t="shared" si="48"/>
        <v>0</v>
      </c>
      <c r="P620" s="175">
        <v>4607105142749</v>
      </c>
      <c r="Q620" s="281"/>
      <c r="R620" s="484">
        <f t="shared" si="49"/>
        <v>17.22</v>
      </c>
      <c r="S620" s="294" t="s">
        <v>6922</v>
      </c>
      <c r="T620" s="39"/>
      <c r="U620" s="39"/>
      <c r="V620" s="39"/>
      <c r="W620" s="39"/>
      <c r="X620" s="39"/>
    </row>
    <row r="621" spans="1:24" ht="25.5" x14ac:dyDescent="0.2">
      <c r="A621" s="431">
        <v>602</v>
      </c>
      <c r="B621" s="615">
        <v>2247</v>
      </c>
      <c r="C621" s="277" t="s">
        <v>5801</v>
      </c>
      <c r="D621" s="278"/>
      <c r="E621" s="31" t="s">
        <v>738</v>
      </c>
      <c r="F621" s="274" t="s">
        <v>5802</v>
      </c>
      <c r="G621" s="328" t="str">
        <f t="shared" si="50"/>
        <v>фото</v>
      </c>
      <c r="H621" s="197"/>
      <c r="I621" s="20" t="s">
        <v>5803</v>
      </c>
      <c r="J621" s="281" t="s">
        <v>1292</v>
      </c>
      <c r="K621" s="37" t="s">
        <v>740</v>
      </c>
      <c r="L621" s="21">
        <v>100</v>
      </c>
      <c r="M621" s="279">
        <v>1510.8999999999999</v>
      </c>
      <c r="N621" s="280"/>
      <c r="O621" s="482">
        <f t="shared" si="48"/>
        <v>0</v>
      </c>
      <c r="P621" s="175">
        <v>4607105142732</v>
      </c>
      <c r="Q621" s="281"/>
      <c r="R621" s="484">
        <f t="shared" si="49"/>
        <v>15.11</v>
      </c>
      <c r="S621" s="294" t="s">
        <v>5801</v>
      </c>
      <c r="T621" s="39"/>
      <c r="U621" s="39"/>
      <c r="V621" s="39"/>
      <c r="W621" s="39"/>
      <c r="X621" s="39"/>
    </row>
    <row r="622" spans="1:24" ht="15.75" x14ac:dyDescent="0.2">
      <c r="A622" s="431">
        <v>603</v>
      </c>
      <c r="B622" s="615">
        <v>11902</v>
      </c>
      <c r="C622" s="277" t="s">
        <v>6923</v>
      </c>
      <c r="D622" s="278"/>
      <c r="E622" s="514" t="s">
        <v>738</v>
      </c>
      <c r="F622" s="275" t="s">
        <v>6565</v>
      </c>
      <c r="G622" s="510" t="str">
        <f t="shared" si="50"/>
        <v>фото</v>
      </c>
      <c r="H622" s="510"/>
      <c r="I622" s="515" t="s">
        <v>6718</v>
      </c>
      <c r="J622" s="324" t="s">
        <v>1301</v>
      </c>
      <c r="K622" s="520" t="s">
        <v>740</v>
      </c>
      <c r="L622" s="21">
        <v>100</v>
      </c>
      <c r="M622" s="279">
        <v>1702.5</v>
      </c>
      <c r="N622" s="280"/>
      <c r="O622" s="482">
        <f t="shared" si="48"/>
        <v>0</v>
      </c>
      <c r="P622" s="175">
        <v>4607105142725</v>
      </c>
      <c r="Q622" s="281" t="s">
        <v>6373</v>
      </c>
      <c r="R622" s="484">
        <f t="shared" si="49"/>
        <v>17.03</v>
      </c>
      <c r="S622" s="294" t="s">
        <v>6923</v>
      </c>
      <c r="T622" s="39"/>
      <c r="U622" s="39"/>
      <c r="V622" s="39"/>
      <c r="W622" s="39"/>
      <c r="X622" s="39"/>
    </row>
    <row r="623" spans="1:24" ht="76.5" x14ac:dyDescent="0.2">
      <c r="A623" s="431">
        <v>604</v>
      </c>
      <c r="B623" s="615">
        <v>1775</v>
      </c>
      <c r="C623" s="277" t="s">
        <v>3798</v>
      </c>
      <c r="D623" s="278" t="s">
        <v>3797</v>
      </c>
      <c r="E623" s="31" t="s">
        <v>738</v>
      </c>
      <c r="F623" s="274" t="s">
        <v>2981</v>
      </c>
      <c r="G623" s="328" t="str">
        <f t="shared" si="50"/>
        <v>фото</v>
      </c>
      <c r="H623" s="328" t="str">
        <f>HYPERLINK("http://www.gardenbulbs.ru/images/summer_CL/thumbnails/"&amp;D623&amp;".jpg","фото")</f>
        <v>фото</v>
      </c>
      <c r="I623" s="20" t="s">
        <v>6719</v>
      </c>
      <c r="J623" s="281" t="s">
        <v>1292</v>
      </c>
      <c r="K623" s="250" t="s">
        <v>740</v>
      </c>
      <c r="L623" s="21">
        <v>100</v>
      </c>
      <c r="M623" s="279">
        <v>2066.4</v>
      </c>
      <c r="N623" s="280"/>
      <c r="O623" s="482">
        <f t="shared" si="48"/>
        <v>0</v>
      </c>
      <c r="P623" s="175">
        <v>4607105142763</v>
      </c>
      <c r="Q623" s="281"/>
      <c r="R623" s="484">
        <f t="shared" si="49"/>
        <v>20.66</v>
      </c>
      <c r="S623" s="294" t="s">
        <v>3798</v>
      </c>
      <c r="T623" s="39"/>
      <c r="U623" s="39"/>
      <c r="V623" s="39"/>
      <c r="W623" s="39"/>
      <c r="X623" s="39"/>
    </row>
    <row r="624" spans="1:24" ht="25.5" x14ac:dyDescent="0.2">
      <c r="A624" s="431">
        <v>605</v>
      </c>
      <c r="B624" s="615">
        <v>11904</v>
      </c>
      <c r="C624" s="277" t="s">
        <v>6924</v>
      </c>
      <c r="D624" s="278"/>
      <c r="E624" s="514" t="s">
        <v>738</v>
      </c>
      <c r="F624" s="275" t="s">
        <v>6566</v>
      </c>
      <c r="G624" s="510" t="str">
        <f t="shared" si="50"/>
        <v>фото</v>
      </c>
      <c r="H624" s="511"/>
      <c r="I624" s="515" t="s">
        <v>6720</v>
      </c>
      <c r="J624" s="324" t="s">
        <v>1292</v>
      </c>
      <c r="K624" s="520" t="s">
        <v>740</v>
      </c>
      <c r="L624" s="21">
        <v>100</v>
      </c>
      <c r="M624" s="279">
        <v>2257.9</v>
      </c>
      <c r="N624" s="280"/>
      <c r="O624" s="482">
        <f t="shared" si="48"/>
        <v>0</v>
      </c>
      <c r="P624" s="175">
        <v>4607105142855</v>
      </c>
      <c r="Q624" s="281" t="s">
        <v>6373</v>
      </c>
      <c r="R624" s="484">
        <f t="shared" si="49"/>
        <v>22.58</v>
      </c>
      <c r="S624" s="294" t="s">
        <v>6924</v>
      </c>
      <c r="T624" s="39"/>
      <c r="U624" s="39"/>
      <c r="V624" s="39"/>
      <c r="W624" s="39"/>
      <c r="X624" s="39"/>
    </row>
    <row r="625" spans="1:24" ht="15.75" x14ac:dyDescent="0.2">
      <c r="A625" s="431">
        <v>606</v>
      </c>
      <c r="B625" s="615">
        <v>2186</v>
      </c>
      <c r="C625" s="277" t="s">
        <v>3799</v>
      </c>
      <c r="D625" s="278"/>
      <c r="E625" s="31" t="s">
        <v>738</v>
      </c>
      <c r="F625" s="274" t="s">
        <v>2982</v>
      </c>
      <c r="G625" s="328" t="str">
        <f t="shared" si="50"/>
        <v>фото</v>
      </c>
      <c r="H625" s="197"/>
      <c r="I625" s="20" t="s">
        <v>3042</v>
      </c>
      <c r="J625" s="281" t="s">
        <v>1295</v>
      </c>
      <c r="K625" s="250" t="s">
        <v>740</v>
      </c>
      <c r="L625" s="21">
        <v>100</v>
      </c>
      <c r="M625" s="279">
        <v>1472.6</v>
      </c>
      <c r="N625" s="280"/>
      <c r="O625" s="482">
        <f t="shared" si="48"/>
        <v>0</v>
      </c>
      <c r="P625" s="175">
        <v>4607105142770</v>
      </c>
      <c r="Q625" s="281"/>
      <c r="R625" s="484">
        <f t="shared" si="49"/>
        <v>14.73</v>
      </c>
      <c r="S625" s="294" t="s">
        <v>3799</v>
      </c>
      <c r="T625" s="39"/>
      <c r="U625" s="39"/>
      <c r="V625" s="39"/>
      <c r="W625" s="39"/>
      <c r="X625" s="39"/>
    </row>
    <row r="626" spans="1:24" ht="25.5" x14ac:dyDescent="0.2">
      <c r="A626" s="431">
        <v>607</v>
      </c>
      <c r="B626" s="615">
        <v>1974</v>
      </c>
      <c r="C626" s="277" t="s">
        <v>2281</v>
      </c>
      <c r="D626" s="278"/>
      <c r="E626" s="17" t="s">
        <v>738</v>
      </c>
      <c r="F626" s="14" t="s">
        <v>1354</v>
      </c>
      <c r="G626" s="328" t="str">
        <f t="shared" si="50"/>
        <v>фото</v>
      </c>
      <c r="H626" s="197"/>
      <c r="I626" s="27" t="s">
        <v>1355</v>
      </c>
      <c r="J626" s="29" t="s">
        <v>1295</v>
      </c>
      <c r="K626" s="250" t="s">
        <v>740</v>
      </c>
      <c r="L626" s="8">
        <v>100</v>
      </c>
      <c r="M626" s="279">
        <v>1779.1</v>
      </c>
      <c r="N626" s="280"/>
      <c r="O626" s="482">
        <f t="shared" si="48"/>
        <v>0</v>
      </c>
      <c r="P626" s="175">
        <v>4607105142787</v>
      </c>
      <c r="Q626" s="281"/>
      <c r="R626" s="484">
        <f t="shared" si="49"/>
        <v>17.79</v>
      </c>
      <c r="S626" s="294" t="s">
        <v>2281</v>
      </c>
      <c r="T626" s="39"/>
      <c r="U626" s="39"/>
      <c r="V626" s="39"/>
      <c r="W626" s="39"/>
      <c r="X626" s="39"/>
    </row>
    <row r="627" spans="1:24" ht="38.25" x14ac:dyDescent="0.2">
      <c r="A627" s="431">
        <v>608</v>
      </c>
      <c r="B627" s="615">
        <v>381</v>
      </c>
      <c r="C627" s="277" t="s">
        <v>2282</v>
      </c>
      <c r="D627" s="278" t="s">
        <v>2283</v>
      </c>
      <c r="E627" s="17" t="s">
        <v>738</v>
      </c>
      <c r="F627" s="274" t="s">
        <v>216</v>
      </c>
      <c r="G627" s="328" t="str">
        <f t="shared" si="50"/>
        <v>фото</v>
      </c>
      <c r="H627" s="328" t="str">
        <f>HYPERLINK("http://www.gardenbulbs.ru/images/summer_CL/thumbnails/"&amp;D627&amp;".jpg","фото")</f>
        <v>фото</v>
      </c>
      <c r="I627" s="20" t="s">
        <v>217</v>
      </c>
      <c r="J627" s="281" t="s">
        <v>1292</v>
      </c>
      <c r="K627" s="37" t="s">
        <v>740</v>
      </c>
      <c r="L627" s="8">
        <v>100</v>
      </c>
      <c r="M627" s="279">
        <v>1855.6999999999998</v>
      </c>
      <c r="N627" s="280"/>
      <c r="O627" s="482">
        <f t="shared" si="48"/>
        <v>0</v>
      </c>
      <c r="P627" s="175">
        <v>4607105142794</v>
      </c>
      <c r="Q627" s="281"/>
      <c r="R627" s="484">
        <f t="shared" si="49"/>
        <v>18.559999999999999</v>
      </c>
      <c r="S627" s="294" t="s">
        <v>3800</v>
      </c>
      <c r="T627" s="39"/>
      <c r="U627" s="39"/>
      <c r="V627" s="39"/>
      <c r="W627" s="39"/>
      <c r="X627" s="39"/>
    </row>
    <row r="628" spans="1:24" ht="15.75" x14ac:dyDescent="0.2">
      <c r="A628" s="431">
        <v>609</v>
      </c>
      <c r="B628" s="615">
        <v>11903</v>
      </c>
      <c r="C628" s="277" t="s">
        <v>6925</v>
      </c>
      <c r="D628" s="278"/>
      <c r="E628" s="514" t="s">
        <v>738</v>
      </c>
      <c r="F628" s="275" t="s">
        <v>6567</v>
      </c>
      <c r="G628" s="510" t="str">
        <f t="shared" si="50"/>
        <v>фото</v>
      </c>
      <c r="H628" s="511"/>
      <c r="I628" s="515" t="s">
        <v>6721</v>
      </c>
      <c r="J628" s="324" t="s">
        <v>1295</v>
      </c>
      <c r="K628" s="520" t="s">
        <v>740</v>
      </c>
      <c r="L628" s="21">
        <v>100</v>
      </c>
      <c r="M628" s="279">
        <v>1664.1</v>
      </c>
      <c r="N628" s="280"/>
      <c r="O628" s="482">
        <f t="shared" si="48"/>
        <v>0</v>
      </c>
      <c r="P628" s="175">
        <v>4607105142800</v>
      </c>
      <c r="Q628" s="281" t="s">
        <v>6373</v>
      </c>
      <c r="R628" s="484">
        <f t="shared" si="49"/>
        <v>16.64</v>
      </c>
      <c r="S628" s="294" t="s">
        <v>6925</v>
      </c>
      <c r="T628" s="39"/>
      <c r="U628" s="39"/>
      <c r="V628" s="39"/>
      <c r="W628" s="39"/>
      <c r="X628" s="39"/>
    </row>
    <row r="629" spans="1:24" ht="15.75" x14ac:dyDescent="0.2">
      <c r="A629" s="431">
        <v>610</v>
      </c>
      <c r="B629" s="615">
        <v>5203</v>
      </c>
      <c r="C629" s="277" t="s">
        <v>2284</v>
      </c>
      <c r="D629" s="278"/>
      <c r="E629" s="31" t="s">
        <v>738</v>
      </c>
      <c r="F629" s="274" t="s">
        <v>1356</v>
      </c>
      <c r="G629" s="328" t="str">
        <f t="shared" si="50"/>
        <v>фото</v>
      </c>
      <c r="H629" s="197"/>
      <c r="I629" s="20" t="s">
        <v>1357</v>
      </c>
      <c r="J629" s="281" t="s">
        <v>1295</v>
      </c>
      <c r="K629" s="250" t="s">
        <v>740</v>
      </c>
      <c r="L629" s="21">
        <v>100</v>
      </c>
      <c r="M629" s="279">
        <v>1434.3</v>
      </c>
      <c r="N629" s="280"/>
      <c r="O629" s="482">
        <f t="shared" si="48"/>
        <v>0</v>
      </c>
      <c r="P629" s="175">
        <v>4607105142817</v>
      </c>
      <c r="Q629" s="324"/>
      <c r="R629" s="484">
        <f t="shared" si="49"/>
        <v>14.34</v>
      </c>
      <c r="S629" s="294" t="s">
        <v>2284</v>
      </c>
      <c r="T629" s="39"/>
      <c r="U629" s="39"/>
      <c r="V629" s="39"/>
      <c r="W629" s="39"/>
      <c r="X629" s="39"/>
    </row>
    <row r="630" spans="1:24" ht="25.5" x14ac:dyDescent="0.2">
      <c r="A630" s="431">
        <v>611</v>
      </c>
      <c r="B630" s="615">
        <v>2060</v>
      </c>
      <c r="C630" s="277" t="s">
        <v>2285</v>
      </c>
      <c r="D630" s="278"/>
      <c r="E630" s="31" t="s">
        <v>738</v>
      </c>
      <c r="F630" s="274" t="s">
        <v>1358</v>
      </c>
      <c r="G630" s="328" t="str">
        <f t="shared" si="50"/>
        <v>фото</v>
      </c>
      <c r="H630" s="197"/>
      <c r="I630" s="25" t="s">
        <v>3043</v>
      </c>
      <c r="J630" s="281" t="s">
        <v>1295</v>
      </c>
      <c r="K630" s="250" t="s">
        <v>776</v>
      </c>
      <c r="L630" s="21">
        <v>100</v>
      </c>
      <c r="M630" s="279">
        <v>1817.3999999999999</v>
      </c>
      <c r="N630" s="280"/>
      <c r="O630" s="482">
        <f t="shared" si="48"/>
        <v>0</v>
      </c>
      <c r="P630" s="175">
        <v>4607105142831</v>
      </c>
      <c r="Q630" s="281"/>
      <c r="R630" s="484">
        <f t="shared" si="49"/>
        <v>18.170000000000002</v>
      </c>
      <c r="S630" s="294" t="s">
        <v>2285</v>
      </c>
      <c r="T630" s="39"/>
      <c r="U630" s="39"/>
      <c r="V630" s="39"/>
      <c r="W630" s="39"/>
      <c r="X630" s="39"/>
    </row>
    <row r="631" spans="1:24" ht="25.5" x14ac:dyDescent="0.2">
      <c r="A631" s="431">
        <v>612</v>
      </c>
      <c r="B631" s="615">
        <v>1439</v>
      </c>
      <c r="C631" s="277" t="s">
        <v>2286</v>
      </c>
      <c r="D631" s="278"/>
      <c r="E631" s="31" t="s">
        <v>738</v>
      </c>
      <c r="F631" s="274" t="s">
        <v>1359</v>
      </c>
      <c r="G631" s="328" t="str">
        <f t="shared" si="50"/>
        <v>фото</v>
      </c>
      <c r="H631" s="197"/>
      <c r="I631" s="20" t="s">
        <v>1360</v>
      </c>
      <c r="J631" s="281" t="s">
        <v>1292</v>
      </c>
      <c r="K631" s="37" t="s">
        <v>740</v>
      </c>
      <c r="L631" s="21">
        <v>100</v>
      </c>
      <c r="M631" s="279">
        <v>2162.1999999999998</v>
      </c>
      <c r="N631" s="280"/>
      <c r="O631" s="482">
        <f t="shared" si="48"/>
        <v>0</v>
      </c>
      <c r="P631" s="175">
        <v>4607105142848</v>
      </c>
      <c r="Q631" s="324"/>
      <c r="R631" s="484">
        <f t="shared" si="49"/>
        <v>21.62</v>
      </c>
      <c r="S631" s="294" t="s">
        <v>2286</v>
      </c>
      <c r="T631" s="39"/>
      <c r="U631" s="39"/>
      <c r="V631" s="39"/>
      <c r="W631" s="39"/>
      <c r="X631" s="39"/>
    </row>
    <row r="632" spans="1:24" ht="25.5" x14ac:dyDescent="0.2">
      <c r="A632" s="431">
        <v>613</v>
      </c>
      <c r="B632" s="615">
        <v>1138</v>
      </c>
      <c r="C632" s="277" t="s">
        <v>4953</v>
      </c>
      <c r="D632" s="278"/>
      <c r="E632" s="31" t="s">
        <v>738</v>
      </c>
      <c r="F632" s="274" t="s">
        <v>4602</v>
      </c>
      <c r="G632" s="328" t="str">
        <f t="shared" si="50"/>
        <v>фото</v>
      </c>
      <c r="H632" s="328"/>
      <c r="I632" s="20" t="s">
        <v>4816</v>
      </c>
      <c r="J632" s="281" t="s">
        <v>1301</v>
      </c>
      <c r="K632" s="250" t="s">
        <v>740</v>
      </c>
      <c r="L632" s="21">
        <v>100</v>
      </c>
      <c r="M632" s="279">
        <v>1970.6</v>
      </c>
      <c r="N632" s="280"/>
      <c r="O632" s="482">
        <f t="shared" si="48"/>
        <v>0</v>
      </c>
      <c r="P632" s="175">
        <v>4607105142824</v>
      </c>
      <c r="Q632" s="281"/>
      <c r="R632" s="484">
        <f t="shared" si="49"/>
        <v>19.71</v>
      </c>
      <c r="S632" s="294" t="s">
        <v>4953</v>
      </c>
      <c r="T632" s="39"/>
      <c r="U632" s="39"/>
      <c r="V632" s="39"/>
      <c r="W632" s="39"/>
      <c r="X632" s="39"/>
    </row>
    <row r="633" spans="1:24" ht="25.5" x14ac:dyDescent="0.2">
      <c r="A633" s="431">
        <v>614</v>
      </c>
      <c r="B633" s="615">
        <v>5219</v>
      </c>
      <c r="C633" s="277" t="s">
        <v>3175</v>
      </c>
      <c r="D633" s="278"/>
      <c r="E633" s="31" t="s">
        <v>738</v>
      </c>
      <c r="F633" s="274" t="s">
        <v>2287</v>
      </c>
      <c r="G633" s="328" t="str">
        <f t="shared" si="50"/>
        <v>фото</v>
      </c>
      <c r="H633" s="197"/>
      <c r="I633" s="20" t="s">
        <v>2288</v>
      </c>
      <c r="J633" s="281" t="s">
        <v>1292</v>
      </c>
      <c r="K633" s="250" t="s">
        <v>740</v>
      </c>
      <c r="L633" s="21">
        <v>100</v>
      </c>
      <c r="M633" s="279">
        <v>1874.8</v>
      </c>
      <c r="N633" s="280"/>
      <c r="O633" s="482">
        <f t="shared" si="48"/>
        <v>0</v>
      </c>
      <c r="P633" s="175">
        <v>4607105142756</v>
      </c>
      <c r="Q633" s="281"/>
      <c r="R633" s="484">
        <f t="shared" si="49"/>
        <v>18.75</v>
      </c>
      <c r="S633" s="294" t="s">
        <v>3175</v>
      </c>
      <c r="T633" s="39"/>
      <c r="U633" s="39"/>
      <c r="V633" s="39"/>
      <c r="W633" s="39"/>
      <c r="X633" s="39"/>
    </row>
    <row r="634" spans="1:24" ht="38.25" x14ac:dyDescent="0.2">
      <c r="A634" s="431">
        <v>615</v>
      </c>
      <c r="B634" s="615">
        <v>2248</v>
      </c>
      <c r="C634" s="277" t="s">
        <v>5804</v>
      </c>
      <c r="D634" s="278"/>
      <c r="E634" s="31" t="s">
        <v>738</v>
      </c>
      <c r="F634" s="274" t="s">
        <v>5805</v>
      </c>
      <c r="G634" s="328" t="str">
        <f t="shared" si="50"/>
        <v>фото</v>
      </c>
      <c r="H634" s="197"/>
      <c r="I634" s="20" t="s">
        <v>5806</v>
      </c>
      <c r="J634" s="281" t="s">
        <v>1292</v>
      </c>
      <c r="K634" s="250" t="s">
        <v>740</v>
      </c>
      <c r="L634" s="21">
        <v>100</v>
      </c>
      <c r="M634" s="279">
        <v>1970.6</v>
      </c>
      <c r="N634" s="280"/>
      <c r="O634" s="482">
        <f t="shared" si="48"/>
        <v>0</v>
      </c>
      <c r="P634" s="175">
        <v>4607105142886</v>
      </c>
      <c r="Q634" s="281"/>
      <c r="R634" s="484">
        <f t="shared" si="49"/>
        <v>19.71</v>
      </c>
      <c r="S634" s="294" t="s">
        <v>5804</v>
      </c>
      <c r="T634" s="39"/>
      <c r="U634" s="39"/>
      <c r="V634" s="39"/>
      <c r="W634" s="39"/>
      <c r="X634" s="39"/>
    </row>
    <row r="635" spans="1:24" ht="15.75" x14ac:dyDescent="0.2">
      <c r="A635" s="431">
        <v>616</v>
      </c>
      <c r="B635" s="615">
        <v>2865</v>
      </c>
      <c r="C635" s="277" t="s">
        <v>3801</v>
      </c>
      <c r="D635" s="278"/>
      <c r="E635" s="31" t="s">
        <v>738</v>
      </c>
      <c r="F635" s="5" t="s">
        <v>3802</v>
      </c>
      <c r="G635" s="328" t="str">
        <f t="shared" si="50"/>
        <v>фото</v>
      </c>
      <c r="H635" s="197"/>
      <c r="I635" s="20" t="s">
        <v>360</v>
      </c>
      <c r="J635" s="281" t="s">
        <v>1292</v>
      </c>
      <c r="K635" s="37" t="s">
        <v>740</v>
      </c>
      <c r="L635" s="21">
        <v>100</v>
      </c>
      <c r="M635" s="279">
        <v>1376.8</v>
      </c>
      <c r="N635" s="280"/>
      <c r="O635" s="482">
        <f t="shared" si="48"/>
        <v>0</v>
      </c>
      <c r="P635" s="175">
        <v>4607105142862</v>
      </c>
      <c r="Q635" s="281"/>
      <c r="R635" s="484">
        <f t="shared" si="49"/>
        <v>13.77</v>
      </c>
      <c r="S635" s="294" t="s">
        <v>3801</v>
      </c>
      <c r="T635" s="39"/>
      <c r="U635" s="39"/>
      <c r="V635" s="39"/>
      <c r="W635" s="39"/>
      <c r="X635" s="39"/>
    </row>
    <row r="636" spans="1:24" ht="25.5" x14ac:dyDescent="0.2">
      <c r="A636" s="431">
        <v>617</v>
      </c>
      <c r="B636" s="615">
        <v>1288</v>
      </c>
      <c r="C636" s="277" t="s">
        <v>5807</v>
      </c>
      <c r="D636" s="278"/>
      <c r="E636" s="31" t="s">
        <v>738</v>
      </c>
      <c r="F636" s="274" t="s">
        <v>5808</v>
      </c>
      <c r="G636" s="328" t="str">
        <f t="shared" si="50"/>
        <v>фото</v>
      </c>
      <c r="H636" s="197"/>
      <c r="I636" s="20" t="s">
        <v>5809</v>
      </c>
      <c r="J636" s="281" t="s">
        <v>1295</v>
      </c>
      <c r="K636" s="250" t="s">
        <v>740</v>
      </c>
      <c r="L636" s="21">
        <v>100</v>
      </c>
      <c r="M636" s="279">
        <v>1779.1</v>
      </c>
      <c r="N636" s="280"/>
      <c r="O636" s="482">
        <f t="shared" si="48"/>
        <v>0</v>
      </c>
      <c r="P636" s="175">
        <v>4607105142879</v>
      </c>
      <c r="Q636" s="281"/>
      <c r="R636" s="484">
        <f t="shared" si="49"/>
        <v>17.79</v>
      </c>
      <c r="S636" s="294" t="s">
        <v>5807</v>
      </c>
      <c r="T636" s="39"/>
      <c r="U636" s="39"/>
      <c r="V636" s="39"/>
      <c r="W636" s="39"/>
      <c r="X636" s="39"/>
    </row>
    <row r="637" spans="1:24" ht="22.5" x14ac:dyDescent="0.2">
      <c r="A637" s="431">
        <v>618</v>
      </c>
      <c r="B637" s="615">
        <v>11905</v>
      </c>
      <c r="C637" s="277" t="s">
        <v>6926</v>
      </c>
      <c r="D637" s="278"/>
      <c r="E637" s="514" t="s">
        <v>738</v>
      </c>
      <c r="F637" s="275" t="s">
        <v>6568</v>
      </c>
      <c r="G637" s="510" t="str">
        <f t="shared" si="50"/>
        <v>фото</v>
      </c>
      <c r="H637" s="511"/>
      <c r="I637" s="515" t="s">
        <v>741</v>
      </c>
      <c r="J637" s="324" t="s">
        <v>1372</v>
      </c>
      <c r="K637" s="520" t="s">
        <v>740</v>
      </c>
      <c r="L637" s="21">
        <v>100</v>
      </c>
      <c r="M637" s="279">
        <v>1817.3999999999999</v>
      </c>
      <c r="N637" s="280"/>
      <c r="O637" s="482">
        <f t="shared" si="48"/>
        <v>0</v>
      </c>
      <c r="P637" s="175">
        <v>4607105142909</v>
      </c>
      <c r="Q637" s="281" t="s">
        <v>6373</v>
      </c>
      <c r="R637" s="484">
        <f t="shared" si="49"/>
        <v>18.170000000000002</v>
      </c>
      <c r="S637" s="294" t="s">
        <v>6926</v>
      </c>
      <c r="T637" s="39"/>
      <c r="U637" s="39"/>
      <c r="V637" s="39"/>
      <c r="W637" s="39"/>
      <c r="X637" s="39"/>
    </row>
    <row r="638" spans="1:24" ht="15.75" x14ac:dyDescent="0.2">
      <c r="A638" s="431">
        <v>619</v>
      </c>
      <c r="B638" s="615">
        <v>11906</v>
      </c>
      <c r="C638" s="277" t="s">
        <v>6927</v>
      </c>
      <c r="D638" s="278"/>
      <c r="E638" s="514" t="s">
        <v>738</v>
      </c>
      <c r="F638" s="275" t="s">
        <v>6569</v>
      </c>
      <c r="G638" s="510" t="str">
        <f t="shared" si="50"/>
        <v>фото</v>
      </c>
      <c r="H638" s="511"/>
      <c r="I638" s="515" t="s">
        <v>6722</v>
      </c>
      <c r="J638" s="324" t="s">
        <v>1295</v>
      </c>
      <c r="K638" s="520" t="s">
        <v>740</v>
      </c>
      <c r="L638" s="21">
        <v>100</v>
      </c>
      <c r="M638" s="279">
        <v>1894</v>
      </c>
      <c r="N638" s="280"/>
      <c r="O638" s="482">
        <f t="shared" si="48"/>
        <v>0</v>
      </c>
      <c r="P638" s="175">
        <v>4607105142916</v>
      </c>
      <c r="Q638" s="281" t="s">
        <v>6373</v>
      </c>
      <c r="R638" s="484">
        <f t="shared" si="49"/>
        <v>18.940000000000001</v>
      </c>
      <c r="S638" s="294" t="s">
        <v>6927</v>
      </c>
      <c r="T638" s="39"/>
      <c r="U638" s="39"/>
      <c r="V638" s="39"/>
      <c r="W638" s="39"/>
      <c r="X638" s="39"/>
    </row>
    <row r="639" spans="1:24" ht="15.75" x14ac:dyDescent="0.2">
      <c r="A639" s="431">
        <v>620</v>
      </c>
      <c r="B639" s="615">
        <v>5204</v>
      </c>
      <c r="C639" s="277" t="s">
        <v>2289</v>
      </c>
      <c r="D639" s="278"/>
      <c r="E639" s="31" t="s">
        <v>738</v>
      </c>
      <c r="F639" s="274" t="s">
        <v>1363</v>
      </c>
      <c r="G639" s="328" t="str">
        <f t="shared" si="50"/>
        <v>фото</v>
      </c>
      <c r="H639" s="197"/>
      <c r="I639" s="20" t="s">
        <v>381</v>
      </c>
      <c r="J639" s="281" t="s">
        <v>1295</v>
      </c>
      <c r="K639" s="250" t="s">
        <v>740</v>
      </c>
      <c r="L639" s="21">
        <v>100</v>
      </c>
      <c r="M639" s="279">
        <v>1434.3</v>
      </c>
      <c r="N639" s="280"/>
      <c r="O639" s="482">
        <f t="shared" si="48"/>
        <v>0</v>
      </c>
      <c r="P639" s="175">
        <v>4607105142923</v>
      </c>
      <c r="Q639" s="324"/>
      <c r="R639" s="484">
        <f t="shared" si="49"/>
        <v>14.34</v>
      </c>
      <c r="S639" s="294" t="s">
        <v>2289</v>
      </c>
      <c r="T639" s="39"/>
      <c r="U639" s="39"/>
      <c r="V639" s="39"/>
      <c r="W639" s="39"/>
      <c r="X639" s="39"/>
    </row>
    <row r="640" spans="1:24" ht="15.75" x14ac:dyDescent="0.2">
      <c r="A640" s="431">
        <v>621</v>
      </c>
      <c r="B640" s="615">
        <v>5198</v>
      </c>
      <c r="C640" s="277" t="s">
        <v>2290</v>
      </c>
      <c r="D640" s="278"/>
      <c r="E640" s="31" t="s">
        <v>738</v>
      </c>
      <c r="F640" s="274" t="s">
        <v>382</v>
      </c>
      <c r="G640" s="328" t="str">
        <f t="shared" si="50"/>
        <v>фото</v>
      </c>
      <c r="H640" s="197"/>
      <c r="I640" s="20" t="s">
        <v>383</v>
      </c>
      <c r="J640" s="281" t="s">
        <v>1295</v>
      </c>
      <c r="K640" s="250" t="s">
        <v>740</v>
      </c>
      <c r="L640" s="21">
        <v>100</v>
      </c>
      <c r="M640" s="279">
        <v>1740.8</v>
      </c>
      <c r="N640" s="280"/>
      <c r="O640" s="482">
        <f t="shared" si="48"/>
        <v>0</v>
      </c>
      <c r="P640" s="175">
        <v>4607105142954</v>
      </c>
      <c r="Q640" s="281"/>
      <c r="R640" s="484">
        <f t="shared" si="49"/>
        <v>17.41</v>
      </c>
      <c r="S640" s="294" t="s">
        <v>2290</v>
      </c>
      <c r="T640" s="39"/>
      <c r="U640" s="39"/>
      <c r="V640" s="39"/>
      <c r="W640" s="39"/>
      <c r="X640" s="39"/>
    </row>
    <row r="641" spans="1:24" ht="25.5" x14ac:dyDescent="0.2">
      <c r="A641" s="431">
        <v>622</v>
      </c>
      <c r="B641" s="615">
        <v>2043</v>
      </c>
      <c r="C641" s="277" t="s">
        <v>5810</v>
      </c>
      <c r="D641" s="278"/>
      <c r="E641" s="31" t="s">
        <v>738</v>
      </c>
      <c r="F641" s="274" t="s">
        <v>5811</v>
      </c>
      <c r="G641" s="328" t="str">
        <f t="shared" si="50"/>
        <v>фото</v>
      </c>
      <c r="H641" s="197"/>
      <c r="I641" s="20" t="s">
        <v>5812</v>
      </c>
      <c r="J641" s="281" t="s">
        <v>1292</v>
      </c>
      <c r="K641" s="250" t="s">
        <v>740</v>
      </c>
      <c r="L641" s="21">
        <v>100</v>
      </c>
      <c r="M641" s="279">
        <v>1779.1</v>
      </c>
      <c r="N641" s="280"/>
      <c r="O641" s="482">
        <f t="shared" si="48"/>
        <v>0</v>
      </c>
      <c r="P641" s="175">
        <v>4607105142947</v>
      </c>
      <c r="Q641" s="324"/>
      <c r="R641" s="484">
        <f t="shared" si="49"/>
        <v>17.79</v>
      </c>
      <c r="S641" s="294" t="s">
        <v>5810</v>
      </c>
      <c r="T641" s="39"/>
      <c r="U641" s="39"/>
      <c r="V641" s="39"/>
      <c r="W641" s="39"/>
      <c r="X641" s="39"/>
    </row>
    <row r="642" spans="1:24" ht="15.75" x14ac:dyDescent="0.2">
      <c r="A642" s="431">
        <v>623</v>
      </c>
      <c r="B642" s="615">
        <v>11907</v>
      </c>
      <c r="C642" s="277" t="s">
        <v>6928</v>
      </c>
      <c r="D642" s="278"/>
      <c r="E642" s="514" t="s">
        <v>738</v>
      </c>
      <c r="F642" s="275" t="s">
        <v>6570</v>
      </c>
      <c r="G642" s="510" t="str">
        <f t="shared" si="50"/>
        <v>фото</v>
      </c>
      <c r="H642" s="511"/>
      <c r="I642" s="515" t="s">
        <v>6723</v>
      </c>
      <c r="J642" s="324" t="s">
        <v>1295</v>
      </c>
      <c r="K642" s="520" t="s">
        <v>740</v>
      </c>
      <c r="L642" s="21">
        <v>100</v>
      </c>
      <c r="M642" s="279">
        <v>1645</v>
      </c>
      <c r="N642" s="280"/>
      <c r="O642" s="482">
        <f t="shared" si="48"/>
        <v>0</v>
      </c>
      <c r="P642" s="175">
        <v>4607105142930</v>
      </c>
      <c r="Q642" s="281" t="s">
        <v>6373</v>
      </c>
      <c r="R642" s="484">
        <f t="shared" si="49"/>
        <v>16.45</v>
      </c>
      <c r="S642" s="294" t="s">
        <v>6928</v>
      </c>
      <c r="T642" s="39"/>
      <c r="U642" s="39"/>
      <c r="V642" s="39"/>
      <c r="W642" s="39"/>
      <c r="X642" s="39"/>
    </row>
    <row r="643" spans="1:24" ht="25.5" x14ac:dyDescent="0.2">
      <c r="A643" s="431">
        <v>624</v>
      </c>
      <c r="B643" s="622">
        <v>2024</v>
      </c>
      <c r="C643" s="277" t="s">
        <v>2291</v>
      </c>
      <c r="D643" s="278"/>
      <c r="E643" s="31" t="s">
        <v>738</v>
      </c>
      <c r="F643" s="274" t="s">
        <v>384</v>
      </c>
      <c r="G643" s="328" t="str">
        <f t="shared" si="50"/>
        <v>фото</v>
      </c>
      <c r="H643" s="197"/>
      <c r="I643" s="20" t="s">
        <v>533</v>
      </c>
      <c r="J643" s="281" t="s">
        <v>1292</v>
      </c>
      <c r="K643" s="250" t="s">
        <v>740</v>
      </c>
      <c r="L643" s="21">
        <v>100</v>
      </c>
      <c r="M643" s="279">
        <v>2392</v>
      </c>
      <c r="N643" s="280"/>
      <c r="O643" s="482">
        <f t="shared" si="48"/>
        <v>0</v>
      </c>
      <c r="P643" s="175">
        <v>4607105142978</v>
      </c>
      <c r="Q643" s="281"/>
      <c r="R643" s="484">
        <f t="shared" si="49"/>
        <v>23.92</v>
      </c>
      <c r="S643" s="294" t="s">
        <v>6929</v>
      </c>
      <c r="T643" s="39"/>
      <c r="U643" s="39"/>
      <c r="V643" s="39"/>
      <c r="W643" s="39"/>
      <c r="X643" s="39"/>
    </row>
    <row r="644" spans="1:24" ht="38.25" x14ac:dyDescent="0.2">
      <c r="A644" s="431">
        <v>625</v>
      </c>
      <c r="B644" s="615">
        <v>2019</v>
      </c>
      <c r="C644" s="277" t="s">
        <v>5813</v>
      </c>
      <c r="D644" s="278" t="s">
        <v>5814</v>
      </c>
      <c r="E644" s="31" t="s">
        <v>738</v>
      </c>
      <c r="F644" s="274" t="s">
        <v>5815</v>
      </c>
      <c r="G644" s="328" t="str">
        <f t="shared" si="50"/>
        <v>фото</v>
      </c>
      <c r="H644" s="328" t="str">
        <f>HYPERLINK("http://www.gardenbulbs.ru/images/summer_CL/thumbnails/"&amp;D644&amp;".jpg","фото")</f>
        <v>фото</v>
      </c>
      <c r="I644" s="20" t="s">
        <v>5816</v>
      </c>
      <c r="J644" s="281" t="s">
        <v>1295</v>
      </c>
      <c r="K644" s="250" t="s">
        <v>740</v>
      </c>
      <c r="L644" s="21">
        <v>100</v>
      </c>
      <c r="M644" s="279">
        <v>1625.8</v>
      </c>
      <c r="N644" s="280"/>
      <c r="O644" s="482">
        <f t="shared" si="48"/>
        <v>0</v>
      </c>
      <c r="P644" s="175">
        <v>4607105142961</v>
      </c>
      <c r="Q644" s="324"/>
      <c r="R644" s="484">
        <f t="shared" si="49"/>
        <v>16.260000000000002</v>
      </c>
      <c r="S644" s="294" t="s">
        <v>5817</v>
      </c>
      <c r="T644" s="39"/>
      <c r="U644" s="39"/>
      <c r="V644" s="39"/>
      <c r="W644" s="39"/>
      <c r="X644" s="39"/>
    </row>
    <row r="645" spans="1:24" ht="15.75" x14ac:dyDescent="0.2">
      <c r="A645" s="431">
        <v>626</v>
      </c>
      <c r="B645" s="615">
        <v>11908</v>
      </c>
      <c r="C645" s="277" t="s">
        <v>6930</v>
      </c>
      <c r="D645" s="278"/>
      <c r="E645" s="514" t="s">
        <v>738</v>
      </c>
      <c r="F645" s="275" t="s">
        <v>6571</v>
      </c>
      <c r="G645" s="510" t="str">
        <f t="shared" si="50"/>
        <v>фото</v>
      </c>
      <c r="H645" s="511"/>
      <c r="I645" s="515" t="s">
        <v>1391</v>
      </c>
      <c r="J645" s="324" t="s">
        <v>1295</v>
      </c>
      <c r="K645" s="520" t="s">
        <v>740</v>
      </c>
      <c r="L645" s="21">
        <v>100</v>
      </c>
      <c r="M645" s="279">
        <v>1874.8</v>
      </c>
      <c r="N645" s="280"/>
      <c r="O645" s="482">
        <f t="shared" si="48"/>
        <v>0</v>
      </c>
      <c r="P645" s="175">
        <v>4607105142985</v>
      </c>
      <c r="Q645" s="281" t="s">
        <v>6373</v>
      </c>
      <c r="R645" s="484">
        <f t="shared" si="49"/>
        <v>18.75</v>
      </c>
      <c r="S645" s="294" t="s">
        <v>6930</v>
      </c>
      <c r="T645" s="39"/>
      <c r="U645" s="39"/>
      <c r="V645" s="39"/>
      <c r="W645" s="39"/>
      <c r="X645" s="39"/>
    </row>
    <row r="646" spans="1:24" ht="25.5" x14ac:dyDescent="0.2">
      <c r="A646" s="431">
        <v>627</v>
      </c>
      <c r="B646" s="615">
        <v>1981</v>
      </c>
      <c r="C646" s="277" t="s">
        <v>2292</v>
      </c>
      <c r="D646" s="278"/>
      <c r="E646" s="31" t="s">
        <v>738</v>
      </c>
      <c r="F646" s="274" t="s">
        <v>534</v>
      </c>
      <c r="G646" s="328" t="str">
        <f t="shared" si="50"/>
        <v>фото</v>
      </c>
      <c r="H646" s="197"/>
      <c r="I646" s="20" t="s">
        <v>535</v>
      </c>
      <c r="J646" s="281" t="s">
        <v>1295</v>
      </c>
      <c r="K646" s="250" t="s">
        <v>740</v>
      </c>
      <c r="L646" s="21">
        <v>100</v>
      </c>
      <c r="M646" s="279">
        <v>1587.5</v>
      </c>
      <c r="N646" s="280"/>
      <c r="O646" s="482">
        <f t="shared" si="48"/>
        <v>0</v>
      </c>
      <c r="P646" s="175">
        <v>4607105142992</v>
      </c>
      <c r="Q646" s="281"/>
      <c r="R646" s="484">
        <f t="shared" si="49"/>
        <v>15.88</v>
      </c>
      <c r="S646" s="294" t="s">
        <v>2292</v>
      </c>
      <c r="T646" s="39"/>
      <c r="U646" s="39"/>
      <c r="V646" s="39"/>
      <c r="W646" s="39"/>
      <c r="X646" s="39"/>
    </row>
    <row r="647" spans="1:24" ht="63.75" x14ac:dyDescent="0.2">
      <c r="A647" s="431">
        <v>628</v>
      </c>
      <c r="B647" s="615">
        <v>5248</v>
      </c>
      <c r="C647" s="277" t="s">
        <v>3803</v>
      </c>
      <c r="D647" s="278"/>
      <c r="E647" s="31" t="s">
        <v>738</v>
      </c>
      <c r="F647" s="5" t="s">
        <v>3804</v>
      </c>
      <c r="G647" s="328" t="str">
        <f t="shared" si="50"/>
        <v>фото</v>
      </c>
      <c r="H647" s="197"/>
      <c r="I647" s="20" t="s">
        <v>3805</v>
      </c>
      <c r="J647" s="281" t="s">
        <v>1292</v>
      </c>
      <c r="K647" s="37" t="s">
        <v>740</v>
      </c>
      <c r="L647" s="21">
        <v>100</v>
      </c>
      <c r="M647" s="279">
        <v>2162.1999999999998</v>
      </c>
      <c r="N647" s="280"/>
      <c r="O647" s="482">
        <f t="shared" si="48"/>
        <v>0</v>
      </c>
      <c r="P647" s="175">
        <v>4607105143005</v>
      </c>
      <c r="Q647" s="281"/>
      <c r="R647" s="484">
        <f t="shared" si="49"/>
        <v>21.62</v>
      </c>
      <c r="S647" s="294" t="s">
        <v>3803</v>
      </c>
      <c r="T647" s="39"/>
      <c r="U647" s="39"/>
      <c r="V647" s="39"/>
      <c r="W647" s="39"/>
      <c r="X647" s="39"/>
    </row>
    <row r="648" spans="1:24" ht="25.5" x14ac:dyDescent="0.2">
      <c r="A648" s="431">
        <v>629</v>
      </c>
      <c r="B648" s="615">
        <v>1929</v>
      </c>
      <c r="C648" s="277" t="s">
        <v>2293</v>
      </c>
      <c r="D648" s="278"/>
      <c r="E648" s="31" t="s">
        <v>738</v>
      </c>
      <c r="F648" s="274" t="s">
        <v>536</v>
      </c>
      <c r="G648" s="328" t="str">
        <f t="shared" si="50"/>
        <v>фото</v>
      </c>
      <c r="H648" s="197"/>
      <c r="I648" s="20" t="s">
        <v>537</v>
      </c>
      <c r="J648" s="281" t="s">
        <v>1292</v>
      </c>
      <c r="K648" s="250" t="s">
        <v>740</v>
      </c>
      <c r="L648" s="21">
        <v>100</v>
      </c>
      <c r="M648" s="279">
        <v>1587.5</v>
      </c>
      <c r="N648" s="280"/>
      <c r="O648" s="482">
        <f t="shared" si="48"/>
        <v>0</v>
      </c>
      <c r="P648" s="175">
        <v>4607105143012</v>
      </c>
      <c r="Q648" s="281"/>
      <c r="R648" s="484">
        <f t="shared" si="49"/>
        <v>15.88</v>
      </c>
      <c r="S648" s="294" t="s">
        <v>2293</v>
      </c>
      <c r="T648" s="39"/>
      <c r="U648" s="39"/>
      <c r="V648" s="39"/>
      <c r="W648" s="39"/>
      <c r="X648" s="39"/>
    </row>
    <row r="649" spans="1:24" ht="15.75" x14ac:dyDescent="0.2">
      <c r="A649" s="431">
        <v>630</v>
      </c>
      <c r="B649" s="615">
        <v>976</v>
      </c>
      <c r="C649" s="277" t="s">
        <v>4954</v>
      </c>
      <c r="D649" s="278"/>
      <c r="E649" s="31" t="s">
        <v>738</v>
      </c>
      <c r="F649" s="274" t="s">
        <v>4603</v>
      </c>
      <c r="G649" s="328" t="str">
        <f t="shared" si="50"/>
        <v>фото</v>
      </c>
      <c r="H649" s="197"/>
      <c r="I649" s="20" t="s">
        <v>95</v>
      </c>
      <c r="J649" s="281" t="s">
        <v>1301</v>
      </c>
      <c r="K649" s="250" t="s">
        <v>740</v>
      </c>
      <c r="L649" s="21">
        <v>100</v>
      </c>
      <c r="M649" s="279">
        <v>2066.4</v>
      </c>
      <c r="N649" s="280"/>
      <c r="O649" s="482">
        <f t="shared" si="48"/>
        <v>0</v>
      </c>
      <c r="P649" s="175">
        <v>4607105143135</v>
      </c>
      <c r="Q649" s="281"/>
      <c r="R649" s="484">
        <f t="shared" si="49"/>
        <v>20.66</v>
      </c>
      <c r="S649" s="294" t="s">
        <v>4954</v>
      </c>
      <c r="T649" s="39"/>
      <c r="U649" s="39"/>
      <c r="V649" s="39"/>
      <c r="W649" s="39"/>
      <c r="X649" s="39"/>
    </row>
    <row r="650" spans="1:24" ht="15.75" x14ac:dyDescent="0.2">
      <c r="A650" s="431">
        <v>631</v>
      </c>
      <c r="B650" s="615">
        <v>2076</v>
      </c>
      <c r="C650" s="277" t="s">
        <v>2294</v>
      </c>
      <c r="D650" s="278"/>
      <c r="E650" s="31" t="s">
        <v>738</v>
      </c>
      <c r="F650" s="274" t="s">
        <v>538</v>
      </c>
      <c r="G650" s="328" t="str">
        <f t="shared" si="50"/>
        <v>фото</v>
      </c>
      <c r="H650" s="197"/>
      <c r="I650" s="20" t="s">
        <v>94</v>
      </c>
      <c r="J650" s="281" t="s">
        <v>1295</v>
      </c>
      <c r="K650" s="250" t="s">
        <v>740</v>
      </c>
      <c r="L650" s="21">
        <v>100</v>
      </c>
      <c r="M650" s="279">
        <v>1606.6999999999998</v>
      </c>
      <c r="N650" s="280"/>
      <c r="O650" s="482">
        <f t="shared" si="48"/>
        <v>0</v>
      </c>
      <c r="P650" s="175">
        <v>4607105143029</v>
      </c>
      <c r="Q650" s="281"/>
      <c r="R650" s="484">
        <f t="shared" si="49"/>
        <v>16.07</v>
      </c>
      <c r="S650" s="294" t="s">
        <v>2294</v>
      </c>
      <c r="T650" s="39"/>
      <c r="U650" s="39"/>
      <c r="V650" s="39"/>
      <c r="W650" s="39"/>
      <c r="X650" s="39"/>
    </row>
    <row r="651" spans="1:24" ht="25.5" x14ac:dyDescent="0.2">
      <c r="A651" s="431">
        <v>632</v>
      </c>
      <c r="B651" s="615">
        <v>2916</v>
      </c>
      <c r="C651" s="277" t="s">
        <v>3176</v>
      </c>
      <c r="D651" s="278"/>
      <c r="E651" s="31" t="s">
        <v>738</v>
      </c>
      <c r="F651" s="274" t="s">
        <v>2295</v>
      </c>
      <c r="G651" s="328" t="str">
        <f t="shared" si="50"/>
        <v>фото</v>
      </c>
      <c r="H651" s="197"/>
      <c r="I651" s="20" t="s">
        <v>2296</v>
      </c>
      <c r="J651" s="281" t="s">
        <v>1292</v>
      </c>
      <c r="K651" s="250" t="s">
        <v>740</v>
      </c>
      <c r="L651" s="21">
        <v>100</v>
      </c>
      <c r="M651" s="279">
        <v>1683.3</v>
      </c>
      <c r="N651" s="280"/>
      <c r="O651" s="482">
        <f t="shared" si="48"/>
        <v>0</v>
      </c>
      <c r="P651" s="175">
        <v>4607105143036</v>
      </c>
      <c r="Q651" s="281"/>
      <c r="R651" s="484">
        <f t="shared" si="49"/>
        <v>16.829999999999998</v>
      </c>
      <c r="S651" s="294" t="s">
        <v>3176</v>
      </c>
      <c r="T651" s="39"/>
      <c r="U651" s="39"/>
      <c r="V651" s="39"/>
      <c r="W651" s="39"/>
      <c r="X651" s="39"/>
    </row>
    <row r="652" spans="1:24" ht="51" x14ac:dyDescent="0.2">
      <c r="A652" s="431">
        <v>633</v>
      </c>
      <c r="B652" s="615">
        <v>7682</v>
      </c>
      <c r="C652" s="277" t="s">
        <v>5818</v>
      </c>
      <c r="D652" s="278"/>
      <c r="E652" s="36" t="s">
        <v>738</v>
      </c>
      <c r="F652" s="274" t="s">
        <v>5819</v>
      </c>
      <c r="G652" s="328" t="str">
        <f t="shared" si="50"/>
        <v>фото</v>
      </c>
      <c r="H652" s="197"/>
      <c r="I652" s="15" t="s">
        <v>5820</v>
      </c>
      <c r="J652" s="281" t="s">
        <v>1295</v>
      </c>
      <c r="K652" s="37" t="s">
        <v>740</v>
      </c>
      <c r="L652" s="21">
        <v>100</v>
      </c>
      <c r="M652" s="279">
        <v>1779.1</v>
      </c>
      <c r="N652" s="280"/>
      <c r="O652" s="482">
        <f t="shared" si="48"/>
        <v>0</v>
      </c>
      <c r="P652" s="175">
        <v>4607105143142</v>
      </c>
      <c r="Q652" s="281"/>
      <c r="R652" s="484">
        <f t="shared" si="49"/>
        <v>17.79</v>
      </c>
      <c r="S652" s="294" t="s">
        <v>6931</v>
      </c>
      <c r="T652" s="39"/>
      <c r="U652" s="39"/>
      <c r="V652" s="39"/>
      <c r="W652" s="39"/>
      <c r="X652" s="39"/>
    </row>
    <row r="653" spans="1:24" ht="38.25" x14ac:dyDescent="0.2">
      <c r="A653" s="431">
        <v>634</v>
      </c>
      <c r="B653" s="615">
        <v>1218</v>
      </c>
      <c r="C653" s="277" t="s">
        <v>4955</v>
      </c>
      <c r="D653" s="278"/>
      <c r="E653" s="31" t="s">
        <v>738</v>
      </c>
      <c r="F653" s="274" t="s">
        <v>4604</v>
      </c>
      <c r="G653" s="328" t="str">
        <f t="shared" si="50"/>
        <v>фото</v>
      </c>
      <c r="H653" s="197"/>
      <c r="I653" s="20" t="s">
        <v>4817</v>
      </c>
      <c r="J653" s="281" t="s">
        <v>1295</v>
      </c>
      <c r="K653" s="250" t="s">
        <v>740</v>
      </c>
      <c r="L653" s="21">
        <v>100</v>
      </c>
      <c r="M653" s="279">
        <v>1396</v>
      </c>
      <c r="N653" s="280"/>
      <c r="O653" s="482">
        <f t="shared" si="48"/>
        <v>0</v>
      </c>
      <c r="P653" s="175">
        <v>4607105143043</v>
      </c>
      <c r="Q653" s="281"/>
      <c r="R653" s="484">
        <f t="shared" si="49"/>
        <v>13.96</v>
      </c>
      <c r="S653" s="294" t="s">
        <v>4955</v>
      </c>
      <c r="T653" s="39"/>
      <c r="U653" s="39"/>
      <c r="V653" s="39"/>
      <c r="W653" s="39"/>
      <c r="X653" s="39"/>
    </row>
    <row r="654" spans="1:24" ht="25.5" x14ac:dyDescent="0.2">
      <c r="A654" s="431">
        <v>635</v>
      </c>
      <c r="B654" s="615">
        <v>1225</v>
      </c>
      <c r="C654" s="277" t="s">
        <v>2297</v>
      </c>
      <c r="D654" s="278"/>
      <c r="E654" s="31" t="s">
        <v>738</v>
      </c>
      <c r="F654" s="274" t="s">
        <v>541</v>
      </c>
      <c r="G654" s="328" t="str">
        <f t="shared" si="50"/>
        <v>фото</v>
      </c>
      <c r="H654" s="197"/>
      <c r="I654" s="20" t="s">
        <v>542</v>
      </c>
      <c r="J654" s="281" t="s">
        <v>1295</v>
      </c>
      <c r="K654" s="250" t="s">
        <v>740</v>
      </c>
      <c r="L654" s="21">
        <v>100</v>
      </c>
      <c r="M654" s="279">
        <v>2832.6</v>
      </c>
      <c r="N654" s="280"/>
      <c r="O654" s="482">
        <f t="shared" si="48"/>
        <v>0</v>
      </c>
      <c r="P654" s="175">
        <v>4607105143067</v>
      </c>
      <c r="Q654" s="281"/>
      <c r="R654" s="484">
        <f t="shared" si="49"/>
        <v>28.33</v>
      </c>
      <c r="S654" s="294" t="s">
        <v>2297</v>
      </c>
      <c r="T654" s="39"/>
      <c r="U654" s="39"/>
      <c r="V654" s="39"/>
      <c r="W654" s="39"/>
      <c r="X654" s="39"/>
    </row>
    <row r="655" spans="1:24" ht="15.75" x14ac:dyDescent="0.2">
      <c r="A655" s="431">
        <v>636</v>
      </c>
      <c r="B655" s="615">
        <v>2028</v>
      </c>
      <c r="C655" s="277" t="s">
        <v>2298</v>
      </c>
      <c r="D655" s="278"/>
      <c r="E655" s="31" t="s">
        <v>738</v>
      </c>
      <c r="F655" s="274" t="s">
        <v>539</v>
      </c>
      <c r="G655" s="328" t="str">
        <f t="shared" si="50"/>
        <v>фото</v>
      </c>
      <c r="H655" s="197"/>
      <c r="I655" s="20" t="s">
        <v>540</v>
      </c>
      <c r="J655" s="281" t="s">
        <v>1295</v>
      </c>
      <c r="K655" s="250" t="s">
        <v>776</v>
      </c>
      <c r="L655" s="21">
        <v>100</v>
      </c>
      <c r="M655" s="279">
        <v>2066.4</v>
      </c>
      <c r="N655" s="280"/>
      <c r="O655" s="482">
        <f t="shared" si="48"/>
        <v>0</v>
      </c>
      <c r="P655" s="175">
        <v>4607105143050</v>
      </c>
      <c r="Q655" s="281"/>
      <c r="R655" s="484">
        <f t="shared" si="49"/>
        <v>20.66</v>
      </c>
      <c r="S655" s="294" t="s">
        <v>2298</v>
      </c>
      <c r="T655" s="39"/>
      <c r="U655" s="39"/>
      <c r="V655" s="39"/>
      <c r="W655" s="39"/>
      <c r="X655" s="39"/>
    </row>
    <row r="656" spans="1:24" ht="15.75" x14ac:dyDescent="0.2">
      <c r="A656" s="431">
        <v>637</v>
      </c>
      <c r="B656" s="615">
        <v>1001</v>
      </c>
      <c r="C656" s="277" t="s">
        <v>4956</v>
      </c>
      <c r="D656" s="278"/>
      <c r="E656" s="31" t="s">
        <v>738</v>
      </c>
      <c r="F656" s="274" t="s">
        <v>4605</v>
      </c>
      <c r="G656" s="328" t="str">
        <f t="shared" si="50"/>
        <v>фото</v>
      </c>
      <c r="H656" s="197"/>
      <c r="I656" s="20" t="s">
        <v>4818</v>
      </c>
      <c r="J656" s="281" t="s">
        <v>1301</v>
      </c>
      <c r="K656" s="250" t="s">
        <v>740</v>
      </c>
      <c r="L656" s="21">
        <v>100</v>
      </c>
      <c r="M656" s="279">
        <v>1587.5</v>
      </c>
      <c r="N656" s="280"/>
      <c r="O656" s="482">
        <f t="shared" si="48"/>
        <v>0</v>
      </c>
      <c r="P656" s="175">
        <v>4607105143074</v>
      </c>
      <c r="Q656" s="281"/>
      <c r="R656" s="484">
        <f t="shared" si="49"/>
        <v>15.88</v>
      </c>
      <c r="S656" s="294" t="s">
        <v>4956</v>
      </c>
      <c r="T656" s="39"/>
      <c r="U656" s="39"/>
      <c r="V656" s="39"/>
      <c r="W656" s="39"/>
      <c r="X656" s="39"/>
    </row>
    <row r="657" spans="1:24" ht="38.25" x14ac:dyDescent="0.2">
      <c r="A657" s="431">
        <v>638</v>
      </c>
      <c r="B657" s="615">
        <v>1941</v>
      </c>
      <c r="C657" s="277" t="s">
        <v>2299</v>
      </c>
      <c r="D657" s="278" t="s">
        <v>2300</v>
      </c>
      <c r="E657" s="17" t="s">
        <v>738</v>
      </c>
      <c r="F657" s="274" t="s">
        <v>218</v>
      </c>
      <c r="G657" s="328" t="str">
        <f t="shared" si="50"/>
        <v>фото</v>
      </c>
      <c r="H657" s="328" t="str">
        <f>HYPERLINK("http://www.gardenbulbs.ru/images/summer_CL/thumbnails/"&amp;D657&amp;".jpg","фото")</f>
        <v>фото</v>
      </c>
      <c r="I657" s="20" t="s">
        <v>6724</v>
      </c>
      <c r="J657" s="281" t="s">
        <v>1292</v>
      </c>
      <c r="K657" s="37" t="s">
        <v>740</v>
      </c>
      <c r="L657" s="8">
        <v>100</v>
      </c>
      <c r="M657" s="279">
        <v>2392</v>
      </c>
      <c r="N657" s="280"/>
      <c r="O657" s="482">
        <f t="shared" si="48"/>
        <v>0</v>
      </c>
      <c r="P657" s="175">
        <v>4607105143081</v>
      </c>
      <c r="Q657" s="281"/>
      <c r="R657" s="484">
        <f t="shared" si="49"/>
        <v>23.92</v>
      </c>
      <c r="S657" s="294" t="s">
        <v>3806</v>
      </c>
      <c r="T657" s="39"/>
      <c r="U657" s="39"/>
      <c r="V657" s="39"/>
      <c r="W657" s="39"/>
      <c r="X657" s="39"/>
    </row>
    <row r="658" spans="1:24" ht="15.75" x14ac:dyDescent="0.2">
      <c r="A658" s="431">
        <v>639</v>
      </c>
      <c r="B658" s="615">
        <v>2705</v>
      </c>
      <c r="C658" s="277" t="s">
        <v>2301</v>
      </c>
      <c r="D658" s="278"/>
      <c r="E658" s="31" t="s">
        <v>738</v>
      </c>
      <c r="F658" s="274" t="s">
        <v>543</v>
      </c>
      <c r="G658" s="328" t="str">
        <f t="shared" si="50"/>
        <v>фото</v>
      </c>
      <c r="H658" s="197"/>
      <c r="I658" s="20" t="s">
        <v>1368</v>
      </c>
      <c r="J658" s="281" t="s">
        <v>1295</v>
      </c>
      <c r="K658" s="250" t="s">
        <v>740</v>
      </c>
      <c r="L658" s="21">
        <v>100</v>
      </c>
      <c r="M658" s="279">
        <v>1510.8999999999999</v>
      </c>
      <c r="N658" s="280"/>
      <c r="O658" s="482">
        <f t="shared" si="48"/>
        <v>0</v>
      </c>
      <c r="P658" s="175">
        <v>4607105143098</v>
      </c>
      <c r="Q658" s="281"/>
      <c r="R658" s="484">
        <f t="shared" si="49"/>
        <v>15.11</v>
      </c>
      <c r="S658" s="294" t="s">
        <v>2301</v>
      </c>
      <c r="T658" s="39"/>
      <c r="U658" s="39"/>
      <c r="V658" s="39"/>
      <c r="W658" s="39"/>
      <c r="X658" s="39"/>
    </row>
    <row r="659" spans="1:24" ht="15.75" x14ac:dyDescent="0.2">
      <c r="A659" s="431">
        <v>640</v>
      </c>
      <c r="B659" s="615">
        <v>1260</v>
      </c>
      <c r="C659" s="277" t="s">
        <v>2302</v>
      </c>
      <c r="D659" s="278"/>
      <c r="E659" s="31" t="s">
        <v>738</v>
      </c>
      <c r="F659" s="274" t="s">
        <v>548</v>
      </c>
      <c r="G659" s="328" t="str">
        <f t="shared" si="50"/>
        <v>фото</v>
      </c>
      <c r="H659" s="197"/>
      <c r="I659" s="20" t="s">
        <v>161</v>
      </c>
      <c r="J659" s="281" t="s">
        <v>1292</v>
      </c>
      <c r="K659" s="250" t="s">
        <v>740</v>
      </c>
      <c r="L659" s="21">
        <v>100</v>
      </c>
      <c r="M659" s="279">
        <v>1472.6</v>
      </c>
      <c r="N659" s="280"/>
      <c r="O659" s="482">
        <f t="shared" si="48"/>
        <v>0</v>
      </c>
      <c r="P659" s="175">
        <v>4607105143128</v>
      </c>
      <c r="Q659" s="281"/>
      <c r="R659" s="484">
        <f t="shared" si="49"/>
        <v>14.73</v>
      </c>
      <c r="S659" s="294" t="s">
        <v>2302</v>
      </c>
      <c r="T659" s="39"/>
      <c r="U659" s="39"/>
      <c r="V659" s="39"/>
      <c r="W659" s="39"/>
      <c r="X659" s="39"/>
    </row>
    <row r="660" spans="1:24" ht="25.5" x14ac:dyDescent="0.2">
      <c r="A660" s="431">
        <v>641</v>
      </c>
      <c r="B660" s="622">
        <v>145</v>
      </c>
      <c r="C660" s="277" t="s">
        <v>2303</v>
      </c>
      <c r="D660" s="278"/>
      <c r="E660" s="31" t="s">
        <v>738</v>
      </c>
      <c r="F660" s="274" t="s">
        <v>544</v>
      </c>
      <c r="G660" s="328" t="str">
        <f t="shared" si="50"/>
        <v>фото</v>
      </c>
      <c r="H660" s="197"/>
      <c r="I660" s="20" t="s">
        <v>545</v>
      </c>
      <c r="J660" s="281" t="s">
        <v>1292</v>
      </c>
      <c r="K660" s="250" t="s">
        <v>740</v>
      </c>
      <c r="L660" s="21">
        <v>100</v>
      </c>
      <c r="M660" s="279">
        <v>1357.6999999999998</v>
      </c>
      <c r="N660" s="280"/>
      <c r="O660" s="482">
        <f t="shared" si="48"/>
        <v>0</v>
      </c>
      <c r="P660" s="175">
        <v>4607105143104</v>
      </c>
      <c r="Q660" s="281"/>
      <c r="R660" s="484">
        <f t="shared" si="49"/>
        <v>13.58</v>
      </c>
      <c r="S660" s="294" t="s">
        <v>2303</v>
      </c>
      <c r="T660" s="39"/>
      <c r="U660" s="39"/>
      <c r="V660" s="39"/>
      <c r="W660" s="39"/>
      <c r="X660" s="39"/>
    </row>
    <row r="661" spans="1:24" ht="25.5" x14ac:dyDescent="0.2">
      <c r="A661" s="431">
        <v>642</v>
      </c>
      <c r="B661" s="622">
        <v>295</v>
      </c>
      <c r="C661" s="277" t="s">
        <v>2304</v>
      </c>
      <c r="D661" s="278"/>
      <c r="E661" s="31" t="s">
        <v>738</v>
      </c>
      <c r="F661" s="274" t="s">
        <v>546</v>
      </c>
      <c r="G661" s="328" t="str">
        <f t="shared" si="50"/>
        <v>фото</v>
      </c>
      <c r="H661" s="197"/>
      <c r="I661" s="20" t="s">
        <v>547</v>
      </c>
      <c r="J661" s="281" t="s">
        <v>1292</v>
      </c>
      <c r="K661" s="250" t="s">
        <v>740</v>
      </c>
      <c r="L661" s="21">
        <v>100</v>
      </c>
      <c r="M661" s="279">
        <v>1702.5</v>
      </c>
      <c r="N661" s="280"/>
      <c r="O661" s="482">
        <f t="shared" si="48"/>
        <v>0</v>
      </c>
      <c r="P661" s="175">
        <v>4607105143111</v>
      </c>
      <c r="Q661" s="281"/>
      <c r="R661" s="484">
        <f t="shared" si="49"/>
        <v>17.03</v>
      </c>
      <c r="S661" s="294" t="s">
        <v>2304</v>
      </c>
      <c r="T661" s="39"/>
      <c r="U661" s="39"/>
      <c r="V661" s="39"/>
      <c r="W661" s="39"/>
      <c r="X661" s="39"/>
    </row>
    <row r="662" spans="1:24" ht="51" x14ac:dyDescent="0.2">
      <c r="A662" s="431">
        <v>643</v>
      </c>
      <c r="B662" s="622">
        <v>1164</v>
      </c>
      <c r="C662" s="277" t="s">
        <v>2305</v>
      </c>
      <c r="D662" s="278"/>
      <c r="E662" s="31" t="s">
        <v>738</v>
      </c>
      <c r="F662" s="274" t="s">
        <v>806</v>
      </c>
      <c r="G662" s="328" t="str">
        <f t="shared" si="50"/>
        <v>фото</v>
      </c>
      <c r="H662" s="197"/>
      <c r="I662" s="20" t="s">
        <v>4819</v>
      </c>
      <c r="J662" s="281" t="s">
        <v>1292</v>
      </c>
      <c r="K662" s="250" t="s">
        <v>740</v>
      </c>
      <c r="L662" s="21">
        <v>100</v>
      </c>
      <c r="M662" s="279">
        <v>1779.1</v>
      </c>
      <c r="N662" s="280"/>
      <c r="O662" s="482">
        <f t="shared" si="48"/>
        <v>0</v>
      </c>
      <c r="P662" s="175">
        <v>4607105143562</v>
      </c>
      <c r="Q662" s="281"/>
      <c r="R662" s="484">
        <f t="shared" si="49"/>
        <v>17.79</v>
      </c>
      <c r="S662" s="294" t="s">
        <v>2305</v>
      </c>
      <c r="T662" s="39"/>
      <c r="U662" s="39"/>
      <c r="V662" s="39"/>
      <c r="W662" s="39"/>
      <c r="X662" s="39"/>
    </row>
    <row r="663" spans="1:24" ht="51" x14ac:dyDescent="0.2">
      <c r="A663" s="431">
        <v>644</v>
      </c>
      <c r="B663" s="615">
        <v>1227</v>
      </c>
      <c r="C663" s="277" t="s">
        <v>2306</v>
      </c>
      <c r="D663" s="278"/>
      <c r="E663" s="31" t="s">
        <v>738</v>
      </c>
      <c r="F663" s="274" t="s">
        <v>807</v>
      </c>
      <c r="G663" s="328" t="str">
        <f t="shared" si="50"/>
        <v>фото</v>
      </c>
      <c r="H663" s="328"/>
      <c r="I663" s="20" t="s">
        <v>4820</v>
      </c>
      <c r="J663" s="281" t="s">
        <v>1292</v>
      </c>
      <c r="K663" s="250" t="s">
        <v>740</v>
      </c>
      <c r="L663" s="21">
        <v>100</v>
      </c>
      <c r="M663" s="279">
        <v>1874.8</v>
      </c>
      <c r="N663" s="280"/>
      <c r="O663" s="482">
        <f t="shared" si="48"/>
        <v>0</v>
      </c>
      <c r="P663" s="175">
        <v>4607105143555</v>
      </c>
      <c r="Q663" s="281"/>
      <c r="R663" s="484">
        <f t="shared" si="49"/>
        <v>18.75</v>
      </c>
      <c r="S663" s="294" t="s">
        <v>6932</v>
      </c>
      <c r="T663" s="39"/>
      <c r="U663" s="39"/>
      <c r="V663" s="39"/>
      <c r="W663" s="39"/>
      <c r="X663" s="39"/>
    </row>
    <row r="664" spans="1:24" ht="25.5" x14ac:dyDescent="0.2">
      <c r="A664" s="431">
        <v>645</v>
      </c>
      <c r="B664" s="615">
        <v>143</v>
      </c>
      <c r="C664" s="277" t="s">
        <v>5821</v>
      </c>
      <c r="D664" s="278"/>
      <c r="E664" s="31" t="s">
        <v>738</v>
      </c>
      <c r="F664" s="274" t="s">
        <v>5822</v>
      </c>
      <c r="G664" s="328" t="str">
        <f t="shared" si="50"/>
        <v>фото</v>
      </c>
      <c r="H664" s="197"/>
      <c r="I664" s="20" t="s">
        <v>6725</v>
      </c>
      <c r="J664" s="281" t="s">
        <v>1292</v>
      </c>
      <c r="K664" s="250" t="s">
        <v>740</v>
      </c>
      <c r="L664" s="21">
        <v>100</v>
      </c>
      <c r="M664" s="279">
        <v>2545.2999999999997</v>
      </c>
      <c r="N664" s="280"/>
      <c r="O664" s="482">
        <f t="shared" si="48"/>
        <v>0</v>
      </c>
      <c r="P664" s="175">
        <v>4607105143203</v>
      </c>
      <c r="Q664" s="281"/>
      <c r="R664" s="484">
        <f t="shared" si="49"/>
        <v>25.45</v>
      </c>
      <c r="S664" s="294" t="s">
        <v>5821</v>
      </c>
      <c r="T664" s="39"/>
      <c r="U664" s="39"/>
      <c r="V664" s="39"/>
      <c r="W664" s="39"/>
      <c r="X664" s="39"/>
    </row>
    <row r="665" spans="1:24" ht="38.25" x14ac:dyDescent="0.2">
      <c r="A665" s="431">
        <v>646</v>
      </c>
      <c r="B665" s="615">
        <v>11910</v>
      </c>
      <c r="C665" s="277" t="s">
        <v>6933</v>
      </c>
      <c r="D665" s="278"/>
      <c r="E665" s="509" t="s">
        <v>738</v>
      </c>
      <c r="F665" s="275" t="s">
        <v>3007</v>
      </c>
      <c r="G665" s="510" t="str">
        <f t="shared" si="50"/>
        <v>фото</v>
      </c>
      <c r="H665" s="511"/>
      <c r="I665" s="512" t="s">
        <v>6726</v>
      </c>
      <c r="J665" s="324" t="s">
        <v>1295</v>
      </c>
      <c r="K665" s="513" t="s">
        <v>740</v>
      </c>
      <c r="L665" s="21">
        <v>100</v>
      </c>
      <c r="M665" s="279">
        <v>1836.5</v>
      </c>
      <c r="N665" s="280"/>
      <c r="O665" s="482">
        <f t="shared" si="48"/>
        <v>0</v>
      </c>
      <c r="P665" s="175">
        <v>4607105143210</v>
      </c>
      <c r="Q665" s="281" t="s">
        <v>6373</v>
      </c>
      <c r="R665" s="484">
        <f t="shared" si="49"/>
        <v>18.37</v>
      </c>
      <c r="S665" s="294" t="s">
        <v>6933</v>
      </c>
      <c r="T665" s="39"/>
      <c r="U665" s="39"/>
      <c r="V665" s="39"/>
      <c r="W665" s="39"/>
      <c r="X665" s="39"/>
    </row>
    <row r="666" spans="1:24" ht="38.25" x14ac:dyDescent="0.2">
      <c r="A666" s="431">
        <v>647</v>
      </c>
      <c r="B666" s="615">
        <v>5080</v>
      </c>
      <c r="C666" s="277" t="s">
        <v>3807</v>
      </c>
      <c r="D666" s="278"/>
      <c r="E666" s="31" t="s">
        <v>738</v>
      </c>
      <c r="F666" s="274" t="s">
        <v>2983</v>
      </c>
      <c r="G666" s="328" t="str">
        <f t="shared" si="50"/>
        <v>фото</v>
      </c>
      <c r="H666" s="197"/>
      <c r="I666" s="25" t="s">
        <v>3044</v>
      </c>
      <c r="J666" s="281" t="s">
        <v>1295</v>
      </c>
      <c r="K666" s="250" t="s">
        <v>740</v>
      </c>
      <c r="L666" s="21">
        <v>100</v>
      </c>
      <c r="M666" s="279">
        <v>1874.8</v>
      </c>
      <c r="N666" s="280"/>
      <c r="O666" s="482">
        <f t="shared" ref="O666:O690" si="51">IF(ISERROR(N666*M666),0,N666*M666)</f>
        <v>0</v>
      </c>
      <c r="P666" s="175">
        <v>4607105143241</v>
      </c>
      <c r="Q666" s="281"/>
      <c r="R666" s="484">
        <f t="shared" ref="R666:R690" si="52">ROUND(M666/L666,2)</f>
        <v>18.75</v>
      </c>
      <c r="S666" s="294" t="s">
        <v>3807</v>
      </c>
      <c r="T666" s="39"/>
      <c r="U666" s="39"/>
      <c r="V666" s="39"/>
      <c r="W666" s="39"/>
      <c r="X666" s="39"/>
    </row>
    <row r="667" spans="1:24" ht="15.75" x14ac:dyDescent="0.2">
      <c r="A667" s="431">
        <v>648</v>
      </c>
      <c r="B667" s="615">
        <v>7531</v>
      </c>
      <c r="C667" s="277" t="s">
        <v>5823</v>
      </c>
      <c r="D667" s="278"/>
      <c r="E667" s="31" t="s">
        <v>738</v>
      </c>
      <c r="F667" s="274" t="s">
        <v>5824</v>
      </c>
      <c r="G667" s="328" t="str">
        <f t="shared" ref="G667:G690" si="53">HYPERLINK("http://www.gardenbulbs.ru/images/summer_CL/thumbnails/"&amp;C667&amp;".jpg","фото")</f>
        <v>фото</v>
      </c>
      <c r="H667" s="197"/>
      <c r="I667" s="20" t="s">
        <v>416</v>
      </c>
      <c r="J667" s="281" t="s">
        <v>1292</v>
      </c>
      <c r="K667" s="250" t="s">
        <v>740</v>
      </c>
      <c r="L667" s="21">
        <v>100</v>
      </c>
      <c r="M667" s="279">
        <v>1874.8</v>
      </c>
      <c r="N667" s="280"/>
      <c r="O667" s="482">
        <f t="shared" si="51"/>
        <v>0</v>
      </c>
      <c r="P667" s="175">
        <v>4607105143258</v>
      </c>
      <c r="Q667" s="281"/>
      <c r="R667" s="484">
        <f t="shared" si="52"/>
        <v>18.75</v>
      </c>
      <c r="S667" s="294" t="s">
        <v>5823</v>
      </c>
      <c r="T667" s="39"/>
      <c r="U667" s="39"/>
      <c r="V667" s="39"/>
      <c r="W667" s="39"/>
      <c r="X667" s="39"/>
    </row>
    <row r="668" spans="1:24" ht="25.5" x14ac:dyDescent="0.2">
      <c r="A668" s="431">
        <v>649</v>
      </c>
      <c r="B668" s="615">
        <v>11916</v>
      </c>
      <c r="C668" s="277" t="s">
        <v>6934</v>
      </c>
      <c r="D668" s="278"/>
      <c r="E668" s="514" t="s">
        <v>738</v>
      </c>
      <c r="F668" s="275" t="s">
        <v>6572</v>
      </c>
      <c r="G668" s="510" t="str">
        <f t="shared" si="53"/>
        <v>фото</v>
      </c>
      <c r="H668" s="510"/>
      <c r="I668" s="515" t="s">
        <v>6727</v>
      </c>
      <c r="J668" s="324" t="s">
        <v>1292</v>
      </c>
      <c r="K668" s="520" t="s">
        <v>740</v>
      </c>
      <c r="L668" s="21">
        <v>100</v>
      </c>
      <c r="M668" s="279">
        <v>2641</v>
      </c>
      <c r="N668" s="280"/>
      <c r="O668" s="482">
        <f t="shared" si="51"/>
        <v>0</v>
      </c>
      <c r="P668" s="175">
        <v>4607105143579</v>
      </c>
      <c r="Q668" s="281" t="s">
        <v>6373</v>
      </c>
      <c r="R668" s="484">
        <f t="shared" si="52"/>
        <v>26.41</v>
      </c>
      <c r="S668" s="294" t="s">
        <v>6934</v>
      </c>
      <c r="T668" s="39"/>
      <c r="U668" s="39"/>
      <c r="V668" s="39"/>
      <c r="W668" s="39"/>
      <c r="X668" s="39"/>
    </row>
    <row r="669" spans="1:24" ht="114.75" x14ac:dyDescent="0.2">
      <c r="A669" s="431">
        <v>650</v>
      </c>
      <c r="B669" s="615">
        <v>150</v>
      </c>
      <c r="C669" s="277" t="s">
        <v>4275</v>
      </c>
      <c r="D669" s="278" t="s">
        <v>3177</v>
      </c>
      <c r="E669" s="31" t="s">
        <v>738</v>
      </c>
      <c r="F669" s="274" t="s">
        <v>2984</v>
      </c>
      <c r="G669" s="328" t="str">
        <f t="shared" si="53"/>
        <v>фото</v>
      </c>
      <c r="H669" s="328" t="str">
        <f>HYPERLINK("http://www.gardenbulbs.ru/images/summer_CL/thumbnails/"&amp;D669&amp;".jpg","фото")</f>
        <v>фото</v>
      </c>
      <c r="I669" s="20" t="s">
        <v>4821</v>
      </c>
      <c r="J669" s="281" t="s">
        <v>1292</v>
      </c>
      <c r="K669" s="250" t="s">
        <v>740</v>
      </c>
      <c r="L669" s="21">
        <v>100</v>
      </c>
      <c r="M669" s="279">
        <v>2257.9</v>
      </c>
      <c r="N669" s="280"/>
      <c r="O669" s="482">
        <f t="shared" si="51"/>
        <v>0</v>
      </c>
      <c r="P669" s="175">
        <v>4607105143265</v>
      </c>
      <c r="Q669" s="281"/>
      <c r="R669" s="484">
        <f t="shared" si="52"/>
        <v>22.58</v>
      </c>
      <c r="S669" s="294" t="s">
        <v>3808</v>
      </c>
      <c r="T669" s="39"/>
      <c r="U669" s="39"/>
      <c r="V669" s="39"/>
      <c r="W669" s="39"/>
      <c r="X669" s="39"/>
    </row>
    <row r="670" spans="1:24" ht="25.5" x14ac:dyDescent="0.2">
      <c r="A670" s="431">
        <v>651</v>
      </c>
      <c r="B670" s="615">
        <v>1038</v>
      </c>
      <c r="C670" s="277" t="s">
        <v>3809</v>
      </c>
      <c r="D670" s="278"/>
      <c r="E670" s="31" t="s">
        <v>738</v>
      </c>
      <c r="F670" s="5" t="s">
        <v>3810</v>
      </c>
      <c r="G670" s="328" t="str">
        <f t="shared" si="53"/>
        <v>фото</v>
      </c>
      <c r="H670" s="197"/>
      <c r="I670" s="20" t="s">
        <v>3811</v>
      </c>
      <c r="J670" s="281" t="s">
        <v>1292</v>
      </c>
      <c r="K670" s="37" t="s">
        <v>740</v>
      </c>
      <c r="L670" s="21">
        <v>100</v>
      </c>
      <c r="M670" s="279">
        <v>1549.1999999999998</v>
      </c>
      <c r="N670" s="280"/>
      <c r="O670" s="482">
        <f t="shared" si="51"/>
        <v>0</v>
      </c>
      <c r="P670" s="175">
        <v>4607105143289</v>
      </c>
      <c r="Q670" s="281"/>
      <c r="R670" s="484">
        <f t="shared" si="52"/>
        <v>15.49</v>
      </c>
      <c r="S670" s="294" t="s">
        <v>3809</v>
      </c>
      <c r="T670" s="39"/>
      <c r="U670" s="39"/>
      <c r="V670" s="39"/>
      <c r="W670" s="39"/>
      <c r="X670" s="39"/>
    </row>
    <row r="671" spans="1:24" ht="38.25" x14ac:dyDescent="0.2">
      <c r="A671" s="431">
        <v>652</v>
      </c>
      <c r="B671" s="615">
        <v>1956</v>
      </c>
      <c r="C671" s="277" t="s">
        <v>3812</v>
      </c>
      <c r="D671" s="278"/>
      <c r="E671" s="31" t="s">
        <v>738</v>
      </c>
      <c r="F671" s="274" t="s">
        <v>2985</v>
      </c>
      <c r="G671" s="328" t="str">
        <f t="shared" si="53"/>
        <v>фото</v>
      </c>
      <c r="H671" s="197"/>
      <c r="I671" s="20" t="s">
        <v>3045</v>
      </c>
      <c r="J671" s="281" t="s">
        <v>1301</v>
      </c>
      <c r="K671" s="250" t="s">
        <v>776</v>
      </c>
      <c r="L671" s="21">
        <v>100</v>
      </c>
      <c r="M671" s="279">
        <v>1913.1999999999998</v>
      </c>
      <c r="N671" s="280"/>
      <c r="O671" s="482">
        <f t="shared" si="51"/>
        <v>0</v>
      </c>
      <c r="P671" s="175">
        <v>4607105143319</v>
      </c>
      <c r="Q671" s="281"/>
      <c r="R671" s="484">
        <f t="shared" si="52"/>
        <v>19.13</v>
      </c>
      <c r="S671" s="294" t="s">
        <v>3812</v>
      </c>
      <c r="T671" s="39"/>
      <c r="U671" s="39"/>
      <c r="V671" s="39"/>
      <c r="W671" s="39"/>
      <c r="X671" s="39"/>
    </row>
    <row r="672" spans="1:24" ht="38.25" x14ac:dyDescent="0.2">
      <c r="A672" s="431">
        <v>653</v>
      </c>
      <c r="B672" s="615">
        <v>1737</v>
      </c>
      <c r="C672" s="277" t="s">
        <v>3813</v>
      </c>
      <c r="D672" s="278"/>
      <c r="E672" s="31" t="s">
        <v>738</v>
      </c>
      <c r="F672" s="274" t="s">
        <v>2986</v>
      </c>
      <c r="G672" s="328" t="str">
        <f t="shared" si="53"/>
        <v>фото</v>
      </c>
      <c r="H672" s="197"/>
      <c r="I672" s="20" t="s">
        <v>3046</v>
      </c>
      <c r="J672" s="281" t="s">
        <v>1301</v>
      </c>
      <c r="K672" s="250" t="s">
        <v>776</v>
      </c>
      <c r="L672" s="21">
        <v>100</v>
      </c>
      <c r="M672" s="279">
        <v>1625.8</v>
      </c>
      <c r="N672" s="280"/>
      <c r="O672" s="482">
        <f t="shared" si="51"/>
        <v>0</v>
      </c>
      <c r="P672" s="175">
        <v>4607105143296</v>
      </c>
      <c r="Q672" s="281"/>
      <c r="R672" s="484">
        <f t="shared" si="52"/>
        <v>16.260000000000002</v>
      </c>
      <c r="S672" s="294" t="s">
        <v>3813</v>
      </c>
      <c r="T672" s="39"/>
      <c r="U672" s="39"/>
      <c r="V672" s="39"/>
      <c r="W672" s="39"/>
      <c r="X672" s="39"/>
    </row>
    <row r="673" spans="1:24" ht="38.25" x14ac:dyDescent="0.2">
      <c r="A673" s="431">
        <v>654</v>
      </c>
      <c r="B673" s="615">
        <v>2216</v>
      </c>
      <c r="C673" s="277" t="s">
        <v>3814</v>
      </c>
      <c r="D673" s="278"/>
      <c r="E673" s="31" t="s">
        <v>738</v>
      </c>
      <c r="F673" s="274" t="s">
        <v>2987</v>
      </c>
      <c r="G673" s="328" t="str">
        <f t="shared" si="53"/>
        <v>фото</v>
      </c>
      <c r="H673" s="328"/>
      <c r="I673" s="20" t="s">
        <v>3047</v>
      </c>
      <c r="J673" s="281" t="s">
        <v>1301</v>
      </c>
      <c r="K673" s="250" t="s">
        <v>776</v>
      </c>
      <c r="L673" s="21">
        <v>100</v>
      </c>
      <c r="M673" s="279">
        <v>1913.1999999999998</v>
      </c>
      <c r="N673" s="280"/>
      <c r="O673" s="482">
        <f t="shared" si="51"/>
        <v>0</v>
      </c>
      <c r="P673" s="175">
        <v>4607105143302</v>
      </c>
      <c r="Q673" s="281"/>
      <c r="R673" s="484">
        <f t="shared" si="52"/>
        <v>19.13</v>
      </c>
      <c r="S673" s="294" t="s">
        <v>3814</v>
      </c>
      <c r="T673" s="39"/>
      <c r="U673" s="39"/>
      <c r="V673" s="39"/>
      <c r="W673" s="39"/>
      <c r="X673" s="39"/>
    </row>
    <row r="674" spans="1:24" ht="38.25" x14ac:dyDescent="0.2">
      <c r="A674" s="431">
        <v>655</v>
      </c>
      <c r="B674" s="615">
        <v>4248</v>
      </c>
      <c r="C674" s="277" t="s">
        <v>2307</v>
      </c>
      <c r="D674" s="278"/>
      <c r="E674" s="36" t="s">
        <v>738</v>
      </c>
      <c r="F674" s="274" t="s">
        <v>164</v>
      </c>
      <c r="G674" s="328" t="str">
        <f t="shared" si="53"/>
        <v>фото</v>
      </c>
      <c r="H674" s="197"/>
      <c r="I674" s="15" t="s">
        <v>165</v>
      </c>
      <c r="J674" s="281" t="s">
        <v>1292</v>
      </c>
      <c r="K674" s="37" t="s">
        <v>740</v>
      </c>
      <c r="L674" s="21">
        <v>100</v>
      </c>
      <c r="M674" s="279">
        <v>1779.1</v>
      </c>
      <c r="N674" s="280"/>
      <c r="O674" s="482">
        <f t="shared" si="51"/>
        <v>0</v>
      </c>
      <c r="P674" s="175">
        <v>4607105143272</v>
      </c>
      <c r="Q674" s="281"/>
      <c r="R674" s="484">
        <f t="shared" si="52"/>
        <v>17.79</v>
      </c>
      <c r="S674" s="294" t="s">
        <v>2307</v>
      </c>
      <c r="T674" s="39"/>
      <c r="U674" s="39"/>
      <c r="V674" s="39"/>
      <c r="W674" s="39"/>
      <c r="X674" s="39"/>
    </row>
    <row r="675" spans="1:24" ht="15.75" x14ac:dyDescent="0.2">
      <c r="A675" s="431">
        <v>656</v>
      </c>
      <c r="B675" s="615">
        <v>4249</v>
      </c>
      <c r="C675" s="277" t="s">
        <v>3815</v>
      </c>
      <c r="D675" s="278"/>
      <c r="E675" s="17" t="s">
        <v>738</v>
      </c>
      <c r="F675" s="274" t="s">
        <v>219</v>
      </c>
      <c r="G675" s="328" t="str">
        <f t="shared" si="53"/>
        <v>фото</v>
      </c>
      <c r="H675" s="197"/>
      <c r="I675" s="20" t="s">
        <v>220</v>
      </c>
      <c r="J675" s="281" t="s">
        <v>1292</v>
      </c>
      <c r="K675" s="37" t="s">
        <v>740</v>
      </c>
      <c r="L675" s="8">
        <v>100</v>
      </c>
      <c r="M675" s="279">
        <v>2449.5</v>
      </c>
      <c r="N675" s="280"/>
      <c r="O675" s="482">
        <f t="shared" si="51"/>
        <v>0</v>
      </c>
      <c r="P675" s="175">
        <v>4607105143159</v>
      </c>
      <c r="Q675" s="281"/>
      <c r="R675" s="484">
        <f t="shared" si="52"/>
        <v>24.5</v>
      </c>
      <c r="S675" s="294" t="s">
        <v>3815</v>
      </c>
      <c r="T675" s="39"/>
      <c r="U675" s="39"/>
      <c r="V675" s="39"/>
      <c r="W675" s="39"/>
      <c r="X675" s="39"/>
    </row>
    <row r="676" spans="1:24" ht="25.5" x14ac:dyDescent="0.2">
      <c r="A676" s="431">
        <v>657</v>
      </c>
      <c r="B676" s="615">
        <v>2098</v>
      </c>
      <c r="C676" s="277" t="s">
        <v>5825</v>
      </c>
      <c r="D676" s="278"/>
      <c r="E676" s="31" t="s">
        <v>738</v>
      </c>
      <c r="F676" s="274" t="s">
        <v>5826</v>
      </c>
      <c r="G676" s="328" t="str">
        <f t="shared" si="53"/>
        <v>фото</v>
      </c>
      <c r="H676" s="197"/>
      <c r="I676" s="20" t="s">
        <v>5827</v>
      </c>
      <c r="J676" s="281" t="s">
        <v>1292</v>
      </c>
      <c r="K676" s="250" t="s">
        <v>740</v>
      </c>
      <c r="L676" s="21">
        <v>100</v>
      </c>
      <c r="M676" s="279">
        <v>1932.3</v>
      </c>
      <c r="N676" s="280"/>
      <c r="O676" s="482">
        <f t="shared" si="51"/>
        <v>0</v>
      </c>
      <c r="P676" s="175">
        <v>4607105143326</v>
      </c>
      <c r="Q676" s="281"/>
      <c r="R676" s="484">
        <f t="shared" si="52"/>
        <v>19.32</v>
      </c>
      <c r="S676" s="294" t="s">
        <v>5825</v>
      </c>
      <c r="T676" s="39"/>
      <c r="U676" s="39"/>
      <c r="V676" s="39"/>
      <c r="W676" s="39"/>
      <c r="X676" s="39"/>
    </row>
    <row r="677" spans="1:24" ht="25.5" x14ac:dyDescent="0.2">
      <c r="A677" s="431">
        <v>658</v>
      </c>
      <c r="B677" s="615">
        <v>2869</v>
      </c>
      <c r="C677" s="277" t="s">
        <v>5004</v>
      </c>
      <c r="D677" s="278"/>
      <c r="E677" s="31" t="s">
        <v>738</v>
      </c>
      <c r="F677" s="274" t="s">
        <v>4606</v>
      </c>
      <c r="G677" s="328" t="str">
        <f t="shared" si="53"/>
        <v>фото</v>
      </c>
      <c r="H677" s="328"/>
      <c r="I677" s="20" t="s">
        <v>4822</v>
      </c>
      <c r="J677" s="281" t="s">
        <v>1295</v>
      </c>
      <c r="K677" s="250" t="s">
        <v>740</v>
      </c>
      <c r="L677" s="21">
        <v>100</v>
      </c>
      <c r="M677" s="279">
        <v>2162.1999999999998</v>
      </c>
      <c r="N677" s="280"/>
      <c r="O677" s="482">
        <f t="shared" si="51"/>
        <v>0</v>
      </c>
      <c r="P677" s="175">
        <v>4607105143333</v>
      </c>
      <c r="Q677" s="281"/>
      <c r="R677" s="484">
        <f t="shared" si="52"/>
        <v>21.62</v>
      </c>
      <c r="S677" s="294" t="s">
        <v>5004</v>
      </c>
      <c r="T677" s="39"/>
      <c r="U677" s="39"/>
      <c r="V677" s="39"/>
      <c r="W677" s="39"/>
      <c r="X677" s="39"/>
    </row>
    <row r="678" spans="1:24" ht="15.75" x14ac:dyDescent="0.2">
      <c r="A678" s="431">
        <v>659</v>
      </c>
      <c r="B678" s="615">
        <v>11909</v>
      </c>
      <c r="C678" s="277" t="s">
        <v>6935</v>
      </c>
      <c r="D678" s="278"/>
      <c r="E678" s="514" t="s">
        <v>738</v>
      </c>
      <c r="F678" s="275" t="s">
        <v>6573</v>
      </c>
      <c r="G678" s="510" t="str">
        <f t="shared" si="53"/>
        <v>фото</v>
      </c>
      <c r="H678" s="511"/>
      <c r="I678" s="515" t="s">
        <v>6728</v>
      </c>
      <c r="J678" s="324" t="s">
        <v>1292</v>
      </c>
      <c r="K678" s="520" t="s">
        <v>740</v>
      </c>
      <c r="L678" s="21">
        <v>100</v>
      </c>
      <c r="M678" s="279">
        <v>1951.5</v>
      </c>
      <c r="N678" s="280"/>
      <c r="O678" s="482">
        <f t="shared" si="51"/>
        <v>0</v>
      </c>
      <c r="P678" s="175">
        <v>4607105143166</v>
      </c>
      <c r="Q678" s="281" t="s">
        <v>6373</v>
      </c>
      <c r="R678" s="484">
        <f t="shared" si="52"/>
        <v>19.52</v>
      </c>
      <c r="S678" s="294" t="s">
        <v>6935</v>
      </c>
      <c r="T678" s="39"/>
      <c r="U678" s="39"/>
      <c r="V678" s="39"/>
      <c r="W678" s="39"/>
      <c r="X678" s="39"/>
    </row>
    <row r="679" spans="1:24" ht="38.25" x14ac:dyDescent="0.2">
      <c r="A679" s="431">
        <v>660</v>
      </c>
      <c r="B679" s="615">
        <v>1943</v>
      </c>
      <c r="C679" s="277" t="s">
        <v>5828</v>
      </c>
      <c r="D679" s="278"/>
      <c r="E679" s="31" t="s">
        <v>738</v>
      </c>
      <c r="F679" s="274" t="s">
        <v>5829</v>
      </c>
      <c r="G679" s="328" t="str">
        <f t="shared" si="53"/>
        <v>фото</v>
      </c>
      <c r="H679" s="197"/>
      <c r="I679" s="20" t="s">
        <v>5830</v>
      </c>
      <c r="J679" s="281" t="s">
        <v>1292</v>
      </c>
      <c r="K679" s="250" t="s">
        <v>740</v>
      </c>
      <c r="L679" s="21">
        <v>100</v>
      </c>
      <c r="M679" s="279">
        <v>1683.3</v>
      </c>
      <c r="N679" s="280"/>
      <c r="O679" s="482">
        <f t="shared" si="51"/>
        <v>0</v>
      </c>
      <c r="P679" s="175">
        <v>4607105143180</v>
      </c>
      <c r="Q679" s="281"/>
      <c r="R679" s="484">
        <f t="shared" si="52"/>
        <v>16.829999999999998</v>
      </c>
      <c r="S679" s="294" t="s">
        <v>5828</v>
      </c>
      <c r="T679" s="39"/>
      <c r="U679" s="39"/>
      <c r="V679" s="39"/>
      <c r="W679" s="39"/>
      <c r="X679" s="39"/>
    </row>
    <row r="680" spans="1:24" ht="15.75" x14ac:dyDescent="0.2">
      <c r="A680" s="431">
        <v>661</v>
      </c>
      <c r="B680" s="615">
        <v>6612</v>
      </c>
      <c r="C680" s="277" t="s">
        <v>2308</v>
      </c>
      <c r="D680" s="278"/>
      <c r="E680" s="36" t="s">
        <v>738</v>
      </c>
      <c r="F680" s="274" t="s">
        <v>162</v>
      </c>
      <c r="G680" s="328" t="str">
        <f t="shared" si="53"/>
        <v>фото</v>
      </c>
      <c r="H680" s="197"/>
      <c r="I680" s="15" t="s">
        <v>163</v>
      </c>
      <c r="J680" s="281" t="s">
        <v>1292</v>
      </c>
      <c r="K680" s="37" t="s">
        <v>740</v>
      </c>
      <c r="L680" s="21">
        <v>100</v>
      </c>
      <c r="M680" s="279">
        <v>1587.5</v>
      </c>
      <c r="N680" s="280"/>
      <c r="O680" s="482">
        <f t="shared" si="51"/>
        <v>0</v>
      </c>
      <c r="P680" s="175">
        <v>4607105143173</v>
      </c>
      <c r="Q680" s="281"/>
      <c r="R680" s="484">
        <f t="shared" si="52"/>
        <v>15.88</v>
      </c>
      <c r="S680" s="294" t="s">
        <v>2308</v>
      </c>
      <c r="T680" s="39"/>
      <c r="U680" s="39"/>
      <c r="V680" s="39"/>
      <c r="W680" s="39"/>
      <c r="X680" s="39"/>
    </row>
    <row r="681" spans="1:24" ht="25.5" x14ac:dyDescent="0.2">
      <c r="A681" s="431">
        <v>662</v>
      </c>
      <c r="B681" s="615">
        <v>1771</v>
      </c>
      <c r="C681" s="277" t="s">
        <v>4957</v>
      </c>
      <c r="D681" s="278"/>
      <c r="E681" s="31" t="s">
        <v>738</v>
      </c>
      <c r="F681" s="274" t="s">
        <v>4607</v>
      </c>
      <c r="G681" s="328" t="str">
        <f t="shared" si="53"/>
        <v>фото</v>
      </c>
      <c r="H681" s="197"/>
      <c r="I681" s="20" t="s">
        <v>4823</v>
      </c>
      <c r="J681" s="281" t="s">
        <v>1301</v>
      </c>
      <c r="K681" s="250" t="s">
        <v>740</v>
      </c>
      <c r="L681" s="21">
        <v>100</v>
      </c>
      <c r="M681" s="279">
        <v>1300.1999999999998</v>
      </c>
      <c r="N681" s="280"/>
      <c r="O681" s="482">
        <f t="shared" si="51"/>
        <v>0</v>
      </c>
      <c r="P681" s="175">
        <v>4607105143227</v>
      </c>
      <c r="Q681" s="281"/>
      <c r="R681" s="484">
        <f t="shared" si="52"/>
        <v>13</v>
      </c>
      <c r="S681" s="294" t="s">
        <v>4957</v>
      </c>
      <c r="T681" s="39"/>
      <c r="U681" s="39"/>
      <c r="V681" s="39"/>
      <c r="W681" s="39"/>
      <c r="X681" s="39"/>
    </row>
    <row r="682" spans="1:24" ht="25.5" x14ac:dyDescent="0.2">
      <c r="A682" s="431">
        <v>663</v>
      </c>
      <c r="B682" s="615">
        <v>2079</v>
      </c>
      <c r="C682" s="277" t="s">
        <v>5831</v>
      </c>
      <c r="D682" s="278"/>
      <c r="E682" s="31" t="s">
        <v>738</v>
      </c>
      <c r="F682" s="274" t="s">
        <v>5832</v>
      </c>
      <c r="G682" s="328" t="str">
        <f t="shared" si="53"/>
        <v>фото</v>
      </c>
      <c r="H682" s="197"/>
      <c r="I682" s="20" t="s">
        <v>5833</v>
      </c>
      <c r="J682" s="281" t="s">
        <v>1292</v>
      </c>
      <c r="K682" s="250" t="s">
        <v>740</v>
      </c>
      <c r="L682" s="21">
        <v>100</v>
      </c>
      <c r="M682" s="279">
        <v>1587.5</v>
      </c>
      <c r="N682" s="280"/>
      <c r="O682" s="482">
        <f t="shared" si="51"/>
        <v>0</v>
      </c>
      <c r="P682" s="175">
        <v>4607105143234</v>
      </c>
      <c r="Q682" s="281"/>
      <c r="R682" s="484">
        <f t="shared" si="52"/>
        <v>15.88</v>
      </c>
      <c r="S682" s="294" t="s">
        <v>5831</v>
      </c>
      <c r="T682" s="39"/>
      <c r="U682" s="39"/>
      <c r="V682" s="39"/>
      <c r="W682" s="39"/>
      <c r="X682" s="39"/>
    </row>
    <row r="683" spans="1:24" ht="25.5" x14ac:dyDescent="0.2">
      <c r="A683" s="431">
        <v>664</v>
      </c>
      <c r="B683" s="615">
        <v>11911</v>
      </c>
      <c r="C683" s="277" t="s">
        <v>6936</v>
      </c>
      <c r="D683" s="278"/>
      <c r="E683" s="514" t="s">
        <v>738</v>
      </c>
      <c r="F683" s="275" t="s">
        <v>6574</v>
      </c>
      <c r="G683" s="510" t="str">
        <f t="shared" si="53"/>
        <v>фото</v>
      </c>
      <c r="H683" s="511"/>
      <c r="I683" s="515" t="s">
        <v>6729</v>
      </c>
      <c r="J683" s="324" t="s">
        <v>1295</v>
      </c>
      <c r="K683" s="520" t="s">
        <v>740</v>
      </c>
      <c r="L683" s="21">
        <v>100</v>
      </c>
      <c r="M683" s="279">
        <v>2066.4</v>
      </c>
      <c r="N683" s="280"/>
      <c r="O683" s="482">
        <f t="shared" si="51"/>
        <v>0</v>
      </c>
      <c r="P683" s="175">
        <v>4607105143340</v>
      </c>
      <c r="Q683" s="281" t="s">
        <v>6373</v>
      </c>
      <c r="R683" s="484">
        <f t="shared" si="52"/>
        <v>20.66</v>
      </c>
      <c r="S683" s="294" t="s">
        <v>6936</v>
      </c>
      <c r="T683" s="39"/>
      <c r="U683" s="39"/>
      <c r="V683" s="39"/>
      <c r="W683" s="39"/>
      <c r="X683" s="39"/>
    </row>
    <row r="684" spans="1:24" ht="38.25" x14ac:dyDescent="0.2">
      <c r="A684" s="431">
        <v>665</v>
      </c>
      <c r="B684" s="615">
        <v>2706</v>
      </c>
      <c r="C684" s="277" t="s">
        <v>2309</v>
      </c>
      <c r="D684" s="278"/>
      <c r="E684" s="31" t="s">
        <v>738</v>
      </c>
      <c r="F684" s="274" t="s">
        <v>166</v>
      </c>
      <c r="G684" s="328" t="str">
        <f t="shared" si="53"/>
        <v>фото</v>
      </c>
      <c r="H684" s="197"/>
      <c r="I684" s="20" t="s">
        <v>167</v>
      </c>
      <c r="J684" s="281" t="s">
        <v>1292</v>
      </c>
      <c r="K684" s="250" t="s">
        <v>740</v>
      </c>
      <c r="L684" s="21">
        <v>100</v>
      </c>
      <c r="M684" s="279">
        <v>1740.8</v>
      </c>
      <c r="N684" s="280"/>
      <c r="O684" s="482">
        <f t="shared" si="51"/>
        <v>0</v>
      </c>
      <c r="P684" s="175">
        <v>4607105143357</v>
      </c>
      <c r="Q684" s="281"/>
      <c r="R684" s="484">
        <f t="shared" si="52"/>
        <v>17.41</v>
      </c>
      <c r="S684" s="294" t="s">
        <v>2309</v>
      </c>
      <c r="T684" s="39"/>
      <c r="U684" s="39"/>
      <c r="V684" s="39"/>
      <c r="W684" s="39"/>
      <c r="X684" s="39"/>
    </row>
    <row r="685" spans="1:24" ht="25.5" x14ac:dyDescent="0.2">
      <c r="A685" s="431">
        <v>666</v>
      </c>
      <c r="B685" s="615">
        <v>1205</v>
      </c>
      <c r="C685" s="277" t="s">
        <v>3816</v>
      </c>
      <c r="D685" s="278"/>
      <c r="E685" s="31" t="s">
        <v>738</v>
      </c>
      <c r="F685" s="5" t="s">
        <v>3817</v>
      </c>
      <c r="G685" s="328" t="str">
        <f t="shared" si="53"/>
        <v>фото</v>
      </c>
      <c r="H685" s="197"/>
      <c r="I685" s="20" t="s">
        <v>3818</v>
      </c>
      <c r="J685" s="281" t="s">
        <v>1292</v>
      </c>
      <c r="K685" s="37" t="s">
        <v>740</v>
      </c>
      <c r="L685" s="21">
        <v>100</v>
      </c>
      <c r="M685" s="279">
        <v>1798.1999999999998</v>
      </c>
      <c r="N685" s="280"/>
      <c r="O685" s="482">
        <f t="shared" si="51"/>
        <v>0</v>
      </c>
      <c r="P685" s="175">
        <v>4607105143364</v>
      </c>
      <c r="Q685" s="324"/>
      <c r="R685" s="484">
        <f t="shared" si="52"/>
        <v>17.98</v>
      </c>
      <c r="S685" s="294" t="s">
        <v>3816</v>
      </c>
      <c r="T685" s="39"/>
      <c r="U685" s="39"/>
      <c r="V685" s="39"/>
      <c r="W685" s="39"/>
      <c r="X685" s="39"/>
    </row>
    <row r="686" spans="1:24" ht="51" x14ac:dyDescent="0.2">
      <c r="A686" s="431">
        <v>667</v>
      </c>
      <c r="B686" s="615">
        <v>5562</v>
      </c>
      <c r="C686" s="277" t="s">
        <v>5005</v>
      </c>
      <c r="D686" s="278"/>
      <c r="E686" s="31" t="s">
        <v>738</v>
      </c>
      <c r="F686" s="274" t="s">
        <v>4608</v>
      </c>
      <c r="G686" s="328" t="str">
        <f t="shared" si="53"/>
        <v>фото</v>
      </c>
      <c r="H686" s="197"/>
      <c r="I686" s="20" t="s">
        <v>4824</v>
      </c>
      <c r="J686" s="281" t="s">
        <v>1301</v>
      </c>
      <c r="K686" s="250" t="s">
        <v>740</v>
      </c>
      <c r="L686" s="21">
        <v>100</v>
      </c>
      <c r="M686" s="279">
        <v>1798.1999999999998</v>
      </c>
      <c r="N686" s="280"/>
      <c r="O686" s="482">
        <f t="shared" si="51"/>
        <v>0</v>
      </c>
      <c r="P686" s="175">
        <v>4607105143371</v>
      </c>
      <c r="Q686" s="281"/>
      <c r="R686" s="484">
        <f t="shared" si="52"/>
        <v>17.98</v>
      </c>
      <c r="S686" s="294" t="s">
        <v>5005</v>
      </c>
      <c r="T686" s="39"/>
      <c r="U686" s="39"/>
      <c r="V686" s="39"/>
      <c r="W686" s="39"/>
      <c r="X686" s="39"/>
    </row>
    <row r="687" spans="1:24" ht="15.75" x14ac:dyDescent="0.2">
      <c r="A687" s="431">
        <v>668</v>
      </c>
      <c r="B687" s="615">
        <v>5245</v>
      </c>
      <c r="C687" s="277" t="s">
        <v>3819</v>
      </c>
      <c r="D687" s="278"/>
      <c r="E687" s="31" t="s">
        <v>738</v>
      </c>
      <c r="F687" s="274" t="s">
        <v>2988</v>
      </c>
      <c r="G687" s="328" t="str">
        <f t="shared" si="53"/>
        <v>фото</v>
      </c>
      <c r="H687" s="197"/>
      <c r="I687" s="20" t="s">
        <v>3048</v>
      </c>
      <c r="J687" s="281" t="s">
        <v>1292</v>
      </c>
      <c r="K687" s="250" t="s">
        <v>740</v>
      </c>
      <c r="L687" s="21">
        <v>100</v>
      </c>
      <c r="M687" s="279">
        <v>1702.5</v>
      </c>
      <c r="N687" s="280"/>
      <c r="O687" s="482">
        <f t="shared" si="51"/>
        <v>0</v>
      </c>
      <c r="P687" s="175">
        <v>4607105142381</v>
      </c>
      <c r="Q687" s="281"/>
      <c r="R687" s="484">
        <f t="shared" si="52"/>
        <v>17.03</v>
      </c>
      <c r="S687" s="294" t="s">
        <v>3819</v>
      </c>
      <c r="T687" s="39"/>
      <c r="U687" s="39"/>
      <c r="V687" s="39"/>
      <c r="W687" s="39"/>
      <c r="X687" s="39"/>
    </row>
    <row r="688" spans="1:24" ht="25.5" x14ac:dyDescent="0.2">
      <c r="A688" s="431">
        <v>669</v>
      </c>
      <c r="B688" s="615">
        <v>1120</v>
      </c>
      <c r="C688" s="277" t="s">
        <v>3820</v>
      </c>
      <c r="D688" s="278"/>
      <c r="E688" s="31" t="s">
        <v>738</v>
      </c>
      <c r="F688" s="5" t="s">
        <v>3821</v>
      </c>
      <c r="G688" s="328" t="str">
        <f t="shared" si="53"/>
        <v>фото</v>
      </c>
      <c r="H688" s="197"/>
      <c r="I688" s="20" t="s">
        <v>3822</v>
      </c>
      <c r="J688" s="281" t="s">
        <v>1292</v>
      </c>
      <c r="K688" s="37" t="s">
        <v>740</v>
      </c>
      <c r="L688" s="21">
        <v>100</v>
      </c>
      <c r="M688" s="279">
        <v>1779.1</v>
      </c>
      <c r="N688" s="280"/>
      <c r="O688" s="482">
        <f t="shared" si="51"/>
        <v>0</v>
      </c>
      <c r="P688" s="175">
        <v>4607105142398</v>
      </c>
      <c r="Q688" s="281"/>
      <c r="R688" s="484">
        <f t="shared" si="52"/>
        <v>17.79</v>
      </c>
      <c r="S688" s="294" t="s">
        <v>3820</v>
      </c>
      <c r="T688" s="39"/>
      <c r="U688" s="39"/>
      <c r="V688" s="39"/>
      <c r="W688" s="39"/>
      <c r="X688" s="39"/>
    </row>
    <row r="689" spans="1:24" ht="15.75" x14ac:dyDescent="0.2">
      <c r="A689" s="431">
        <v>670</v>
      </c>
      <c r="B689" s="615">
        <v>11912</v>
      </c>
      <c r="C689" s="277" t="s">
        <v>6937</v>
      </c>
      <c r="D689" s="278"/>
      <c r="E689" s="514" t="s">
        <v>738</v>
      </c>
      <c r="F689" s="275" t="s">
        <v>6575</v>
      </c>
      <c r="G689" s="510" t="str">
        <f t="shared" si="53"/>
        <v>фото</v>
      </c>
      <c r="H689" s="511"/>
      <c r="I689" s="515" t="s">
        <v>6730</v>
      </c>
      <c r="J689" s="324" t="s">
        <v>1292</v>
      </c>
      <c r="K689" s="520" t="s">
        <v>740</v>
      </c>
      <c r="L689" s="21">
        <v>100</v>
      </c>
      <c r="M689" s="279">
        <v>1625.8</v>
      </c>
      <c r="N689" s="280"/>
      <c r="O689" s="482">
        <f t="shared" si="51"/>
        <v>0</v>
      </c>
      <c r="P689" s="175">
        <v>4607105143388</v>
      </c>
      <c r="Q689" s="281" t="s">
        <v>6373</v>
      </c>
      <c r="R689" s="484">
        <f t="shared" si="52"/>
        <v>16.260000000000002</v>
      </c>
      <c r="S689" s="294" t="s">
        <v>6937</v>
      </c>
      <c r="T689" s="39"/>
      <c r="U689" s="39"/>
      <c r="V689" s="39"/>
      <c r="W689" s="39"/>
      <c r="X689" s="39"/>
    </row>
    <row r="690" spans="1:24" ht="25.5" x14ac:dyDescent="0.2">
      <c r="A690" s="431">
        <v>671</v>
      </c>
      <c r="B690" s="620">
        <v>5188</v>
      </c>
      <c r="C690" s="433" t="s">
        <v>2310</v>
      </c>
      <c r="D690" s="434"/>
      <c r="E690" s="435" t="s">
        <v>738</v>
      </c>
      <c r="F690" s="436" t="s">
        <v>373</v>
      </c>
      <c r="G690" s="437" t="str">
        <f t="shared" si="53"/>
        <v>фото</v>
      </c>
      <c r="H690" s="438"/>
      <c r="I690" s="439" t="s">
        <v>374</v>
      </c>
      <c r="J690" s="440" t="s">
        <v>1292</v>
      </c>
      <c r="K690" s="441" t="s">
        <v>740</v>
      </c>
      <c r="L690" s="442">
        <v>100</v>
      </c>
      <c r="M690" s="443">
        <v>2928.4</v>
      </c>
      <c r="N690" s="444"/>
      <c r="O690" s="482">
        <f t="shared" si="51"/>
        <v>0</v>
      </c>
      <c r="P690" s="445">
        <v>4607105142565</v>
      </c>
      <c r="Q690" s="440"/>
      <c r="R690" s="484">
        <f t="shared" si="52"/>
        <v>29.28</v>
      </c>
      <c r="S690" s="446" t="s">
        <v>2310</v>
      </c>
      <c r="T690" s="39"/>
      <c r="U690" s="39"/>
      <c r="V690" s="39"/>
      <c r="W690" s="39"/>
      <c r="X690" s="39"/>
    </row>
    <row r="691" spans="1:24" x14ac:dyDescent="0.2">
      <c r="A691" s="431">
        <v>672</v>
      </c>
      <c r="B691" s="623"/>
      <c r="C691" s="245"/>
      <c r="D691" s="245"/>
      <c r="E691" s="242" t="s">
        <v>816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39"/>
      <c r="U691" s="39"/>
      <c r="V691" s="39"/>
      <c r="W691" s="39"/>
      <c r="X691" s="39"/>
    </row>
    <row r="692" spans="1:24" ht="25.5" x14ac:dyDescent="0.2">
      <c r="A692" s="431">
        <v>673</v>
      </c>
      <c r="B692" s="614">
        <v>1117</v>
      </c>
      <c r="C692" s="473" t="s">
        <v>2311</v>
      </c>
      <c r="D692" s="474"/>
      <c r="E692" s="16" t="s">
        <v>738</v>
      </c>
      <c r="F692" s="476" t="s">
        <v>817</v>
      </c>
      <c r="G692" s="477" t="str">
        <f t="shared" ref="G692:G707" si="54">HYPERLINK("http://www.gardenbulbs.ru/images/summer_CL/thumbnails/"&amp;C692&amp;".jpg","фото")</f>
        <v>фото</v>
      </c>
      <c r="H692" s="487"/>
      <c r="I692" s="23" t="s">
        <v>818</v>
      </c>
      <c r="J692" s="10" t="s">
        <v>1309</v>
      </c>
      <c r="K692" s="488" t="s">
        <v>740</v>
      </c>
      <c r="L692" s="489">
        <v>100</v>
      </c>
      <c r="M692" s="480">
        <v>1587.5</v>
      </c>
      <c r="N692" s="481"/>
      <c r="O692" s="482">
        <f t="shared" ref="O692:O707" si="55">IF(ISERROR(N692*M692),0,N692*M692)</f>
        <v>0</v>
      </c>
      <c r="P692" s="483">
        <v>4607105143630</v>
      </c>
      <c r="Q692" s="10"/>
      <c r="R692" s="484">
        <f t="shared" ref="R692:R707" si="56">ROUND(M692/L692,2)</f>
        <v>15.88</v>
      </c>
      <c r="S692" s="485" t="s">
        <v>2311</v>
      </c>
      <c r="T692" s="39"/>
      <c r="U692" s="39"/>
      <c r="V692" s="39"/>
      <c r="W692" s="39"/>
      <c r="X692" s="39"/>
    </row>
    <row r="693" spans="1:24" ht="38.25" x14ac:dyDescent="0.2">
      <c r="A693" s="431">
        <v>674</v>
      </c>
      <c r="B693" s="615">
        <v>2069</v>
      </c>
      <c r="C693" s="277" t="s">
        <v>2312</v>
      </c>
      <c r="D693" s="278"/>
      <c r="E693" s="31" t="s">
        <v>738</v>
      </c>
      <c r="F693" s="274" t="s">
        <v>819</v>
      </c>
      <c r="G693" s="328" t="str">
        <f t="shared" si="54"/>
        <v>фото</v>
      </c>
      <c r="H693" s="197"/>
      <c r="I693" s="20" t="s">
        <v>820</v>
      </c>
      <c r="J693" s="281" t="s">
        <v>1309</v>
      </c>
      <c r="K693" s="250" t="s">
        <v>740</v>
      </c>
      <c r="L693" s="21">
        <v>100</v>
      </c>
      <c r="M693" s="279">
        <v>1587.5</v>
      </c>
      <c r="N693" s="280"/>
      <c r="O693" s="482">
        <f t="shared" si="55"/>
        <v>0</v>
      </c>
      <c r="P693" s="175">
        <v>4607105143647</v>
      </c>
      <c r="Q693" s="281"/>
      <c r="R693" s="484">
        <f t="shared" si="56"/>
        <v>15.88</v>
      </c>
      <c r="S693" s="294" t="s">
        <v>2312</v>
      </c>
      <c r="T693" s="39"/>
      <c r="U693" s="39"/>
      <c r="V693" s="39"/>
      <c r="W693" s="39"/>
      <c r="X693" s="39"/>
    </row>
    <row r="694" spans="1:24" ht="25.5" x14ac:dyDescent="0.2">
      <c r="A694" s="431">
        <v>675</v>
      </c>
      <c r="B694" s="615">
        <v>11917</v>
      </c>
      <c r="C694" s="277" t="s">
        <v>7142</v>
      </c>
      <c r="D694" s="278"/>
      <c r="E694" s="514" t="s">
        <v>738</v>
      </c>
      <c r="F694" s="275" t="s">
        <v>6576</v>
      </c>
      <c r="G694" s="510" t="str">
        <f t="shared" si="54"/>
        <v>фото</v>
      </c>
      <c r="H694" s="511"/>
      <c r="I694" s="515" t="s">
        <v>6731</v>
      </c>
      <c r="J694" s="324" t="s">
        <v>1332</v>
      </c>
      <c r="K694" s="520" t="s">
        <v>740</v>
      </c>
      <c r="L694" s="21">
        <v>100</v>
      </c>
      <c r="M694" s="279">
        <v>1683.3</v>
      </c>
      <c r="N694" s="280"/>
      <c r="O694" s="482">
        <f t="shared" si="55"/>
        <v>0</v>
      </c>
      <c r="P694" s="175">
        <v>4607105143654</v>
      </c>
      <c r="Q694" s="281" t="s">
        <v>6373</v>
      </c>
      <c r="R694" s="484">
        <f t="shared" si="56"/>
        <v>16.829999999999998</v>
      </c>
      <c r="S694" s="294" t="s">
        <v>6938</v>
      </c>
      <c r="T694" s="39"/>
      <c r="U694" s="39"/>
      <c r="V694" s="39"/>
      <c r="W694" s="39"/>
      <c r="X694" s="39"/>
    </row>
    <row r="695" spans="1:24" ht="38.25" x14ac:dyDescent="0.2">
      <c r="A695" s="431">
        <v>676</v>
      </c>
      <c r="B695" s="615">
        <v>11918</v>
      </c>
      <c r="C695" s="277" t="s">
        <v>6939</v>
      </c>
      <c r="D695" s="278"/>
      <c r="E695" s="514" t="s">
        <v>738</v>
      </c>
      <c r="F695" s="275" t="s">
        <v>6577</v>
      </c>
      <c r="G695" s="510" t="str">
        <f t="shared" si="54"/>
        <v>фото</v>
      </c>
      <c r="H695" s="511"/>
      <c r="I695" s="515" t="s">
        <v>6732</v>
      </c>
      <c r="J695" s="324" t="s">
        <v>1340</v>
      </c>
      <c r="K695" s="520" t="s">
        <v>740</v>
      </c>
      <c r="L695" s="21">
        <v>100</v>
      </c>
      <c r="M695" s="279">
        <v>1587.5</v>
      </c>
      <c r="N695" s="280"/>
      <c r="O695" s="482">
        <f t="shared" si="55"/>
        <v>0</v>
      </c>
      <c r="P695" s="175">
        <v>4607105143678</v>
      </c>
      <c r="Q695" s="281" t="s">
        <v>6373</v>
      </c>
      <c r="R695" s="484">
        <f t="shared" si="56"/>
        <v>15.88</v>
      </c>
      <c r="S695" s="294" t="s">
        <v>6939</v>
      </c>
      <c r="T695" s="39"/>
      <c r="U695" s="39"/>
      <c r="V695" s="39"/>
      <c r="W695" s="39"/>
      <c r="X695" s="39"/>
    </row>
    <row r="696" spans="1:24" ht="25.5" x14ac:dyDescent="0.2">
      <c r="A696" s="431">
        <v>677</v>
      </c>
      <c r="B696" s="615">
        <v>11919</v>
      </c>
      <c r="C696" s="277" t="s">
        <v>6940</v>
      </c>
      <c r="D696" s="278"/>
      <c r="E696" s="514" t="s">
        <v>738</v>
      </c>
      <c r="F696" s="275" t="s">
        <v>6578</v>
      </c>
      <c r="G696" s="510" t="str">
        <f t="shared" si="54"/>
        <v>фото</v>
      </c>
      <c r="H696" s="511"/>
      <c r="I696" s="515" t="s">
        <v>6733</v>
      </c>
      <c r="J696" s="324" t="s">
        <v>1326</v>
      </c>
      <c r="K696" s="520" t="s">
        <v>740</v>
      </c>
      <c r="L696" s="21">
        <v>100</v>
      </c>
      <c r="M696" s="279">
        <v>1970.6</v>
      </c>
      <c r="N696" s="280"/>
      <c r="O696" s="482">
        <f t="shared" si="55"/>
        <v>0</v>
      </c>
      <c r="P696" s="175">
        <v>4607105143685</v>
      </c>
      <c r="Q696" s="324" t="s">
        <v>6373</v>
      </c>
      <c r="R696" s="484">
        <f t="shared" si="56"/>
        <v>19.71</v>
      </c>
      <c r="S696" s="294" t="s">
        <v>6940</v>
      </c>
      <c r="T696" s="39"/>
      <c r="U696" s="39"/>
      <c r="V696" s="39"/>
      <c r="W696" s="39"/>
      <c r="X696" s="39"/>
    </row>
    <row r="697" spans="1:24" ht="25.5" x14ac:dyDescent="0.2">
      <c r="A697" s="431">
        <v>678</v>
      </c>
      <c r="B697" s="615">
        <v>1155</v>
      </c>
      <c r="C697" s="277" t="s">
        <v>2313</v>
      </c>
      <c r="D697" s="278"/>
      <c r="E697" s="31" t="s">
        <v>738</v>
      </c>
      <c r="F697" s="274" t="s">
        <v>831</v>
      </c>
      <c r="G697" s="328" t="str">
        <f t="shared" si="54"/>
        <v>фото</v>
      </c>
      <c r="H697" s="197"/>
      <c r="I697" s="20" t="s">
        <v>832</v>
      </c>
      <c r="J697" s="281" t="s">
        <v>1340</v>
      </c>
      <c r="K697" s="250" t="s">
        <v>740</v>
      </c>
      <c r="L697" s="21">
        <v>100</v>
      </c>
      <c r="M697" s="279">
        <v>1683.3</v>
      </c>
      <c r="N697" s="280"/>
      <c r="O697" s="482">
        <f t="shared" si="55"/>
        <v>0</v>
      </c>
      <c r="P697" s="175">
        <v>4607105143777</v>
      </c>
      <c r="Q697" s="281"/>
      <c r="R697" s="484">
        <f t="shared" si="56"/>
        <v>16.829999999999998</v>
      </c>
      <c r="S697" s="294" t="s">
        <v>2313</v>
      </c>
      <c r="T697" s="39"/>
      <c r="U697" s="39"/>
      <c r="V697" s="39"/>
      <c r="W697" s="39"/>
      <c r="X697" s="39"/>
    </row>
    <row r="698" spans="1:24" ht="51" x14ac:dyDescent="0.2">
      <c r="A698" s="431">
        <v>679</v>
      </c>
      <c r="B698" s="615">
        <v>1245</v>
      </c>
      <c r="C698" s="277" t="s">
        <v>2314</v>
      </c>
      <c r="D698" s="278"/>
      <c r="E698" s="36" t="s">
        <v>738</v>
      </c>
      <c r="F698" s="274" t="s">
        <v>823</v>
      </c>
      <c r="G698" s="328" t="str">
        <f t="shared" si="54"/>
        <v>фото</v>
      </c>
      <c r="H698" s="197"/>
      <c r="I698" s="15" t="s">
        <v>824</v>
      </c>
      <c r="J698" s="281" t="s">
        <v>1332</v>
      </c>
      <c r="K698" s="37" t="s">
        <v>740</v>
      </c>
      <c r="L698" s="21">
        <v>100</v>
      </c>
      <c r="M698" s="279">
        <v>1683.3</v>
      </c>
      <c r="N698" s="280"/>
      <c r="O698" s="482">
        <f t="shared" si="55"/>
        <v>0</v>
      </c>
      <c r="P698" s="175">
        <v>4607105143661</v>
      </c>
      <c r="Q698" s="281"/>
      <c r="R698" s="484">
        <f t="shared" si="56"/>
        <v>16.829999999999998</v>
      </c>
      <c r="S698" s="294" t="s">
        <v>6941</v>
      </c>
      <c r="T698" s="39"/>
      <c r="U698" s="39"/>
      <c r="V698" s="39"/>
      <c r="W698" s="39"/>
      <c r="X698" s="39"/>
    </row>
    <row r="699" spans="1:24" ht="22.5" x14ac:dyDescent="0.2">
      <c r="A699" s="431">
        <v>680</v>
      </c>
      <c r="B699" s="615">
        <v>11921</v>
      </c>
      <c r="C699" s="277" t="s">
        <v>7143</v>
      </c>
      <c r="D699" s="278" t="s">
        <v>7144</v>
      </c>
      <c r="E699" s="509" t="s">
        <v>738</v>
      </c>
      <c r="F699" s="275" t="s">
        <v>6579</v>
      </c>
      <c r="G699" s="510" t="str">
        <f t="shared" si="54"/>
        <v>фото</v>
      </c>
      <c r="H699" s="510" t="str">
        <f>HYPERLINK("http://www.gardenbulbs.ru/images/summer_CL/thumbnails/"&amp;D699&amp;".jpg","фото")</f>
        <v>фото</v>
      </c>
      <c r="I699" s="512" t="s">
        <v>6704</v>
      </c>
      <c r="J699" s="324" t="s">
        <v>1332</v>
      </c>
      <c r="K699" s="513" t="s">
        <v>740</v>
      </c>
      <c r="L699" s="21">
        <v>100</v>
      </c>
      <c r="M699" s="279">
        <v>1683.3</v>
      </c>
      <c r="N699" s="280"/>
      <c r="O699" s="482">
        <f t="shared" si="55"/>
        <v>0</v>
      </c>
      <c r="P699" s="175">
        <v>4607105143760</v>
      </c>
      <c r="Q699" s="281" t="s">
        <v>6373</v>
      </c>
      <c r="R699" s="484">
        <f t="shared" si="56"/>
        <v>16.829999999999998</v>
      </c>
      <c r="S699" s="294" t="s">
        <v>6942</v>
      </c>
      <c r="T699" s="39"/>
      <c r="U699" s="39"/>
      <c r="V699" s="39"/>
      <c r="W699" s="39"/>
      <c r="X699" s="39"/>
    </row>
    <row r="700" spans="1:24" ht="25.5" x14ac:dyDescent="0.2">
      <c r="A700" s="431">
        <v>681</v>
      </c>
      <c r="B700" s="615">
        <v>2912</v>
      </c>
      <c r="C700" s="277" t="s">
        <v>2315</v>
      </c>
      <c r="D700" s="278"/>
      <c r="E700" s="17" t="s">
        <v>738</v>
      </c>
      <c r="F700" s="274" t="s">
        <v>224</v>
      </c>
      <c r="G700" s="328" t="str">
        <f t="shared" si="54"/>
        <v>фото</v>
      </c>
      <c r="H700" s="197"/>
      <c r="I700" s="20" t="s">
        <v>225</v>
      </c>
      <c r="J700" s="281" t="s">
        <v>822</v>
      </c>
      <c r="K700" s="37" t="s">
        <v>740</v>
      </c>
      <c r="L700" s="8">
        <v>100</v>
      </c>
      <c r="M700" s="279">
        <v>2257.9</v>
      </c>
      <c r="N700" s="280"/>
      <c r="O700" s="482">
        <f t="shared" si="55"/>
        <v>0</v>
      </c>
      <c r="P700" s="175">
        <v>4607105143692</v>
      </c>
      <c r="Q700" s="281"/>
      <c r="R700" s="484">
        <f t="shared" si="56"/>
        <v>22.58</v>
      </c>
      <c r="S700" s="294" t="s">
        <v>2315</v>
      </c>
      <c r="T700" s="39"/>
      <c r="U700" s="39"/>
      <c r="V700" s="39"/>
      <c r="W700" s="39"/>
      <c r="X700" s="39"/>
    </row>
    <row r="701" spans="1:24" ht="25.5" x14ac:dyDescent="0.2">
      <c r="A701" s="431">
        <v>682</v>
      </c>
      <c r="B701" s="615">
        <v>5253</v>
      </c>
      <c r="C701" s="277" t="s">
        <v>2316</v>
      </c>
      <c r="D701" s="278"/>
      <c r="E701" s="31" t="s">
        <v>738</v>
      </c>
      <c r="F701" s="274" t="s">
        <v>825</v>
      </c>
      <c r="G701" s="328" t="str">
        <f t="shared" si="54"/>
        <v>фото</v>
      </c>
      <c r="H701" s="197"/>
      <c r="I701" s="20" t="s">
        <v>826</v>
      </c>
      <c r="J701" s="281" t="s">
        <v>822</v>
      </c>
      <c r="K701" s="250" t="s">
        <v>740</v>
      </c>
      <c r="L701" s="21">
        <v>100</v>
      </c>
      <c r="M701" s="279">
        <v>1683.3</v>
      </c>
      <c r="N701" s="280"/>
      <c r="O701" s="482">
        <f t="shared" si="55"/>
        <v>0</v>
      </c>
      <c r="P701" s="175">
        <v>4607105143708</v>
      </c>
      <c r="Q701" s="281"/>
      <c r="R701" s="484">
        <f t="shared" si="56"/>
        <v>16.829999999999998</v>
      </c>
      <c r="S701" s="294" t="s">
        <v>2316</v>
      </c>
      <c r="T701" s="39"/>
      <c r="U701" s="39"/>
      <c r="V701" s="39"/>
      <c r="W701" s="39"/>
      <c r="X701" s="39"/>
    </row>
    <row r="702" spans="1:24" ht="25.5" x14ac:dyDescent="0.2">
      <c r="A702" s="431">
        <v>683</v>
      </c>
      <c r="B702" s="615">
        <v>5187</v>
      </c>
      <c r="C702" s="277" t="s">
        <v>2317</v>
      </c>
      <c r="D702" s="278"/>
      <c r="E702" s="31" t="s">
        <v>738</v>
      </c>
      <c r="F702" s="274" t="s">
        <v>827</v>
      </c>
      <c r="G702" s="328" t="str">
        <f t="shared" si="54"/>
        <v>фото</v>
      </c>
      <c r="H702" s="197"/>
      <c r="I702" s="20" t="s">
        <v>828</v>
      </c>
      <c r="J702" s="281" t="s">
        <v>822</v>
      </c>
      <c r="K702" s="250" t="s">
        <v>740</v>
      </c>
      <c r="L702" s="21">
        <v>100</v>
      </c>
      <c r="M702" s="279">
        <v>1683.3</v>
      </c>
      <c r="N702" s="280"/>
      <c r="O702" s="482">
        <f t="shared" si="55"/>
        <v>0</v>
      </c>
      <c r="P702" s="175">
        <v>4607105143715</v>
      </c>
      <c r="Q702" s="281"/>
      <c r="R702" s="484">
        <f t="shared" si="56"/>
        <v>16.829999999999998</v>
      </c>
      <c r="S702" s="294" t="s">
        <v>2317</v>
      </c>
      <c r="T702" s="39"/>
      <c r="U702" s="39"/>
      <c r="V702" s="39"/>
      <c r="W702" s="39"/>
      <c r="X702" s="39"/>
    </row>
    <row r="703" spans="1:24" ht="25.5" x14ac:dyDescent="0.2">
      <c r="A703" s="431">
        <v>684</v>
      </c>
      <c r="B703" s="615">
        <v>2014</v>
      </c>
      <c r="C703" s="277" t="s">
        <v>2318</v>
      </c>
      <c r="D703" s="278"/>
      <c r="E703" s="31" t="s">
        <v>738</v>
      </c>
      <c r="F703" s="274" t="s">
        <v>829</v>
      </c>
      <c r="G703" s="328" t="str">
        <f t="shared" si="54"/>
        <v>фото</v>
      </c>
      <c r="H703" s="197"/>
      <c r="I703" s="20" t="s">
        <v>830</v>
      </c>
      <c r="J703" s="281" t="s">
        <v>822</v>
      </c>
      <c r="K703" s="250" t="s">
        <v>740</v>
      </c>
      <c r="L703" s="21">
        <v>100</v>
      </c>
      <c r="M703" s="279">
        <v>1683.3</v>
      </c>
      <c r="N703" s="280"/>
      <c r="O703" s="482">
        <f t="shared" si="55"/>
        <v>0</v>
      </c>
      <c r="P703" s="175">
        <v>4607105143722</v>
      </c>
      <c r="Q703" s="281"/>
      <c r="R703" s="484">
        <f t="shared" si="56"/>
        <v>16.829999999999998</v>
      </c>
      <c r="S703" s="294" t="s">
        <v>2318</v>
      </c>
      <c r="T703" s="39"/>
      <c r="U703" s="39"/>
      <c r="V703" s="39"/>
      <c r="W703" s="39"/>
      <c r="X703" s="39"/>
    </row>
    <row r="704" spans="1:24" ht="89.25" x14ac:dyDescent="0.2">
      <c r="A704" s="431">
        <v>685</v>
      </c>
      <c r="B704" s="615">
        <v>1031</v>
      </c>
      <c r="C704" s="277" t="s">
        <v>4958</v>
      </c>
      <c r="D704" s="278" t="s">
        <v>4959</v>
      </c>
      <c r="E704" s="36" t="s">
        <v>738</v>
      </c>
      <c r="F704" s="274" t="s">
        <v>4609</v>
      </c>
      <c r="G704" s="328" t="str">
        <f t="shared" si="54"/>
        <v>фото</v>
      </c>
      <c r="H704" s="328" t="str">
        <f>HYPERLINK("http://www.gardenbulbs.ru/images/summer_CL/thumbnails/"&amp;D704&amp;".jpg","фото")</f>
        <v>фото</v>
      </c>
      <c r="I704" s="15" t="s">
        <v>4825</v>
      </c>
      <c r="J704" s="281" t="s">
        <v>1343</v>
      </c>
      <c r="K704" s="37" t="s">
        <v>740</v>
      </c>
      <c r="L704" s="21">
        <v>100</v>
      </c>
      <c r="M704" s="279">
        <v>2545.2999999999997</v>
      </c>
      <c r="N704" s="280"/>
      <c r="O704" s="482">
        <f t="shared" si="55"/>
        <v>0</v>
      </c>
      <c r="P704" s="175">
        <v>4607105143739</v>
      </c>
      <c r="Q704" s="281"/>
      <c r="R704" s="484">
        <f t="shared" si="56"/>
        <v>25.45</v>
      </c>
      <c r="S704" s="294" t="s">
        <v>4958</v>
      </c>
      <c r="T704" s="39"/>
      <c r="U704" s="39"/>
      <c r="V704" s="39"/>
      <c r="W704" s="39"/>
      <c r="X704" s="39"/>
    </row>
    <row r="705" spans="1:24" ht="15.75" x14ac:dyDescent="0.2">
      <c r="A705" s="431">
        <v>686</v>
      </c>
      <c r="B705" s="615">
        <v>11920</v>
      </c>
      <c r="C705" s="277" t="s">
        <v>6943</v>
      </c>
      <c r="D705" s="278"/>
      <c r="E705" s="514" t="s">
        <v>738</v>
      </c>
      <c r="F705" s="275" t="s">
        <v>6580</v>
      </c>
      <c r="G705" s="510" t="str">
        <f t="shared" si="54"/>
        <v>фото</v>
      </c>
      <c r="H705" s="511"/>
      <c r="I705" s="515" t="s">
        <v>6734</v>
      </c>
      <c r="J705" s="324" t="s">
        <v>1332</v>
      </c>
      <c r="K705" s="520" t="s">
        <v>740</v>
      </c>
      <c r="L705" s="21">
        <v>100</v>
      </c>
      <c r="M705" s="279">
        <v>1683.3</v>
      </c>
      <c r="N705" s="280"/>
      <c r="O705" s="482">
        <f t="shared" si="55"/>
        <v>0</v>
      </c>
      <c r="P705" s="175">
        <v>4607105143746</v>
      </c>
      <c r="Q705" s="281" t="s">
        <v>6373</v>
      </c>
      <c r="R705" s="484">
        <f t="shared" si="56"/>
        <v>16.829999999999998</v>
      </c>
      <c r="S705" s="294" t="s">
        <v>6943</v>
      </c>
      <c r="T705" s="39"/>
      <c r="U705" s="39"/>
      <c r="V705" s="39"/>
      <c r="W705" s="39"/>
      <c r="X705" s="39"/>
    </row>
    <row r="706" spans="1:24" ht="38.25" x14ac:dyDescent="0.2">
      <c r="A706" s="431">
        <v>687</v>
      </c>
      <c r="B706" s="615">
        <v>1149</v>
      </c>
      <c r="C706" s="277" t="s">
        <v>2219</v>
      </c>
      <c r="D706" s="278"/>
      <c r="E706" s="31" t="s">
        <v>738</v>
      </c>
      <c r="F706" s="274" t="s">
        <v>1666</v>
      </c>
      <c r="G706" s="328" t="str">
        <f t="shared" si="54"/>
        <v>фото</v>
      </c>
      <c r="H706" s="197"/>
      <c r="I706" s="20" t="s">
        <v>1667</v>
      </c>
      <c r="J706" s="281" t="s">
        <v>1292</v>
      </c>
      <c r="K706" s="250" t="s">
        <v>740</v>
      </c>
      <c r="L706" s="21">
        <v>100</v>
      </c>
      <c r="M706" s="279">
        <v>2257.9</v>
      </c>
      <c r="N706" s="280"/>
      <c r="O706" s="482">
        <f t="shared" si="55"/>
        <v>0</v>
      </c>
      <c r="P706" s="175">
        <v>4607105143753</v>
      </c>
      <c r="Q706" s="281"/>
      <c r="R706" s="484">
        <f t="shared" si="56"/>
        <v>22.58</v>
      </c>
      <c r="S706" s="294" t="s">
        <v>2219</v>
      </c>
      <c r="T706" s="39"/>
      <c r="U706" s="39"/>
      <c r="V706" s="39"/>
      <c r="W706" s="39"/>
      <c r="X706" s="39"/>
    </row>
    <row r="707" spans="1:24" ht="25.5" x14ac:dyDescent="0.2">
      <c r="A707" s="431">
        <v>688</v>
      </c>
      <c r="B707" s="620">
        <v>1930</v>
      </c>
      <c r="C707" s="433" t="s">
        <v>2319</v>
      </c>
      <c r="D707" s="434"/>
      <c r="E707" s="435" t="s">
        <v>738</v>
      </c>
      <c r="F707" s="436" t="s">
        <v>833</v>
      </c>
      <c r="G707" s="437" t="str">
        <f t="shared" si="54"/>
        <v>фото</v>
      </c>
      <c r="H707" s="438"/>
      <c r="I707" s="439" t="s">
        <v>834</v>
      </c>
      <c r="J707" s="440" t="s">
        <v>1312</v>
      </c>
      <c r="K707" s="441" t="s">
        <v>740</v>
      </c>
      <c r="L707" s="442">
        <v>100</v>
      </c>
      <c r="M707" s="443">
        <v>1779.1</v>
      </c>
      <c r="N707" s="444"/>
      <c r="O707" s="482">
        <f t="shared" si="55"/>
        <v>0</v>
      </c>
      <c r="P707" s="445">
        <v>4607105143784</v>
      </c>
      <c r="Q707" s="440"/>
      <c r="R707" s="484">
        <f t="shared" si="56"/>
        <v>17.79</v>
      </c>
      <c r="S707" s="446" t="s">
        <v>2319</v>
      </c>
      <c r="T707" s="39"/>
      <c r="U707" s="39"/>
      <c r="V707" s="39"/>
      <c r="W707" s="39"/>
      <c r="X707" s="39"/>
    </row>
    <row r="708" spans="1:24" x14ac:dyDescent="0.2">
      <c r="A708" s="431">
        <v>689</v>
      </c>
      <c r="B708" s="623"/>
      <c r="C708" s="245"/>
      <c r="D708" s="245"/>
      <c r="E708" s="242" t="s">
        <v>835</v>
      </c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39"/>
      <c r="U708" s="39"/>
      <c r="V708" s="39"/>
      <c r="W708" s="39"/>
      <c r="X708" s="39"/>
    </row>
    <row r="709" spans="1:24" ht="63.75" x14ac:dyDescent="0.2">
      <c r="A709" s="431">
        <v>690</v>
      </c>
      <c r="B709" s="614">
        <v>5177</v>
      </c>
      <c r="C709" s="473" t="s">
        <v>2321</v>
      </c>
      <c r="D709" s="474"/>
      <c r="E709" s="16" t="s">
        <v>738</v>
      </c>
      <c r="F709" s="476" t="s">
        <v>836</v>
      </c>
      <c r="G709" s="477" t="str">
        <f t="shared" ref="G709:G716" si="57">HYPERLINK("http://www.gardenbulbs.ru/images/summer_CL/thumbnails/"&amp;C709&amp;".jpg","фото")</f>
        <v>фото</v>
      </c>
      <c r="H709" s="487"/>
      <c r="I709" s="23" t="s">
        <v>837</v>
      </c>
      <c r="J709" s="10" t="s">
        <v>1309</v>
      </c>
      <c r="K709" s="488" t="s">
        <v>740</v>
      </c>
      <c r="L709" s="489">
        <v>100</v>
      </c>
      <c r="M709" s="480">
        <v>1683.3</v>
      </c>
      <c r="N709" s="481"/>
      <c r="O709" s="482">
        <f t="shared" ref="O709:O716" si="58">IF(ISERROR(N709*M709),0,N709*M709)</f>
        <v>0</v>
      </c>
      <c r="P709" s="483">
        <v>4607105143791</v>
      </c>
      <c r="Q709" s="10"/>
      <c r="R709" s="484">
        <f t="shared" ref="R709:R716" si="59">ROUND(M709/L709,2)</f>
        <v>16.829999999999998</v>
      </c>
      <c r="S709" s="485" t="s">
        <v>2321</v>
      </c>
      <c r="T709" s="39"/>
      <c r="U709" s="39"/>
      <c r="V709" s="39"/>
      <c r="W709" s="39"/>
      <c r="X709" s="39"/>
    </row>
    <row r="710" spans="1:24" ht="63.75" x14ac:dyDescent="0.2">
      <c r="A710" s="431">
        <v>691</v>
      </c>
      <c r="B710" s="615">
        <v>5186</v>
      </c>
      <c r="C710" s="277" t="s">
        <v>2322</v>
      </c>
      <c r="D710" s="278"/>
      <c r="E710" s="31" t="s">
        <v>738</v>
      </c>
      <c r="F710" s="274" t="s">
        <v>838</v>
      </c>
      <c r="G710" s="328" t="str">
        <f t="shared" si="57"/>
        <v>фото</v>
      </c>
      <c r="H710" s="197"/>
      <c r="I710" s="20" t="s">
        <v>839</v>
      </c>
      <c r="J710" s="281" t="s">
        <v>822</v>
      </c>
      <c r="K710" s="250" t="s">
        <v>740</v>
      </c>
      <c r="L710" s="21">
        <v>100</v>
      </c>
      <c r="M710" s="279">
        <v>1779.1</v>
      </c>
      <c r="N710" s="280"/>
      <c r="O710" s="482">
        <f t="shared" si="58"/>
        <v>0</v>
      </c>
      <c r="P710" s="175">
        <v>4607105143814</v>
      </c>
      <c r="Q710" s="281"/>
      <c r="R710" s="484">
        <f t="shared" si="59"/>
        <v>17.79</v>
      </c>
      <c r="S710" s="294" t="s">
        <v>2322</v>
      </c>
      <c r="T710" s="39"/>
      <c r="U710" s="39"/>
      <c r="V710" s="39"/>
      <c r="W710" s="39"/>
      <c r="X710" s="39"/>
    </row>
    <row r="711" spans="1:24" ht="25.5" x14ac:dyDescent="0.2">
      <c r="A711" s="431">
        <v>692</v>
      </c>
      <c r="B711" s="615">
        <v>1222</v>
      </c>
      <c r="C711" s="277" t="s">
        <v>2323</v>
      </c>
      <c r="D711" s="278" t="s">
        <v>2324</v>
      </c>
      <c r="E711" s="17" t="s">
        <v>738</v>
      </c>
      <c r="F711" s="274" t="s">
        <v>226</v>
      </c>
      <c r="G711" s="328" t="str">
        <f t="shared" si="57"/>
        <v>фото</v>
      </c>
      <c r="H711" s="328" t="str">
        <f>HYPERLINK("http://www.gardenbulbs.ru/images/summer_CL/thumbnails/"&amp;D711&amp;".jpg","фото")</f>
        <v>фото</v>
      </c>
      <c r="I711" s="20" t="s">
        <v>227</v>
      </c>
      <c r="J711" s="281" t="s">
        <v>1332</v>
      </c>
      <c r="K711" s="37" t="s">
        <v>740</v>
      </c>
      <c r="L711" s="8">
        <v>100</v>
      </c>
      <c r="M711" s="279">
        <v>1683.3</v>
      </c>
      <c r="N711" s="280"/>
      <c r="O711" s="482">
        <f t="shared" si="58"/>
        <v>0</v>
      </c>
      <c r="P711" s="175">
        <v>4607105143807</v>
      </c>
      <c r="Q711" s="281"/>
      <c r="R711" s="484">
        <f t="shared" si="59"/>
        <v>16.829999999999998</v>
      </c>
      <c r="S711" s="294" t="s">
        <v>3824</v>
      </c>
      <c r="T711" s="39"/>
      <c r="U711" s="39"/>
      <c r="V711" s="39"/>
      <c r="W711" s="39"/>
      <c r="X711" s="39"/>
    </row>
    <row r="712" spans="1:24" ht="38.25" x14ac:dyDescent="0.2">
      <c r="A712" s="431">
        <v>693</v>
      </c>
      <c r="B712" s="615">
        <v>1173</v>
      </c>
      <c r="C712" s="277" t="s">
        <v>2325</v>
      </c>
      <c r="D712" s="278"/>
      <c r="E712" s="31" t="s">
        <v>738</v>
      </c>
      <c r="F712" s="274" t="s">
        <v>842</v>
      </c>
      <c r="G712" s="328" t="str">
        <f t="shared" si="57"/>
        <v>фото</v>
      </c>
      <c r="H712" s="197"/>
      <c r="I712" s="20" t="s">
        <v>4826</v>
      </c>
      <c r="J712" s="281" t="s">
        <v>843</v>
      </c>
      <c r="K712" s="250" t="s">
        <v>740</v>
      </c>
      <c r="L712" s="21">
        <v>100</v>
      </c>
      <c r="M712" s="279">
        <v>1683.3</v>
      </c>
      <c r="N712" s="280"/>
      <c r="O712" s="482">
        <f t="shared" si="58"/>
        <v>0</v>
      </c>
      <c r="P712" s="175">
        <v>4607105143845</v>
      </c>
      <c r="Q712" s="281"/>
      <c r="R712" s="484">
        <f t="shared" si="59"/>
        <v>16.829999999999998</v>
      </c>
      <c r="S712" s="294" t="s">
        <v>6944</v>
      </c>
      <c r="T712" s="39"/>
      <c r="U712" s="39"/>
      <c r="V712" s="39"/>
      <c r="W712" s="39"/>
      <c r="X712" s="39"/>
    </row>
    <row r="713" spans="1:24" ht="15.75" x14ac:dyDescent="0.2">
      <c r="A713" s="431">
        <v>694</v>
      </c>
      <c r="B713" s="615">
        <v>2698</v>
      </c>
      <c r="C713" s="277" t="s">
        <v>2326</v>
      </c>
      <c r="D713" s="278"/>
      <c r="E713" s="31" t="s">
        <v>738</v>
      </c>
      <c r="F713" s="274" t="s">
        <v>840</v>
      </c>
      <c r="G713" s="328" t="str">
        <f t="shared" si="57"/>
        <v>фото</v>
      </c>
      <c r="H713" s="197"/>
      <c r="I713" s="20" t="s">
        <v>841</v>
      </c>
      <c r="J713" s="281" t="s">
        <v>1309</v>
      </c>
      <c r="K713" s="250" t="s">
        <v>740</v>
      </c>
      <c r="L713" s="21">
        <v>100</v>
      </c>
      <c r="M713" s="279">
        <v>1874.8</v>
      </c>
      <c r="N713" s="280"/>
      <c r="O713" s="482">
        <f t="shared" si="58"/>
        <v>0</v>
      </c>
      <c r="P713" s="175">
        <v>4607105143821</v>
      </c>
      <c r="Q713" s="281"/>
      <c r="R713" s="484">
        <f t="shared" si="59"/>
        <v>18.75</v>
      </c>
      <c r="S713" s="294" t="s">
        <v>2326</v>
      </c>
      <c r="T713" s="39"/>
      <c r="U713" s="39"/>
      <c r="V713" s="39"/>
      <c r="W713" s="39"/>
      <c r="X713" s="39"/>
    </row>
    <row r="714" spans="1:24" ht="51" x14ac:dyDescent="0.2">
      <c r="A714" s="431">
        <v>695</v>
      </c>
      <c r="B714" s="615">
        <v>1208</v>
      </c>
      <c r="C714" s="277" t="s">
        <v>2327</v>
      </c>
      <c r="D714" s="278"/>
      <c r="E714" s="31" t="s">
        <v>738</v>
      </c>
      <c r="F714" s="274" t="s">
        <v>844</v>
      </c>
      <c r="G714" s="328" t="str">
        <f t="shared" si="57"/>
        <v>фото</v>
      </c>
      <c r="H714" s="197"/>
      <c r="I714" s="20" t="s">
        <v>845</v>
      </c>
      <c r="J714" s="281" t="s">
        <v>1309</v>
      </c>
      <c r="K714" s="250" t="s">
        <v>776</v>
      </c>
      <c r="L714" s="21">
        <v>100</v>
      </c>
      <c r="M714" s="279">
        <v>1491.6999999999998</v>
      </c>
      <c r="N714" s="280"/>
      <c r="O714" s="482">
        <f t="shared" si="58"/>
        <v>0</v>
      </c>
      <c r="P714" s="175">
        <v>4607105143852</v>
      </c>
      <c r="Q714" s="281"/>
      <c r="R714" s="484">
        <f t="shared" si="59"/>
        <v>14.92</v>
      </c>
      <c r="S714" s="294" t="s">
        <v>2327</v>
      </c>
      <c r="T714" s="39"/>
      <c r="U714" s="39"/>
      <c r="V714" s="39"/>
      <c r="W714" s="39"/>
      <c r="X714" s="39"/>
    </row>
    <row r="715" spans="1:24" ht="25.5" x14ac:dyDescent="0.2">
      <c r="A715" s="431">
        <v>696</v>
      </c>
      <c r="B715" s="616">
        <v>2099</v>
      </c>
      <c r="C715" s="277" t="s">
        <v>2328</v>
      </c>
      <c r="D715" s="278"/>
      <c r="E715" s="17" t="s">
        <v>738</v>
      </c>
      <c r="F715" s="14" t="s">
        <v>846</v>
      </c>
      <c r="G715" s="328" t="str">
        <f t="shared" si="57"/>
        <v>фото</v>
      </c>
      <c r="H715" s="197"/>
      <c r="I715" s="12" t="s">
        <v>1592</v>
      </c>
      <c r="J715" s="281" t="s">
        <v>1332</v>
      </c>
      <c r="K715" s="37" t="s">
        <v>740</v>
      </c>
      <c r="L715" s="8">
        <v>100</v>
      </c>
      <c r="M715" s="279">
        <v>1836.5</v>
      </c>
      <c r="N715" s="280"/>
      <c r="O715" s="482">
        <f t="shared" si="58"/>
        <v>0</v>
      </c>
      <c r="P715" s="175">
        <v>4607105143869</v>
      </c>
      <c r="Q715" s="281"/>
      <c r="R715" s="484">
        <f t="shared" si="59"/>
        <v>18.37</v>
      </c>
      <c r="S715" s="294" t="s">
        <v>2328</v>
      </c>
      <c r="T715" s="39"/>
      <c r="U715" s="39"/>
      <c r="V715" s="39"/>
      <c r="W715" s="39"/>
      <c r="X715" s="39"/>
    </row>
    <row r="716" spans="1:24" ht="25.5" x14ac:dyDescent="0.2">
      <c r="A716" s="431">
        <v>697</v>
      </c>
      <c r="B716" s="620">
        <v>5189</v>
      </c>
      <c r="C716" s="433" t="s">
        <v>2329</v>
      </c>
      <c r="D716" s="434" t="s">
        <v>2330</v>
      </c>
      <c r="E716" s="463" t="s">
        <v>738</v>
      </c>
      <c r="F716" s="436" t="s">
        <v>228</v>
      </c>
      <c r="G716" s="437" t="str">
        <f t="shared" si="57"/>
        <v>фото</v>
      </c>
      <c r="H716" s="437" t="str">
        <f>HYPERLINK("http://www.gardenbulbs.ru/images/summer_CL/thumbnails/"&amp;D716&amp;".jpg","фото")</f>
        <v>фото</v>
      </c>
      <c r="I716" s="439" t="s">
        <v>229</v>
      </c>
      <c r="J716" s="440" t="s">
        <v>1332</v>
      </c>
      <c r="K716" s="464" t="s">
        <v>740</v>
      </c>
      <c r="L716" s="465">
        <v>100</v>
      </c>
      <c r="M716" s="443">
        <v>1779.1</v>
      </c>
      <c r="N716" s="444"/>
      <c r="O716" s="482">
        <f t="shared" si="58"/>
        <v>0</v>
      </c>
      <c r="P716" s="445">
        <v>4607105143838</v>
      </c>
      <c r="Q716" s="440"/>
      <c r="R716" s="484">
        <f t="shared" si="59"/>
        <v>17.79</v>
      </c>
      <c r="S716" s="446" t="s">
        <v>3825</v>
      </c>
      <c r="T716" s="39"/>
      <c r="U716" s="39"/>
      <c r="V716" s="39"/>
      <c r="W716" s="39"/>
      <c r="X716" s="39"/>
    </row>
    <row r="717" spans="1:24" x14ac:dyDescent="0.2">
      <c r="A717" s="431">
        <v>698</v>
      </c>
      <c r="B717" s="623"/>
      <c r="C717" s="245"/>
      <c r="D717" s="245"/>
      <c r="E717" s="242" t="s">
        <v>847</v>
      </c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39"/>
      <c r="U717" s="39"/>
      <c r="V717" s="39"/>
      <c r="W717" s="39"/>
      <c r="X717" s="39"/>
    </row>
    <row r="718" spans="1:24" ht="25.5" x14ac:dyDescent="0.2">
      <c r="A718" s="431">
        <v>699</v>
      </c>
      <c r="B718" s="614">
        <v>2699</v>
      </c>
      <c r="C718" s="473" t="s">
        <v>2331</v>
      </c>
      <c r="D718" s="474"/>
      <c r="E718" s="475" t="s">
        <v>738</v>
      </c>
      <c r="F718" s="476" t="s">
        <v>230</v>
      </c>
      <c r="G718" s="477" t="str">
        <f t="shared" ref="G718:G726" si="60">HYPERLINK("http://www.gardenbulbs.ru/images/summer_CL/thumbnails/"&amp;C718&amp;".jpg","фото")</f>
        <v>фото</v>
      </c>
      <c r="H718" s="487"/>
      <c r="I718" s="23" t="s">
        <v>231</v>
      </c>
      <c r="J718" s="10" t="s">
        <v>1340</v>
      </c>
      <c r="K718" s="488" t="s">
        <v>776</v>
      </c>
      <c r="L718" s="479">
        <v>100</v>
      </c>
      <c r="M718" s="480">
        <v>1779.1</v>
      </c>
      <c r="N718" s="481"/>
      <c r="O718" s="482">
        <f t="shared" ref="O718:O726" si="61">IF(ISERROR(N718*M718),0,N718*M718)</f>
        <v>0</v>
      </c>
      <c r="P718" s="483">
        <v>4607105143876</v>
      </c>
      <c r="Q718" s="10"/>
      <c r="R718" s="484">
        <f t="shared" ref="R718:R726" si="62">ROUND(M718/L718,2)</f>
        <v>17.79</v>
      </c>
      <c r="S718" s="485" t="s">
        <v>2331</v>
      </c>
      <c r="T718" s="39"/>
      <c r="U718" s="39"/>
      <c r="V718" s="39"/>
      <c r="W718" s="39"/>
      <c r="X718" s="39"/>
    </row>
    <row r="719" spans="1:24" ht="25.5" x14ac:dyDescent="0.2">
      <c r="A719" s="431">
        <v>700</v>
      </c>
      <c r="B719" s="615">
        <v>11922</v>
      </c>
      <c r="C719" s="277" t="s">
        <v>6945</v>
      </c>
      <c r="D719" s="278" t="s">
        <v>7145</v>
      </c>
      <c r="E719" s="509" t="s">
        <v>738</v>
      </c>
      <c r="F719" s="275" t="s">
        <v>6581</v>
      </c>
      <c r="G719" s="510" t="str">
        <f t="shared" si="60"/>
        <v>фото</v>
      </c>
      <c r="H719" s="510" t="str">
        <f>HYPERLINK("http://www.gardenbulbs.ru/images/summer_CL/thumbnails/"&amp;D719&amp;".jpg","фото")</f>
        <v>фото</v>
      </c>
      <c r="I719" s="512" t="s">
        <v>6735</v>
      </c>
      <c r="J719" s="324" t="s">
        <v>1292</v>
      </c>
      <c r="K719" s="513" t="s">
        <v>740</v>
      </c>
      <c r="L719" s="21">
        <v>100</v>
      </c>
      <c r="M719" s="279">
        <v>2545.2999999999997</v>
      </c>
      <c r="N719" s="280"/>
      <c r="O719" s="482">
        <f t="shared" si="61"/>
        <v>0</v>
      </c>
      <c r="P719" s="175">
        <v>4607105143883</v>
      </c>
      <c r="Q719" s="281" t="s">
        <v>6373</v>
      </c>
      <c r="R719" s="484">
        <f t="shared" si="62"/>
        <v>25.45</v>
      </c>
      <c r="S719" s="294" t="s">
        <v>6945</v>
      </c>
      <c r="T719" s="39"/>
      <c r="U719" s="39"/>
      <c r="V719" s="39"/>
      <c r="W719" s="39"/>
      <c r="X719" s="39"/>
    </row>
    <row r="720" spans="1:24" ht="15.75" x14ac:dyDescent="0.2">
      <c r="A720" s="431">
        <v>701</v>
      </c>
      <c r="B720" s="615">
        <v>11923</v>
      </c>
      <c r="C720" s="277" t="s">
        <v>6946</v>
      </c>
      <c r="D720" s="278"/>
      <c r="E720" s="514" t="s">
        <v>738</v>
      </c>
      <c r="F720" s="275" t="s">
        <v>6582</v>
      </c>
      <c r="G720" s="510" t="str">
        <f t="shared" si="60"/>
        <v>фото</v>
      </c>
      <c r="H720" s="511"/>
      <c r="I720" s="515" t="s">
        <v>1347</v>
      </c>
      <c r="J720" s="324" t="s">
        <v>1292</v>
      </c>
      <c r="K720" s="520" t="s">
        <v>739</v>
      </c>
      <c r="L720" s="21">
        <v>100</v>
      </c>
      <c r="M720" s="279">
        <v>1204.3999999999999</v>
      </c>
      <c r="N720" s="280"/>
      <c r="O720" s="482">
        <f t="shared" si="61"/>
        <v>0</v>
      </c>
      <c r="P720" s="175">
        <v>4607105143890</v>
      </c>
      <c r="Q720" s="281" t="s">
        <v>6373</v>
      </c>
      <c r="R720" s="484">
        <f t="shared" si="62"/>
        <v>12.04</v>
      </c>
      <c r="S720" s="294" t="s">
        <v>6946</v>
      </c>
      <c r="T720" s="39"/>
      <c r="U720" s="39"/>
      <c r="V720" s="39"/>
      <c r="W720" s="39"/>
      <c r="X720" s="39"/>
    </row>
    <row r="721" spans="1:24" ht="51" x14ac:dyDescent="0.2">
      <c r="A721" s="431">
        <v>702</v>
      </c>
      <c r="B721" s="615">
        <v>11924</v>
      </c>
      <c r="C721" s="277" t="s">
        <v>6947</v>
      </c>
      <c r="D721" s="278" t="s">
        <v>7146</v>
      </c>
      <c r="E721" s="514" t="s">
        <v>738</v>
      </c>
      <c r="F721" s="275" t="s">
        <v>6583</v>
      </c>
      <c r="G721" s="510" t="str">
        <f t="shared" si="60"/>
        <v>фото</v>
      </c>
      <c r="H721" s="510" t="str">
        <f>HYPERLINK("http://www.gardenbulbs.ru/images/summer_CL/thumbnails/"&amp;D721&amp;".jpg","фото")</f>
        <v>фото</v>
      </c>
      <c r="I721" s="515" t="s">
        <v>6736</v>
      </c>
      <c r="J721" s="324" t="s">
        <v>1312</v>
      </c>
      <c r="K721" s="520" t="s">
        <v>740</v>
      </c>
      <c r="L721" s="21">
        <v>100</v>
      </c>
      <c r="M721" s="279">
        <v>1396</v>
      </c>
      <c r="N721" s="280"/>
      <c r="O721" s="482">
        <f t="shared" si="61"/>
        <v>0</v>
      </c>
      <c r="P721" s="175">
        <v>4607105143906</v>
      </c>
      <c r="Q721" s="281" t="s">
        <v>6373</v>
      </c>
      <c r="R721" s="484">
        <f t="shared" si="62"/>
        <v>13.96</v>
      </c>
      <c r="S721" s="294" t="s">
        <v>6947</v>
      </c>
      <c r="T721" s="39"/>
      <c r="U721" s="39"/>
      <c r="V721" s="39"/>
      <c r="W721" s="39"/>
      <c r="X721" s="39"/>
    </row>
    <row r="722" spans="1:24" ht="38.25" x14ac:dyDescent="0.2">
      <c r="A722" s="431">
        <v>703</v>
      </c>
      <c r="B722" s="615">
        <v>1051</v>
      </c>
      <c r="C722" s="277" t="s">
        <v>2332</v>
      </c>
      <c r="D722" s="278"/>
      <c r="E722" s="17" t="s">
        <v>738</v>
      </c>
      <c r="F722" s="274" t="s">
        <v>233</v>
      </c>
      <c r="G722" s="328" t="str">
        <f t="shared" si="60"/>
        <v>фото</v>
      </c>
      <c r="H722" s="197"/>
      <c r="I722" s="20" t="s">
        <v>234</v>
      </c>
      <c r="J722" s="281" t="s">
        <v>1312</v>
      </c>
      <c r="K722" s="37" t="s">
        <v>740</v>
      </c>
      <c r="L722" s="8">
        <v>100</v>
      </c>
      <c r="M722" s="279">
        <v>1396</v>
      </c>
      <c r="N722" s="280"/>
      <c r="O722" s="482">
        <f t="shared" si="61"/>
        <v>0</v>
      </c>
      <c r="P722" s="175">
        <v>4607105143951</v>
      </c>
      <c r="Q722" s="281"/>
      <c r="R722" s="484">
        <f t="shared" si="62"/>
        <v>13.96</v>
      </c>
      <c r="S722" s="294" t="s">
        <v>2332</v>
      </c>
      <c r="T722" s="39"/>
      <c r="U722" s="39"/>
      <c r="V722" s="39"/>
      <c r="W722" s="39"/>
      <c r="X722" s="39"/>
    </row>
    <row r="723" spans="1:24" ht="38.25" x14ac:dyDescent="0.2">
      <c r="A723" s="431">
        <v>704</v>
      </c>
      <c r="B723" s="615">
        <v>11925</v>
      </c>
      <c r="C723" s="277" t="s">
        <v>6948</v>
      </c>
      <c r="D723" s="278" t="s">
        <v>7147</v>
      </c>
      <c r="E723" s="514" t="s">
        <v>738</v>
      </c>
      <c r="F723" s="275" t="s">
        <v>6584</v>
      </c>
      <c r="G723" s="510" t="str">
        <f t="shared" si="60"/>
        <v>фото</v>
      </c>
      <c r="H723" s="510" t="str">
        <f>HYPERLINK("http://www.gardenbulbs.ru/images/summer_CL/thumbnails/"&amp;D723&amp;".jpg","фото")</f>
        <v>фото</v>
      </c>
      <c r="I723" s="515" t="s">
        <v>6737</v>
      </c>
      <c r="J723" s="324" t="s">
        <v>1312</v>
      </c>
      <c r="K723" s="520" t="s">
        <v>740</v>
      </c>
      <c r="L723" s="21">
        <v>100</v>
      </c>
      <c r="M723" s="279">
        <v>1874.8</v>
      </c>
      <c r="N723" s="280"/>
      <c r="O723" s="482">
        <f t="shared" si="61"/>
        <v>0</v>
      </c>
      <c r="P723" s="175">
        <v>4607105143913</v>
      </c>
      <c r="Q723" s="281" t="s">
        <v>6373</v>
      </c>
      <c r="R723" s="484">
        <f t="shared" si="62"/>
        <v>18.75</v>
      </c>
      <c r="S723" s="294" t="s">
        <v>6948</v>
      </c>
      <c r="T723" s="39"/>
      <c r="U723" s="39"/>
      <c r="V723" s="39"/>
      <c r="W723" s="39"/>
      <c r="X723" s="39"/>
    </row>
    <row r="724" spans="1:24" ht="15.75" x14ac:dyDescent="0.2">
      <c r="A724" s="431">
        <v>705</v>
      </c>
      <c r="B724" s="615">
        <v>11926</v>
      </c>
      <c r="C724" s="277" t="s">
        <v>6949</v>
      </c>
      <c r="D724" s="278"/>
      <c r="E724" s="514" t="s">
        <v>738</v>
      </c>
      <c r="F724" s="275" t="s">
        <v>6585</v>
      </c>
      <c r="G724" s="510" t="str">
        <f t="shared" si="60"/>
        <v>фото</v>
      </c>
      <c r="H724" s="510"/>
      <c r="I724" s="515" t="s">
        <v>6738</v>
      </c>
      <c r="J724" s="324" t="s">
        <v>1312</v>
      </c>
      <c r="K724" s="520" t="s">
        <v>740</v>
      </c>
      <c r="L724" s="21">
        <v>100</v>
      </c>
      <c r="M724" s="279">
        <v>1396</v>
      </c>
      <c r="N724" s="280"/>
      <c r="O724" s="482">
        <f t="shared" si="61"/>
        <v>0</v>
      </c>
      <c r="P724" s="175">
        <v>4607105143920</v>
      </c>
      <c r="Q724" s="281" t="s">
        <v>6373</v>
      </c>
      <c r="R724" s="484">
        <f t="shared" si="62"/>
        <v>13.96</v>
      </c>
      <c r="S724" s="294" t="s">
        <v>6949</v>
      </c>
      <c r="T724" s="39"/>
      <c r="U724" s="39"/>
      <c r="V724" s="39"/>
      <c r="W724" s="39"/>
      <c r="X724" s="39"/>
    </row>
    <row r="725" spans="1:24" ht="22.5" x14ac:dyDescent="0.2">
      <c r="A725" s="431">
        <v>706</v>
      </c>
      <c r="B725" s="615">
        <v>3762</v>
      </c>
      <c r="C725" s="277" t="s">
        <v>2333</v>
      </c>
      <c r="D725" s="278" t="s">
        <v>2334</v>
      </c>
      <c r="E725" s="17" t="s">
        <v>738</v>
      </c>
      <c r="F725" s="274" t="s">
        <v>232</v>
      </c>
      <c r="G725" s="328" t="str">
        <f t="shared" si="60"/>
        <v>фото</v>
      </c>
      <c r="H725" s="328" t="str">
        <f>HYPERLINK("http://www.gardenbulbs.ru/images/summer_CL/thumbnails/"&amp;D725&amp;".jpg","фото")</f>
        <v>фото</v>
      </c>
      <c r="I725" s="20" t="s">
        <v>1366</v>
      </c>
      <c r="J725" s="281" t="s">
        <v>1340</v>
      </c>
      <c r="K725" s="37" t="s">
        <v>740</v>
      </c>
      <c r="L725" s="8">
        <v>100</v>
      </c>
      <c r="M725" s="279">
        <v>1491.6999999999998</v>
      </c>
      <c r="N725" s="280"/>
      <c r="O725" s="482">
        <f t="shared" si="61"/>
        <v>0</v>
      </c>
      <c r="P725" s="175">
        <v>4607105143937</v>
      </c>
      <c r="Q725" s="281"/>
      <c r="R725" s="484">
        <f t="shared" si="62"/>
        <v>14.92</v>
      </c>
      <c r="S725" s="294" t="s">
        <v>3826</v>
      </c>
      <c r="T725" s="39"/>
      <c r="U725" s="39"/>
      <c r="V725" s="39"/>
      <c r="W725" s="39"/>
      <c r="X725" s="39"/>
    </row>
    <row r="726" spans="1:24" ht="25.5" x14ac:dyDescent="0.2">
      <c r="A726" s="431">
        <v>707</v>
      </c>
      <c r="B726" s="624">
        <v>1210</v>
      </c>
      <c r="C726" s="433" t="s">
        <v>2335</v>
      </c>
      <c r="D726" s="434"/>
      <c r="E726" s="463" t="s">
        <v>738</v>
      </c>
      <c r="F726" s="466" t="s">
        <v>848</v>
      </c>
      <c r="G726" s="437" t="str">
        <f t="shared" si="60"/>
        <v>фото</v>
      </c>
      <c r="H726" s="437"/>
      <c r="I726" s="467" t="s">
        <v>849</v>
      </c>
      <c r="J726" s="468" t="s">
        <v>1343</v>
      </c>
      <c r="K726" s="441" t="s">
        <v>776</v>
      </c>
      <c r="L726" s="465">
        <v>100</v>
      </c>
      <c r="M726" s="443">
        <v>1779.1</v>
      </c>
      <c r="N726" s="444"/>
      <c r="O726" s="482">
        <f t="shared" si="61"/>
        <v>0</v>
      </c>
      <c r="P726" s="445">
        <v>4607105143944</v>
      </c>
      <c r="Q726" s="440"/>
      <c r="R726" s="484">
        <f t="shared" si="62"/>
        <v>17.79</v>
      </c>
      <c r="S726" s="446" t="s">
        <v>2335</v>
      </c>
      <c r="T726" s="39"/>
      <c r="U726" s="39"/>
      <c r="V726" s="39"/>
      <c r="W726" s="39"/>
      <c r="X726" s="39"/>
    </row>
    <row r="727" spans="1:24" x14ac:dyDescent="0.2">
      <c r="A727" s="431">
        <v>708</v>
      </c>
      <c r="B727" s="623"/>
      <c r="C727" s="245"/>
      <c r="D727" s="245"/>
      <c r="E727" s="242" t="s">
        <v>6477</v>
      </c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39"/>
      <c r="U727" s="39"/>
      <c r="V727" s="39"/>
      <c r="W727" s="39"/>
      <c r="X727" s="39"/>
    </row>
    <row r="728" spans="1:24" ht="28.5" x14ac:dyDescent="0.2">
      <c r="A728" s="431">
        <v>709</v>
      </c>
      <c r="B728" s="618">
        <v>1064</v>
      </c>
      <c r="C728" s="473" t="s">
        <v>3827</v>
      </c>
      <c r="D728" s="474"/>
      <c r="E728" s="475" t="s">
        <v>738</v>
      </c>
      <c r="F728" s="495" t="s">
        <v>850</v>
      </c>
      <c r="G728" s="477" t="str">
        <f t="shared" ref="G728:G747" si="63">HYPERLINK("http://www.gardenbulbs.ru/images/summer_CL/thumbnails/"&amp;C728&amp;".jpg","фото")</f>
        <v>фото</v>
      </c>
      <c r="H728" s="487"/>
      <c r="I728" s="496" t="s">
        <v>4827</v>
      </c>
      <c r="J728" s="497" t="s">
        <v>1299</v>
      </c>
      <c r="K728" s="478" t="s">
        <v>762</v>
      </c>
      <c r="L728" s="479">
        <v>50</v>
      </c>
      <c r="M728" s="480">
        <v>3359.2999999999997</v>
      </c>
      <c r="N728" s="481"/>
      <c r="O728" s="482">
        <f t="shared" ref="O728:O747" si="64">IF(ISERROR(N728*M728),0,N728*M728)</f>
        <v>0</v>
      </c>
      <c r="P728" s="483">
        <v>4607105143968</v>
      </c>
      <c r="Q728" s="10"/>
      <c r="R728" s="484">
        <f t="shared" ref="R728:R747" si="65">ROUND(M728/L728,2)</f>
        <v>67.19</v>
      </c>
      <c r="S728" s="485" t="s">
        <v>3827</v>
      </c>
      <c r="T728" s="39"/>
      <c r="U728" s="39"/>
      <c r="V728" s="39"/>
      <c r="W728" s="39"/>
      <c r="X728" s="39"/>
    </row>
    <row r="729" spans="1:24" ht="25.5" x14ac:dyDescent="0.2">
      <c r="A729" s="431">
        <v>710</v>
      </c>
      <c r="B729" s="616">
        <v>2907</v>
      </c>
      <c r="C729" s="277" t="s">
        <v>2338</v>
      </c>
      <c r="D729" s="278"/>
      <c r="E729" s="17" t="s">
        <v>738</v>
      </c>
      <c r="F729" s="14" t="s">
        <v>861</v>
      </c>
      <c r="G729" s="328" t="str">
        <f t="shared" si="63"/>
        <v>фото</v>
      </c>
      <c r="H729" s="197"/>
      <c r="I729" s="27" t="s">
        <v>862</v>
      </c>
      <c r="J729" s="29" t="s">
        <v>1309</v>
      </c>
      <c r="K729" s="37" t="s">
        <v>1186</v>
      </c>
      <c r="L729" s="8">
        <v>150</v>
      </c>
      <c r="M729" s="279">
        <v>1779.1</v>
      </c>
      <c r="N729" s="280"/>
      <c r="O729" s="482">
        <f t="shared" si="64"/>
        <v>0</v>
      </c>
      <c r="P729" s="175">
        <v>4607105144033</v>
      </c>
      <c r="Q729" s="281"/>
      <c r="R729" s="484">
        <f t="shared" si="65"/>
        <v>11.86</v>
      </c>
      <c r="S729" s="294" t="s">
        <v>2338</v>
      </c>
      <c r="T729" s="39"/>
      <c r="U729" s="39"/>
      <c r="V729" s="39"/>
      <c r="W729" s="39"/>
      <c r="X729" s="39"/>
    </row>
    <row r="730" spans="1:24" ht="15.75" x14ac:dyDescent="0.2">
      <c r="A730" s="431">
        <v>711</v>
      </c>
      <c r="B730" s="616">
        <v>5252</v>
      </c>
      <c r="C730" s="277" t="s">
        <v>2336</v>
      </c>
      <c r="D730" s="278"/>
      <c r="E730" s="17" t="s">
        <v>738</v>
      </c>
      <c r="F730" s="14" t="s">
        <v>851</v>
      </c>
      <c r="G730" s="328" t="str">
        <f t="shared" si="63"/>
        <v>фото</v>
      </c>
      <c r="H730" s="197"/>
      <c r="I730" s="27" t="s">
        <v>852</v>
      </c>
      <c r="J730" s="29" t="s">
        <v>1309</v>
      </c>
      <c r="K730" s="37" t="s">
        <v>774</v>
      </c>
      <c r="L730" s="8">
        <v>150</v>
      </c>
      <c r="M730" s="279">
        <v>1635.3999999999999</v>
      </c>
      <c r="N730" s="280"/>
      <c r="O730" s="482">
        <f t="shared" si="64"/>
        <v>0</v>
      </c>
      <c r="P730" s="175">
        <v>4607105143982</v>
      </c>
      <c r="Q730" s="281"/>
      <c r="R730" s="484">
        <f t="shared" si="65"/>
        <v>10.9</v>
      </c>
      <c r="S730" s="294" t="s">
        <v>2336</v>
      </c>
      <c r="T730" s="39"/>
      <c r="U730" s="39"/>
      <c r="V730" s="39"/>
      <c r="W730" s="39"/>
      <c r="X730" s="39"/>
    </row>
    <row r="731" spans="1:24" ht="28.5" x14ac:dyDescent="0.2">
      <c r="A731" s="431">
        <v>712</v>
      </c>
      <c r="B731" s="615">
        <v>2086</v>
      </c>
      <c r="C731" s="277" t="s">
        <v>3828</v>
      </c>
      <c r="D731" s="278"/>
      <c r="E731" s="31" t="s">
        <v>738</v>
      </c>
      <c r="F731" s="5" t="s">
        <v>3829</v>
      </c>
      <c r="G731" s="328" t="str">
        <f t="shared" si="63"/>
        <v>фото</v>
      </c>
      <c r="H731" s="197"/>
      <c r="I731" s="20" t="s">
        <v>3830</v>
      </c>
      <c r="J731" s="29" t="s">
        <v>1309</v>
      </c>
      <c r="K731" s="37" t="s">
        <v>762</v>
      </c>
      <c r="L731" s="8">
        <v>150</v>
      </c>
      <c r="M731" s="279">
        <v>2210.1</v>
      </c>
      <c r="N731" s="280"/>
      <c r="O731" s="482">
        <f t="shared" si="64"/>
        <v>0</v>
      </c>
      <c r="P731" s="175">
        <v>4607105143999</v>
      </c>
      <c r="Q731" s="281"/>
      <c r="R731" s="484">
        <f t="shared" si="65"/>
        <v>14.73</v>
      </c>
      <c r="S731" s="294" t="s">
        <v>3828</v>
      </c>
      <c r="T731" s="39"/>
      <c r="U731" s="39"/>
      <c r="V731" s="39"/>
      <c r="W731" s="39"/>
      <c r="X731" s="39"/>
    </row>
    <row r="732" spans="1:24" ht="25.5" x14ac:dyDescent="0.2">
      <c r="A732" s="431">
        <v>713</v>
      </c>
      <c r="B732" s="616">
        <v>149</v>
      </c>
      <c r="C732" s="277" t="s">
        <v>2337</v>
      </c>
      <c r="D732" s="278"/>
      <c r="E732" s="17" t="s">
        <v>738</v>
      </c>
      <c r="F732" s="14" t="s">
        <v>853</v>
      </c>
      <c r="G732" s="328" t="str">
        <f t="shared" si="63"/>
        <v>фото</v>
      </c>
      <c r="H732" s="197"/>
      <c r="I732" s="27" t="s">
        <v>854</v>
      </c>
      <c r="J732" s="29" t="s">
        <v>1332</v>
      </c>
      <c r="K732" s="37" t="s">
        <v>774</v>
      </c>
      <c r="L732" s="8">
        <v>150</v>
      </c>
      <c r="M732" s="279">
        <v>3158.2</v>
      </c>
      <c r="N732" s="280"/>
      <c r="O732" s="482">
        <f t="shared" si="64"/>
        <v>0</v>
      </c>
      <c r="P732" s="175">
        <v>4607105144026</v>
      </c>
      <c r="Q732" s="281"/>
      <c r="R732" s="484">
        <f t="shared" si="65"/>
        <v>21.05</v>
      </c>
      <c r="S732" s="294" t="s">
        <v>6950</v>
      </c>
      <c r="T732" s="39"/>
      <c r="U732" s="39"/>
      <c r="V732" s="39"/>
      <c r="W732" s="39"/>
      <c r="X732" s="39"/>
    </row>
    <row r="733" spans="1:24" ht="28.5" x14ac:dyDescent="0.2">
      <c r="A733" s="431">
        <v>714</v>
      </c>
      <c r="B733" s="615">
        <v>11928</v>
      </c>
      <c r="C733" s="277" t="s">
        <v>6951</v>
      </c>
      <c r="D733" s="278"/>
      <c r="E733" s="514" t="s">
        <v>738</v>
      </c>
      <c r="F733" s="275" t="s">
        <v>6586</v>
      </c>
      <c r="G733" s="510" t="str">
        <f t="shared" si="63"/>
        <v>фото</v>
      </c>
      <c r="H733" s="511"/>
      <c r="I733" s="515" t="s">
        <v>6739</v>
      </c>
      <c r="J733" s="324" t="s">
        <v>1332</v>
      </c>
      <c r="K733" s="513" t="s">
        <v>774</v>
      </c>
      <c r="L733" s="21">
        <v>150</v>
      </c>
      <c r="M733" s="279">
        <v>3072</v>
      </c>
      <c r="N733" s="280"/>
      <c r="O733" s="482">
        <f t="shared" si="64"/>
        <v>0</v>
      </c>
      <c r="P733" s="175">
        <v>4607105144095</v>
      </c>
      <c r="Q733" s="324" t="s">
        <v>6373</v>
      </c>
      <c r="R733" s="484">
        <f t="shared" si="65"/>
        <v>20.48</v>
      </c>
      <c r="S733" s="294" t="s">
        <v>6951</v>
      </c>
      <c r="T733" s="39"/>
      <c r="U733" s="39"/>
      <c r="V733" s="39"/>
      <c r="W733" s="39"/>
      <c r="X733" s="39"/>
    </row>
    <row r="734" spans="1:24" ht="25.5" x14ac:dyDescent="0.2">
      <c r="A734" s="431">
        <v>715</v>
      </c>
      <c r="B734" s="615">
        <v>1163</v>
      </c>
      <c r="C734" s="277" t="s">
        <v>2341</v>
      </c>
      <c r="D734" s="278" t="s">
        <v>2342</v>
      </c>
      <c r="E734" s="17" t="s">
        <v>738</v>
      </c>
      <c r="F734" s="274" t="s">
        <v>235</v>
      </c>
      <c r="G734" s="328" t="str">
        <f t="shared" si="63"/>
        <v>фото</v>
      </c>
      <c r="H734" s="328" t="str">
        <f>HYPERLINK("http://www.gardenbulbs.ru/images/summer_CL/thumbnails/"&amp;D734&amp;".jpg","фото")</f>
        <v>фото</v>
      </c>
      <c r="I734" s="20" t="s">
        <v>236</v>
      </c>
      <c r="J734" s="281" t="s">
        <v>1299</v>
      </c>
      <c r="K734" s="37" t="s">
        <v>774</v>
      </c>
      <c r="L734" s="8">
        <v>150</v>
      </c>
      <c r="M734" s="279">
        <v>2870.9</v>
      </c>
      <c r="N734" s="280"/>
      <c r="O734" s="482">
        <f t="shared" si="64"/>
        <v>0</v>
      </c>
      <c r="P734" s="175">
        <v>4607105144071</v>
      </c>
      <c r="Q734" s="281"/>
      <c r="R734" s="484">
        <f t="shared" si="65"/>
        <v>19.14</v>
      </c>
      <c r="S734" s="294" t="s">
        <v>6952</v>
      </c>
      <c r="T734" s="39"/>
      <c r="U734" s="39"/>
      <c r="V734" s="39"/>
      <c r="W734" s="39"/>
      <c r="X734" s="39"/>
    </row>
    <row r="735" spans="1:24" ht="28.5" x14ac:dyDescent="0.2">
      <c r="A735" s="431">
        <v>716</v>
      </c>
      <c r="B735" s="615">
        <v>11927</v>
      </c>
      <c r="C735" s="277" t="s">
        <v>6953</v>
      </c>
      <c r="D735" s="278"/>
      <c r="E735" s="514" t="s">
        <v>738</v>
      </c>
      <c r="F735" s="275" t="s">
        <v>6587</v>
      </c>
      <c r="G735" s="510" t="str">
        <f t="shared" si="63"/>
        <v>фото</v>
      </c>
      <c r="H735" s="511"/>
      <c r="I735" s="515" t="s">
        <v>6740</v>
      </c>
      <c r="J735" s="324" t="s">
        <v>1326</v>
      </c>
      <c r="K735" s="520" t="s">
        <v>1186</v>
      </c>
      <c r="L735" s="21">
        <v>150</v>
      </c>
      <c r="M735" s="279">
        <v>2353.6999999999998</v>
      </c>
      <c r="N735" s="280"/>
      <c r="O735" s="482">
        <f t="shared" si="64"/>
        <v>0</v>
      </c>
      <c r="P735" s="175">
        <v>4607105143975</v>
      </c>
      <c r="Q735" s="281" t="s">
        <v>6373</v>
      </c>
      <c r="R735" s="484">
        <f t="shared" si="65"/>
        <v>15.69</v>
      </c>
      <c r="S735" s="294" t="s">
        <v>6953</v>
      </c>
      <c r="T735" s="39"/>
      <c r="U735" s="39"/>
      <c r="V735" s="39"/>
      <c r="W735" s="39"/>
      <c r="X735" s="39"/>
    </row>
    <row r="736" spans="1:24" ht="15.75" x14ac:dyDescent="0.2">
      <c r="A736" s="431">
        <v>717</v>
      </c>
      <c r="B736" s="615">
        <v>11929</v>
      </c>
      <c r="C736" s="277" t="s">
        <v>6954</v>
      </c>
      <c r="D736" s="278"/>
      <c r="E736" s="514" t="s">
        <v>738</v>
      </c>
      <c r="F736" s="275" t="s">
        <v>6588</v>
      </c>
      <c r="G736" s="510" t="str">
        <f t="shared" si="63"/>
        <v>фото</v>
      </c>
      <c r="H736" s="511"/>
      <c r="I736" s="515" t="s">
        <v>6741</v>
      </c>
      <c r="J736" s="324" t="s">
        <v>1326</v>
      </c>
      <c r="K736" s="520" t="s">
        <v>739</v>
      </c>
      <c r="L736" s="21">
        <v>150</v>
      </c>
      <c r="M736" s="279">
        <v>2641</v>
      </c>
      <c r="N736" s="280"/>
      <c r="O736" s="482">
        <f t="shared" si="64"/>
        <v>0</v>
      </c>
      <c r="P736" s="175">
        <v>4607105144149</v>
      </c>
      <c r="Q736" s="281" t="s">
        <v>6373</v>
      </c>
      <c r="R736" s="484">
        <f t="shared" si="65"/>
        <v>17.61</v>
      </c>
      <c r="S736" s="294" t="s">
        <v>6954</v>
      </c>
      <c r="T736" s="39"/>
      <c r="U736" s="39"/>
      <c r="V736" s="39"/>
      <c r="W736" s="39"/>
      <c r="X736" s="39"/>
    </row>
    <row r="737" spans="1:24" ht="15.75" x14ac:dyDescent="0.2">
      <c r="A737" s="431">
        <v>718</v>
      </c>
      <c r="B737" s="615">
        <v>11930</v>
      </c>
      <c r="C737" s="277" t="s">
        <v>6955</v>
      </c>
      <c r="D737" s="278"/>
      <c r="E737" s="514" t="s">
        <v>738</v>
      </c>
      <c r="F737" s="275" t="s">
        <v>6589</v>
      </c>
      <c r="G737" s="510" t="str">
        <f t="shared" si="63"/>
        <v>фото</v>
      </c>
      <c r="H737" s="511"/>
      <c r="I737" s="515" t="s">
        <v>6742</v>
      </c>
      <c r="J737" s="324" t="s">
        <v>1326</v>
      </c>
      <c r="K737" s="513" t="s">
        <v>1186</v>
      </c>
      <c r="L737" s="8">
        <v>150</v>
      </c>
      <c r="M737" s="279">
        <v>2353.6999999999998</v>
      </c>
      <c r="N737" s="280"/>
      <c r="O737" s="482">
        <f t="shared" si="64"/>
        <v>0</v>
      </c>
      <c r="P737" s="175">
        <v>4607105144156</v>
      </c>
      <c r="Q737" s="281" t="s">
        <v>6373</v>
      </c>
      <c r="R737" s="484">
        <f t="shared" si="65"/>
        <v>15.69</v>
      </c>
      <c r="S737" s="294" t="s">
        <v>6955</v>
      </c>
      <c r="T737" s="39"/>
      <c r="U737" s="39"/>
      <c r="V737" s="39"/>
      <c r="W737" s="39"/>
      <c r="X737" s="39"/>
    </row>
    <row r="738" spans="1:24" ht="38.25" x14ac:dyDescent="0.2">
      <c r="A738" s="431">
        <v>719</v>
      </c>
      <c r="B738" s="616">
        <v>1938</v>
      </c>
      <c r="C738" s="277" t="s">
        <v>3831</v>
      </c>
      <c r="D738" s="278"/>
      <c r="E738" s="17" t="s">
        <v>738</v>
      </c>
      <c r="F738" s="14" t="s">
        <v>855</v>
      </c>
      <c r="G738" s="328" t="str">
        <f t="shared" si="63"/>
        <v>фото</v>
      </c>
      <c r="H738" s="197"/>
      <c r="I738" s="27" t="s">
        <v>856</v>
      </c>
      <c r="J738" s="29" t="s">
        <v>1299</v>
      </c>
      <c r="K738" s="37" t="s">
        <v>762</v>
      </c>
      <c r="L738" s="8">
        <v>150</v>
      </c>
      <c r="M738" s="279">
        <v>2497.4</v>
      </c>
      <c r="N738" s="280"/>
      <c r="O738" s="482">
        <f t="shared" si="64"/>
        <v>0</v>
      </c>
      <c r="P738" s="175">
        <v>4607105144040</v>
      </c>
      <c r="Q738" s="281"/>
      <c r="R738" s="484">
        <f t="shared" si="65"/>
        <v>16.649999999999999</v>
      </c>
      <c r="S738" s="294" t="s">
        <v>3831</v>
      </c>
      <c r="T738" s="39"/>
      <c r="U738" s="39"/>
      <c r="V738" s="39"/>
      <c r="W738" s="39"/>
      <c r="X738" s="39"/>
    </row>
    <row r="739" spans="1:24" ht="25.5" x14ac:dyDescent="0.2">
      <c r="A739" s="431">
        <v>720</v>
      </c>
      <c r="B739" s="616">
        <v>342</v>
      </c>
      <c r="C739" s="277" t="s">
        <v>2339</v>
      </c>
      <c r="D739" s="278"/>
      <c r="E739" s="17" t="s">
        <v>738</v>
      </c>
      <c r="F739" s="14" t="s">
        <v>857</v>
      </c>
      <c r="G739" s="328" t="str">
        <f t="shared" si="63"/>
        <v>фото</v>
      </c>
      <c r="H739" s="197"/>
      <c r="I739" s="27" t="s">
        <v>858</v>
      </c>
      <c r="J739" s="29" t="s">
        <v>1299</v>
      </c>
      <c r="K739" s="37" t="s">
        <v>774</v>
      </c>
      <c r="L739" s="8">
        <v>150</v>
      </c>
      <c r="M739" s="279">
        <v>2123.9</v>
      </c>
      <c r="N739" s="280"/>
      <c r="O739" s="482">
        <f t="shared" si="64"/>
        <v>0</v>
      </c>
      <c r="P739" s="175">
        <v>4607105144057</v>
      </c>
      <c r="Q739" s="281"/>
      <c r="R739" s="484">
        <f t="shared" si="65"/>
        <v>14.16</v>
      </c>
      <c r="S739" s="294" t="s">
        <v>6956</v>
      </c>
      <c r="T739" s="39"/>
      <c r="U739" s="39"/>
      <c r="V739" s="39"/>
      <c r="W739" s="39"/>
      <c r="X739" s="39"/>
    </row>
    <row r="740" spans="1:24" ht="28.5" x14ac:dyDescent="0.2">
      <c r="A740" s="431">
        <v>721</v>
      </c>
      <c r="B740" s="616">
        <v>1114</v>
      </c>
      <c r="C740" s="277" t="s">
        <v>2340</v>
      </c>
      <c r="D740" s="278"/>
      <c r="E740" s="17" t="s">
        <v>738</v>
      </c>
      <c r="F740" s="14" t="s">
        <v>859</v>
      </c>
      <c r="G740" s="328" t="str">
        <f t="shared" si="63"/>
        <v>фото</v>
      </c>
      <c r="H740" s="197"/>
      <c r="I740" s="27" t="s">
        <v>860</v>
      </c>
      <c r="J740" s="29" t="s">
        <v>1299</v>
      </c>
      <c r="K740" s="37" t="s">
        <v>774</v>
      </c>
      <c r="L740" s="8">
        <v>150</v>
      </c>
      <c r="M740" s="279">
        <v>3158.2</v>
      </c>
      <c r="N740" s="280"/>
      <c r="O740" s="482">
        <f t="shared" si="64"/>
        <v>0</v>
      </c>
      <c r="P740" s="175">
        <v>4607105144064</v>
      </c>
      <c r="Q740" s="281"/>
      <c r="R740" s="484">
        <f t="shared" si="65"/>
        <v>21.05</v>
      </c>
      <c r="S740" s="294" t="s">
        <v>6957</v>
      </c>
      <c r="T740" s="39"/>
      <c r="U740" s="39"/>
      <c r="V740" s="39"/>
      <c r="W740" s="39"/>
      <c r="X740" s="39"/>
    </row>
    <row r="741" spans="1:24" ht="15.75" x14ac:dyDescent="0.2">
      <c r="A741" s="431">
        <v>722</v>
      </c>
      <c r="B741" s="615">
        <v>1298</v>
      </c>
      <c r="C741" s="277" t="s">
        <v>4961</v>
      </c>
      <c r="D741" s="278"/>
      <c r="E741" s="17" t="s">
        <v>738</v>
      </c>
      <c r="F741" s="274" t="s">
        <v>237</v>
      </c>
      <c r="G741" s="328" t="str">
        <f t="shared" si="63"/>
        <v>фото</v>
      </c>
      <c r="H741" s="197"/>
      <c r="I741" s="20" t="s">
        <v>238</v>
      </c>
      <c r="J741" s="281" t="s">
        <v>1326</v>
      </c>
      <c r="K741" s="37" t="s">
        <v>774</v>
      </c>
      <c r="L741" s="8">
        <v>150</v>
      </c>
      <c r="M741" s="279">
        <v>2353.6999999999998</v>
      </c>
      <c r="N741" s="280"/>
      <c r="O741" s="482">
        <f t="shared" si="64"/>
        <v>0</v>
      </c>
      <c r="P741" s="175">
        <v>4607105144088</v>
      </c>
      <c r="Q741" s="281"/>
      <c r="R741" s="484">
        <f t="shared" si="65"/>
        <v>15.69</v>
      </c>
      <c r="S741" s="294" t="s">
        <v>4961</v>
      </c>
      <c r="T741" s="39"/>
      <c r="U741" s="39"/>
      <c r="V741" s="39"/>
      <c r="W741" s="39"/>
      <c r="X741" s="39"/>
    </row>
    <row r="742" spans="1:24" ht="51" x14ac:dyDescent="0.2">
      <c r="A742" s="431">
        <v>723</v>
      </c>
      <c r="B742" s="615">
        <v>6102</v>
      </c>
      <c r="C742" s="277" t="s">
        <v>4962</v>
      </c>
      <c r="D742" s="278"/>
      <c r="E742" s="17" t="s">
        <v>738</v>
      </c>
      <c r="F742" s="274" t="s">
        <v>239</v>
      </c>
      <c r="G742" s="328" t="str">
        <f t="shared" si="63"/>
        <v>фото</v>
      </c>
      <c r="H742" s="197"/>
      <c r="I742" s="20" t="s">
        <v>240</v>
      </c>
      <c r="J742" s="281" t="s">
        <v>1326</v>
      </c>
      <c r="K742" s="37" t="s">
        <v>762</v>
      </c>
      <c r="L742" s="8">
        <v>150</v>
      </c>
      <c r="M742" s="279">
        <v>2497.4</v>
      </c>
      <c r="N742" s="280"/>
      <c r="O742" s="482">
        <f t="shared" si="64"/>
        <v>0</v>
      </c>
      <c r="P742" s="175">
        <v>4607105144101</v>
      </c>
      <c r="Q742" s="281"/>
      <c r="R742" s="484">
        <f t="shared" si="65"/>
        <v>16.649999999999999</v>
      </c>
      <c r="S742" s="294" t="s">
        <v>4962</v>
      </c>
      <c r="T742" s="39"/>
      <c r="U742" s="39"/>
      <c r="V742" s="39"/>
      <c r="W742" s="39"/>
      <c r="X742" s="39"/>
    </row>
    <row r="743" spans="1:24" ht="28.5" x14ac:dyDescent="0.2">
      <c r="A743" s="431">
        <v>724</v>
      </c>
      <c r="B743" s="615">
        <v>1115</v>
      </c>
      <c r="C743" s="277" t="s">
        <v>4960</v>
      </c>
      <c r="D743" s="278"/>
      <c r="E743" s="31" t="s">
        <v>738</v>
      </c>
      <c r="F743" s="274" t="s">
        <v>4610</v>
      </c>
      <c r="G743" s="328" t="str">
        <f t="shared" si="63"/>
        <v>фото</v>
      </c>
      <c r="H743" s="197"/>
      <c r="I743" s="20" t="s">
        <v>4828</v>
      </c>
      <c r="J743" s="281" t="s">
        <v>1292</v>
      </c>
      <c r="K743" s="37" t="s">
        <v>774</v>
      </c>
      <c r="L743" s="21">
        <v>150</v>
      </c>
      <c r="M743" s="279">
        <v>2641</v>
      </c>
      <c r="N743" s="280"/>
      <c r="O743" s="482">
        <f t="shared" si="64"/>
        <v>0</v>
      </c>
      <c r="P743" s="175">
        <v>4607105144002</v>
      </c>
      <c r="Q743" s="281"/>
      <c r="R743" s="484">
        <f t="shared" si="65"/>
        <v>17.61</v>
      </c>
      <c r="S743" s="294" t="s">
        <v>4960</v>
      </c>
      <c r="T743" s="39"/>
      <c r="U743" s="39"/>
      <c r="V743" s="39"/>
      <c r="W743" s="39"/>
      <c r="X743" s="39"/>
    </row>
    <row r="744" spans="1:24" ht="28.5" x14ac:dyDescent="0.2">
      <c r="A744" s="431">
        <v>725</v>
      </c>
      <c r="B744" s="615">
        <v>1146</v>
      </c>
      <c r="C744" s="277" t="s">
        <v>5837</v>
      </c>
      <c r="D744" s="278"/>
      <c r="E744" s="31" t="s">
        <v>738</v>
      </c>
      <c r="F744" s="274" t="s">
        <v>5838</v>
      </c>
      <c r="G744" s="328" t="str">
        <f t="shared" si="63"/>
        <v>фото</v>
      </c>
      <c r="H744" s="197"/>
      <c r="I744" s="20" t="s">
        <v>5839</v>
      </c>
      <c r="J744" s="281" t="s">
        <v>1299</v>
      </c>
      <c r="K744" s="37" t="s">
        <v>762</v>
      </c>
      <c r="L744" s="21">
        <v>150</v>
      </c>
      <c r="M744" s="279">
        <v>2497.4</v>
      </c>
      <c r="N744" s="280"/>
      <c r="O744" s="482">
        <f t="shared" si="64"/>
        <v>0</v>
      </c>
      <c r="P744" s="175">
        <v>4607105144019</v>
      </c>
      <c r="Q744" s="281"/>
      <c r="R744" s="484">
        <f t="shared" si="65"/>
        <v>16.649999999999999</v>
      </c>
      <c r="S744" s="294" t="s">
        <v>5837</v>
      </c>
      <c r="T744" s="39"/>
      <c r="U744" s="39"/>
      <c r="V744" s="39"/>
      <c r="W744" s="39"/>
      <c r="X744" s="39"/>
    </row>
    <row r="745" spans="1:24" ht="15.75" x14ac:dyDescent="0.2">
      <c r="A745" s="431">
        <v>726</v>
      </c>
      <c r="B745" s="615">
        <v>2110</v>
      </c>
      <c r="C745" s="277" t="s">
        <v>2343</v>
      </c>
      <c r="D745" s="278"/>
      <c r="E745" s="17" t="s">
        <v>738</v>
      </c>
      <c r="F745" s="274" t="s">
        <v>241</v>
      </c>
      <c r="G745" s="328" t="str">
        <f t="shared" si="63"/>
        <v>фото</v>
      </c>
      <c r="H745" s="197"/>
      <c r="I745" s="20" t="s">
        <v>242</v>
      </c>
      <c r="J745" s="281" t="s">
        <v>1326</v>
      </c>
      <c r="K745" s="37" t="s">
        <v>774</v>
      </c>
      <c r="L745" s="8">
        <v>150</v>
      </c>
      <c r="M745" s="279">
        <v>2928.4</v>
      </c>
      <c r="N745" s="280"/>
      <c r="O745" s="482">
        <f t="shared" si="64"/>
        <v>0</v>
      </c>
      <c r="P745" s="175">
        <v>4607105144118</v>
      </c>
      <c r="Q745" s="281"/>
      <c r="R745" s="484">
        <f t="shared" si="65"/>
        <v>19.52</v>
      </c>
      <c r="S745" s="294" t="s">
        <v>2343</v>
      </c>
      <c r="T745" s="39"/>
      <c r="U745" s="39"/>
      <c r="V745" s="39"/>
      <c r="W745" s="39"/>
      <c r="X745" s="39"/>
    </row>
    <row r="746" spans="1:24" ht="15.75" x14ac:dyDescent="0.2">
      <c r="A746" s="431">
        <v>727</v>
      </c>
      <c r="B746" s="616">
        <v>1021</v>
      </c>
      <c r="C746" s="277" t="s">
        <v>2344</v>
      </c>
      <c r="D746" s="278"/>
      <c r="E746" s="17" t="s">
        <v>738</v>
      </c>
      <c r="F746" s="14" t="s">
        <v>863</v>
      </c>
      <c r="G746" s="328" t="str">
        <f t="shared" si="63"/>
        <v>фото</v>
      </c>
      <c r="H746" s="197"/>
      <c r="I746" s="27" t="s">
        <v>864</v>
      </c>
      <c r="J746" s="29" t="s">
        <v>1299</v>
      </c>
      <c r="K746" s="37" t="s">
        <v>770</v>
      </c>
      <c r="L746" s="8">
        <v>150</v>
      </c>
      <c r="M746" s="279">
        <v>1060.8</v>
      </c>
      <c r="N746" s="280"/>
      <c r="O746" s="482">
        <f t="shared" si="64"/>
        <v>0</v>
      </c>
      <c r="P746" s="175">
        <v>4607105144125</v>
      </c>
      <c r="Q746" s="281"/>
      <c r="R746" s="484">
        <f t="shared" si="65"/>
        <v>7.07</v>
      </c>
      <c r="S746" s="294" t="s">
        <v>6958</v>
      </c>
      <c r="T746" s="39"/>
      <c r="U746" s="39"/>
      <c r="V746" s="39"/>
      <c r="W746" s="39"/>
      <c r="X746" s="39"/>
    </row>
    <row r="747" spans="1:24" ht="25.5" x14ac:dyDescent="0.2">
      <c r="A747" s="431">
        <v>728</v>
      </c>
      <c r="B747" s="620">
        <v>1035</v>
      </c>
      <c r="C747" s="433" t="s">
        <v>5840</v>
      </c>
      <c r="D747" s="434"/>
      <c r="E747" s="435" t="s">
        <v>738</v>
      </c>
      <c r="F747" s="436" t="s">
        <v>3887</v>
      </c>
      <c r="G747" s="437" t="str">
        <f t="shared" si="63"/>
        <v>фото</v>
      </c>
      <c r="H747" s="438"/>
      <c r="I747" s="439" t="s">
        <v>5841</v>
      </c>
      <c r="J747" s="440" t="s">
        <v>1299</v>
      </c>
      <c r="K747" s="441" t="s">
        <v>754</v>
      </c>
      <c r="L747" s="442">
        <v>100</v>
      </c>
      <c r="M747" s="443">
        <v>3522.2</v>
      </c>
      <c r="N747" s="444"/>
      <c r="O747" s="482">
        <f t="shared" si="64"/>
        <v>0</v>
      </c>
      <c r="P747" s="445">
        <v>4607105144132</v>
      </c>
      <c r="Q747" s="440"/>
      <c r="R747" s="484">
        <f t="shared" si="65"/>
        <v>35.22</v>
      </c>
      <c r="S747" s="446" t="s">
        <v>6959</v>
      </c>
      <c r="T747" s="39"/>
      <c r="U747" s="39"/>
      <c r="V747" s="39"/>
      <c r="W747" s="39"/>
      <c r="X747" s="39"/>
    </row>
    <row r="748" spans="1:24" ht="18.75" x14ac:dyDescent="0.2">
      <c r="A748" s="431">
        <v>729</v>
      </c>
      <c r="B748" s="625"/>
      <c r="C748" s="454"/>
      <c r="D748" s="454"/>
      <c r="E748" s="319" t="s">
        <v>2345</v>
      </c>
      <c r="F748" s="503"/>
      <c r="G748" s="503"/>
      <c r="H748" s="503"/>
      <c r="I748" s="503"/>
      <c r="J748" s="503"/>
      <c r="K748" s="503"/>
      <c r="L748" s="503"/>
      <c r="M748" s="503"/>
      <c r="N748" s="503"/>
      <c r="O748" s="503"/>
      <c r="P748" s="503"/>
      <c r="Q748" s="503"/>
      <c r="R748" s="503"/>
      <c r="S748" s="503"/>
      <c r="T748" s="39"/>
      <c r="U748" s="39"/>
      <c r="V748" s="39"/>
      <c r="W748" s="39"/>
      <c r="X748" s="39"/>
    </row>
    <row r="749" spans="1:24" x14ac:dyDescent="0.2">
      <c r="A749" s="431">
        <v>730</v>
      </c>
      <c r="B749" s="626"/>
      <c r="C749" s="244"/>
      <c r="D749" s="244"/>
      <c r="E749" s="242" t="s">
        <v>2948</v>
      </c>
      <c r="F749" s="273"/>
      <c r="G749" s="273"/>
      <c r="H749" s="273"/>
      <c r="I749" s="273"/>
      <c r="J749" s="273"/>
      <c r="K749" s="273"/>
      <c r="L749" s="273"/>
      <c r="M749" s="273"/>
      <c r="N749" s="273"/>
      <c r="O749" s="273"/>
      <c r="P749" s="273"/>
      <c r="Q749" s="273"/>
      <c r="R749" s="273"/>
      <c r="S749" s="273"/>
      <c r="T749" s="39"/>
      <c r="U749" s="39"/>
      <c r="V749" s="39"/>
      <c r="W749" s="39"/>
      <c r="X749" s="39"/>
    </row>
    <row r="750" spans="1:24" ht="15.75" x14ac:dyDescent="0.2">
      <c r="A750" s="431">
        <v>731</v>
      </c>
      <c r="B750" s="614">
        <v>5193</v>
      </c>
      <c r="C750" s="473" t="s">
        <v>2346</v>
      </c>
      <c r="D750" s="474"/>
      <c r="E750" s="16" t="s">
        <v>742</v>
      </c>
      <c r="F750" s="498" t="s">
        <v>865</v>
      </c>
      <c r="G750" s="477" t="str">
        <f t="shared" ref="G750:G755" si="66">HYPERLINK("http://www.gardenbulbs.ru/images/summer_CL/thumbnails/"&amp;C750&amp;".jpg","фото")</f>
        <v>фото</v>
      </c>
      <c r="H750" s="487"/>
      <c r="I750" s="23" t="s">
        <v>1681</v>
      </c>
      <c r="J750" s="10" t="s">
        <v>1326</v>
      </c>
      <c r="K750" s="499" t="s">
        <v>866</v>
      </c>
      <c r="L750" s="489">
        <v>75</v>
      </c>
      <c r="M750" s="480">
        <v>2072.9</v>
      </c>
      <c r="N750" s="481"/>
      <c r="O750" s="482">
        <f t="shared" ref="O750:O755" si="67">IF(ISERROR(N750*M750),0,N750*M750)</f>
        <v>0</v>
      </c>
      <c r="P750" s="483">
        <v>4607105144347</v>
      </c>
      <c r="Q750" s="10"/>
      <c r="R750" s="484">
        <f t="shared" ref="R750:R755" si="68">ROUND(M750/L750,2)</f>
        <v>27.64</v>
      </c>
      <c r="S750" s="485" t="s">
        <v>2346</v>
      </c>
      <c r="T750" s="39"/>
      <c r="U750" s="39"/>
      <c r="V750" s="39"/>
      <c r="W750" s="39"/>
      <c r="X750" s="39"/>
    </row>
    <row r="751" spans="1:24" ht="15.75" x14ac:dyDescent="0.2">
      <c r="A751" s="431">
        <v>732</v>
      </c>
      <c r="B751" s="615">
        <v>1739</v>
      </c>
      <c r="C751" s="277" t="s">
        <v>2347</v>
      </c>
      <c r="D751" s="278"/>
      <c r="E751" s="31" t="s">
        <v>742</v>
      </c>
      <c r="F751" s="33" t="s">
        <v>867</v>
      </c>
      <c r="G751" s="328" t="str">
        <f t="shared" si="66"/>
        <v>фото</v>
      </c>
      <c r="H751" s="197"/>
      <c r="I751" s="20" t="s">
        <v>1366</v>
      </c>
      <c r="J751" s="281" t="s">
        <v>1326</v>
      </c>
      <c r="K751" s="18" t="s">
        <v>866</v>
      </c>
      <c r="L751" s="21">
        <v>75</v>
      </c>
      <c r="M751" s="279">
        <v>2072.9</v>
      </c>
      <c r="N751" s="280"/>
      <c r="O751" s="482">
        <f t="shared" si="67"/>
        <v>0</v>
      </c>
      <c r="P751" s="175">
        <v>4607105144606</v>
      </c>
      <c r="Q751" s="281"/>
      <c r="R751" s="484">
        <f t="shared" si="68"/>
        <v>27.64</v>
      </c>
      <c r="S751" s="294" t="s">
        <v>2347</v>
      </c>
      <c r="T751" s="39"/>
      <c r="U751" s="39"/>
      <c r="V751" s="39"/>
      <c r="W751" s="39"/>
      <c r="X751" s="39"/>
    </row>
    <row r="752" spans="1:24" ht="15.75" x14ac:dyDescent="0.2">
      <c r="A752" s="431">
        <v>733</v>
      </c>
      <c r="B752" s="615">
        <v>5166</v>
      </c>
      <c r="C752" s="277" t="s">
        <v>2348</v>
      </c>
      <c r="D752" s="278"/>
      <c r="E752" s="31" t="s">
        <v>742</v>
      </c>
      <c r="F752" s="5" t="s">
        <v>868</v>
      </c>
      <c r="G752" s="328" t="str">
        <f t="shared" si="66"/>
        <v>фото</v>
      </c>
      <c r="H752" s="197"/>
      <c r="I752" s="20" t="s">
        <v>779</v>
      </c>
      <c r="J752" s="281" t="s">
        <v>1340</v>
      </c>
      <c r="K752" s="18" t="s">
        <v>866</v>
      </c>
      <c r="L752" s="21">
        <v>75</v>
      </c>
      <c r="M752" s="279">
        <v>2072.9</v>
      </c>
      <c r="N752" s="280"/>
      <c r="O752" s="482">
        <f t="shared" si="67"/>
        <v>0</v>
      </c>
      <c r="P752" s="175">
        <v>4607105144569</v>
      </c>
      <c r="Q752" s="281"/>
      <c r="R752" s="484">
        <f t="shared" si="68"/>
        <v>27.64</v>
      </c>
      <c r="S752" s="294" t="s">
        <v>2348</v>
      </c>
      <c r="T752" s="39"/>
      <c r="U752" s="39"/>
      <c r="V752" s="39"/>
      <c r="W752" s="39"/>
      <c r="X752" s="39"/>
    </row>
    <row r="753" spans="1:24" ht="15.75" x14ac:dyDescent="0.2">
      <c r="A753" s="431">
        <v>734</v>
      </c>
      <c r="B753" s="615">
        <v>11934</v>
      </c>
      <c r="C753" s="277" t="s">
        <v>6960</v>
      </c>
      <c r="D753" s="278"/>
      <c r="E753" s="514" t="s">
        <v>742</v>
      </c>
      <c r="F753" s="275" t="s">
        <v>5052</v>
      </c>
      <c r="G753" s="510" t="str">
        <f t="shared" si="66"/>
        <v>фото</v>
      </c>
      <c r="H753" s="511"/>
      <c r="I753" s="515" t="s">
        <v>5844</v>
      </c>
      <c r="J753" s="324" t="s">
        <v>1326</v>
      </c>
      <c r="K753" s="537" t="s">
        <v>866</v>
      </c>
      <c r="L753" s="21">
        <v>75</v>
      </c>
      <c r="M753" s="279">
        <v>2144.6999999999998</v>
      </c>
      <c r="N753" s="280"/>
      <c r="O753" s="482">
        <f t="shared" si="67"/>
        <v>0</v>
      </c>
      <c r="P753" s="175">
        <v>4607105144668</v>
      </c>
      <c r="Q753" s="281" t="s">
        <v>6373</v>
      </c>
      <c r="R753" s="484">
        <f t="shared" si="68"/>
        <v>28.6</v>
      </c>
      <c r="S753" s="294" t="s">
        <v>6960</v>
      </c>
      <c r="T753" s="39"/>
      <c r="U753" s="39"/>
      <c r="V753" s="39"/>
      <c r="W753" s="39"/>
      <c r="X753" s="39"/>
    </row>
    <row r="754" spans="1:24" ht="15.75" x14ac:dyDescent="0.2">
      <c r="A754" s="431">
        <v>735</v>
      </c>
      <c r="B754" s="615">
        <v>2085</v>
      </c>
      <c r="C754" s="277" t="s">
        <v>2349</v>
      </c>
      <c r="D754" s="278"/>
      <c r="E754" s="31" t="s">
        <v>742</v>
      </c>
      <c r="F754" s="274" t="s">
        <v>869</v>
      </c>
      <c r="G754" s="328" t="str">
        <f t="shared" si="66"/>
        <v>фото</v>
      </c>
      <c r="H754" s="197"/>
      <c r="I754" s="20" t="s">
        <v>416</v>
      </c>
      <c r="J754" s="281" t="s">
        <v>1326</v>
      </c>
      <c r="K754" s="18" t="s">
        <v>866</v>
      </c>
      <c r="L754" s="21">
        <v>75</v>
      </c>
      <c r="M754" s="279">
        <v>2144.6999999999998</v>
      </c>
      <c r="N754" s="280"/>
      <c r="O754" s="482">
        <f t="shared" si="67"/>
        <v>0</v>
      </c>
      <c r="P754" s="175">
        <v>4607105144743</v>
      </c>
      <c r="Q754" s="281"/>
      <c r="R754" s="484">
        <f t="shared" si="68"/>
        <v>28.6</v>
      </c>
      <c r="S754" s="294" t="s">
        <v>2349</v>
      </c>
      <c r="T754" s="39"/>
      <c r="U754" s="39"/>
      <c r="V754" s="39"/>
      <c r="W754" s="39"/>
      <c r="X754" s="39"/>
    </row>
    <row r="755" spans="1:24" ht="15.75" x14ac:dyDescent="0.2">
      <c r="A755" s="431">
        <v>736</v>
      </c>
      <c r="B755" s="620">
        <v>11932</v>
      </c>
      <c r="C755" s="433" t="s">
        <v>6961</v>
      </c>
      <c r="D755" s="434"/>
      <c r="E755" s="528" t="s">
        <v>742</v>
      </c>
      <c r="F755" s="529" t="s">
        <v>6590</v>
      </c>
      <c r="G755" s="530" t="str">
        <f t="shared" si="66"/>
        <v>фото</v>
      </c>
      <c r="H755" s="530"/>
      <c r="I755" s="532" t="s">
        <v>6743</v>
      </c>
      <c r="J755" s="450" t="s">
        <v>1326</v>
      </c>
      <c r="K755" s="538" t="s">
        <v>866</v>
      </c>
      <c r="L755" s="442">
        <v>75</v>
      </c>
      <c r="M755" s="443">
        <v>2144.6999999999998</v>
      </c>
      <c r="N755" s="444"/>
      <c r="O755" s="482">
        <f t="shared" si="67"/>
        <v>0</v>
      </c>
      <c r="P755" s="445">
        <v>4607105144439</v>
      </c>
      <c r="Q755" s="440" t="s">
        <v>6373</v>
      </c>
      <c r="R755" s="484">
        <f t="shared" si="68"/>
        <v>28.6</v>
      </c>
      <c r="S755" s="446" t="s">
        <v>6961</v>
      </c>
      <c r="T755" s="39"/>
      <c r="U755" s="39"/>
      <c r="V755" s="39"/>
      <c r="W755" s="39"/>
      <c r="X755" s="39"/>
    </row>
    <row r="756" spans="1:24" x14ac:dyDescent="0.2">
      <c r="A756" s="431">
        <v>737</v>
      </c>
      <c r="B756" s="626"/>
      <c r="C756" s="244"/>
      <c r="D756" s="244"/>
      <c r="E756" s="242" t="s">
        <v>6478</v>
      </c>
      <c r="F756" s="273"/>
      <c r="G756" s="273"/>
      <c r="H756" s="273"/>
      <c r="I756" s="273"/>
      <c r="J756" s="273"/>
      <c r="K756" s="273"/>
      <c r="L756" s="273"/>
      <c r="M756" s="273"/>
      <c r="N756" s="273"/>
      <c r="O756" s="273"/>
      <c r="P756" s="273"/>
      <c r="Q756" s="273"/>
      <c r="R756" s="273"/>
      <c r="S756" s="273"/>
      <c r="T756" s="39"/>
      <c r="U756" s="39"/>
      <c r="V756" s="39"/>
      <c r="W756" s="39"/>
      <c r="X756" s="39"/>
    </row>
    <row r="757" spans="1:24" ht="15.75" x14ac:dyDescent="0.2">
      <c r="A757" s="431">
        <v>738</v>
      </c>
      <c r="B757" s="614">
        <v>11931</v>
      </c>
      <c r="C757" s="473" t="s">
        <v>6962</v>
      </c>
      <c r="D757" s="474"/>
      <c r="E757" s="522" t="s">
        <v>742</v>
      </c>
      <c r="F757" s="523" t="s">
        <v>6591</v>
      </c>
      <c r="G757" s="524" t="str">
        <f>HYPERLINK("http://www.gardenbulbs.ru/images/summer_CL/thumbnails/"&amp;C757&amp;".jpg","фото")</f>
        <v>фото</v>
      </c>
      <c r="H757" s="525"/>
      <c r="I757" s="526" t="s">
        <v>6744</v>
      </c>
      <c r="J757" s="492" t="s">
        <v>1343</v>
      </c>
      <c r="K757" s="539" t="s">
        <v>866</v>
      </c>
      <c r="L757" s="489">
        <v>75</v>
      </c>
      <c r="M757" s="480">
        <v>2001</v>
      </c>
      <c r="N757" s="481"/>
      <c r="O757" s="482">
        <f>IF(ISERROR(N757*M757),0,N757*M757)</f>
        <v>0</v>
      </c>
      <c r="P757" s="483">
        <v>4607105144309</v>
      </c>
      <c r="Q757" s="10" t="s">
        <v>6373</v>
      </c>
      <c r="R757" s="484">
        <f>ROUND(M757/L757,2)</f>
        <v>26.68</v>
      </c>
      <c r="S757" s="485" t="s">
        <v>6962</v>
      </c>
      <c r="T757" s="39"/>
      <c r="U757" s="39"/>
      <c r="V757" s="39"/>
      <c r="W757" s="39"/>
      <c r="X757" s="39"/>
    </row>
    <row r="758" spans="1:24" ht="15.75" x14ac:dyDescent="0.2">
      <c r="A758" s="431">
        <v>739</v>
      </c>
      <c r="B758" s="620">
        <v>11935</v>
      </c>
      <c r="C758" s="433" t="s">
        <v>6963</v>
      </c>
      <c r="D758" s="434"/>
      <c r="E758" s="528" t="s">
        <v>742</v>
      </c>
      <c r="F758" s="529" t="s">
        <v>6592</v>
      </c>
      <c r="G758" s="530" t="str">
        <f>HYPERLINK("http://www.gardenbulbs.ru/images/summer_CL/thumbnails/"&amp;C758&amp;".jpg","фото")</f>
        <v>фото</v>
      </c>
      <c r="H758" s="531"/>
      <c r="I758" s="532" t="s">
        <v>6745</v>
      </c>
      <c r="J758" s="450" t="s">
        <v>1343</v>
      </c>
      <c r="K758" s="538" t="s">
        <v>866</v>
      </c>
      <c r="L758" s="442">
        <v>75</v>
      </c>
      <c r="M758" s="443">
        <v>1929.1999999999998</v>
      </c>
      <c r="N758" s="444"/>
      <c r="O758" s="482">
        <f>IF(ISERROR(N758*M758),0,N758*M758)</f>
        <v>0</v>
      </c>
      <c r="P758" s="445">
        <v>4607105144729</v>
      </c>
      <c r="Q758" s="440" t="s">
        <v>6373</v>
      </c>
      <c r="R758" s="484">
        <f>ROUND(M758/L758,2)</f>
        <v>25.72</v>
      </c>
      <c r="S758" s="446" t="s">
        <v>6963</v>
      </c>
      <c r="T758" s="39"/>
      <c r="U758" s="39"/>
      <c r="V758" s="39"/>
      <c r="W758" s="39"/>
      <c r="X758" s="39"/>
    </row>
    <row r="759" spans="1:24" x14ac:dyDescent="0.2">
      <c r="A759" s="431">
        <v>740</v>
      </c>
      <c r="B759" s="626"/>
      <c r="C759" s="244"/>
      <c r="D759" s="244"/>
      <c r="E759" s="242" t="s">
        <v>6479</v>
      </c>
      <c r="F759" s="273"/>
      <c r="G759" s="273"/>
      <c r="H759" s="273"/>
      <c r="I759" s="273"/>
      <c r="J759" s="273"/>
      <c r="K759" s="273"/>
      <c r="L759" s="273"/>
      <c r="M759" s="273"/>
      <c r="N759" s="273"/>
      <c r="O759" s="273"/>
      <c r="P759" s="273"/>
      <c r="Q759" s="273"/>
      <c r="R759" s="273"/>
      <c r="S759" s="273"/>
      <c r="T759" s="39"/>
      <c r="U759" s="39"/>
      <c r="V759" s="39"/>
      <c r="W759" s="39"/>
      <c r="X759" s="39"/>
    </row>
    <row r="760" spans="1:24" ht="15.75" x14ac:dyDescent="0.2">
      <c r="A760" s="431">
        <v>741</v>
      </c>
      <c r="B760" s="614">
        <v>5208</v>
      </c>
      <c r="C760" s="473" t="s">
        <v>2350</v>
      </c>
      <c r="D760" s="474"/>
      <c r="E760" s="16" t="s">
        <v>742</v>
      </c>
      <c r="F760" s="500" t="s">
        <v>872</v>
      </c>
      <c r="G760" s="477" t="str">
        <f t="shared" ref="G760:G816" si="69">HYPERLINK("http://www.gardenbulbs.ru/images/summer_CL/thumbnails/"&amp;C760&amp;".jpg","фото")</f>
        <v>фото</v>
      </c>
      <c r="H760" s="487"/>
      <c r="I760" s="23" t="s">
        <v>873</v>
      </c>
      <c r="J760" s="10" t="s">
        <v>1340</v>
      </c>
      <c r="K760" s="499" t="s">
        <v>866</v>
      </c>
      <c r="L760" s="489">
        <v>75</v>
      </c>
      <c r="M760" s="480">
        <v>2432</v>
      </c>
      <c r="N760" s="481"/>
      <c r="O760" s="482">
        <f t="shared" ref="O760:O816" si="70">IF(ISERROR(N760*M760),0,N760*M760)</f>
        <v>0</v>
      </c>
      <c r="P760" s="483">
        <v>4607105144170</v>
      </c>
      <c r="Q760" s="10"/>
      <c r="R760" s="484">
        <f t="shared" ref="R760:R816" si="71">ROUND(M760/L760,2)</f>
        <v>32.43</v>
      </c>
      <c r="S760" s="485" t="s">
        <v>2350</v>
      </c>
      <c r="T760" s="39"/>
      <c r="U760" s="39"/>
      <c r="V760" s="39"/>
      <c r="W760" s="39"/>
      <c r="X760" s="39"/>
    </row>
    <row r="761" spans="1:24" ht="15.75" x14ac:dyDescent="0.2">
      <c r="A761" s="431">
        <v>742</v>
      </c>
      <c r="B761" s="615">
        <v>5644</v>
      </c>
      <c r="C761" s="277" t="s">
        <v>2351</v>
      </c>
      <c r="D761" s="278"/>
      <c r="E761" s="31" t="s">
        <v>742</v>
      </c>
      <c r="F761" s="5" t="s">
        <v>874</v>
      </c>
      <c r="G761" s="328" t="str">
        <f t="shared" si="69"/>
        <v>фото</v>
      </c>
      <c r="H761" s="328"/>
      <c r="I761" s="20" t="s">
        <v>5842</v>
      </c>
      <c r="J761" s="281" t="s">
        <v>1340</v>
      </c>
      <c r="K761" s="18" t="s">
        <v>866</v>
      </c>
      <c r="L761" s="21">
        <v>75</v>
      </c>
      <c r="M761" s="279">
        <v>2072.9</v>
      </c>
      <c r="N761" s="280"/>
      <c r="O761" s="482">
        <f t="shared" si="70"/>
        <v>0</v>
      </c>
      <c r="P761" s="175">
        <v>4607105144187</v>
      </c>
      <c r="Q761" s="281"/>
      <c r="R761" s="484">
        <f t="shared" si="71"/>
        <v>27.64</v>
      </c>
      <c r="S761" s="294" t="s">
        <v>2351</v>
      </c>
      <c r="T761" s="39"/>
      <c r="U761" s="39"/>
      <c r="V761" s="39"/>
      <c r="W761" s="39"/>
      <c r="X761" s="39"/>
    </row>
    <row r="762" spans="1:24" ht="25.5" x14ac:dyDescent="0.2">
      <c r="A762" s="431">
        <v>743</v>
      </c>
      <c r="B762" s="615">
        <v>5192</v>
      </c>
      <c r="C762" s="277" t="s">
        <v>2352</v>
      </c>
      <c r="D762" s="278"/>
      <c r="E762" s="31" t="s">
        <v>742</v>
      </c>
      <c r="F762" s="5" t="s">
        <v>907</v>
      </c>
      <c r="G762" s="328" t="str">
        <f t="shared" si="69"/>
        <v>фото</v>
      </c>
      <c r="H762" s="197"/>
      <c r="I762" s="20" t="s">
        <v>3049</v>
      </c>
      <c r="J762" s="281" t="s">
        <v>1326</v>
      </c>
      <c r="K762" s="18" t="s">
        <v>866</v>
      </c>
      <c r="L762" s="21">
        <v>75</v>
      </c>
      <c r="M762" s="279">
        <v>2072.9</v>
      </c>
      <c r="N762" s="280"/>
      <c r="O762" s="482">
        <f t="shared" si="70"/>
        <v>0</v>
      </c>
      <c r="P762" s="175">
        <v>4607105144521</v>
      </c>
      <c r="Q762" s="281"/>
      <c r="R762" s="484">
        <f t="shared" si="71"/>
        <v>27.64</v>
      </c>
      <c r="S762" s="294" t="s">
        <v>6964</v>
      </c>
      <c r="T762" s="39"/>
      <c r="U762" s="39"/>
      <c r="V762" s="39"/>
      <c r="W762" s="39"/>
      <c r="X762" s="39"/>
    </row>
    <row r="763" spans="1:24" ht="15.75" x14ac:dyDescent="0.2">
      <c r="A763" s="431">
        <v>744</v>
      </c>
      <c r="B763" s="615">
        <v>1175</v>
      </c>
      <c r="C763" s="277" t="s">
        <v>2353</v>
      </c>
      <c r="D763" s="278"/>
      <c r="E763" s="31" t="s">
        <v>742</v>
      </c>
      <c r="F763" s="5" t="s">
        <v>876</v>
      </c>
      <c r="G763" s="328" t="str">
        <f t="shared" si="69"/>
        <v>фото</v>
      </c>
      <c r="H763" s="197"/>
      <c r="I763" s="20" t="s">
        <v>397</v>
      </c>
      <c r="J763" s="281" t="s">
        <v>1326</v>
      </c>
      <c r="K763" s="18" t="s">
        <v>866</v>
      </c>
      <c r="L763" s="21">
        <v>75</v>
      </c>
      <c r="M763" s="279">
        <v>2001</v>
      </c>
      <c r="N763" s="280"/>
      <c r="O763" s="482">
        <f t="shared" si="70"/>
        <v>0</v>
      </c>
      <c r="P763" s="175">
        <v>4607105144200</v>
      </c>
      <c r="Q763" s="281"/>
      <c r="R763" s="484">
        <f t="shared" si="71"/>
        <v>26.68</v>
      </c>
      <c r="S763" s="294" t="s">
        <v>2353</v>
      </c>
      <c r="T763" s="39"/>
      <c r="U763" s="39"/>
      <c r="V763" s="39"/>
      <c r="W763" s="39"/>
      <c r="X763" s="39"/>
    </row>
    <row r="764" spans="1:24" ht="15.75" x14ac:dyDescent="0.2">
      <c r="A764" s="431">
        <v>745</v>
      </c>
      <c r="B764" s="615">
        <v>1238</v>
      </c>
      <c r="C764" s="277" t="s">
        <v>2354</v>
      </c>
      <c r="D764" s="278"/>
      <c r="E764" s="31" t="s">
        <v>742</v>
      </c>
      <c r="F764" s="5" t="s">
        <v>877</v>
      </c>
      <c r="G764" s="328" t="str">
        <f t="shared" si="69"/>
        <v>фото</v>
      </c>
      <c r="H764" s="197"/>
      <c r="I764" s="20" t="s">
        <v>878</v>
      </c>
      <c r="J764" s="281" t="s">
        <v>1326</v>
      </c>
      <c r="K764" s="18" t="s">
        <v>866</v>
      </c>
      <c r="L764" s="21">
        <v>75</v>
      </c>
      <c r="M764" s="279">
        <v>2001</v>
      </c>
      <c r="N764" s="280"/>
      <c r="O764" s="482">
        <f t="shared" si="70"/>
        <v>0</v>
      </c>
      <c r="P764" s="175">
        <v>4607105144217</v>
      </c>
      <c r="Q764" s="281"/>
      <c r="R764" s="484">
        <f t="shared" si="71"/>
        <v>26.68</v>
      </c>
      <c r="S764" s="294" t="s">
        <v>2354</v>
      </c>
      <c r="T764" s="39"/>
      <c r="U764" s="39"/>
      <c r="V764" s="39"/>
      <c r="W764" s="39"/>
      <c r="X764" s="39"/>
    </row>
    <row r="765" spans="1:24" ht="15.75" x14ac:dyDescent="0.2">
      <c r="A765" s="431">
        <v>746</v>
      </c>
      <c r="B765" s="615">
        <v>5689</v>
      </c>
      <c r="C765" s="277" t="s">
        <v>2355</v>
      </c>
      <c r="D765" s="278"/>
      <c r="E765" s="31" t="s">
        <v>742</v>
      </c>
      <c r="F765" s="5" t="s">
        <v>879</v>
      </c>
      <c r="G765" s="328" t="str">
        <f t="shared" si="69"/>
        <v>фото</v>
      </c>
      <c r="H765" s="197"/>
      <c r="I765" s="20" t="s">
        <v>416</v>
      </c>
      <c r="J765" s="281" t="s">
        <v>1343</v>
      </c>
      <c r="K765" s="18" t="s">
        <v>866</v>
      </c>
      <c r="L765" s="21">
        <v>75</v>
      </c>
      <c r="M765" s="279">
        <v>2072.9</v>
      </c>
      <c r="N765" s="280"/>
      <c r="O765" s="482">
        <f t="shared" si="70"/>
        <v>0</v>
      </c>
      <c r="P765" s="175">
        <v>4607105144224</v>
      </c>
      <c r="Q765" s="281"/>
      <c r="R765" s="484">
        <f t="shared" si="71"/>
        <v>27.64</v>
      </c>
      <c r="S765" s="294" t="s">
        <v>2355</v>
      </c>
      <c r="T765" s="39"/>
      <c r="U765" s="39"/>
      <c r="V765" s="39"/>
      <c r="W765" s="39"/>
      <c r="X765" s="39"/>
    </row>
    <row r="766" spans="1:24" ht="15.75" x14ac:dyDescent="0.2">
      <c r="A766" s="431">
        <v>747</v>
      </c>
      <c r="B766" s="614">
        <v>1080</v>
      </c>
      <c r="C766" s="277" t="s">
        <v>2356</v>
      </c>
      <c r="D766" s="278"/>
      <c r="E766" s="31" t="s">
        <v>742</v>
      </c>
      <c r="F766" s="5" t="s">
        <v>880</v>
      </c>
      <c r="G766" s="328" t="str">
        <f t="shared" si="69"/>
        <v>фото</v>
      </c>
      <c r="H766" s="197"/>
      <c r="I766" s="20" t="s">
        <v>881</v>
      </c>
      <c r="J766" s="281" t="s">
        <v>1340</v>
      </c>
      <c r="K766" s="18" t="s">
        <v>866</v>
      </c>
      <c r="L766" s="21">
        <v>75</v>
      </c>
      <c r="M766" s="279">
        <v>2072.9</v>
      </c>
      <c r="N766" s="280"/>
      <c r="O766" s="482">
        <f t="shared" si="70"/>
        <v>0</v>
      </c>
      <c r="P766" s="175">
        <v>4607105144231</v>
      </c>
      <c r="Q766" s="281"/>
      <c r="R766" s="484">
        <f t="shared" si="71"/>
        <v>27.64</v>
      </c>
      <c r="S766" s="294" t="s">
        <v>2356</v>
      </c>
      <c r="T766" s="39"/>
      <c r="U766" s="39"/>
      <c r="V766" s="39"/>
      <c r="W766" s="39"/>
      <c r="X766" s="39"/>
    </row>
    <row r="767" spans="1:24" ht="38.25" x14ac:dyDescent="0.2">
      <c r="A767" s="431">
        <v>748</v>
      </c>
      <c r="B767" s="615">
        <v>5279</v>
      </c>
      <c r="C767" s="277" t="s">
        <v>2357</v>
      </c>
      <c r="D767" s="278"/>
      <c r="E767" s="31" t="s">
        <v>742</v>
      </c>
      <c r="F767" s="5" t="s">
        <v>882</v>
      </c>
      <c r="G767" s="328" t="str">
        <f t="shared" si="69"/>
        <v>фото</v>
      </c>
      <c r="H767" s="197"/>
      <c r="I767" s="13" t="s">
        <v>883</v>
      </c>
      <c r="J767" s="281" t="s">
        <v>1326</v>
      </c>
      <c r="K767" s="18" t="s">
        <v>866</v>
      </c>
      <c r="L767" s="21">
        <v>75</v>
      </c>
      <c r="M767" s="279">
        <v>2432</v>
      </c>
      <c r="N767" s="280"/>
      <c r="O767" s="482">
        <f t="shared" si="70"/>
        <v>0</v>
      </c>
      <c r="P767" s="175">
        <v>4607105144248</v>
      </c>
      <c r="Q767" s="281"/>
      <c r="R767" s="484">
        <f t="shared" si="71"/>
        <v>32.43</v>
      </c>
      <c r="S767" s="294" t="s">
        <v>2357</v>
      </c>
      <c r="T767" s="39"/>
      <c r="U767" s="39"/>
      <c r="V767" s="39"/>
      <c r="W767" s="39"/>
      <c r="X767" s="39"/>
    </row>
    <row r="768" spans="1:24" ht="25.5" x14ac:dyDescent="0.2">
      <c r="A768" s="431">
        <v>749</v>
      </c>
      <c r="B768" s="615">
        <v>4251</v>
      </c>
      <c r="C768" s="277" t="s">
        <v>2358</v>
      </c>
      <c r="D768" s="278"/>
      <c r="E768" s="31" t="s">
        <v>742</v>
      </c>
      <c r="F768" s="5" t="s">
        <v>243</v>
      </c>
      <c r="G768" s="328" t="str">
        <f t="shared" si="69"/>
        <v>фото</v>
      </c>
      <c r="H768" s="197"/>
      <c r="I768" s="20" t="s">
        <v>244</v>
      </c>
      <c r="J768" s="281" t="s">
        <v>1343</v>
      </c>
      <c r="K768" s="18" t="s">
        <v>866</v>
      </c>
      <c r="L768" s="21">
        <v>75</v>
      </c>
      <c r="M768" s="279">
        <v>2072.9</v>
      </c>
      <c r="N768" s="280"/>
      <c r="O768" s="482">
        <f t="shared" si="70"/>
        <v>0</v>
      </c>
      <c r="P768" s="175">
        <v>4607105144194</v>
      </c>
      <c r="Q768" s="281"/>
      <c r="R768" s="484">
        <f t="shared" si="71"/>
        <v>27.64</v>
      </c>
      <c r="S768" s="294" t="s">
        <v>2358</v>
      </c>
      <c r="T768" s="39"/>
      <c r="U768" s="39"/>
      <c r="V768" s="39"/>
      <c r="W768" s="39"/>
      <c r="X768" s="39"/>
    </row>
    <row r="769" spans="1:24" ht="15.75" x14ac:dyDescent="0.2">
      <c r="A769" s="431">
        <v>750</v>
      </c>
      <c r="B769" s="615">
        <v>6350</v>
      </c>
      <c r="C769" s="277" t="s">
        <v>2359</v>
      </c>
      <c r="D769" s="278"/>
      <c r="E769" s="36" t="s">
        <v>742</v>
      </c>
      <c r="F769" s="274" t="s">
        <v>884</v>
      </c>
      <c r="G769" s="328" t="str">
        <f t="shared" si="69"/>
        <v>фото</v>
      </c>
      <c r="H769" s="197"/>
      <c r="I769" s="15" t="s">
        <v>885</v>
      </c>
      <c r="J769" s="281" t="s">
        <v>1343</v>
      </c>
      <c r="K769" s="37" t="s">
        <v>866</v>
      </c>
      <c r="L769" s="21">
        <v>75</v>
      </c>
      <c r="M769" s="279">
        <v>2072.9</v>
      </c>
      <c r="N769" s="280"/>
      <c r="O769" s="482">
        <f t="shared" si="70"/>
        <v>0</v>
      </c>
      <c r="P769" s="175">
        <v>4607105144255</v>
      </c>
      <c r="Q769" s="281"/>
      <c r="R769" s="484">
        <f t="shared" si="71"/>
        <v>27.64</v>
      </c>
      <c r="S769" s="294" t="s">
        <v>2359</v>
      </c>
      <c r="T769" s="39"/>
      <c r="U769" s="39"/>
      <c r="V769" s="39"/>
      <c r="W769" s="39"/>
      <c r="X769" s="39"/>
    </row>
    <row r="770" spans="1:24" ht="25.5" x14ac:dyDescent="0.2">
      <c r="A770" s="431">
        <v>751</v>
      </c>
      <c r="B770" s="615">
        <v>872</v>
      </c>
      <c r="C770" s="277" t="s">
        <v>2360</v>
      </c>
      <c r="D770" s="278"/>
      <c r="E770" s="31" t="s">
        <v>742</v>
      </c>
      <c r="F770" s="5" t="s">
        <v>870</v>
      </c>
      <c r="G770" s="328" t="str">
        <f t="shared" si="69"/>
        <v>фото</v>
      </c>
      <c r="H770" s="197"/>
      <c r="I770" s="13" t="s">
        <v>871</v>
      </c>
      <c r="J770" s="281" t="s">
        <v>1326</v>
      </c>
      <c r="K770" s="18" t="s">
        <v>743</v>
      </c>
      <c r="L770" s="21">
        <v>75</v>
      </c>
      <c r="M770" s="279">
        <v>2144.6999999999998</v>
      </c>
      <c r="N770" s="280"/>
      <c r="O770" s="482">
        <f t="shared" si="70"/>
        <v>0</v>
      </c>
      <c r="P770" s="175">
        <v>4607105144163</v>
      </c>
      <c r="Q770" s="281"/>
      <c r="R770" s="484">
        <f t="shared" si="71"/>
        <v>28.6</v>
      </c>
      <c r="S770" s="294" t="s">
        <v>2360</v>
      </c>
      <c r="T770" s="39"/>
      <c r="U770" s="39"/>
      <c r="V770" s="39"/>
      <c r="W770" s="39"/>
      <c r="X770" s="39"/>
    </row>
    <row r="771" spans="1:24" ht="38.25" x14ac:dyDescent="0.2">
      <c r="A771" s="431">
        <v>752</v>
      </c>
      <c r="B771" s="615">
        <v>5207</v>
      </c>
      <c r="C771" s="277" t="s">
        <v>3832</v>
      </c>
      <c r="D771" s="278"/>
      <c r="E771" s="31" t="s">
        <v>742</v>
      </c>
      <c r="F771" s="5" t="s">
        <v>3833</v>
      </c>
      <c r="G771" s="328" t="str">
        <f t="shared" si="69"/>
        <v>фото</v>
      </c>
      <c r="H771" s="197"/>
      <c r="I771" s="20" t="s">
        <v>5843</v>
      </c>
      <c r="J771" s="281" t="s">
        <v>1343</v>
      </c>
      <c r="K771" s="18" t="s">
        <v>866</v>
      </c>
      <c r="L771" s="21">
        <v>75</v>
      </c>
      <c r="M771" s="279">
        <v>2446.4</v>
      </c>
      <c r="N771" s="280"/>
      <c r="O771" s="482">
        <f t="shared" si="70"/>
        <v>0</v>
      </c>
      <c r="P771" s="175">
        <v>4607105144262</v>
      </c>
      <c r="Q771" s="281"/>
      <c r="R771" s="484">
        <f t="shared" si="71"/>
        <v>32.619999999999997</v>
      </c>
      <c r="S771" s="294" t="s">
        <v>3832</v>
      </c>
      <c r="T771" s="39"/>
      <c r="U771" s="39"/>
      <c r="V771" s="39"/>
      <c r="W771" s="39"/>
      <c r="X771" s="39"/>
    </row>
    <row r="772" spans="1:24" ht="25.5" x14ac:dyDescent="0.2">
      <c r="A772" s="431">
        <v>753</v>
      </c>
      <c r="B772" s="615">
        <v>5981</v>
      </c>
      <c r="C772" s="277" t="s">
        <v>2361</v>
      </c>
      <c r="D772" s="278"/>
      <c r="E772" s="31" t="s">
        <v>742</v>
      </c>
      <c r="F772" s="5" t="s">
        <v>245</v>
      </c>
      <c r="G772" s="328" t="str">
        <f t="shared" si="69"/>
        <v>фото</v>
      </c>
      <c r="H772" s="197"/>
      <c r="I772" s="20" t="s">
        <v>246</v>
      </c>
      <c r="J772" s="281" t="s">
        <v>1340</v>
      </c>
      <c r="K772" s="18" t="s">
        <v>866</v>
      </c>
      <c r="L772" s="21">
        <v>75</v>
      </c>
      <c r="M772" s="279">
        <v>1929.1999999999998</v>
      </c>
      <c r="N772" s="280"/>
      <c r="O772" s="482">
        <f t="shared" si="70"/>
        <v>0</v>
      </c>
      <c r="P772" s="175">
        <v>4607105144286</v>
      </c>
      <c r="Q772" s="281"/>
      <c r="R772" s="484">
        <f t="shared" si="71"/>
        <v>25.72</v>
      </c>
      <c r="S772" s="294" t="s">
        <v>2361</v>
      </c>
      <c r="T772" s="39"/>
      <c r="U772" s="39"/>
      <c r="V772" s="39"/>
      <c r="W772" s="39"/>
      <c r="X772" s="39"/>
    </row>
    <row r="773" spans="1:24" ht="15.75" x14ac:dyDescent="0.2">
      <c r="A773" s="431">
        <v>754</v>
      </c>
      <c r="B773" s="615">
        <v>11982</v>
      </c>
      <c r="C773" s="277" t="s">
        <v>2362</v>
      </c>
      <c r="D773" s="278"/>
      <c r="E773" s="31" t="s">
        <v>742</v>
      </c>
      <c r="F773" s="5" t="s">
        <v>886</v>
      </c>
      <c r="G773" s="328" t="str">
        <f t="shared" si="69"/>
        <v>фото</v>
      </c>
      <c r="H773" s="197"/>
      <c r="I773" s="20" t="s">
        <v>887</v>
      </c>
      <c r="J773" s="281" t="s">
        <v>1326</v>
      </c>
      <c r="K773" s="18" t="s">
        <v>866</v>
      </c>
      <c r="L773" s="21">
        <v>75</v>
      </c>
      <c r="M773" s="279">
        <v>2144.6999999999998</v>
      </c>
      <c r="N773" s="280"/>
      <c r="O773" s="482">
        <f t="shared" si="70"/>
        <v>0</v>
      </c>
      <c r="P773" s="175">
        <v>4607105144279</v>
      </c>
      <c r="Q773" s="281"/>
      <c r="R773" s="484">
        <f t="shared" si="71"/>
        <v>28.6</v>
      </c>
      <c r="S773" s="294" t="s">
        <v>2362</v>
      </c>
      <c r="T773" s="39"/>
      <c r="U773" s="39"/>
      <c r="V773" s="39"/>
      <c r="W773" s="39"/>
      <c r="X773" s="39"/>
    </row>
    <row r="774" spans="1:24" ht="15.75" x14ac:dyDescent="0.2">
      <c r="A774" s="431">
        <v>755</v>
      </c>
      <c r="B774" s="615">
        <v>11983</v>
      </c>
      <c r="C774" s="277" t="s">
        <v>6965</v>
      </c>
      <c r="D774" s="278"/>
      <c r="E774" s="31" t="s">
        <v>742</v>
      </c>
      <c r="F774" s="5" t="s">
        <v>6593</v>
      </c>
      <c r="G774" s="328" t="str">
        <f t="shared" si="69"/>
        <v>фото</v>
      </c>
      <c r="H774" s="197"/>
      <c r="I774" s="20" t="s">
        <v>6746</v>
      </c>
      <c r="J774" s="281" t="s">
        <v>1326</v>
      </c>
      <c r="K774" s="18" t="s">
        <v>866</v>
      </c>
      <c r="L774" s="21">
        <v>75</v>
      </c>
      <c r="M774" s="279">
        <v>2863</v>
      </c>
      <c r="N774" s="280"/>
      <c r="O774" s="482">
        <f t="shared" si="70"/>
        <v>0</v>
      </c>
      <c r="P774" s="175">
        <v>4607105144293</v>
      </c>
      <c r="Q774" s="281"/>
      <c r="R774" s="484">
        <f t="shared" si="71"/>
        <v>38.17</v>
      </c>
      <c r="S774" s="294" t="s">
        <v>6965</v>
      </c>
      <c r="T774" s="39"/>
      <c r="U774" s="39"/>
      <c r="V774" s="39"/>
      <c r="W774" s="39"/>
      <c r="X774" s="39"/>
    </row>
    <row r="775" spans="1:24" ht="15.75" x14ac:dyDescent="0.2">
      <c r="A775" s="431">
        <v>756</v>
      </c>
      <c r="B775" s="615">
        <v>5197</v>
      </c>
      <c r="C775" s="277" t="s">
        <v>4963</v>
      </c>
      <c r="D775" s="278"/>
      <c r="E775" s="31" t="s">
        <v>742</v>
      </c>
      <c r="F775" s="33" t="s">
        <v>4611</v>
      </c>
      <c r="G775" s="328" t="str">
        <f t="shared" si="69"/>
        <v>фото</v>
      </c>
      <c r="H775" s="197"/>
      <c r="I775" s="20" t="s">
        <v>4829</v>
      </c>
      <c r="J775" s="281" t="s">
        <v>1340</v>
      </c>
      <c r="K775" s="18" t="s">
        <v>866</v>
      </c>
      <c r="L775" s="21">
        <v>75</v>
      </c>
      <c r="M775" s="279">
        <v>2001</v>
      </c>
      <c r="N775" s="280"/>
      <c r="O775" s="482">
        <f t="shared" si="70"/>
        <v>0</v>
      </c>
      <c r="P775" s="175">
        <v>4607105144316</v>
      </c>
      <c r="Q775" s="281"/>
      <c r="R775" s="484">
        <f t="shared" si="71"/>
        <v>26.68</v>
      </c>
      <c r="S775" s="294" t="s">
        <v>4963</v>
      </c>
      <c r="T775" s="39"/>
      <c r="U775" s="39"/>
      <c r="V775" s="39"/>
      <c r="W775" s="39"/>
      <c r="X775" s="39"/>
    </row>
    <row r="776" spans="1:24" ht="15.75" x14ac:dyDescent="0.2">
      <c r="A776" s="431">
        <v>757</v>
      </c>
      <c r="B776" s="615">
        <v>1294</v>
      </c>
      <c r="C776" s="277" t="s">
        <v>2365</v>
      </c>
      <c r="D776" s="278"/>
      <c r="E776" s="31" t="s">
        <v>742</v>
      </c>
      <c r="F776" s="5" t="s">
        <v>888</v>
      </c>
      <c r="G776" s="328" t="str">
        <f t="shared" si="69"/>
        <v>фото</v>
      </c>
      <c r="H776" s="197"/>
      <c r="I776" s="20" t="s">
        <v>778</v>
      </c>
      <c r="J776" s="281" t="s">
        <v>1326</v>
      </c>
      <c r="K776" s="18" t="s">
        <v>866</v>
      </c>
      <c r="L776" s="21">
        <v>75</v>
      </c>
      <c r="M776" s="279">
        <v>2144.6999999999998</v>
      </c>
      <c r="N776" s="280"/>
      <c r="O776" s="482">
        <f t="shared" si="70"/>
        <v>0</v>
      </c>
      <c r="P776" s="175">
        <v>4607105144323</v>
      </c>
      <c r="Q776" s="281"/>
      <c r="R776" s="484">
        <f t="shared" si="71"/>
        <v>28.6</v>
      </c>
      <c r="S776" s="294" t="s">
        <v>2365</v>
      </c>
      <c r="T776" s="39"/>
      <c r="U776" s="39"/>
      <c r="V776" s="39"/>
      <c r="W776" s="39"/>
      <c r="X776" s="39"/>
    </row>
    <row r="777" spans="1:24" ht="15.75" x14ac:dyDescent="0.2">
      <c r="A777" s="431">
        <v>758</v>
      </c>
      <c r="B777" s="615">
        <v>5071</v>
      </c>
      <c r="C777" s="277" t="s">
        <v>3178</v>
      </c>
      <c r="D777" s="278"/>
      <c r="E777" s="31" t="s">
        <v>742</v>
      </c>
      <c r="F777" s="274" t="s">
        <v>2363</v>
      </c>
      <c r="G777" s="328" t="str">
        <f t="shared" si="69"/>
        <v>фото</v>
      </c>
      <c r="H777" s="197"/>
      <c r="I777" s="20" t="s">
        <v>2364</v>
      </c>
      <c r="J777" s="281" t="s">
        <v>1343</v>
      </c>
      <c r="K777" s="18" t="s">
        <v>866</v>
      </c>
      <c r="L777" s="21">
        <v>75</v>
      </c>
      <c r="M777" s="279">
        <v>2144.6999999999998</v>
      </c>
      <c r="N777" s="280"/>
      <c r="O777" s="482">
        <f t="shared" si="70"/>
        <v>0</v>
      </c>
      <c r="P777" s="175">
        <v>4607105144330</v>
      </c>
      <c r="Q777" s="281"/>
      <c r="R777" s="484">
        <f t="shared" si="71"/>
        <v>28.6</v>
      </c>
      <c r="S777" s="294" t="s">
        <v>3178</v>
      </c>
      <c r="T777" s="39"/>
      <c r="U777" s="39"/>
      <c r="V777" s="39"/>
      <c r="W777" s="39"/>
      <c r="X777" s="39"/>
    </row>
    <row r="778" spans="1:24" ht="15.75" x14ac:dyDescent="0.2">
      <c r="A778" s="431">
        <v>759</v>
      </c>
      <c r="B778" s="615">
        <v>2049</v>
      </c>
      <c r="C778" s="277" t="s">
        <v>3834</v>
      </c>
      <c r="D778" s="278"/>
      <c r="E778" s="36" t="s">
        <v>742</v>
      </c>
      <c r="F778" s="274" t="s">
        <v>3835</v>
      </c>
      <c r="G778" s="328" t="str">
        <f t="shared" si="69"/>
        <v>фото</v>
      </c>
      <c r="H778" s="197"/>
      <c r="I778" s="15" t="s">
        <v>1345</v>
      </c>
      <c r="J778" s="281" t="s">
        <v>1343</v>
      </c>
      <c r="K778" s="37" t="s">
        <v>866</v>
      </c>
      <c r="L778" s="21">
        <v>75</v>
      </c>
      <c r="M778" s="279">
        <v>2144.6999999999998</v>
      </c>
      <c r="N778" s="280"/>
      <c r="O778" s="482">
        <f t="shared" si="70"/>
        <v>0</v>
      </c>
      <c r="P778" s="175">
        <v>4607105144453</v>
      </c>
      <c r="Q778" s="281"/>
      <c r="R778" s="484">
        <f t="shared" si="71"/>
        <v>28.6</v>
      </c>
      <c r="S778" s="294" t="s">
        <v>3834</v>
      </c>
      <c r="T778" s="39"/>
      <c r="U778" s="39"/>
      <c r="V778" s="39"/>
      <c r="W778" s="39"/>
      <c r="X778" s="39"/>
    </row>
    <row r="779" spans="1:24" ht="15.75" x14ac:dyDescent="0.2">
      <c r="A779" s="431">
        <v>760</v>
      </c>
      <c r="B779" s="615">
        <v>1129</v>
      </c>
      <c r="C779" s="277" t="s">
        <v>2366</v>
      </c>
      <c r="D779" s="278"/>
      <c r="E779" s="31" t="s">
        <v>742</v>
      </c>
      <c r="F779" s="5" t="s">
        <v>901</v>
      </c>
      <c r="G779" s="328" t="str">
        <f t="shared" si="69"/>
        <v>фото</v>
      </c>
      <c r="H779" s="197"/>
      <c r="I779" s="20" t="s">
        <v>416</v>
      </c>
      <c r="J779" s="281" t="s">
        <v>1343</v>
      </c>
      <c r="K779" s="18" t="s">
        <v>866</v>
      </c>
      <c r="L779" s="21">
        <v>75</v>
      </c>
      <c r="M779" s="279">
        <v>2072.9</v>
      </c>
      <c r="N779" s="280"/>
      <c r="O779" s="482">
        <f t="shared" si="70"/>
        <v>0</v>
      </c>
      <c r="P779" s="175">
        <v>4607105144460</v>
      </c>
      <c r="Q779" s="281"/>
      <c r="R779" s="484">
        <f t="shared" si="71"/>
        <v>27.64</v>
      </c>
      <c r="S779" s="294" t="s">
        <v>2366</v>
      </c>
      <c r="T779" s="39"/>
      <c r="U779" s="39"/>
      <c r="V779" s="39"/>
      <c r="W779" s="39"/>
      <c r="X779" s="39"/>
    </row>
    <row r="780" spans="1:24" ht="25.5" x14ac:dyDescent="0.2">
      <c r="A780" s="431">
        <v>761</v>
      </c>
      <c r="B780" s="615">
        <v>5284</v>
      </c>
      <c r="C780" s="277" t="s">
        <v>2367</v>
      </c>
      <c r="D780" s="278"/>
      <c r="E780" s="31" t="s">
        <v>742</v>
      </c>
      <c r="F780" s="5" t="s">
        <v>1492</v>
      </c>
      <c r="G780" s="328" t="str">
        <f t="shared" si="69"/>
        <v>фото</v>
      </c>
      <c r="H780" s="197"/>
      <c r="I780" s="20" t="s">
        <v>927</v>
      </c>
      <c r="J780" s="281" t="s">
        <v>1326</v>
      </c>
      <c r="K780" s="18" t="s">
        <v>866</v>
      </c>
      <c r="L780" s="21">
        <v>75</v>
      </c>
      <c r="M780" s="279">
        <v>2072.9</v>
      </c>
      <c r="N780" s="280"/>
      <c r="O780" s="482">
        <f t="shared" si="70"/>
        <v>0</v>
      </c>
      <c r="P780" s="175">
        <v>4607105144781</v>
      </c>
      <c r="Q780" s="281"/>
      <c r="R780" s="484">
        <f t="shared" si="71"/>
        <v>27.64</v>
      </c>
      <c r="S780" s="294" t="s">
        <v>2367</v>
      </c>
      <c r="T780" s="39"/>
      <c r="U780" s="39"/>
      <c r="V780" s="39"/>
      <c r="W780" s="39"/>
      <c r="X780" s="39"/>
    </row>
    <row r="781" spans="1:24" ht="15.75" x14ac:dyDescent="0.2">
      <c r="A781" s="431">
        <v>762</v>
      </c>
      <c r="B781" s="615">
        <v>2003</v>
      </c>
      <c r="C781" s="277" t="s">
        <v>3179</v>
      </c>
      <c r="D781" s="278"/>
      <c r="E781" s="31" t="s">
        <v>742</v>
      </c>
      <c r="F781" s="274" t="s">
        <v>920</v>
      </c>
      <c r="G781" s="328" t="str">
        <f t="shared" si="69"/>
        <v>фото</v>
      </c>
      <c r="H781" s="197"/>
      <c r="I781" s="20" t="s">
        <v>1347</v>
      </c>
      <c r="J781" s="281" t="s">
        <v>1326</v>
      </c>
      <c r="K781" s="18" t="s">
        <v>866</v>
      </c>
      <c r="L781" s="21">
        <v>75</v>
      </c>
      <c r="M781" s="279">
        <v>2072.9</v>
      </c>
      <c r="N781" s="280"/>
      <c r="O781" s="482">
        <f t="shared" si="70"/>
        <v>0</v>
      </c>
      <c r="P781" s="175">
        <v>4607105144682</v>
      </c>
      <c r="Q781" s="281"/>
      <c r="R781" s="484">
        <f t="shared" si="71"/>
        <v>27.64</v>
      </c>
      <c r="S781" s="294" t="s">
        <v>3179</v>
      </c>
      <c r="T781" s="39"/>
      <c r="U781" s="39"/>
      <c r="V781" s="39"/>
      <c r="W781" s="39"/>
      <c r="X781" s="39"/>
    </row>
    <row r="782" spans="1:24" ht="15.75" x14ac:dyDescent="0.2">
      <c r="A782" s="431">
        <v>763</v>
      </c>
      <c r="B782" s="615">
        <v>1240</v>
      </c>
      <c r="C782" s="277" t="s">
        <v>2369</v>
      </c>
      <c r="D782" s="278"/>
      <c r="E782" s="31" t="s">
        <v>742</v>
      </c>
      <c r="F782" s="274" t="s">
        <v>894</v>
      </c>
      <c r="G782" s="328" t="str">
        <f t="shared" si="69"/>
        <v>фото</v>
      </c>
      <c r="H782" s="197"/>
      <c r="I782" s="20" t="s">
        <v>4830</v>
      </c>
      <c r="J782" s="281" t="s">
        <v>1343</v>
      </c>
      <c r="K782" s="18" t="s">
        <v>866</v>
      </c>
      <c r="L782" s="21">
        <v>75</v>
      </c>
      <c r="M782" s="279">
        <v>2072.9</v>
      </c>
      <c r="N782" s="280"/>
      <c r="O782" s="482">
        <f t="shared" si="70"/>
        <v>0</v>
      </c>
      <c r="P782" s="175">
        <v>4607105144378</v>
      </c>
      <c r="Q782" s="281"/>
      <c r="R782" s="484">
        <f t="shared" si="71"/>
        <v>27.64</v>
      </c>
      <c r="S782" s="294" t="s">
        <v>6966</v>
      </c>
      <c r="T782" s="39"/>
      <c r="U782" s="39"/>
      <c r="V782" s="39"/>
      <c r="W782" s="39"/>
      <c r="X782" s="39"/>
    </row>
    <row r="783" spans="1:24" ht="38.25" x14ac:dyDescent="0.2">
      <c r="A783" s="431">
        <v>764</v>
      </c>
      <c r="B783" s="615">
        <v>1229</v>
      </c>
      <c r="C783" s="277" t="s">
        <v>3836</v>
      </c>
      <c r="D783" s="278"/>
      <c r="E783" s="31" t="s">
        <v>742</v>
      </c>
      <c r="F783" s="5" t="s">
        <v>2990</v>
      </c>
      <c r="G783" s="328" t="str">
        <f t="shared" si="69"/>
        <v>фото</v>
      </c>
      <c r="H783" s="197"/>
      <c r="I783" s="20" t="s">
        <v>4831</v>
      </c>
      <c r="J783" s="281" t="s">
        <v>1343</v>
      </c>
      <c r="K783" s="18" t="s">
        <v>866</v>
      </c>
      <c r="L783" s="21">
        <v>75</v>
      </c>
      <c r="M783" s="279">
        <v>2144.6999999999998</v>
      </c>
      <c r="N783" s="280"/>
      <c r="O783" s="482">
        <f t="shared" si="70"/>
        <v>0</v>
      </c>
      <c r="P783" s="175">
        <v>4607105144408</v>
      </c>
      <c r="Q783" s="281"/>
      <c r="R783" s="484">
        <f t="shared" si="71"/>
        <v>28.6</v>
      </c>
      <c r="S783" s="294" t="s">
        <v>3836</v>
      </c>
      <c r="T783" s="39"/>
      <c r="U783" s="39"/>
      <c r="V783" s="39"/>
      <c r="W783" s="39"/>
      <c r="X783" s="39"/>
    </row>
    <row r="784" spans="1:24" ht="15.75" x14ac:dyDescent="0.2">
      <c r="A784" s="431">
        <v>765</v>
      </c>
      <c r="B784" s="615">
        <v>1937</v>
      </c>
      <c r="C784" s="277" t="s">
        <v>3837</v>
      </c>
      <c r="D784" s="278"/>
      <c r="E784" s="31" t="s">
        <v>742</v>
      </c>
      <c r="F784" s="5" t="s">
        <v>2991</v>
      </c>
      <c r="G784" s="328" t="str">
        <f t="shared" si="69"/>
        <v>фото</v>
      </c>
      <c r="H784" s="197"/>
      <c r="I784" s="20" t="s">
        <v>3050</v>
      </c>
      <c r="J784" s="281" t="s">
        <v>1326</v>
      </c>
      <c r="K784" s="18" t="s">
        <v>866</v>
      </c>
      <c r="L784" s="21">
        <v>75</v>
      </c>
      <c r="M784" s="279">
        <v>2144.6999999999998</v>
      </c>
      <c r="N784" s="280"/>
      <c r="O784" s="482">
        <f t="shared" si="70"/>
        <v>0</v>
      </c>
      <c r="P784" s="175">
        <v>4607105144750</v>
      </c>
      <c r="Q784" s="281"/>
      <c r="R784" s="484">
        <f t="shared" si="71"/>
        <v>28.6</v>
      </c>
      <c r="S784" s="294" t="s">
        <v>3837</v>
      </c>
      <c r="T784" s="39"/>
      <c r="U784" s="39"/>
      <c r="V784" s="39"/>
      <c r="W784" s="39"/>
      <c r="X784" s="39"/>
    </row>
    <row r="785" spans="1:24" ht="15.75" x14ac:dyDescent="0.2">
      <c r="A785" s="431">
        <v>766</v>
      </c>
      <c r="B785" s="615">
        <v>6399</v>
      </c>
      <c r="C785" s="277" t="s">
        <v>2370</v>
      </c>
      <c r="D785" s="278"/>
      <c r="E785" s="31" t="s">
        <v>742</v>
      </c>
      <c r="F785" s="5" t="s">
        <v>926</v>
      </c>
      <c r="G785" s="328" t="str">
        <f t="shared" si="69"/>
        <v>фото</v>
      </c>
      <c r="H785" s="197"/>
      <c r="I785" s="20" t="s">
        <v>110</v>
      </c>
      <c r="J785" s="281" t="s">
        <v>1326</v>
      </c>
      <c r="K785" s="18" t="s">
        <v>866</v>
      </c>
      <c r="L785" s="21">
        <v>75</v>
      </c>
      <c r="M785" s="279">
        <v>2072.9</v>
      </c>
      <c r="N785" s="280"/>
      <c r="O785" s="482">
        <f t="shared" si="70"/>
        <v>0</v>
      </c>
      <c r="P785" s="175">
        <v>4607105144767</v>
      </c>
      <c r="Q785" s="281"/>
      <c r="R785" s="484">
        <f t="shared" si="71"/>
        <v>27.64</v>
      </c>
      <c r="S785" s="294" t="s">
        <v>2370</v>
      </c>
      <c r="T785" s="39"/>
      <c r="U785" s="39"/>
      <c r="V785" s="39"/>
      <c r="W785" s="39"/>
      <c r="X785" s="39"/>
    </row>
    <row r="786" spans="1:24" ht="76.5" x14ac:dyDescent="0.2">
      <c r="A786" s="431">
        <v>767</v>
      </c>
      <c r="B786" s="615">
        <v>1998</v>
      </c>
      <c r="C786" s="277" t="s">
        <v>3838</v>
      </c>
      <c r="D786" s="278" t="s">
        <v>3839</v>
      </c>
      <c r="E786" s="31" t="s">
        <v>742</v>
      </c>
      <c r="F786" s="5" t="s">
        <v>2992</v>
      </c>
      <c r="G786" s="328" t="str">
        <f t="shared" si="69"/>
        <v>фото</v>
      </c>
      <c r="H786" s="328" t="str">
        <f>HYPERLINK("http://www.gardenbulbs.ru/images/summer_CL/thumbnails/"&amp;D786&amp;".jpg","фото")</f>
        <v>фото</v>
      </c>
      <c r="I786" s="20" t="s">
        <v>4832</v>
      </c>
      <c r="J786" s="281" t="s">
        <v>1343</v>
      </c>
      <c r="K786" s="18" t="s">
        <v>866</v>
      </c>
      <c r="L786" s="21">
        <v>75</v>
      </c>
      <c r="M786" s="279">
        <v>2144.6999999999998</v>
      </c>
      <c r="N786" s="280"/>
      <c r="O786" s="482">
        <f t="shared" si="70"/>
        <v>0</v>
      </c>
      <c r="P786" s="175">
        <v>4607105144774</v>
      </c>
      <c r="Q786" s="281"/>
      <c r="R786" s="484">
        <f t="shared" si="71"/>
        <v>28.6</v>
      </c>
      <c r="S786" s="294" t="s">
        <v>3838</v>
      </c>
      <c r="T786" s="39"/>
      <c r="U786" s="39"/>
      <c r="V786" s="39"/>
      <c r="W786" s="39"/>
      <c r="X786" s="39"/>
    </row>
    <row r="787" spans="1:24" ht="15.75" x14ac:dyDescent="0.2">
      <c r="A787" s="431">
        <v>768</v>
      </c>
      <c r="B787" s="615">
        <v>5536</v>
      </c>
      <c r="C787" s="277" t="s">
        <v>2371</v>
      </c>
      <c r="D787" s="278"/>
      <c r="E787" s="31" t="s">
        <v>742</v>
      </c>
      <c r="F787" s="5" t="s">
        <v>896</v>
      </c>
      <c r="G787" s="328" t="str">
        <f t="shared" si="69"/>
        <v>фото</v>
      </c>
      <c r="H787" s="197"/>
      <c r="I787" s="20" t="s">
        <v>897</v>
      </c>
      <c r="J787" s="281" t="s">
        <v>1340</v>
      </c>
      <c r="K787" s="18" t="s">
        <v>866</v>
      </c>
      <c r="L787" s="21">
        <v>75</v>
      </c>
      <c r="M787" s="279">
        <v>2072.9</v>
      </c>
      <c r="N787" s="280"/>
      <c r="O787" s="482">
        <f t="shared" si="70"/>
        <v>0</v>
      </c>
      <c r="P787" s="175">
        <v>4607105144392</v>
      </c>
      <c r="Q787" s="281"/>
      <c r="R787" s="484">
        <f t="shared" si="71"/>
        <v>27.64</v>
      </c>
      <c r="S787" s="294" t="s">
        <v>2371</v>
      </c>
      <c r="T787" s="39"/>
      <c r="U787" s="39"/>
      <c r="V787" s="39"/>
      <c r="W787" s="39"/>
      <c r="X787" s="39"/>
    </row>
    <row r="788" spans="1:24" ht="25.5" x14ac:dyDescent="0.2">
      <c r="A788" s="431">
        <v>769</v>
      </c>
      <c r="B788" s="615">
        <v>5281</v>
      </c>
      <c r="C788" s="277" t="s">
        <v>2372</v>
      </c>
      <c r="D788" s="278"/>
      <c r="E788" s="31" t="s">
        <v>742</v>
      </c>
      <c r="F788" s="5" t="s">
        <v>895</v>
      </c>
      <c r="G788" s="328" t="str">
        <f t="shared" si="69"/>
        <v>фото</v>
      </c>
      <c r="H788" s="197"/>
      <c r="I788" s="20" t="s">
        <v>4833</v>
      </c>
      <c r="J788" s="281" t="s">
        <v>1326</v>
      </c>
      <c r="K788" s="18" t="s">
        <v>866</v>
      </c>
      <c r="L788" s="21">
        <v>75</v>
      </c>
      <c r="M788" s="279">
        <v>2001</v>
      </c>
      <c r="N788" s="280"/>
      <c r="O788" s="482">
        <f t="shared" si="70"/>
        <v>0</v>
      </c>
      <c r="P788" s="175">
        <v>4607105144385</v>
      </c>
      <c r="Q788" s="281"/>
      <c r="R788" s="484">
        <f t="shared" si="71"/>
        <v>26.68</v>
      </c>
      <c r="S788" s="294" t="s">
        <v>2372</v>
      </c>
      <c r="T788" s="39"/>
      <c r="U788" s="39"/>
      <c r="V788" s="39"/>
      <c r="W788" s="39"/>
      <c r="X788" s="39"/>
    </row>
    <row r="789" spans="1:24" ht="15.75" x14ac:dyDescent="0.2">
      <c r="A789" s="431">
        <v>770</v>
      </c>
      <c r="B789" s="615">
        <v>1286</v>
      </c>
      <c r="C789" s="277" t="s">
        <v>2373</v>
      </c>
      <c r="D789" s="278"/>
      <c r="E789" s="31" t="s">
        <v>742</v>
      </c>
      <c r="F789" s="5" t="s">
        <v>898</v>
      </c>
      <c r="G789" s="328" t="str">
        <f t="shared" si="69"/>
        <v>фото</v>
      </c>
      <c r="H789" s="197"/>
      <c r="I789" s="20" t="s">
        <v>444</v>
      </c>
      <c r="J789" s="281" t="s">
        <v>1340</v>
      </c>
      <c r="K789" s="18" t="s">
        <v>866</v>
      </c>
      <c r="L789" s="21">
        <v>75</v>
      </c>
      <c r="M789" s="279">
        <v>2144.6999999999998</v>
      </c>
      <c r="N789" s="280"/>
      <c r="O789" s="482">
        <f t="shared" si="70"/>
        <v>0</v>
      </c>
      <c r="P789" s="175">
        <v>4607105144415</v>
      </c>
      <c r="Q789" s="281"/>
      <c r="R789" s="484">
        <f t="shared" si="71"/>
        <v>28.6</v>
      </c>
      <c r="S789" s="294" t="s">
        <v>2373</v>
      </c>
      <c r="T789" s="39"/>
      <c r="U789" s="39"/>
      <c r="V789" s="39"/>
      <c r="W789" s="39"/>
      <c r="X789" s="39"/>
    </row>
    <row r="790" spans="1:24" ht="15.75" x14ac:dyDescent="0.2">
      <c r="A790" s="431">
        <v>771</v>
      </c>
      <c r="B790" s="615">
        <v>1029</v>
      </c>
      <c r="C790" s="277" t="s">
        <v>2374</v>
      </c>
      <c r="D790" s="278"/>
      <c r="E790" s="31" t="s">
        <v>742</v>
      </c>
      <c r="F790" s="5" t="s">
        <v>928</v>
      </c>
      <c r="G790" s="328" t="str">
        <f t="shared" si="69"/>
        <v>фото</v>
      </c>
      <c r="H790" s="197"/>
      <c r="I790" s="20" t="s">
        <v>5844</v>
      </c>
      <c r="J790" s="281" t="s">
        <v>1326</v>
      </c>
      <c r="K790" s="18" t="s">
        <v>866</v>
      </c>
      <c r="L790" s="21">
        <v>75</v>
      </c>
      <c r="M790" s="279">
        <v>2001</v>
      </c>
      <c r="N790" s="280"/>
      <c r="O790" s="482">
        <f t="shared" si="70"/>
        <v>0</v>
      </c>
      <c r="P790" s="175">
        <v>4607105144804</v>
      </c>
      <c r="Q790" s="281"/>
      <c r="R790" s="484">
        <f t="shared" si="71"/>
        <v>26.68</v>
      </c>
      <c r="S790" s="294" t="s">
        <v>2374</v>
      </c>
      <c r="T790" s="39"/>
      <c r="U790" s="39"/>
      <c r="V790" s="39"/>
      <c r="W790" s="39"/>
      <c r="X790" s="39"/>
    </row>
    <row r="791" spans="1:24" ht="38.25" x14ac:dyDescent="0.2">
      <c r="A791" s="431">
        <v>772</v>
      </c>
      <c r="B791" s="615">
        <v>2943</v>
      </c>
      <c r="C791" s="277" t="s">
        <v>3180</v>
      </c>
      <c r="D791" s="278"/>
      <c r="E791" s="36" t="s">
        <v>742</v>
      </c>
      <c r="F791" s="274" t="s">
        <v>2375</v>
      </c>
      <c r="G791" s="328" t="str">
        <f t="shared" si="69"/>
        <v>фото</v>
      </c>
      <c r="H791" s="197"/>
      <c r="I791" s="15" t="s">
        <v>3051</v>
      </c>
      <c r="J791" s="281" t="s">
        <v>1326</v>
      </c>
      <c r="K791" s="37" t="s">
        <v>955</v>
      </c>
      <c r="L791" s="21">
        <v>40</v>
      </c>
      <c r="M791" s="279">
        <v>1900.5</v>
      </c>
      <c r="N791" s="280"/>
      <c r="O791" s="482">
        <f t="shared" si="70"/>
        <v>0</v>
      </c>
      <c r="P791" s="175">
        <v>4607105144477</v>
      </c>
      <c r="Q791" s="281"/>
      <c r="R791" s="484">
        <f t="shared" si="71"/>
        <v>47.51</v>
      </c>
      <c r="S791" s="294" t="s">
        <v>3180</v>
      </c>
      <c r="T791" s="39"/>
      <c r="U791" s="39"/>
      <c r="V791" s="39"/>
      <c r="W791" s="39"/>
      <c r="X791" s="39"/>
    </row>
    <row r="792" spans="1:24" ht="15.75" x14ac:dyDescent="0.2">
      <c r="A792" s="431">
        <v>773</v>
      </c>
      <c r="B792" s="615">
        <v>5266</v>
      </c>
      <c r="C792" s="277" t="s">
        <v>2376</v>
      </c>
      <c r="D792" s="278"/>
      <c r="E792" s="31" t="s">
        <v>742</v>
      </c>
      <c r="F792" s="5" t="s">
        <v>1581</v>
      </c>
      <c r="G792" s="328" t="str">
        <f t="shared" si="69"/>
        <v>фото</v>
      </c>
      <c r="H792" s="197"/>
      <c r="I792" s="20" t="s">
        <v>416</v>
      </c>
      <c r="J792" s="281" t="s">
        <v>1343</v>
      </c>
      <c r="K792" s="18" t="s">
        <v>866</v>
      </c>
      <c r="L792" s="21">
        <v>75</v>
      </c>
      <c r="M792" s="279">
        <v>2144.6999999999998</v>
      </c>
      <c r="N792" s="280"/>
      <c r="O792" s="482">
        <f t="shared" si="70"/>
        <v>0</v>
      </c>
      <c r="P792" s="175">
        <v>4607105144484</v>
      </c>
      <c r="Q792" s="281"/>
      <c r="R792" s="484">
        <f t="shared" si="71"/>
        <v>28.6</v>
      </c>
      <c r="S792" s="294" t="s">
        <v>2376</v>
      </c>
      <c r="T792" s="39"/>
      <c r="U792" s="39"/>
      <c r="V792" s="39"/>
      <c r="W792" s="39"/>
      <c r="X792" s="39"/>
    </row>
    <row r="793" spans="1:24" ht="15.75" x14ac:dyDescent="0.2">
      <c r="A793" s="431">
        <v>774</v>
      </c>
      <c r="B793" s="615">
        <v>1297</v>
      </c>
      <c r="C793" s="277" t="s">
        <v>2377</v>
      </c>
      <c r="D793" s="278"/>
      <c r="E793" s="31" t="s">
        <v>742</v>
      </c>
      <c r="F793" s="5" t="s">
        <v>902</v>
      </c>
      <c r="G793" s="328" t="str">
        <f t="shared" si="69"/>
        <v>фото</v>
      </c>
      <c r="H793" s="197"/>
      <c r="I793" s="20" t="s">
        <v>903</v>
      </c>
      <c r="J793" s="281" t="s">
        <v>1343</v>
      </c>
      <c r="K793" s="18" t="s">
        <v>866</v>
      </c>
      <c r="L793" s="21">
        <v>75</v>
      </c>
      <c r="M793" s="279">
        <v>2360.1999999999998</v>
      </c>
      <c r="N793" s="280"/>
      <c r="O793" s="482">
        <f t="shared" si="70"/>
        <v>0</v>
      </c>
      <c r="P793" s="175">
        <v>4607105144491</v>
      </c>
      <c r="Q793" s="281"/>
      <c r="R793" s="484">
        <f t="shared" si="71"/>
        <v>31.47</v>
      </c>
      <c r="S793" s="294" t="s">
        <v>2377</v>
      </c>
      <c r="T793" s="39"/>
      <c r="U793" s="39"/>
      <c r="V793" s="39"/>
      <c r="W793" s="39"/>
      <c r="X793" s="39"/>
    </row>
    <row r="794" spans="1:24" ht="15.75" x14ac:dyDescent="0.2">
      <c r="A794" s="431">
        <v>775</v>
      </c>
      <c r="B794" s="615">
        <v>1131</v>
      </c>
      <c r="C794" s="277" t="s">
        <v>2378</v>
      </c>
      <c r="D794" s="278"/>
      <c r="E794" s="31" t="s">
        <v>742</v>
      </c>
      <c r="F794" s="5" t="s">
        <v>904</v>
      </c>
      <c r="G794" s="328" t="str">
        <f t="shared" si="69"/>
        <v>фото</v>
      </c>
      <c r="H794" s="197"/>
      <c r="I794" s="20" t="s">
        <v>905</v>
      </c>
      <c r="J794" s="281" t="s">
        <v>1326</v>
      </c>
      <c r="K794" s="18" t="s">
        <v>866</v>
      </c>
      <c r="L794" s="21">
        <v>75</v>
      </c>
      <c r="M794" s="279">
        <v>2144.6999999999998</v>
      </c>
      <c r="N794" s="280"/>
      <c r="O794" s="482">
        <f t="shared" si="70"/>
        <v>0</v>
      </c>
      <c r="P794" s="175">
        <v>4607105144507</v>
      </c>
      <c r="Q794" s="281"/>
      <c r="R794" s="484">
        <f t="shared" si="71"/>
        <v>28.6</v>
      </c>
      <c r="S794" s="294" t="s">
        <v>2378</v>
      </c>
      <c r="T794" s="39"/>
      <c r="U794" s="39"/>
      <c r="V794" s="39"/>
      <c r="W794" s="39"/>
      <c r="X794" s="39"/>
    </row>
    <row r="795" spans="1:24" ht="25.5" x14ac:dyDescent="0.2">
      <c r="A795" s="431">
        <v>776</v>
      </c>
      <c r="B795" s="615">
        <v>1972</v>
      </c>
      <c r="C795" s="277" t="s">
        <v>3840</v>
      </c>
      <c r="D795" s="278"/>
      <c r="E795" s="36" t="s">
        <v>742</v>
      </c>
      <c r="F795" s="274" t="s">
        <v>2993</v>
      </c>
      <c r="G795" s="328" t="str">
        <f t="shared" si="69"/>
        <v>фото</v>
      </c>
      <c r="H795" s="197"/>
      <c r="I795" s="15" t="s">
        <v>3052</v>
      </c>
      <c r="J795" s="281" t="s">
        <v>1326</v>
      </c>
      <c r="K795" s="37" t="s">
        <v>866</v>
      </c>
      <c r="L795" s="21">
        <v>75</v>
      </c>
      <c r="M795" s="279">
        <v>2144.6999999999998</v>
      </c>
      <c r="N795" s="280"/>
      <c r="O795" s="482">
        <f t="shared" si="70"/>
        <v>0</v>
      </c>
      <c r="P795" s="175">
        <v>4607105144538</v>
      </c>
      <c r="Q795" s="281"/>
      <c r="R795" s="484">
        <f t="shared" si="71"/>
        <v>28.6</v>
      </c>
      <c r="S795" s="294" t="s">
        <v>6967</v>
      </c>
      <c r="T795" s="39"/>
      <c r="U795" s="39"/>
      <c r="V795" s="39"/>
      <c r="W795" s="39"/>
      <c r="X795" s="39"/>
    </row>
    <row r="796" spans="1:24" ht="15.75" x14ac:dyDescent="0.2">
      <c r="A796" s="431">
        <v>777</v>
      </c>
      <c r="B796" s="615">
        <v>5165</v>
      </c>
      <c r="C796" s="277" t="s">
        <v>2379</v>
      </c>
      <c r="D796" s="278"/>
      <c r="E796" s="36" t="s">
        <v>742</v>
      </c>
      <c r="F796" s="274" t="s">
        <v>906</v>
      </c>
      <c r="G796" s="328" t="str">
        <f t="shared" si="69"/>
        <v>фото</v>
      </c>
      <c r="H796" s="197"/>
      <c r="I796" s="15" t="s">
        <v>1426</v>
      </c>
      <c r="J796" s="281" t="s">
        <v>1340</v>
      </c>
      <c r="K796" s="37" t="s">
        <v>866</v>
      </c>
      <c r="L796" s="21">
        <v>75</v>
      </c>
      <c r="M796" s="279">
        <v>2144.6999999999998</v>
      </c>
      <c r="N796" s="280"/>
      <c r="O796" s="482">
        <f t="shared" si="70"/>
        <v>0</v>
      </c>
      <c r="P796" s="175">
        <v>4607105144514</v>
      </c>
      <c r="Q796" s="281"/>
      <c r="R796" s="484">
        <f t="shared" si="71"/>
        <v>28.6</v>
      </c>
      <c r="S796" s="294" t="s">
        <v>2379</v>
      </c>
      <c r="T796" s="39"/>
      <c r="U796" s="39"/>
      <c r="V796" s="39"/>
      <c r="W796" s="39"/>
      <c r="X796" s="39"/>
    </row>
    <row r="797" spans="1:24" ht="15.75" x14ac:dyDescent="0.2">
      <c r="A797" s="431">
        <v>778</v>
      </c>
      <c r="B797" s="615">
        <v>1241</v>
      </c>
      <c r="C797" s="277" t="s">
        <v>2380</v>
      </c>
      <c r="D797" s="278"/>
      <c r="E797" s="31" t="s">
        <v>742</v>
      </c>
      <c r="F797" s="5" t="s">
        <v>908</v>
      </c>
      <c r="G797" s="328" t="str">
        <f t="shared" si="69"/>
        <v>фото</v>
      </c>
      <c r="H797" s="197"/>
      <c r="I797" s="13" t="s">
        <v>360</v>
      </c>
      <c r="J797" s="281" t="s">
        <v>1343</v>
      </c>
      <c r="K797" s="18" t="s">
        <v>5006</v>
      </c>
      <c r="L797" s="21">
        <v>75</v>
      </c>
      <c r="M797" s="279">
        <v>4371.5</v>
      </c>
      <c r="N797" s="280"/>
      <c r="O797" s="482">
        <f t="shared" si="70"/>
        <v>0</v>
      </c>
      <c r="P797" s="175">
        <v>4607105144545</v>
      </c>
      <c r="Q797" s="281"/>
      <c r="R797" s="484">
        <f t="shared" si="71"/>
        <v>58.29</v>
      </c>
      <c r="S797" s="294" t="s">
        <v>2380</v>
      </c>
      <c r="T797" s="39"/>
      <c r="U797" s="39"/>
      <c r="V797" s="39"/>
      <c r="W797" s="39"/>
      <c r="X797" s="39"/>
    </row>
    <row r="798" spans="1:24" ht="15.75" x14ac:dyDescent="0.2">
      <c r="A798" s="431">
        <v>779</v>
      </c>
      <c r="B798" s="615">
        <v>1963</v>
      </c>
      <c r="C798" s="277" t="s">
        <v>2381</v>
      </c>
      <c r="D798" s="278"/>
      <c r="E798" s="31" t="s">
        <v>742</v>
      </c>
      <c r="F798" s="5" t="s">
        <v>915</v>
      </c>
      <c r="G798" s="328" t="str">
        <f t="shared" si="69"/>
        <v>фото</v>
      </c>
      <c r="H798" s="197"/>
      <c r="I798" s="20" t="s">
        <v>916</v>
      </c>
      <c r="J798" s="281" t="s">
        <v>1340</v>
      </c>
      <c r="K798" s="18" t="s">
        <v>866</v>
      </c>
      <c r="L798" s="21">
        <v>75</v>
      </c>
      <c r="M798" s="279">
        <v>2432</v>
      </c>
      <c r="N798" s="280"/>
      <c r="O798" s="482">
        <f t="shared" si="70"/>
        <v>0</v>
      </c>
      <c r="P798" s="175">
        <v>4607105144620</v>
      </c>
      <c r="Q798" s="281"/>
      <c r="R798" s="484">
        <f t="shared" si="71"/>
        <v>32.43</v>
      </c>
      <c r="S798" s="294" t="s">
        <v>2381</v>
      </c>
      <c r="T798" s="39"/>
      <c r="U798" s="39"/>
      <c r="V798" s="39"/>
      <c r="W798" s="39"/>
      <c r="X798" s="39"/>
    </row>
    <row r="799" spans="1:24" ht="15.75" x14ac:dyDescent="0.2">
      <c r="A799" s="431">
        <v>780</v>
      </c>
      <c r="B799" s="615">
        <v>2862</v>
      </c>
      <c r="C799" s="277" t="s">
        <v>2382</v>
      </c>
      <c r="D799" s="278"/>
      <c r="E799" s="31" t="s">
        <v>742</v>
      </c>
      <c r="F799" s="5" t="s">
        <v>913</v>
      </c>
      <c r="G799" s="328" t="str">
        <f t="shared" si="69"/>
        <v>фото</v>
      </c>
      <c r="H799" s="197"/>
      <c r="I799" s="20" t="s">
        <v>914</v>
      </c>
      <c r="J799" s="281" t="s">
        <v>1326</v>
      </c>
      <c r="K799" s="18" t="s">
        <v>866</v>
      </c>
      <c r="L799" s="21">
        <v>75</v>
      </c>
      <c r="M799" s="279">
        <v>2144.6999999999998</v>
      </c>
      <c r="N799" s="280"/>
      <c r="O799" s="482">
        <f t="shared" si="70"/>
        <v>0</v>
      </c>
      <c r="P799" s="175">
        <v>4607105144613</v>
      </c>
      <c r="Q799" s="281"/>
      <c r="R799" s="484">
        <f t="shared" si="71"/>
        <v>28.6</v>
      </c>
      <c r="S799" s="294" t="s">
        <v>2382</v>
      </c>
      <c r="T799" s="39"/>
      <c r="U799" s="39"/>
      <c r="V799" s="39"/>
      <c r="W799" s="39"/>
      <c r="X799" s="39"/>
    </row>
    <row r="800" spans="1:24" ht="25.5" x14ac:dyDescent="0.2">
      <c r="A800" s="431">
        <v>781</v>
      </c>
      <c r="B800" s="615">
        <v>2885</v>
      </c>
      <c r="C800" s="277" t="s">
        <v>2383</v>
      </c>
      <c r="D800" s="278"/>
      <c r="E800" s="31" t="s">
        <v>742</v>
      </c>
      <c r="F800" s="5" t="s">
        <v>249</v>
      </c>
      <c r="G800" s="328" t="str">
        <f t="shared" si="69"/>
        <v>фото</v>
      </c>
      <c r="H800" s="197"/>
      <c r="I800" s="20" t="s">
        <v>250</v>
      </c>
      <c r="J800" s="281" t="s">
        <v>1340</v>
      </c>
      <c r="K800" s="18" t="s">
        <v>866</v>
      </c>
      <c r="L800" s="21">
        <v>75</v>
      </c>
      <c r="M800" s="279">
        <v>2503.9</v>
      </c>
      <c r="N800" s="280"/>
      <c r="O800" s="482">
        <f t="shared" si="70"/>
        <v>0</v>
      </c>
      <c r="P800" s="175">
        <v>4607105144590</v>
      </c>
      <c r="Q800" s="281"/>
      <c r="R800" s="484">
        <f t="shared" si="71"/>
        <v>33.39</v>
      </c>
      <c r="S800" s="294" t="s">
        <v>6968</v>
      </c>
      <c r="T800" s="39"/>
      <c r="U800" s="39"/>
      <c r="V800" s="39"/>
      <c r="W800" s="39"/>
      <c r="X800" s="39"/>
    </row>
    <row r="801" spans="1:24" ht="25.5" x14ac:dyDescent="0.2">
      <c r="A801" s="431">
        <v>782</v>
      </c>
      <c r="B801" s="615">
        <v>2001</v>
      </c>
      <c r="C801" s="277" t="s">
        <v>2384</v>
      </c>
      <c r="D801" s="278"/>
      <c r="E801" s="31" t="s">
        <v>742</v>
      </c>
      <c r="F801" s="5" t="s">
        <v>911</v>
      </c>
      <c r="G801" s="328" t="str">
        <f t="shared" si="69"/>
        <v>фото</v>
      </c>
      <c r="H801" s="197"/>
      <c r="I801" s="20" t="s">
        <v>912</v>
      </c>
      <c r="J801" s="281" t="s">
        <v>1326</v>
      </c>
      <c r="K801" s="18" t="s">
        <v>866</v>
      </c>
      <c r="L801" s="21">
        <v>75</v>
      </c>
      <c r="M801" s="279">
        <v>2072.9</v>
      </c>
      <c r="N801" s="280"/>
      <c r="O801" s="482">
        <f t="shared" si="70"/>
        <v>0</v>
      </c>
      <c r="P801" s="175">
        <v>4607105144576</v>
      </c>
      <c r="Q801" s="281"/>
      <c r="R801" s="484">
        <f t="shared" si="71"/>
        <v>27.64</v>
      </c>
      <c r="S801" s="294" t="s">
        <v>2384</v>
      </c>
      <c r="T801" s="39"/>
      <c r="U801" s="39"/>
      <c r="V801" s="39"/>
      <c r="W801" s="39"/>
      <c r="X801" s="39"/>
    </row>
    <row r="802" spans="1:24" ht="15.75" x14ac:dyDescent="0.2">
      <c r="A802" s="431">
        <v>783</v>
      </c>
      <c r="B802" s="615">
        <v>11933</v>
      </c>
      <c r="C802" s="277" t="s">
        <v>6969</v>
      </c>
      <c r="D802" s="278"/>
      <c r="E802" s="514" t="s">
        <v>742</v>
      </c>
      <c r="F802" s="275" t="s">
        <v>294</v>
      </c>
      <c r="G802" s="510" t="str">
        <f t="shared" si="69"/>
        <v>фото</v>
      </c>
      <c r="H802" s="511"/>
      <c r="I802" s="515" t="s">
        <v>6747</v>
      </c>
      <c r="J802" s="324" t="s">
        <v>1326</v>
      </c>
      <c r="K802" s="537" t="s">
        <v>866</v>
      </c>
      <c r="L802" s="21">
        <v>75</v>
      </c>
      <c r="M802" s="279">
        <v>2072.9</v>
      </c>
      <c r="N802" s="280"/>
      <c r="O802" s="482">
        <f t="shared" si="70"/>
        <v>0</v>
      </c>
      <c r="P802" s="175">
        <v>4607105144583</v>
      </c>
      <c r="Q802" s="281" t="s">
        <v>6373</v>
      </c>
      <c r="R802" s="484">
        <f t="shared" si="71"/>
        <v>27.64</v>
      </c>
      <c r="S802" s="294" t="s">
        <v>6969</v>
      </c>
      <c r="T802" s="39"/>
      <c r="U802" s="39"/>
      <c r="V802" s="39"/>
      <c r="W802" s="39"/>
      <c r="X802" s="39"/>
    </row>
    <row r="803" spans="1:24" ht="15.75" x14ac:dyDescent="0.2">
      <c r="A803" s="431">
        <v>784</v>
      </c>
      <c r="B803" s="615">
        <v>1158</v>
      </c>
      <c r="C803" s="277" t="s">
        <v>2385</v>
      </c>
      <c r="D803" s="278"/>
      <c r="E803" s="31" t="s">
        <v>742</v>
      </c>
      <c r="F803" s="5" t="s">
        <v>909</v>
      </c>
      <c r="G803" s="328" t="str">
        <f t="shared" si="69"/>
        <v>фото</v>
      </c>
      <c r="H803" s="197"/>
      <c r="I803" s="20" t="s">
        <v>910</v>
      </c>
      <c r="J803" s="281" t="s">
        <v>1326</v>
      </c>
      <c r="K803" s="18" t="s">
        <v>866</v>
      </c>
      <c r="L803" s="21">
        <v>75</v>
      </c>
      <c r="M803" s="279">
        <v>2072.9</v>
      </c>
      <c r="N803" s="280"/>
      <c r="O803" s="482">
        <f t="shared" si="70"/>
        <v>0</v>
      </c>
      <c r="P803" s="175">
        <v>4607105144552</v>
      </c>
      <c r="Q803" s="281"/>
      <c r="R803" s="484">
        <f t="shared" si="71"/>
        <v>27.64</v>
      </c>
      <c r="S803" s="294" t="s">
        <v>2385</v>
      </c>
      <c r="T803" s="39"/>
      <c r="U803" s="39"/>
      <c r="V803" s="39"/>
      <c r="W803" s="39"/>
      <c r="X803" s="39"/>
    </row>
    <row r="804" spans="1:24" ht="15.75" x14ac:dyDescent="0.2">
      <c r="A804" s="431">
        <v>785</v>
      </c>
      <c r="B804" s="615">
        <v>2059</v>
      </c>
      <c r="C804" s="277" t="s">
        <v>3181</v>
      </c>
      <c r="D804" s="278"/>
      <c r="E804" s="31" t="s">
        <v>742</v>
      </c>
      <c r="F804" s="5" t="s">
        <v>917</v>
      </c>
      <c r="G804" s="328" t="str">
        <f t="shared" si="69"/>
        <v>фото</v>
      </c>
      <c r="H804" s="328"/>
      <c r="I804" s="20" t="s">
        <v>1345</v>
      </c>
      <c r="J804" s="281" t="s">
        <v>1326</v>
      </c>
      <c r="K804" s="18" t="s">
        <v>866</v>
      </c>
      <c r="L804" s="21">
        <v>75</v>
      </c>
      <c r="M804" s="279">
        <v>1857.3999999999999</v>
      </c>
      <c r="N804" s="280"/>
      <c r="O804" s="482">
        <f t="shared" si="70"/>
        <v>0</v>
      </c>
      <c r="P804" s="175">
        <v>4607105144637</v>
      </c>
      <c r="Q804" s="281"/>
      <c r="R804" s="484">
        <f t="shared" si="71"/>
        <v>24.77</v>
      </c>
      <c r="S804" s="294" t="s">
        <v>3181</v>
      </c>
      <c r="T804" s="39"/>
      <c r="U804" s="39"/>
      <c r="V804" s="39"/>
      <c r="W804" s="39"/>
      <c r="X804" s="39"/>
    </row>
    <row r="805" spans="1:24" ht="15.75" x14ac:dyDescent="0.2">
      <c r="A805" s="431">
        <v>786</v>
      </c>
      <c r="B805" s="615">
        <v>5260</v>
      </c>
      <c r="C805" s="277" t="s">
        <v>2386</v>
      </c>
      <c r="D805" s="278"/>
      <c r="E805" s="31" t="s">
        <v>742</v>
      </c>
      <c r="F805" s="5" t="s">
        <v>918</v>
      </c>
      <c r="G805" s="328" t="str">
        <f t="shared" si="69"/>
        <v>фото</v>
      </c>
      <c r="H805" s="197"/>
      <c r="I805" s="20" t="s">
        <v>919</v>
      </c>
      <c r="J805" s="281" t="s">
        <v>1326</v>
      </c>
      <c r="K805" s="18" t="s">
        <v>866</v>
      </c>
      <c r="L805" s="21">
        <v>75</v>
      </c>
      <c r="M805" s="279">
        <v>2863</v>
      </c>
      <c r="N805" s="280"/>
      <c r="O805" s="482">
        <f t="shared" si="70"/>
        <v>0</v>
      </c>
      <c r="P805" s="175">
        <v>4607105144644</v>
      </c>
      <c r="Q805" s="281"/>
      <c r="R805" s="484">
        <f t="shared" si="71"/>
        <v>38.17</v>
      </c>
      <c r="S805" s="294" t="s">
        <v>2386</v>
      </c>
      <c r="T805" s="39"/>
      <c r="U805" s="39"/>
      <c r="V805" s="39"/>
      <c r="W805" s="39"/>
      <c r="X805" s="39"/>
    </row>
    <row r="806" spans="1:24" ht="25.5" x14ac:dyDescent="0.2">
      <c r="A806" s="431">
        <v>787</v>
      </c>
      <c r="B806" s="615">
        <v>5180</v>
      </c>
      <c r="C806" s="277" t="s">
        <v>2387</v>
      </c>
      <c r="D806" s="278"/>
      <c r="E806" s="31" t="s">
        <v>742</v>
      </c>
      <c r="F806" s="5" t="s">
        <v>723</v>
      </c>
      <c r="G806" s="328" t="str">
        <f t="shared" si="69"/>
        <v>фото</v>
      </c>
      <c r="H806" s="197"/>
      <c r="I806" s="20" t="s">
        <v>251</v>
      </c>
      <c r="J806" s="281" t="s">
        <v>1343</v>
      </c>
      <c r="K806" s="18" t="s">
        <v>866</v>
      </c>
      <c r="L806" s="21">
        <v>75</v>
      </c>
      <c r="M806" s="279">
        <v>2432</v>
      </c>
      <c r="N806" s="280"/>
      <c r="O806" s="482">
        <f t="shared" si="70"/>
        <v>0</v>
      </c>
      <c r="P806" s="175">
        <v>4607105144651</v>
      </c>
      <c r="Q806" s="281"/>
      <c r="R806" s="484">
        <f t="shared" si="71"/>
        <v>32.43</v>
      </c>
      <c r="S806" s="294" t="s">
        <v>2387</v>
      </c>
      <c r="T806" s="39"/>
      <c r="U806" s="39"/>
      <c r="V806" s="39"/>
      <c r="W806" s="39"/>
      <c r="X806" s="39"/>
    </row>
    <row r="807" spans="1:24" ht="15.75" x14ac:dyDescent="0.2">
      <c r="A807" s="431">
        <v>788</v>
      </c>
      <c r="B807" s="615">
        <v>5101</v>
      </c>
      <c r="C807" s="277" t="s">
        <v>5845</v>
      </c>
      <c r="D807" s="278"/>
      <c r="E807" s="514" t="s">
        <v>742</v>
      </c>
      <c r="F807" s="275" t="s">
        <v>5846</v>
      </c>
      <c r="G807" s="510" t="str">
        <f t="shared" si="69"/>
        <v>фото</v>
      </c>
      <c r="H807" s="511"/>
      <c r="I807" s="515" t="s">
        <v>6748</v>
      </c>
      <c r="J807" s="324" t="s">
        <v>1343</v>
      </c>
      <c r="K807" s="537" t="s">
        <v>866</v>
      </c>
      <c r="L807" s="21">
        <v>75</v>
      </c>
      <c r="M807" s="279">
        <v>2503.9</v>
      </c>
      <c r="N807" s="280"/>
      <c r="O807" s="482">
        <f t="shared" si="70"/>
        <v>0</v>
      </c>
      <c r="P807" s="175">
        <v>4607105144705</v>
      </c>
      <c r="Q807" s="281" t="s">
        <v>6373</v>
      </c>
      <c r="R807" s="484">
        <f t="shared" si="71"/>
        <v>33.39</v>
      </c>
      <c r="S807" s="294" t="s">
        <v>5845</v>
      </c>
      <c r="T807" s="39"/>
      <c r="U807" s="39"/>
      <c r="V807" s="39"/>
      <c r="W807" s="39"/>
      <c r="X807" s="39"/>
    </row>
    <row r="808" spans="1:24" ht="25.5" x14ac:dyDescent="0.2">
      <c r="A808" s="431">
        <v>789</v>
      </c>
      <c r="B808" s="615">
        <v>5066</v>
      </c>
      <c r="C808" s="277" t="s">
        <v>3841</v>
      </c>
      <c r="D808" s="278"/>
      <c r="E808" s="31" t="s">
        <v>742</v>
      </c>
      <c r="F808" s="5" t="s">
        <v>3842</v>
      </c>
      <c r="G808" s="328" t="str">
        <f t="shared" si="69"/>
        <v>фото</v>
      </c>
      <c r="H808" s="197"/>
      <c r="I808" s="20" t="s">
        <v>3843</v>
      </c>
      <c r="J808" s="281" t="s">
        <v>1343</v>
      </c>
      <c r="K808" s="18" t="s">
        <v>866</v>
      </c>
      <c r="L808" s="21">
        <v>75</v>
      </c>
      <c r="M808" s="279">
        <v>2144.6999999999998</v>
      </c>
      <c r="N808" s="280"/>
      <c r="O808" s="482">
        <f t="shared" si="70"/>
        <v>0</v>
      </c>
      <c r="P808" s="175">
        <v>4607105144798</v>
      </c>
      <c r="Q808" s="281"/>
      <c r="R808" s="484">
        <f t="shared" si="71"/>
        <v>28.6</v>
      </c>
      <c r="S808" s="294" t="s">
        <v>3841</v>
      </c>
      <c r="T808" s="39"/>
      <c r="U808" s="39"/>
      <c r="V808" s="39"/>
      <c r="W808" s="39"/>
      <c r="X808" s="39"/>
    </row>
    <row r="809" spans="1:24" ht="76.5" x14ac:dyDescent="0.2">
      <c r="A809" s="431">
        <v>790</v>
      </c>
      <c r="B809" s="615">
        <v>5206</v>
      </c>
      <c r="C809" s="277" t="s">
        <v>3844</v>
      </c>
      <c r="D809" s="278" t="s">
        <v>3845</v>
      </c>
      <c r="E809" s="31" t="s">
        <v>742</v>
      </c>
      <c r="F809" s="5" t="s">
        <v>2994</v>
      </c>
      <c r="G809" s="328" t="str">
        <f t="shared" si="69"/>
        <v>фото</v>
      </c>
      <c r="H809" s="328" t="str">
        <f>HYPERLINK("http://www.gardenbulbs.ru/images/summer_CL/thumbnails/"&amp;D809&amp;".jpg","фото")</f>
        <v>фото</v>
      </c>
      <c r="I809" s="20" t="s">
        <v>4834</v>
      </c>
      <c r="J809" s="281" t="s">
        <v>1343</v>
      </c>
      <c r="K809" s="18" t="s">
        <v>866</v>
      </c>
      <c r="L809" s="21">
        <v>75</v>
      </c>
      <c r="M809" s="279">
        <v>2144.6999999999998</v>
      </c>
      <c r="N809" s="280"/>
      <c r="O809" s="482">
        <f t="shared" si="70"/>
        <v>0</v>
      </c>
      <c r="P809" s="175">
        <v>4607105144675</v>
      </c>
      <c r="Q809" s="281"/>
      <c r="R809" s="484">
        <f t="shared" si="71"/>
        <v>28.6</v>
      </c>
      <c r="S809" s="294" t="s">
        <v>3846</v>
      </c>
      <c r="T809" s="39"/>
      <c r="U809" s="39"/>
      <c r="V809" s="39"/>
      <c r="W809" s="39"/>
      <c r="X809" s="39"/>
    </row>
    <row r="810" spans="1:24" ht="25.5" x14ac:dyDescent="0.2">
      <c r="A810" s="431">
        <v>791</v>
      </c>
      <c r="B810" s="615">
        <v>1751</v>
      </c>
      <c r="C810" s="277" t="s">
        <v>2388</v>
      </c>
      <c r="D810" s="278"/>
      <c r="E810" s="36" t="s">
        <v>742</v>
      </c>
      <c r="F810" s="274" t="s">
        <v>921</v>
      </c>
      <c r="G810" s="328" t="str">
        <f t="shared" si="69"/>
        <v>фото</v>
      </c>
      <c r="H810" s="197"/>
      <c r="I810" s="15" t="s">
        <v>922</v>
      </c>
      <c r="J810" s="281" t="s">
        <v>1326</v>
      </c>
      <c r="K810" s="37" t="s">
        <v>866</v>
      </c>
      <c r="L810" s="21">
        <v>75</v>
      </c>
      <c r="M810" s="279">
        <v>2144.6999999999998</v>
      </c>
      <c r="N810" s="280"/>
      <c r="O810" s="482">
        <f t="shared" si="70"/>
        <v>0</v>
      </c>
      <c r="P810" s="175">
        <v>4607105144699</v>
      </c>
      <c r="Q810" s="281"/>
      <c r="R810" s="484">
        <f t="shared" si="71"/>
        <v>28.6</v>
      </c>
      <c r="S810" s="294" t="s">
        <v>2388</v>
      </c>
      <c r="T810" s="39"/>
      <c r="U810" s="39"/>
      <c r="V810" s="39"/>
      <c r="W810" s="39"/>
      <c r="X810" s="39"/>
    </row>
    <row r="811" spans="1:24" ht="15.75" x14ac:dyDescent="0.2">
      <c r="A811" s="431">
        <v>792</v>
      </c>
      <c r="B811" s="615">
        <v>5072</v>
      </c>
      <c r="C811" s="277" t="s">
        <v>2389</v>
      </c>
      <c r="D811" s="278"/>
      <c r="E811" s="31" t="s">
        <v>742</v>
      </c>
      <c r="F811" s="274" t="s">
        <v>923</v>
      </c>
      <c r="G811" s="328" t="str">
        <f t="shared" si="69"/>
        <v>фото</v>
      </c>
      <c r="H811" s="197"/>
      <c r="I811" s="20" t="s">
        <v>924</v>
      </c>
      <c r="J811" s="281" t="s">
        <v>1326</v>
      </c>
      <c r="K811" s="18" t="s">
        <v>866</v>
      </c>
      <c r="L811" s="21">
        <v>75</v>
      </c>
      <c r="M811" s="279">
        <v>2144.6999999999998</v>
      </c>
      <c r="N811" s="280"/>
      <c r="O811" s="482">
        <f t="shared" si="70"/>
        <v>0</v>
      </c>
      <c r="P811" s="175">
        <v>4607105144712</v>
      </c>
      <c r="Q811" s="281"/>
      <c r="R811" s="484">
        <f t="shared" si="71"/>
        <v>28.6</v>
      </c>
      <c r="S811" s="294" t="s">
        <v>2389</v>
      </c>
      <c r="T811" s="39"/>
      <c r="U811" s="39"/>
      <c r="V811" s="39"/>
      <c r="W811" s="39"/>
      <c r="X811" s="39"/>
    </row>
    <row r="812" spans="1:24" ht="25.5" x14ac:dyDescent="0.2">
      <c r="A812" s="431">
        <v>793</v>
      </c>
      <c r="B812" s="615">
        <v>5176</v>
      </c>
      <c r="C812" s="277" t="s">
        <v>2390</v>
      </c>
      <c r="D812" s="278"/>
      <c r="E812" s="31" t="s">
        <v>742</v>
      </c>
      <c r="F812" s="5" t="s">
        <v>891</v>
      </c>
      <c r="G812" s="328" t="str">
        <f t="shared" si="69"/>
        <v>фото</v>
      </c>
      <c r="H812" s="197"/>
      <c r="I812" s="20" t="s">
        <v>892</v>
      </c>
      <c r="J812" s="281" t="s">
        <v>1326</v>
      </c>
      <c r="K812" s="18" t="s">
        <v>866</v>
      </c>
      <c r="L812" s="21">
        <v>75</v>
      </c>
      <c r="M812" s="279">
        <v>2144.6999999999998</v>
      </c>
      <c r="N812" s="280"/>
      <c r="O812" s="482">
        <f t="shared" si="70"/>
        <v>0</v>
      </c>
      <c r="P812" s="175">
        <v>4607105144361</v>
      </c>
      <c r="Q812" s="281"/>
      <c r="R812" s="484">
        <f t="shared" si="71"/>
        <v>28.6</v>
      </c>
      <c r="S812" s="294" t="s">
        <v>2390</v>
      </c>
      <c r="T812" s="39"/>
      <c r="U812" s="39"/>
      <c r="V812" s="39"/>
      <c r="W812" s="39"/>
      <c r="X812" s="39"/>
    </row>
    <row r="813" spans="1:24" ht="15.75" x14ac:dyDescent="0.2">
      <c r="A813" s="431">
        <v>794</v>
      </c>
      <c r="B813" s="615">
        <v>3763</v>
      </c>
      <c r="C813" s="277" t="s">
        <v>2391</v>
      </c>
      <c r="D813" s="278"/>
      <c r="E813" s="31" t="s">
        <v>742</v>
      </c>
      <c r="F813" s="5" t="s">
        <v>925</v>
      </c>
      <c r="G813" s="328" t="str">
        <f t="shared" si="69"/>
        <v>фото</v>
      </c>
      <c r="H813" s="197"/>
      <c r="I813" s="20" t="s">
        <v>416</v>
      </c>
      <c r="J813" s="281" t="s">
        <v>1326</v>
      </c>
      <c r="K813" s="18" t="s">
        <v>866</v>
      </c>
      <c r="L813" s="21">
        <v>75</v>
      </c>
      <c r="M813" s="279">
        <v>2144.6999999999998</v>
      </c>
      <c r="N813" s="280"/>
      <c r="O813" s="482">
        <f t="shared" si="70"/>
        <v>0</v>
      </c>
      <c r="P813" s="175">
        <v>4607105144736</v>
      </c>
      <c r="Q813" s="281"/>
      <c r="R813" s="484">
        <f t="shared" si="71"/>
        <v>28.6</v>
      </c>
      <c r="S813" s="294" t="s">
        <v>2391</v>
      </c>
      <c r="T813" s="39"/>
      <c r="U813" s="39"/>
      <c r="V813" s="39"/>
      <c r="W813" s="39"/>
      <c r="X813" s="39"/>
    </row>
    <row r="814" spans="1:24" ht="15.75" x14ac:dyDescent="0.2">
      <c r="A814" s="431">
        <v>795</v>
      </c>
      <c r="B814" s="615">
        <v>5258</v>
      </c>
      <c r="C814" s="277" t="s">
        <v>2392</v>
      </c>
      <c r="D814" s="278"/>
      <c r="E814" s="31" t="s">
        <v>742</v>
      </c>
      <c r="F814" s="274" t="s">
        <v>889</v>
      </c>
      <c r="G814" s="328" t="str">
        <f t="shared" si="69"/>
        <v>фото</v>
      </c>
      <c r="H814" s="197"/>
      <c r="I814" s="20" t="s">
        <v>890</v>
      </c>
      <c r="J814" s="281" t="s">
        <v>1326</v>
      </c>
      <c r="K814" s="18" t="s">
        <v>866</v>
      </c>
      <c r="L814" s="21">
        <v>75</v>
      </c>
      <c r="M814" s="279">
        <v>2144.6999999999998</v>
      </c>
      <c r="N814" s="280"/>
      <c r="O814" s="482">
        <f t="shared" si="70"/>
        <v>0</v>
      </c>
      <c r="P814" s="175">
        <v>4607105144354</v>
      </c>
      <c r="Q814" s="281"/>
      <c r="R814" s="484">
        <f t="shared" si="71"/>
        <v>28.6</v>
      </c>
      <c r="S814" s="294" t="s">
        <v>2392</v>
      </c>
      <c r="T814" s="39"/>
      <c r="U814" s="39"/>
      <c r="V814" s="39"/>
      <c r="W814" s="39"/>
      <c r="X814" s="39"/>
    </row>
    <row r="815" spans="1:24" ht="15.75" x14ac:dyDescent="0.2">
      <c r="A815" s="431">
        <v>796</v>
      </c>
      <c r="B815" s="615">
        <v>1274</v>
      </c>
      <c r="C815" s="277" t="s">
        <v>2393</v>
      </c>
      <c r="D815" s="278"/>
      <c r="E815" s="31" t="s">
        <v>742</v>
      </c>
      <c r="F815" s="5" t="s">
        <v>899</v>
      </c>
      <c r="G815" s="328" t="str">
        <f t="shared" si="69"/>
        <v>фото</v>
      </c>
      <c r="H815" s="197"/>
      <c r="I815" s="20" t="s">
        <v>900</v>
      </c>
      <c r="J815" s="281" t="s">
        <v>1340</v>
      </c>
      <c r="K815" s="18" t="s">
        <v>866</v>
      </c>
      <c r="L815" s="21">
        <v>75</v>
      </c>
      <c r="M815" s="279">
        <v>1785.6</v>
      </c>
      <c r="N815" s="280"/>
      <c r="O815" s="482">
        <f t="shared" si="70"/>
        <v>0</v>
      </c>
      <c r="P815" s="175">
        <v>4607105144422</v>
      </c>
      <c r="Q815" s="281"/>
      <c r="R815" s="484">
        <f t="shared" si="71"/>
        <v>23.81</v>
      </c>
      <c r="S815" s="294" t="s">
        <v>2393</v>
      </c>
      <c r="T815" s="39"/>
      <c r="U815" s="39"/>
      <c r="V815" s="39"/>
      <c r="W815" s="39"/>
      <c r="X815" s="39"/>
    </row>
    <row r="816" spans="1:24" ht="15.75" x14ac:dyDescent="0.2">
      <c r="A816" s="431">
        <v>797</v>
      </c>
      <c r="B816" s="620">
        <v>2924</v>
      </c>
      <c r="C816" s="433" t="s">
        <v>2394</v>
      </c>
      <c r="D816" s="434"/>
      <c r="E816" s="435" t="s">
        <v>742</v>
      </c>
      <c r="F816" s="448" t="s">
        <v>247</v>
      </c>
      <c r="G816" s="437" t="str">
        <f t="shared" si="69"/>
        <v>фото</v>
      </c>
      <c r="H816" s="438"/>
      <c r="I816" s="439" t="s">
        <v>248</v>
      </c>
      <c r="J816" s="440" t="s">
        <v>1343</v>
      </c>
      <c r="K816" s="449" t="s">
        <v>866</v>
      </c>
      <c r="L816" s="442">
        <v>75</v>
      </c>
      <c r="M816" s="443">
        <v>2144.6999999999998</v>
      </c>
      <c r="N816" s="444"/>
      <c r="O816" s="482">
        <f t="shared" si="70"/>
        <v>0</v>
      </c>
      <c r="P816" s="445">
        <v>4607105144446</v>
      </c>
      <c r="Q816" s="440"/>
      <c r="R816" s="484">
        <f t="shared" si="71"/>
        <v>28.6</v>
      </c>
      <c r="S816" s="446" t="s">
        <v>2394</v>
      </c>
      <c r="T816" s="39"/>
      <c r="U816" s="39"/>
      <c r="V816" s="39"/>
      <c r="W816" s="39"/>
      <c r="X816" s="39"/>
    </row>
    <row r="817" spans="1:24" x14ac:dyDescent="0.2">
      <c r="A817" s="431">
        <v>798</v>
      </c>
      <c r="B817" s="626"/>
      <c r="C817" s="244"/>
      <c r="D817" s="244"/>
      <c r="E817" s="242" t="s">
        <v>929</v>
      </c>
      <c r="F817" s="273"/>
      <c r="G817" s="273"/>
      <c r="H817" s="273"/>
      <c r="I817" s="273"/>
      <c r="J817" s="273"/>
      <c r="K817" s="273"/>
      <c r="L817" s="273"/>
      <c r="M817" s="273"/>
      <c r="N817" s="273"/>
      <c r="O817" s="273"/>
      <c r="P817" s="273"/>
      <c r="Q817" s="273"/>
      <c r="R817" s="273"/>
      <c r="S817" s="273"/>
      <c r="T817" s="39"/>
      <c r="U817" s="39"/>
      <c r="V817" s="39"/>
      <c r="W817" s="39"/>
      <c r="X817" s="39"/>
    </row>
    <row r="818" spans="1:24" ht="15.75" x14ac:dyDescent="0.2">
      <c r="A818" s="431">
        <v>799</v>
      </c>
      <c r="B818" s="614">
        <v>3025</v>
      </c>
      <c r="C818" s="473" t="s">
        <v>2351</v>
      </c>
      <c r="D818" s="474"/>
      <c r="E818" s="16" t="s">
        <v>742</v>
      </c>
      <c r="F818" s="500" t="s">
        <v>930</v>
      </c>
      <c r="G818" s="477" t="str">
        <f>HYPERLINK("http://www.gardenbulbs.ru/images/summer_CL/thumbnails/"&amp;C818&amp;".jpg","фото")</f>
        <v>фото</v>
      </c>
      <c r="H818" s="487"/>
      <c r="I818" s="23" t="s">
        <v>1483</v>
      </c>
      <c r="J818" s="10" t="s">
        <v>1340</v>
      </c>
      <c r="K818" s="499" t="s">
        <v>931</v>
      </c>
      <c r="L818" s="489">
        <v>30</v>
      </c>
      <c r="M818" s="480">
        <v>1268.3999999999999</v>
      </c>
      <c r="N818" s="481"/>
      <c r="O818" s="482">
        <f>IF(ISERROR(N818*M818),0,N818*M818)</f>
        <v>0</v>
      </c>
      <c r="P818" s="483">
        <v>4607105144811</v>
      </c>
      <c r="Q818" s="10"/>
      <c r="R818" s="484">
        <f>ROUND(M818/L818,2)</f>
        <v>42.28</v>
      </c>
      <c r="S818" s="485" t="s">
        <v>6970</v>
      </c>
      <c r="T818" s="39"/>
      <c r="U818" s="39"/>
      <c r="V818" s="39"/>
      <c r="W818" s="39"/>
      <c r="X818" s="39"/>
    </row>
    <row r="819" spans="1:24" ht="28.5" x14ac:dyDescent="0.2">
      <c r="A819" s="431">
        <v>800</v>
      </c>
      <c r="B819" s="615">
        <v>6112</v>
      </c>
      <c r="C819" s="277" t="s">
        <v>2368</v>
      </c>
      <c r="D819" s="278"/>
      <c r="E819" s="31" t="s">
        <v>742</v>
      </c>
      <c r="F819" s="274" t="s">
        <v>934</v>
      </c>
      <c r="G819" s="328" t="str">
        <f>HYPERLINK("http://www.gardenbulbs.ru/images/summer_CL/thumbnails/"&amp;C819&amp;".jpg","фото")</f>
        <v>фото</v>
      </c>
      <c r="H819" s="197"/>
      <c r="I819" s="20" t="s">
        <v>1347</v>
      </c>
      <c r="J819" s="281" t="s">
        <v>1326</v>
      </c>
      <c r="K819" s="18" t="s">
        <v>931</v>
      </c>
      <c r="L819" s="21">
        <v>30</v>
      </c>
      <c r="M819" s="279">
        <v>1354.6</v>
      </c>
      <c r="N819" s="280"/>
      <c r="O819" s="482">
        <f>IF(ISERROR(N819*M819),0,N819*M819)</f>
        <v>0</v>
      </c>
      <c r="P819" s="175">
        <v>4607105144842</v>
      </c>
      <c r="Q819" s="281"/>
      <c r="R819" s="484">
        <f>ROUND(M819/L819,2)</f>
        <v>45.15</v>
      </c>
      <c r="S819" s="294" t="s">
        <v>6971</v>
      </c>
      <c r="T819" s="39"/>
      <c r="U819" s="39"/>
      <c r="V819" s="39"/>
      <c r="W819" s="39"/>
      <c r="X819" s="39"/>
    </row>
    <row r="820" spans="1:24" ht="15.75" x14ac:dyDescent="0.2">
      <c r="A820" s="431">
        <v>801</v>
      </c>
      <c r="B820" s="615">
        <v>6096</v>
      </c>
      <c r="C820" s="277" t="s">
        <v>2372</v>
      </c>
      <c r="D820" s="278"/>
      <c r="E820" s="31" t="s">
        <v>742</v>
      </c>
      <c r="F820" s="5" t="s">
        <v>933</v>
      </c>
      <c r="G820" s="328" t="str">
        <f>HYPERLINK("http://www.gardenbulbs.ru/images/summer_CL/thumbnails/"&amp;C820&amp;".jpg","фото")</f>
        <v>фото</v>
      </c>
      <c r="H820" s="197"/>
      <c r="I820" s="20" t="s">
        <v>741</v>
      </c>
      <c r="J820" s="281" t="s">
        <v>1326</v>
      </c>
      <c r="K820" s="18" t="s">
        <v>931</v>
      </c>
      <c r="L820" s="21">
        <v>30</v>
      </c>
      <c r="M820" s="279">
        <v>1440.8</v>
      </c>
      <c r="N820" s="280"/>
      <c r="O820" s="482">
        <f>IF(ISERROR(N820*M820),0,N820*M820)</f>
        <v>0</v>
      </c>
      <c r="P820" s="175">
        <v>4607105144835</v>
      </c>
      <c r="Q820" s="281"/>
      <c r="R820" s="484">
        <f>ROUND(M820/L820,2)</f>
        <v>48.03</v>
      </c>
      <c r="S820" s="294" t="s">
        <v>6972</v>
      </c>
      <c r="T820" s="39"/>
      <c r="U820" s="39"/>
      <c r="V820" s="39"/>
      <c r="W820" s="39"/>
      <c r="X820" s="39"/>
    </row>
    <row r="821" spans="1:24" ht="15.75" x14ac:dyDescent="0.2">
      <c r="A821" s="431">
        <v>802</v>
      </c>
      <c r="B821" s="615">
        <v>2692</v>
      </c>
      <c r="C821" s="277" t="s">
        <v>2374</v>
      </c>
      <c r="D821" s="278"/>
      <c r="E821" s="31" t="s">
        <v>742</v>
      </c>
      <c r="F821" s="5" t="s">
        <v>935</v>
      </c>
      <c r="G821" s="328" t="str">
        <f>HYPERLINK("http://www.gardenbulbs.ru/images/summer_CL/thumbnails/"&amp;C821&amp;".jpg","фото")</f>
        <v>фото</v>
      </c>
      <c r="H821" s="197"/>
      <c r="I821" s="20" t="s">
        <v>94</v>
      </c>
      <c r="J821" s="281" t="s">
        <v>1326</v>
      </c>
      <c r="K821" s="18" t="s">
        <v>931</v>
      </c>
      <c r="L821" s="21">
        <v>30</v>
      </c>
      <c r="M821" s="279">
        <v>1440.8</v>
      </c>
      <c r="N821" s="280"/>
      <c r="O821" s="482">
        <f>IF(ISERROR(N821*M821),0,N821*M821)</f>
        <v>0</v>
      </c>
      <c r="P821" s="175">
        <v>4607105144859</v>
      </c>
      <c r="Q821" s="281"/>
      <c r="R821" s="484">
        <f>ROUND(M821/L821,2)</f>
        <v>48.03</v>
      </c>
      <c r="S821" s="294" t="s">
        <v>6973</v>
      </c>
      <c r="T821" s="39"/>
      <c r="U821" s="39"/>
      <c r="V821" s="39"/>
      <c r="W821" s="39"/>
      <c r="X821" s="39"/>
    </row>
    <row r="822" spans="1:24" ht="15.75" x14ac:dyDescent="0.2">
      <c r="A822" s="431">
        <v>803</v>
      </c>
      <c r="B822" s="627">
        <v>135</v>
      </c>
      <c r="C822" s="433" t="s">
        <v>2392</v>
      </c>
      <c r="D822" s="434"/>
      <c r="E822" s="435" t="s">
        <v>742</v>
      </c>
      <c r="F822" s="436" t="s">
        <v>932</v>
      </c>
      <c r="G822" s="437" t="str">
        <f>HYPERLINK("http://www.gardenbulbs.ru/images/summer_CL/thumbnails/"&amp;C822&amp;".jpg","фото")</f>
        <v>фото</v>
      </c>
      <c r="H822" s="438"/>
      <c r="I822" s="439" t="s">
        <v>890</v>
      </c>
      <c r="J822" s="440" t="s">
        <v>1326</v>
      </c>
      <c r="K822" s="449" t="s">
        <v>931</v>
      </c>
      <c r="L822" s="442">
        <v>30</v>
      </c>
      <c r="M822" s="443">
        <v>1498.1999999999998</v>
      </c>
      <c r="N822" s="444"/>
      <c r="O822" s="482">
        <f>IF(ISERROR(N822*M822),0,N822*M822)</f>
        <v>0</v>
      </c>
      <c r="P822" s="445">
        <v>4607105144828</v>
      </c>
      <c r="Q822" s="440"/>
      <c r="R822" s="484">
        <f>ROUND(M822/L822,2)</f>
        <v>49.94</v>
      </c>
      <c r="S822" s="446" t="s">
        <v>6974</v>
      </c>
      <c r="T822" s="39"/>
      <c r="U822" s="39"/>
      <c r="V822" s="39"/>
      <c r="W822" s="39"/>
      <c r="X822" s="39"/>
    </row>
    <row r="823" spans="1:24" x14ac:dyDescent="0.2">
      <c r="A823" s="431">
        <v>804</v>
      </c>
      <c r="B823" s="626"/>
      <c r="C823" s="244"/>
      <c r="D823" s="244"/>
      <c r="E823" s="242" t="s">
        <v>936</v>
      </c>
      <c r="F823" s="273"/>
      <c r="G823" s="273"/>
      <c r="H823" s="273"/>
      <c r="I823" s="273"/>
      <c r="J823" s="273"/>
      <c r="K823" s="273"/>
      <c r="L823" s="273"/>
      <c r="M823" s="273"/>
      <c r="N823" s="273"/>
      <c r="O823" s="273"/>
      <c r="P823" s="273"/>
      <c r="Q823" s="273"/>
      <c r="R823" s="273"/>
      <c r="S823" s="273"/>
      <c r="T823" s="39"/>
      <c r="U823" s="39"/>
      <c r="V823" s="39"/>
      <c r="W823" s="39"/>
      <c r="X823" s="39"/>
    </row>
    <row r="824" spans="1:24" ht="15.75" x14ac:dyDescent="0.2">
      <c r="A824" s="431">
        <v>805</v>
      </c>
      <c r="B824" s="614">
        <v>6610</v>
      </c>
      <c r="C824" s="473" t="s">
        <v>2395</v>
      </c>
      <c r="D824" s="474"/>
      <c r="E824" s="16" t="s">
        <v>742</v>
      </c>
      <c r="F824" s="500" t="s">
        <v>937</v>
      </c>
      <c r="G824" s="477" t="str">
        <f t="shared" ref="G824:G835" si="72">HYPERLINK("http://www.gardenbulbs.ru/images/summer_CL/thumbnails/"&amp;C824&amp;".jpg","фото")</f>
        <v>фото</v>
      </c>
      <c r="H824" s="487"/>
      <c r="I824" s="23" t="s">
        <v>4835</v>
      </c>
      <c r="J824" s="10" t="s">
        <v>1343</v>
      </c>
      <c r="K824" s="499" t="s">
        <v>743</v>
      </c>
      <c r="L824" s="489">
        <v>50</v>
      </c>
      <c r="M824" s="480">
        <v>1498.1999999999998</v>
      </c>
      <c r="N824" s="481"/>
      <c r="O824" s="482">
        <f t="shared" ref="O824:O835" si="73">IF(ISERROR(N824*M824),0,N824*M824)</f>
        <v>0</v>
      </c>
      <c r="P824" s="483">
        <v>4607105144866</v>
      </c>
      <c r="Q824" s="10"/>
      <c r="R824" s="484">
        <f t="shared" ref="R824:R835" si="74">ROUND(M824/L824,2)</f>
        <v>29.96</v>
      </c>
      <c r="S824" s="485" t="s">
        <v>2395</v>
      </c>
      <c r="T824" s="39"/>
      <c r="U824" s="39"/>
      <c r="V824" s="39"/>
      <c r="W824" s="39"/>
      <c r="X824" s="39"/>
    </row>
    <row r="825" spans="1:24" ht="15.75" x14ac:dyDescent="0.2">
      <c r="A825" s="431">
        <v>806</v>
      </c>
      <c r="B825" s="615">
        <v>5250</v>
      </c>
      <c r="C825" s="277" t="s">
        <v>2396</v>
      </c>
      <c r="D825" s="278"/>
      <c r="E825" s="31" t="s">
        <v>742</v>
      </c>
      <c r="F825" s="274" t="s">
        <v>942</v>
      </c>
      <c r="G825" s="328" t="str">
        <f t="shared" si="72"/>
        <v>фото</v>
      </c>
      <c r="H825" s="197"/>
      <c r="I825" s="20" t="s">
        <v>943</v>
      </c>
      <c r="J825" s="281" t="s">
        <v>1343</v>
      </c>
      <c r="K825" s="18" t="s">
        <v>866</v>
      </c>
      <c r="L825" s="21">
        <v>50</v>
      </c>
      <c r="M825" s="279">
        <v>2934.7999999999997</v>
      </c>
      <c r="N825" s="280"/>
      <c r="O825" s="482">
        <f t="shared" si="73"/>
        <v>0</v>
      </c>
      <c r="P825" s="175">
        <v>4607105144897</v>
      </c>
      <c r="Q825" s="281"/>
      <c r="R825" s="484">
        <f t="shared" si="74"/>
        <v>58.7</v>
      </c>
      <c r="S825" s="294" t="s">
        <v>6975</v>
      </c>
      <c r="T825" s="39"/>
      <c r="U825" s="39"/>
      <c r="V825" s="39"/>
      <c r="W825" s="39"/>
      <c r="X825" s="39"/>
    </row>
    <row r="826" spans="1:24" ht="25.5" x14ac:dyDescent="0.2">
      <c r="A826" s="431">
        <v>807</v>
      </c>
      <c r="B826" s="615">
        <v>2697</v>
      </c>
      <c r="C826" s="277" t="s">
        <v>2397</v>
      </c>
      <c r="D826" s="278"/>
      <c r="E826" s="31" t="s">
        <v>742</v>
      </c>
      <c r="F826" s="274" t="s">
        <v>940</v>
      </c>
      <c r="G826" s="328" t="str">
        <f t="shared" si="72"/>
        <v>фото</v>
      </c>
      <c r="H826" s="197"/>
      <c r="I826" s="20" t="s">
        <v>941</v>
      </c>
      <c r="J826" s="281" t="s">
        <v>1343</v>
      </c>
      <c r="K826" s="18" t="s">
        <v>866</v>
      </c>
      <c r="L826" s="21">
        <v>50</v>
      </c>
      <c r="M826" s="279">
        <v>2791.2</v>
      </c>
      <c r="N826" s="280"/>
      <c r="O826" s="482">
        <f t="shared" si="73"/>
        <v>0</v>
      </c>
      <c r="P826" s="175">
        <v>4607105144880</v>
      </c>
      <c r="Q826" s="281"/>
      <c r="R826" s="484">
        <f t="shared" si="74"/>
        <v>55.82</v>
      </c>
      <c r="S826" s="294" t="s">
        <v>2397</v>
      </c>
      <c r="T826" s="39"/>
      <c r="U826" s="39"/>
      <c r="V826" s="39"/>
      <c r="W826" s="39"/>
      <c r="X826" s="39"/>
    </row>
    <row r="827" spans="1:24" ht="15.75" x14ac:dyDescent="0.2">
      <c r="A827" s="431">
        <v>808</v>
      </c>
      <c r="B827" s="615">
        <v>1986</v>
      </c>
      <c r="C827" s="277" t="s">
        <v>2398</v>
      </c>
      <c r="D827" s="278"/>
      <c r="E827" s="31" t="s">
        <v>742</v>
      </c>
      <c r="F827" s="274" t="s">
        <v>938</v>
      </c>
      <c r="G827" s="328" t="str">
        <f t="shared" si="72"/>
        <v>фото</v>
      </c>
      <c r="H827" s="197"/>
      <c r="I827" s="20" t="s">
        <v>939</v>
      </c>
      <c r="J827" s="281" t="s">
        <v>1343</v>
      </c>
      <c r="K827" s="18" t="s">
        <v>866</v>
      </c>
      <c r="L827" s="21">
        <v>50</v>
      </c>
      <c r="M827" s="279">
        <v>2934.7999999999997</v>
      </c>
      <c r="N827" s="280"/>
      <c r="O827" s="482">
        <f t="shared" si="73"/>
        <v>0</v>
      </c>
      <c r="P827" s="175">
        <v>4607105144873</v>
      </c>
      <c r="Q827" s="281"/>
      <c r="R827" s="484">
        <f t="shared" si="74"/>
        <v>58.7</v>
      </c>
      <c r="S827" s="294" t="s">
        <v>2398</v>
      </c>
      <c r="T827" s="39"/>
      <c r="U827" s="39"/>
      <c r="V827" s="39"/>
      <c r="W827" s="39"/>
      <c r="X827" s="39"/>
    </row>
    <row r="828" spans="1:24" ht="15.75" x14ac:dyDescent="0.2">
      <c r="A828" s="431">
        <v>809</v>
      </c>
      <c r="B828" s="615">
        <v>6110</v>
      </c>
      <c r="C828" s="277" t="s">
        <v>2399</v>
      </c>
      <c r="D828" s="278"/>
      <c r="E828" s="31" t="s">
        <v>742</v>
      </c>
      <c r="F828" s="274" t="s">
        <v>949</v>
      </c>
      <c r="G828" s="328" t="str">
        <f t="shared" si="72"/>
        <v>фото</v>
      </c>
      <c r="H828" s="197"/>
      <c r="I828" s="20" t="s">
        <v>950</v>
      </c>
      <c r="J828" s="281" t="s">
        <v>1343</v>
      </c>
      <c r="K828" s="18" t="s">
        <v>866</v>
      </c>
      <c r="L828" s="21">
        <v>50</v>
      </c>
      <c r="M828" s="279">
        <v>3653.2</v>
      </c>
      <c r="N828" s="280"/>
      <c r="O828" s="482">
        <f t="shared" si="73"/>
        <v>0</v>
      </c>
      <c r="P828" s="175">
        <v>4607105144972</v>
      </c>
      <c r="Q828" s="281"/>
      <c r="R828" s="484">
        <f t="shared" si="74"/>
        <v>73.06</v>
      </c>
      <c r="S828" s="294" t="s">
        <v>2399</v>
      </c>
      <c r="T828" s="39"/>
      <c r="U828" s="39"/>
      <c r="V828" s="39"/>
      <c r="W828" s="39"/>
      <c r="X828" s="39"/>
    </row>
    <row r="829" spans="1:24" ht="15.75" x14ac:dyDescent="0.2">
      <c r="A829" s="431">
        <v>810</v>
      </c>
      <c r="B829" s="615">
        <v>5275</v>
      </c>
      <c r="C829" s="277" t="s">
        <v>2400</v>
      </c>
      <c r="D829" s="278"/>
      <c r="E829" s="31" t="s">
        <v>742</v>
      </c>
      <c r="F829" s="5" t="s">
        <v>252</v>
      </c>
      <c r="G829" s="328" t="str">
        <f t="shared" si="72"/>
        <v>фото</v>
      </c>
      <c r="H829" s="197"/>
      <c r="I829" s="20" t="s">
        <v>157</v>
      </c>
      <c r="J829" s="281" t="s">
        <v>1343</v>
      </c>
      <c r="K829" s="18" t="s">
        <v>866</v>
      </c>
      <c r="L829" s="21">
        <v>50</v>
      </c>
      <c r="M829" s="279">
        <v>2934.7999999999997</v>
      </c>
      <c r="N829" s="280"/>
      <c r="O829" s="482">
        <f t="shared" si="73"/>
        <v>0</v>
      </c>
      <c r="P829" s="175">
        <v>4607105144903</v>
      </c>
      <c r="Q829" s="281"/>
      <c r="R829" s="484">
        <f t="shared" si="74"/>
        <v>58.7</v>
      </c>
      <c r="S829" s="294" t="s">
        <v>2400</v>
      </c>
      <c r="T829" s="39"/>
      <c r="U829" s="39"/>
      <c r="V829" s="39"/>
      <c r="W829" s="39"/>
      <c r="X829" s="39"/>
    </row>
    <row r="830" spans="1:24" ht="15.75" x14ac:dyDescent="0.2">
      <c r="A830" s="431">
        <v>811</v>
      </c>
      <c r="B830" s="615">
        <v>148</v>
      </c>
      <c r="C830" s="277" t="s">
        <v>4964</v>
      </c>
      <c r="D830" s="278"/>
      <c r="E830" s="31" t="s">
        <v>742</v>
      </c>
      <c r="F830" s="33" t="s">
        <v>4612</v>
      </c>
      <c r="G830" s="328" t="str">
        <f t="shared" si="72"/>
        <v>фото</v>
      </c>
      <c r="H830" s="197"/>
      <c r="I830" s="20" t="s">
        <v>4836</v>
      </c>
      <c r="J830" s="281" t="s">
        <v>1343</v>
      </c>
      <c r="K830" s="18" t="s">
        <v>866</v>
      </c>
      <c r="L830" s="21">
        <v>75</v>
      </c>
      <c r="M830" s="279">
        <v>2216.5</v>
      </c>
      <c r="N830" s="280"/>
      <c r="O830" s="482">
        <f t="shared" si="73"/>
        <v>0</v>
      </c>
      <c r="P830" s="175">
        <v>4607105144910</v>
      </c>
      <c r="Q830" s="281"/>
      <c r="R830" s="484">
        <f t="shared" si="74"/>
        <v>29.55</v>
      </c>
      <c r="S830" s="294" t="s">
        <v>4964</v>
      </c>
      <c r="T830" s="39"/>
      <c r="U830" s="39"/>
      <c r="V830" s="39"/>
      <c r="W830" s="39"/>
      <c r="X830" s="39"/>
    </row>
    <row r="831" spans="1:24" ht="15.75" x14ac:dyDescent="0.2">
      <c r="A831" s="431">
        <v>812</v>
      </c>
      <c r="B831" s="615">
        <v>1250</v>
      </c>
      <c r="C831" s="277" t="s">
        <v>3182</v>
      </c>
      <c r="D831" s="278"/>
      <c r="E831" s="31" t="s">
        <v>742</v>
      </c>
      <c r="F831" s="274" t="s">
        <v>6594</v>
      </c>
      <c r="G831" s="328" t="str">
        <f t="shared" si="72"/>
        <v>фото</v>
      </c>
      <c r="H831" s="197"/>
      <c r="I831" s="20" t="s">
        <v>1366</v>
      </c>
      <c r="J831" s="281" t="s">
        <v>1343</v>
      </c>
      <c r="K831" s="18" t="s">
        <v>866</v>
      </c>
      <c r="L831" s="21">
        <v>50</v>
      </c>
      <c r="M831" s="279">
        <v>1546.1</v>
      </c>
      <c r="N831" s="280"/>
      <c r="O831" s="482">
        <f t="shared" si="73"/>
        <v>0</v>
      </c>
      <c r="P831" s="175">
        <v>4607105144965</v>
      </c>
      <c r="Q831" s="281"/>
      <c r="R831" s="484">
        <f t="shared" si="74"/>
        <v>30.92</v>
      </c>
      <c r="S831" s="294" t="s">
        <v>6976</v>
      </c>
      <c r="T831" s="39"/>
      <c r="U831" s="39"/>
      <c r="V831" s="39"/>
      <c r="W831" s="39"/>
      <c r="X831" s="39"/>
    </row>
    <row r="832" spans="1:24" ht="15.75" x14ac:dyDescent="0.2">
      <c r="A832" s="431">
        <v>813</v>
      </c>
      <c r="B832" s="615">
        <v>2588</v>
      </c>
      <c r="C832" s="277" t="s">
        <v>2401</v>
      </c>
      <c r="D832" s="278"/>
      <c r="E832" s="31" t="s">
        <v>742</v>
      </c>
      <c r="F832" s="274" t="s">
        <v>944</v>
      </c>
      <c r="G832" s="328" t="str">
        <f t="shared" si="72"/>
        <v>фото</v>
      </c>
      <c r="H832" s="197"/>
      <c r="I832" s="20" t="s">
        <v>945</v>
      </c>
      <c r="J832" s="281" t="s">
        <v>1343</v>
      </c>
      <c r="K832" s="18" t="s">
        <v>866</v>
      </c>
      <c r="L832" s="21">
        <v>50</v>
      </c>
      <c r="M832" s="279">
        <v>2072.9</v>
      </c>
      <c r="N832" s="280"/>
      <c r="O832" s="482">
        <f t="shared" si="73"/>
        <v>0</v>
      </c>
      <c r="P832" s="175">
        <v>4607105144927</v>
      </c>
      <c r="Q832" s="281"/>
      <c r="R832" s="484">
        <f t="shared" si="74"/>
        <v>41.46</v>
      </c>
      <c r="S832" s="294" t="s">
        <v>2401</v>
      </c>
      <c r="T832" s="39"/>
      <c r="U832" s="39"/>
      <c r="V832" s="39"/>
      <c r="W832" s="39"/>
      <c r="X832" s="39"/>
    </row>
    <row r="833" spans="1:24" ht="15.75" x14ac:dyDescent="0.2">
      <c r="A833" s="431">
        <v>814</v>
      </c>
      <c r="B833" s="615">
        <v>6349</v>
      </c>
      <c r="C833" s="277" t="s">
        <v>2402</v>
      </c>
      <c r="D833" s="278"/>
      <c r="E833" s="31" t="s">
        <v>742</v>
      </c>
      <c r="F833" s="274" t="s">
        <v>946</v>
      </c>
      <c r="G833" s="328" t="str">
        <f t="shared" si="72"/>
        <v>фото</v>
      </c>
      <c r="H833" s="197"/>
      <c r="I833" s="20" t="s">
        <v>947</v>
      </c>
      <c r="J833" s="281" t="s">
        <v>1343</v>
      </c>
      <c r="K833" s="18" t="s">
        <v>866</v>
      </c>
      <c r="L833" s="21">
        <v>50</v>
      </c>
      <c r="M833" s="279">
        <v>2934.7999999999997</v>
      </c>
      <c r="N833" s="280"/>
      <c r="O833" s="482">
        <f t="shared" si="73"/>
        <v>0</v>
      </c>
      <c r="P833" s="175">
        <v>4607105144934</v>
      </c>
      <c r="Q833" s="281"/>
      <c r="R833" s="484">
        <f t="shared" si="74"/>
        <v>58.7</v>
      </c>
      <c r="S833" s="294" t="s">
        <v>2402</v>
      </c>
      <c r="T833" s="39"/>
      <c r="U833" s="39"/>
      <c r="V833" s="39"/>
      <c r="W833" s="39"/>
      <c r="X833" s="39"/>
    </row>
    <row r="834" spans="1:24" ht="15.75" x14ac:dyDescent="0.2">
      <c r="A834" s="431">
        <v>815</v>
      </c>
      <c r="B834" s="615">
        <v>2198</v>
      </c>
      <c r="C834" s="277" t="s">
        <v>2403</v>
      </c>
      <c r="D834" s="278"/>
      <c r="E834" s="31" t="s">
        <v>742</v>
      </c>
      <c r="F834" s="5" t="s">
        <v>948</v>
      </c>
      <c r="G834" s="328" t="str">
        <f t="shared" si="72"/>
        <v>фото</v>
      </c>
      <c r="H834" s="197"/>
      <c r="I834" s="20" t="s">
        <v>4837</v>
      </c>
      <c r="J834" s="281" t="s">
        <v>1343</v>
      </c>
      <c r="K834" s="18" t="s">
        <v>866</v>
      </c>
      <c r="L834" s="21">
        <v>50</v>
      </c>
      <c r="M834" s="279">
        <v>1450.3</v>
      </c>
      <c r="N834" s="280"/>
      <c r="O834" s="482">
        <f t="shared" si="73"/>
        <v>0</v>
      </c>
      <c r="P834" s="175">
        <v>4607105144941</v>
      </c>
      <c r="Q834" s="281"/>
      <c r="R834" s="484">
        <f t="shared" si="74"/>
        <v>29.01</v>
      </c>
      <c r="S834" s="294" t="s">
        <v>2403</v>
      </c>
      <c r="T834" s="39"/>
      <c r="U834" s="39"/>
      <c r="V834" s="39"/>
      <c r="W834" s="39"/>
      <c r="X834" s="39"/>
    </row>
    <row r="835" spans="1:24" ht="15.75" x14ac:dyDescent="0.2">
      <c r="A835" s="431">
        <v>816</v>
      </c>
      <c r="B835" s="620">
        <v>2104</v>
      </c>
      <c r="C835" s="433" t="s">
        <v>2404</v>
      </c>
      <c r="D835" s="434"/>
      <c r="E835" s="435" t="s">
        <v>742</v>
      </c>
      <c r="F835" s="436" t="s">
        <v>1329</v>
      </c>
      <c r="G835" s="437" t="str">
        <f t="shared" si="72"/>
        <v>фото</v>
      </c>
      <c r="H835" s="438"/>
      <c r="I835" s="439" t="s">
        <v>416</v>
      </c>
      <c r="J835" s="440" t="s">
        <v>1343</v>
      </c>
      <c r="K835" s="449" t="s">
        <v>866</v>
      </c>
      <c r="L835" s="442">
        <v>50</v>
      </c>
      <c r="M835" s="443">
        <v>2025</v>
      </c>
      <c r="N835" s="444"/>
      <c r="O835" s="482">
        <f t="shared" si="73"/>
        <v>0</v>
      </c>
      <c r="P835" s="445">
        <v>4607105144958</v>
      </c>
      <c r="Q835" s="440"/>
      <c r="R835" s="484">
        <f t="shared" si="74"/>
        <v>40.5</v>
      </c>
      <c r="S835" s="446" t="s">
        <v>2404</v>
      </c>
      <c r="T835" s="39"/>
      <c r="U835" s="39"/>
      <c r="V835" s="39"/>
      <c r="W835" s="39"/>
      <c r="X835" s="39"/>
    </row>
    <row r="836" spans="1:24" x14ac:dyDescent="0.2">
      <c r="A836" s="431">
        <v>817</v>
      </c>
      <c r="B836" s="626"/>
      <c r="C836" s="244"/>
      <c r="D836" s="244"/>
      <c r="E836" s="242" t="s">
        <v>951</v>
      </c>
      <c r="F836" s="273"/>
      <c r="G836" s="273"/>
      <c r="H836" s="273"/>
      <c r="I836" s="273"/>
      <c r="J836" s="273"/>
      <c r="K836" s="273"/>
      <c r="L836" s="273"/>
      <c r="M836" s="273"/>
      <c r="N836" s="273"/>
      <c r="O836" s="273"/>
      <c r="P836" s="273"/>
      <c r="Q836" s="273"/>
      <c r="R836" s="273"/>
      <c r="S836" s="273"/>
      <c r="T836" s="39"/>
      <c r="U836" s="39"/>
      <c r="V836" s="39"/>
      <c r="W836" s="39"/>
      <c r="X836" s="39"/>
    </row>
    <row r="837" spans="1:24" ht="15.75" x14ac:dyDescent="0.2">
      <c r="A837" s="431">
        <v>818</v>
      </c>
      <c r="B837" s="614">
        <v>2108</v>
      </c>
      <c r="C837" s="473" t="s">
        <v>2405</v>
      </c>
      <c r="D837" s="474"/>
      <c r="E837" s="16" t="s">
        <v>742</v>
      </c>
      <c r="F837" s="500" t="s">
        <v>952</v>
      </c>
      <c r="G837" s="477" t="str">
        <f>HYPERLINK("http://www.gardenbulbs.ru/images/summer_CL/thumbnails/"&amp;C837&amp;".jpg","фото")</f>
        <v>фото</v>
      </c>
      <c r="H837" s="487"/>
      <c r="I837" s="23" t="s">
        <v>953</v>
      </c>
      <c r="J837" s="10" t="s">
        <v>1340</v>
      </c>
      <c r="K837" s="499" t="s">
        <v>743</v>
      </c>
      <c r="L837" s="489">
        <v>50</v>
      </c>
      <c r="M837" s="480">
        <v>1958</v>
      </c>
      <c r="N837" s="481"/>
      <c r="O837" s="482">
        <f>IF(ISERROR(N837*M837),0,N837*M837)</f>
        <v>0</v>
      </c>
      <c r="P837" s="483">
        <v>4607105144989</v>
      </c>
      <c r="Q837" s="492"/>
      <c r="R837" s="484">
        <f>ROUND(M837/L837,2)</f>
        <v>39.159999999999997</v>
      </c>
      <c r="S837" s="485" t="s">
        <v>2405</v>
      </c>
      <c r="T837" s="39"/>
      <c r="U837" s="39"/>
      <c r="V837" s="39"/>
      <c r="W837" s="39"/>
      <c r="X837" s="39"/>
    </row>
    <row r="838" spans="1:24" ht="15.75" x14ac:dyDescent="0.2">
      <c r="A838" s="431">
        <v>819</v>
      </c>
      <c r="B838" s="615">
        <v>5164</v>
      </c>
      <c r="C838" s="277" t="s">
        <v>2406</v>
      </c>
      <c r="D838" s="278"/>
      <c r="E838" s="31" t="s">
        <v>742</v>
      </c>
      <c r="F838" s="5" t="s">
        <v>954</v>
      </c>
      <c r="G838" s="328" t="str">
        <f>HYPERLINK("http://www.gardenbulbs.ru/images/summer_CL/thumbnails/"&amp;C838&amp;".jpg","фото")</f>
        <v>фото</v>
      </c>
      <c r="H838" s="197"/>
      <c r="I838" s="20" t="s">
        <v>397</v>
      </c>
      <c r="J838" s="281" t="s">
        <v>1340</v>
      </c>
      <c r="K838" s="18" t="s">
        <v>743</v>
      </c>
      <c r="L838" s="21">
        <v>50</v>
      </c>
      <c r="M838" s="279">
        <v>1958</v>
      </c>
      <c r="N838" s="280"/>
      <c r="O838" s="482">
        <f>IF(ISERROR(N838*M838),0,N838*M838)</f>
        <v>0</v>
      </c>
      <c r="P838" s="175">
        <v>4607105144996</v>
      </c>
      <c r="Q838" s="281"/>
      <c r="R838" s="484">
        <f>ROUND(M838/L838,2)</f>
        <v>39.159999999999997</v>
      </c>
      <c r="S838" s="294" t="s">
        <v>2406</v>
      </c>
      <c r="T838" s="39"/>
      <c r="U838" s="39"/>
      <c r="V838" s="39"/>
      <c r="W838" s="39"/>
      <c r="X838" s="39"/>
    </row>
    <row r="839" spans="1:24" ht="15.75" x14ac:dyDescent="0.2">
      <c r="A839" s="431">
        <v>820</v>
      </c>
      <c r="B839" s="620">
        <v>1042</v>
      </c>
      <c r="C839" s="433" t="s">
        <v>2407</v>
      </c>
      <c r="D839" s="434"/>
      <c r="E839" s="435" t="s">
        <v>742</v>
      </c>
      <c r="F839" s="448" t="s">
        <v>956</v>
      </c>
      <c r="G839" s="437" t="str">
        <f>HYPERLINK("http://www.gardenbulbs.ru/images/summer_CL/thumbnails/"&amp;C839&amp;".jpg","фото")</f>
        <v>фото</v>
      </c>
      <c r="H839" s="438"/>
      <c r="I839" s="439" t="s">
        <v>416</v>
      </c>
      <c r="J839" s="440" t="s">
        <v>1340</v>
      </c>
      <c r="K839" s="449" t="s">
        <v>743</v>
      </c>
      <c r="L839" s="442">
        <v>50</v>
      </c>
      <c r="M839" s="443">
        <v>1958</v>
      </c>
      <c r="N839" s="444"/>
      <c r="O839" s="482">
        <f>IF(ISERROR(N839*M839),0,N839*M839)</f>
        <v>0</v>
      </c>
      <c r="P839" s="445">
        <v>4607105145009</v>
      </c>
      <c r="Q839" s="440"/>
      <c r="R839" s="484">
        <f>ROUND(M839/L839,2)</f>
        <v>39.159999999999997</v>
      </c>
      <c r="S839" s="446" t="s">
        <v>2407</v>
      </c>
      <c r="T839" s="39"/>
      <c r="U839" s="39"/>
      <c r="V839" s="39"/>
      <c r="W839" s="39"/>
      <c r="X839" s="39"/>
    </row>
    <row r="840" spans="1:24" ht="18.75" x14ac:dyDescent="0.2">
      <c r="A840" s="431">
        <v>821</v>
      </c>
      <c r="B840" s="625"/>
      <c r="C840" s="454"/>
      <c r="D840" s="454"/>
      <c r="E840" s="319" t="s">
        <v>2408</v>
      </c>
      <c r="F840" s="504"/>
      <c r="G840" s="504"/>
      <c r="H840" s="504"/>
      <c r="I840" s="504"/>
      <c r="J840" s="504"/>
      <c r="K840" s="504"/>
      <c r="L840" s="504"/>
      <c r="M840" s="504"/>
      <c r="N840" s="504"/>
      <c r="O840" s="504"/>
      <c r="P840" s="504"/>
      <c r="Q840" s="504"/>
      <c r="R840" s="504"/>
      <c r="S840" s="504"/>
      <c r="T840" s="39"/>
      <c r="U840" s="39"/>
      <c r="V840" s="39"/>
      <c r="W840" s="39"/>
      <c r="X840" s="39"/>
    </row>
    <row r="841" spans="1:24" x14ac:dyDescent="0.2">
      <c r="A841" s="431">
        <v>822</v>
      </c>
      <c r="B841" s="626"/>
      <c r="C841" s="244"/>
      <c r="D841" s="244"/>
      <c r="E841" s="242" t="s">
        <v>2949</v>
      </c>
      <c r="F841" s="273"/>
      <c r="G841" s="273"/>
      <c r="H841" s="273"/>
      <c r="I841" s="273"/>
      <c r="J841" s="273"/>
      <c r="K841" s="273"/>
      <c r="L841" s="273"/>
      <c r="M841" s="273"/>
      <c r="N841" s="273"/>
      <c r="O841" s="273"/>
      <c r="P841" s="273"/>
      <c r="Q841" s="273"/>
      <c r="R841" s="273"/>
      <c r="S841" s="273"/>
      <c r="T841" s="39"/>
      <c r="U841" s="39"/>
      <c r="V841" s="39"/>
      <c r="W841" s="39"/>
      <c r="X841" s="39"/>
    </row>
    <row r="842" spans="1:24" ht="51" x14ac:dyDescent="0.2">
      <c r="A842" s="431">
        <v>823</v>
      </c>
      <c r="B842" s="614">
        <v>1246</v>
      </c>
      <c r="C842" s="473" t="s">
        <v>2409</v>
      </c>
      <c r="D842" s="474"/>
      <c r="E842" s="16" t="s">
        <v>744</v>
      </c>
      <c r="F842" s="476" t="s">
        <v>962</v>
      </c>
      <c r="G842" s="477" t="str">
        <f t="shared" ref="G842:G855" si="75">HYPERLINK("http://www.gardenbulbs.ru/images/summer_CL/thumbnails/"&amp;C842&amp;".jpg","фото")</f>
        <v>фото</v>
      </c>
      <c r="H842" s="487"/>
      <c r="I842" s="23" t="s">
        <v>963</v>
      </c>
      <c r="J842" s="10" t="s">
        <v>1312</v>
      </c>
      <c r="K842" s="499" t="s">
        <v>747</v>
      </c>
      <c r="L842" s="489">
        <v>50</v>
      </c>
      <c r="M842" s="480">
        <v>2979.2</v>
      </c>
      <c r="N842" s="481"/>
      <c r="O842" s="482">
        <f t="shared" ref="O842:O855" si="76">IF(ISERROR(N842*M842),0,N842*M842)</f>
        <v>0</v>
      </c>
      <c r="P842" s="483">
        <v>4607105145122</v>
      </c>
      <c r="Q842" s="10"/>
      <c r="R842" s="484">
        <f t="shared" ref="R842:R855" si="77">ROUND(M842/L842,2)</f>
        <v>59.58</v>
      </c>
      <c r="S842" s="485" t="s">
        <v>2409</v>
      </c>
      <c r="T842" s="39"/>
      <c r="U842" s="39"/>
      <c r="V842" s="39"/>
      <c r="W842" s="39"/>
      <c r="X842" s="39"/>
    </row>
    <row r="843" spans="1:24" ht="38.25" x14ac:dyDescent="0.2">
      <c r="A843" s="431">
        <v>824</v>
      </c>
      <c r="B843" s="615">
        <v>11936</v>
      </c>
      <c r="C843" s="277" t="s">
        <v>6977</v>
      </c>
      <c r="D843" s="278"/>
      <c r="E843" s="514" t="s">
        <v>744</v>
      </c>
      <c r="F843" s="275" t="s">
        <v>6595</v>
      </c>
      <c r="G843" s="510" t="str">
        <f t="shared" si="75"/>
        <v>фото</v>
      </c>
      <c r="H843" s="511"/>
      <c r="I843" s="515" t="s">
        <v>6749</v>
      </c>
      <c r="J843" s="324" t="s">
        <v>1326</v>
      </c>
      <c r="K843" s="537" t="s">
        <v>747</v>
      </c>
      <c r="L843" s="21">
        <v>50</v>
      </c>
      <c r="M843" s="279">
        <v>2395.6999999999998</v>
      </c>
      <c r="N843" s="280"/>
      <c r="O843" s="482">
        <f t="shared" si="76"/>
        <v>0</v>
      </c>
      <c r="P843" s="175">
        <v>4607105145016</v>
      </c>
      <c r="Q843" s="281" t="s">
        <v>6373</v>
      </c>
      <c r="R843" s="484">
        <f t="shared" si="77"/>
        <v>47.91</v>
      </c>
      <c r="S843" s="294" t="s">
        <v>6977</v>
      </c>
      <c r="T843" s="39"/>
      <c r="U843" s="39"/>
      <c r="V843" s="39"/>
      <c r="W843" s="39"/>
      <c r="X843" s="39"/>
    </row>
    <row r="844" spans="1:24" ht="127.5" x14ac:dyDescent="0.2">
      <c r="A844" s="431">
        <v>825</v>
      </c>
      <c r="B844" s="615">
        <v>1314</v>
      </c>
      <c r="C844" s="277" t="s">
        <v>4965</v>
      </c>
      <c r="D844" s="278"/>
      <c r="E844" s="31" t="s">
        <v>744</v>
      </c>
      <c r="F844" s="33" t="s">
        <v>4613</v>
      </c>
      <c r="G844" s="328" t="str">
        <f t="shared" si="75"/>
        <v>фото</v>
      </c>
      <c r="H844" s="197"/>
      <c r="I844" s="20" t="s">
        <v>4838</v>
      </c>
      <c r="J844" s="281" t="s">
        <v>1343</v>
      </c>
      <c r="K844" s="18" t="s">
        <v>747</v>
      </c>
      <c r="L844" s="21">
        <v>75</v>
      </c>
      <c r="M844" s="279">
        <v>9106.1</v>
      </c>
      <c r="N844" s="280"/>
      <c r="O844" s="482">
        <f t="shared" si="76"/>
        <v>0</v>
      </c>
      <c r="P844" s="175">
        <v>4607105145023</v>
      </c>
      <c r="Q844" s="281"/>
      <c r="R844" s="484">
        <f t="shared" si="77"/>
        <v>121.41</v>
      </c>
      <c r="S844" s="294" t="s">
        <v>4965</v>
      </c>
      <c r="T844" s="39"/>
      <c r="U844" s="39"/>
      <c r="V844" s="39"/>
      <c r="W844" s="39"/>
      <c r="X844" s="39"/>
    </row>
    <row r="845" spans="1:24" ht="25.5" x14ac:dyDescent="0.2">
      <c r="A845" s="431">
        <v>826</v>
      </c>
      <c r="B845" s="615">
        <v>5156</v>
      </c>
      <c r="C845" s="277" t="s">
        <v>2410</v>
      </c>
      <c r="D845" s="278"/>
      <c r="E845" s="31" t="s">
        <v>744</v>
      </c>
      <c r="F845" s="5" t="s">
        <v>957</v>
      </c>
      <c r="G845" s="328" t="str">
        <f t="shared" si="75"/>
        <v>фото</v>
      </c>
      <c r="H845" s="197"/>
      <c r="I845" s="25" t="s">
        <v>4839</v>
      </c>
      <c r="J845" s="281" t="s">
        <v>1312</v>
      </c>
      <c r="K845" s="18" t="s">
        <v>747</v>
      </c>
      <c r="L845" s="21">
        <v>50</v>
      </c>
      <c r="M845" s="279">
        <v>1909.3999999999999</v>
      </c>
      <c r="N845" s="280"/>
      <c r="O845" s="482">
        <f t="shared" si="76"/>
        <v>0</v>
      </c>
      <c r="P845" s="175">
        <v>4607105145030</v>
      </c>
      <c r="Q845" s="281"/>
      <c r="R845" s="484">
        <f t="shared" si="77"/>
        <v>38.19</v>
      </c>
      <c r="S845" s="294" t="s">
        <v>6978</v>
      </c>
      <c r="T845" s="39"/>
      <c r="U845" s="39"/>
      <c r="V845" s="39"/>
      <c r="W845" s="39"/>
      <c r="X845" s="39"/>
    </row>
    <row r="846" spans="1:24" ht="51" x14ac:dyDescent="0.2">
      <c r="A846" s="431">
        <v>827</v>
      </c>
      <c r="B846" s="615">
        <v>1061</v>
      </c>
      <c r="C846" s="277" t="s">
        <v>3847</v>
      </c>
      <c r="D846" s="278"/>
      <c r="E846" s="31" t="s">
        <v>744</v>
      </c>
      <c r="F846" s="33" t="s">
        <v>1563</v>
      </c>
      <c r="G846" s="328" t="str">
        <f t="shared" si="75"/>
        <v>фото</v>
      </c>
      <c r="H846" s="197"/>
      <c r="I846" s="20" t="s">
        <v>3053</v>
      </c>
      <c r="J846" s="281" t="s">
        <v>1340</v>
      </c>
      <c r="K846" s="18" t="s">
        <v>747</v>
      </c>
      <c r="L846" s="21">
        <v>30</v>
      </c>
      <c r="M846" s="279">
        <v>5138.2000000000007</v>
      </c>
      <c r="N846" s="280"/>
      <c r="O846" s="482">
        <f t="shared" si="76"/>
        <v>0</v>
      </c>
      <c r="P846" s="175">
        <v>4607105145054</v>
      </c>
      <c r="Q846" s="281"/>
      <c r="R846" s="484">
        <f t="shared" si="77"/>
        <v>171.27</v>
      </c>
      <c r="S846" s="294" t="s">
        <v>3847</v>
      </c>
      <c r="T846" s="39"/>
      <c r="U846" s="39"/>
      <c r="V846" s="39"/>
      <c r="W846" s="39"/>
      <c r="X846" s="39"/>
    </row>
    <row r="847" spans="1:24" ht="63.75" x14ac:dyDescent="0.2">
      <c r="A847" s="431">
        <v>828</v>
      </c>
      <c r="B847" s="615">
        <v>5876</v>
      </c>
      <c r="C847" s="277" t="s">
        <v>7470</v>
      </c>
      <c r="D847" s="278"/>
      <c r="E847" s="31" t="s">
        <v>744</v>
      </c>
      <c r="F847" s="33" t="s">
        <v>7466</v>
      </c>
      <c r="G847" s="328" t="str">
        <f>HYPERLINK("http://www.gardenbulbs.ru/images/summer_CL/thumbnails/"&amp;C847&amp;".jpg","фото")</f>
        <v>фото</v>
      </c>
      <c r="H847" s="197"/>
      <c r="I847" s="20" t="s">
        <v>7468</v>
      </c>
      <c r="J847" s="281" t="s">
        <v>1292</v>
      </c>
      <c r="K847" s="18" t="s">
        <v>747</v>
      </c>
      <c r="L847" s="21">
        <v>50</v>
      </c>
      <c r="M847" s="279">
        <v>2298.4</v>
      </c>
      <c r="N847" s="280"/>
      <c r="O847" s="482">
        <f t="shared" si="76"/>
        <v>0</v>
      </c>
      <c r="P847" s="175">
        <v>4607105149564</v>
      </c>
      <c r="Q847" s="281"/>
      <c r="R847" s="484">
        <f t="shared" si="77"/>
        <v>45.97</v>
      </c>
      <c r="S847" s="294" t="s">
        <v>7470</v>
      </c>
      <c r="T847" s="39"/>
      <c r="U847" s="39"/>
      <c r="V847" s="39"/>
      <c r="W847" s="39"/>
      <c r="X847" s="39"/>
    </row>
    <row r="848" spans="1:24" ht="89.25" x14ac:dyDescent="0.2">
      <c r="A848" s="431">
        <v>829</v>
      </c>
      <c r="B848" s="615">
        <v>2910</v>
      </c>
      <c r="C848" s="277" t="s">
        <v>7471</v>
      </c>
      <c r="D848" s="278" t="s">
        <v>7472</v>
      </c>
      <c r="E848" s="31" t="s">
        <v>744</v>
      </c>
      <c r="F848" s="33" t="s">
        <v>7467</v>
      </c>
      <c r="G848" s="328" t="str">
        <f>HYPERLINK("http://www.gardenbulbs.ru/images/summer_CL/thumbnails/"&amp;C848&amp;".jpg","фото")</f>
        <v>фото</v>
      </c>
      <c r="H848" s="197" t="str">
        <f>HYPERLINK("http://www.gardenbulbs.ru/images/summer_CL/thumbnails/"&amp;D848&amp;".jpg","фото")</f>
        <v>фото</v>
      </c>
      <c r="I848" s="20" t="s">
        <v>7469</v>
      </c>
      <c r="J848" s="281" t="s">
        <v>1340</v>
      </c>
      <c r="K848" s="18" t="s">
        <v>747</v>
      </c>
      <c r="L848" s="21">
        <v>50</v>
      </c>
      <c r="M848" s="279">
        <v>2201.1999999999998</v>
      </c>
      <c r="N848" s="280"/>
      <c r="O848" s="482">
        <f t="shared" si="76"/>
        <v>0</v>
      </c>
      <c r="P848" s="175">
        <v>4607105149571</v>
      </c>
      <c r="Q848" s="281"/>
      <c r="R848" s="484">
        <f t="shared" si="77"/>
        <v>44.02</v>
      </c>
      <c r="S848" s="294" t="s">
        <v>7473</v>
      </c>
      <c r="T848" s="39"/>
      <c r="U848" s="39"/>
      <c r="V848" s="39"/>
      <c r="W848" s="39"/>
      <c r="X848" s="39"/>
    </row>
    <row r="849" spans="1:24" ht="51" x14ac:dyDescent="0.2">
      <c r="A849" s="431">
        <v>830</v>
      </c>
      <c r="B849" s="615">
        <v>5271</v>
      </c>
      <c r="C849" s="277" t="s">
        <v>3848</v>
      </c>
      <c r="D849" s="278"/>
      <c r="E849" s="31" t="s">
        <v>744</v>
      </c>
      <c r="F849" s="33" t="s">
        <v>2995</v>
      </c>
      <c r="G849" s="328" t="str">
        <f t="shared" si="75"/>
        <v>фото</v>
      </c>
      <c r="H849" s="197"/>
      <c r="I849" s="20" t="s">
        <v>3054</v>
      </c>
      <c r="J849" s="281" t="s">
        <v>1312</v>
      </c>
      <c r="K849" s="18" t="s">
        <v>748</v>
      </c>
      <c r="L849" s="21">
        <v>50</v>
      </c>
      <c r="M849" s="279">
        <v>2784.7</v>
      </c>
      <c r="N849" s="280"/>
      <c r="O849" s="482">
        <f t="shared" si="76"/>
        <v>0</v>
      </c>
      <c r="P849" s="175">
        <v>4607105145047</v>
      </c>
      <c r="Q849" s="281"/>
      <c r="R849" s="484">
        <f t="shared" si="77"/>
        <v>55.69</v>
      </c>
      <c r="S849" s="294" t="s">
        <v>3848</v>
      </c>
      <c r="T849" s="39"/>
      <c r="U849" s="39"/>
      <c r="V849" s="39"/>
      <c r="W849" s="39"/>
      <c r="X849" s="39"/>
    </row>
    <row r="850" spans="1:24" ht="89.25" x14ac:dyDescent="0.2">
      <c r="A850" s="431">
        <v>831</v>
      </c>
      <c r="B850" s="615">
        <v>11937</v>
      </c>
      <c r="C850" s="277" t="s">
        <v>7148</v>
      </c>
      <c r="D850" s="278" t="s">
        <v>7149</v>
      </c>
      <c r="E850" s="514" t="s">
        <v>744</v>
      </c>
      <c r="F850" s="275" t="s">
        <v>6596</v>
      </c>
      <c r="G850" s="510" t="str">
        <f t="shared" si="75"/>
        <v>фото</v>
      </c>
      <c r="H850" s="510" t="str">
        <f>HYPERLINK("http://www.gardenbulbs.ru/images/summer_CL/thumbnails/"&amp;D850&amp;".jpg","фото")</f>
        <v>фото</v>
      </c>
      <c r="I850" s="515" t="s">
        <v>6750</v>
      </c>
      <c r="J850" s="324" t="s">
        <v>1312</v>
      </c>
      <c r="K850" s="537" t="s">
        <v>747</v>
      </c>
      <c r="L850" s="21">
        <v>75</v>
      </c>
      <c r="M850" s="279">
        <v>1666.3</v>
      </c>
      <c r="N850" s="280"/>
      <c r="O850" s="482">
        <f t="shared" si="76"/>
        <v>0</v>
      </c>
      <c r="P850" s="175">
        <v>4607105145061</v>
      </c>
      <c r="Q850" s="281" t="s">
        <v>6373</v>
      </c>
      <c r="R850" s="484">
        <f t="shared" si="77"/>
        <v>22.22</v>
      </c>
      <c r="S850" s="294" t="s">
        <v>6979</v>
      </c>
      <c r="T850" s="39"/>
      <c r="U850" s="39"/>
      <c r="V850" s="39"/>
      <c r="W850" s="39"/>
      <c r="X850" s="39"/>
    </row>
    <row r="851" spans="1:24" ht="51" x14ac:dyDescent="0.2">
      <c r="A851" s="431">
        <v>832</v>
      </c>
      <c r="B851" s="615">
        <v>5235</v>
      </c>
      <c r="C851" s="277" t="s">
        <v>3183</v>
      </c>
      <c r="D851" s="278"/>
      <c r="E851" s="31" t="s">
        <v>744</v>
      </c>
      <c r="F851" s="33" t="s">
        <v>2411</v>
      </c>
      <c r="G851" s="328" t="str">
        <f t="shared" si="75"/>
        <v>фото</v>
      </c>
      <c r="H851" s="197"/>
      <c r="I851" s="20" t="s">
        <v>2412</v>
      </c>
      <c r="J851" s="281" t="s">
        <v>1340</v>
      </c>
      <c r="K851" s="18" t="s">
        <v>747</v>
      </c>
      <c r="L851" s="21">
        <v>50</v>
      </c>
      <c r="M851" s="279">
        <v>2687.4</v>
      </c>
      <c r="N851" s="280"/>
      <c r="O851" s="482">
        <f t="shared" si="76"/>
        <v>0</v>
      </c>
      <c r="P851" s="175">
        <v>4607105145115</v>
      </c>
      <c r="Q851" s="281"/>
      <c r="R851" s="484">
        <f t="shared" si="77"/>
        <v>53.75</v>
      </c>
      <c r="S851" s="294" t="s">
        <v>3183</v>
      </c>
      <c r="T851" s="39"/>
      <c r="U851" s="39"/>
      <c r="V851" s="39"/>
      <c r="W851" s="39"/>
      <c r="X851" s="39"/>
    </row>
    <row r="852" spans="1:24" ht="25.5" x14ac:dyDescent="0.2">
      <c r="A852" s="431">
        <v>833</v>
      </c>
      <c r="B852" s="615">
        <v>1102</v>
      </c>
      <c r="C852" s="277" t="s">
        <v>2413</v>
      </c>
      <c r="D852" s="278"/>
      <c r="E852" s="31" t="s">
        <v>744</v>
      </c>
      <c r="F852" s="274" t="s">
        <v>958</v>
      </c>
      <c r="G852" s="328" t="str">
        <f t="shared" si="75"/>
        <v>фото</v>
      </c>
      <c r="H852" s="197"/>
      <c r="I852" s="20" t="s">
        <v>959</v>
      </c>
      <c r="J852" s="281" t="s">
        <v>1343</v>
      </c>
      <c r="K852" s="18" t="s">
        <v>747</v>
      </c>
      <c r="L852" s="21">
        <v>75</v>
      </c>
      <c r="M852" s="279">
        <v>2468.6</v>
      </c>
      <c r="N852" s="280"/>
      <c r="O852" s="482">
        <f t="shared" si="76"/>
        <v>0</v>
      </c>
      <c r="P852" s="175">
        <v>4607105145078</v>
      </c>
      <c r="Q852" s="281"/>
      <c r="R852" s="484">
        <f t="shared" si="77"/>
        <v>32.909999999999997</v>
      </c>
      <c r="S852" s="294" t="s">
        <v>2413</v>
      </c>
      <c r="T852" s="39"/>
      <c r="U852" s="39"/>
      <c r="V852" s="39"/>
      <c r="W852" s="39"/>
      <c r="X852" s="39"/>
    </row>
    <row r="853" spans="1:24" ht="63.75" x14ac:dyDescent="0.2">
      <c r="A853" s="431">
        <v>834</v>
      </c>
      <c r="B853" s="615">
        <v>1769</v>
      </c>
      <c r="C853" s="277" t="s">
        <v>3184</v>
      </c>
      <c r="D853" s="278"/>
      <c r="E853" s="31" t="s">
        <v>744</v>
      </c>
      <c r="F853" s="33" t="s">
        <v>2414</v>
      </c>
      <c r="G853" s="328" t="str">
        <f t="shared" si="75"/>
        <v>фото</v>
      </c>
      <c r="H853" s="197"/>
      <c r="I853" s="25" t="s">
        <v>2415</v>
      </c>
      <c r="J853" s="281" t="s">
        <v>1340</v>
      </c>
      <c r="K853" s="18" t="s">
        <v>747</v>
      </c>
      <c r="L853" s="21">
        <v>50</v>
      </c>
      <c r="M853" s="279">
        <v>2590.1999999999998</v>
      </c>
      <c r="N853" s="280"/>
      <c r="O853" s="482">
        <f t="shared" si="76"/>
        <v>0</v>
      </c>
      <c r="P853" s="175">
        <v>4607105145085</v>
      </c>
      <c r="Q853" s="281"/>
      <c r="R853" s="484">
        <f t="shared" si="77"/>
        <v>51.8</v>
      </c>
      <c r="S853" s="294" t="s">
        <v>3184</v>
      </c>
      <c r="T853" s="39"/>
      <c r="U853" s="39"/>
      <c r="V853" s="39"/>
      <c r="W853" s="39"/>
      <c r="X853" s="39"/>
    </row>
    <row r="854" spans="1:24" ht="38.25" x14ac:dyDescent="0.2">
      <c r="A854" s="431">
        <v>835</v>
      </c>
      <c r="B854" s="615">
        <v>364</v>
      </c>
      <c r="C854" s="277" t="s">
        <v>2416</v>
      </c>
      <c r="D854" s="278"/>
      <c r="E854" s="31" t="s">
        <v>744</v>
      </c>
      <c r="F854" s="274" t="s">
        <v>960</v>
      </c>
      <c r="G854" s="328" t="str">
        <f t="shared" si="75"/>
        <v>фото</v>
      </c>
      <c r="H854" s="328"/>
      <c r="I854" s="20" t="s">
        <v>961</v>
      </c>
      <c r="J854" s="281" t="s">
        <v>1343</v>
      </c>
      <c r="K854" s="18" t="s">
        <v>747</v>
      </c>
      <c r="L854" s="21">
        <v>50</v>
      </c>
      <c r="M854" s="279">
        <v>2638.7999999999997</v>
      </c>
      <c r="N854" s="280"/>
      <c r="O854" s="482">
        <f t="shared" si="76"/>
        <v>0</v>
      </c>
      <c r="P854" s="175">
        <v>4607105145092</v>
      </c>
      <c r="Q854" s="281"/>
      <c r="R854" s="484">
        <f t="shared" si="77"/>
        <v>52.78</v>
      </c>
      <c r="S854" s="294" t="s">
        <v>2416</v>
      </c>
      <c r="T854" s="39"/>
      <c r="U854" s="39"/>
      <c r="V854" s="39"/>
      <c r="W854" s="39"/>
      <c r="X854" s="39"/>
    </row>
    <row r="855" spans="1:24" ht="38.25" x14ac:dyDescent="0.2">
      <c r="A855" s="431">
        <v>836</v>
      </c>
      <c r="B855" s="620">
        <v>142</v>
      </c>
      <c r="C855" s="433" t="s">
        <v>3185</v>
      </c>
      <c r="D855" s="434" t="s">
        <v>3186</v>
      </c>
      <c r="E855" s="435" t="s">
        <v>744</v>
      </c>
      <c r="F855" s="469" t="s">
        <v>2417</v>
      </c>
      <c r="G855" s="437" t="str">
        <f t="shared" si="75"/>
        <v>фото</v>
      </c>
      <c r="H855" s="437" t="str">
        <f>HYPERLINK("http://www.gardenbulbs.ru/images/summer_CL/thumbnails/"&amp;D855&amp;".jpg","фото")</f>
        <v>фото</v>
      </c>
      <c r="I855" s="439" t="s">
        <v>2418</v>
      </c>
      <c r="J855" s="440" t="s">
        <v>1312</v>
      </c>
      <c r="K855" s="449" t="s">
        <v>747</v>
      </c>
      <c r="L855" s="442">
        <v>30</v>
      </c>
      <c r="M855" s="443">
        <v>2454</v>
      </c>
      <c r="N855" s="444"/>
      <c r="O855" s="482">
        <f t="shared" si="76"/>
        <v>0</v>
      </c>
      <c r="P855" s="445">
        <v>4607105145108</v>
      </c>
      <c r="Q855" s="440"/>
      <c r="R855" s="484">
        <f t="shared" si="77"/>
        <v>81.8</v>
      </c>
      <c r="S855" s="446" t="s">
        <v>3185</v>
      </c>
      <c r="T855" s="39"/>
      <c r="U855" s="39"/>
      <c r="V855" s="39"/>
      <c r="W855" s="39"/>
      <c r="X855" s="39"/>
    </row>
    <row r="856" spans="1:24" x14ac:dyDescent="0.2">
      <c r="A856" s="431">
        <v>837</v>
      </c>
      <c r="B856" s="626"/>
      <c r="C856" s="244"/>
      <c r="D856" s="244"/>
      <c r="E856" s="242" t="s">
        <v>964</v>
      </c>
      <c r="F856" s="273"/>
      <c r="G856" s="273"/>
      <c r="H856" s="273"/>
      <c r="I856" s="273"/>
      <c r="J856" s="273"/>
      <c r="K856" s="273"/>
      <c r="L856" s="273"/>
      <c r="M856" s="273"/>
      <c r="N856" s="273"/>
      <c r="O856" s="273"/>
      <c r="P856" s="273"/>
      <c r="Q856" s="273"/>
      <c r="R856" s="273"/>
      <c r="S856" s="273"/>
      <c r="T856" s="39"/>
      <c r="U856" s="39"/>
      <c r="V856" s="39"/>
      <c r="W856" s="39"/>
      <c r="X856" s="39"/>
    </row>
    <row r="857" spans="1:24" ht="38.25" x14ac:dyDescent="0.2">
      <c r="A857" s="431">
        <v>838</v>
      </c>
      <c r="B857" s="614">
        <v>1980</v>
      </c>
      <c r="C857" s="473" t="s">
        <v>4966</v>
      </c>
      <c r="D857" s="474"/>
      <c r="E857" s="16" t="s">
        <v>744</v>
      </c>
      <c r="F857" s="498" t="s">
        <v>4614</v>
      </c>
      <c r="G857" s="477" t="str">
        <f t="shared" ref="G857:G920" si="78">HYPERLINK("http://www.gardenbulbs.ru/images/summer_CL/thumbnails/"&amp;C857&amp;".jpg","фото")</f>
        <v>фото</v>
      </c>
      <c r="H857" s="487"/>
      <c r="I857" s="23" t="s">
        <v>4840</v>
      </c>
      <c r="J857" s="10" t="s">
        <v>1340</v>
      </c>
      <c r="K857" s="499" t="s">
        <v>747</v>
      </c>
      <c r="L857" s="489">
        <v>75</v>
      </c>
      <c r="M857" s="480">
        <v>1520.3999999999999</v>
      </c>
      <c r="N857" s="481"/>
      <c r="O857" s="482">
        <f t="shared" ref="O857:O920" si="79">IF(ISERROR(N857*M857),0,N857*M857)</f>
        <v>0</v>
      </c>
      <c r="P857" s="483">
        <v>4607105145160</v>
      </c>
      <c r="Q857" s="10"/>
      <c r="R857" s="484">
        <f t="shared" ref="R857:R920" si="80">ROUND(M857/L857,2)</f>
        <v>20.27</v>
      </c>
      <c r="S857" s="485" t="s">
        <v>4966</v>
      </c>
      <c r="T857" s="39"/>
      <c r="U857" s="39"/>
      <c r="V857" s="39"/>
      <c r="W857" s="39"/>
      <c r="X857" s="39"/>
    </row>
    <row r="858" spans="1:24" ht="63.75" x14ac:dyDescent="0.2">
      <c r="A858" s="431">
        <v>839</v>
      </c>
      <c r="B858" s="615">
        <v>1085</v>
      </c>
      <c r="C858" s="277" t="s">
        <v>3187</v>
      </c>
      <c r="D858" s="278"/>
      <c r="E858" s="31" t="s">
        <v>744</v>
      </c>
      <c r="F858" s="33" t="s">
        <v>1452</v>
      </c>
      <c r="G858" s="328" t="str">
        <f t="shared" si="78"/>
        <v>фото</v>
      </c>
      <c r="H858" s="197"/>
      <c r="I858" s="20" t="s">
        <v>2419</v>
      </c>
      <c r="J858" s="281" t="s">
        <v>1312</v>
      </c>
      <c r="K858" s="18" t="s">
        <v>747</v>
      </c>
      <c r="L858" s="21">
        <v>30</v>
      </c>
      <c r="M858" s="279">
        <v>1928.8999999999999</v>
      </c>
      <c r="N858" s="280"/>
      <c r="O858" s="482">
        <f t="shared" si="79"/>
        <v>0</v>
      </c>
      <c r="P858" s="175">
        <v>4607105145153</v>
      </c>
      <c r="Q858" s="281"/>
      <c r="R858" s="484">
        <f t="shared" si="80"/>
        <v>64.3</v>
      </c>
      <c r="S858" s="294" t="s">
        <v>3187</v>
      </c>
      <c r="T858" s="39"/>
      <c r="U858" s="39"/>
      <c r="V858" s="39"/>
      <c r="W858" s="39"/>
      <c r="X858" s="39"/>
    </row>
    <row r="859" spans="1:24" ht="38.25" x14ac:dyDescent="0.2">
      <c r="A859" s="431">
        <v>840</v>
      </c>
      <c r="B859" s="615">
        <v>5195</v>
      </c>
      <c r="C859" s="277" t="s">
        <v>2420</v>
      </c>
      <c r="D859" s="278"/>
      <c r="E859" s="31" t="s">
        <v>744</v>
      </c>
      <c r="F859" s="274" t="s">
        <v>253</v>
      </c>
      <c r="G859" s="328" t="str">
        <f t="shared" si="78"/>
        <v>фото</v>
      </c>
      <c r="H859" s="197"/>
      <c r="I859" s="20" t="s">
        <v>254</v>
      </c>
      <c r="J859" s="281" t="s">
        <v>1340</v>
      </c>
      <c r="K859" s="18" t="s">
        <v>747</v>
      </c>
      <c r="L859" s="21">
        <v>75</v>
      </c>
      <c r="M859" s="279">
        <v>2176.9</v>
      </c>
      <c r="N859" s="280"/>
      <c r="O859" s="482">
        <f t="shared" si="79"/>
        <v>0</v>
      </c>
      <c r="P859" s="175">
        <v>4607105145177</v>
      </c>
      <c r="Q859" s="281"/>
      <c r="R859" s="484">
        <f t="shared" si="80"/>
        <v>29.03</v>
      </c>
      <c r="S859" s="294" t="s">
        <v>2420</v>
      </c>
      <c r="T859" s="39"/>
      <c r="U859" s="39"/>
      <c r="V859" s="39"/>
      <c r="W859" s="39"/>
      <c r="X859" s="39"/>
    </row>
    <row r="860" spans="1:24" ht="25.5" x14ac:dyDescent="0.2">
      <c r="A860" s="431">
        <v>841</v>
      </c>
      <c r="B860" s="615">
        <v>5200</v>
      </c>
      <c r="C860" s="277" t="s">
        <v>2421</v>
      </c>
      <c r="D860" s="278"/>
      <c r="E860" s="31" t="s">
        <v>744</v>
      </c>
      <c r="F860" s="274" t="s">
        <v>967</v>
      </c>
      <c r="G860" s="328" t="str">
        <f t="shared" si="78"/>
        <v>фото</v>
      </c>
      <c r="H860" s="197"/>
      <c r="I860" s="20" t="s">
        <v>3055</v>
      </c>
      <c r="J860" s="281" t="s">
        <v>1312</v>
      </c>
      <c r="K860" s="18" t="s">
        <v>747</v>
      </c>
      <c r="L860" s="21">
        <v>75</v>
      </c>
      <c r="M860" s="279">
        <v>2031</v>
      </c>
      <c r="N860" s="280"/>
      <c r="O860" s="482">
        <f t="shared" si="79"/>
        <v>0</v>
      </c>
      <c r="P860" s="175">
        <v>4607105145184</v>
      </c>
      <c r="Q860" s="281"/>
      <c r="R860" s="484">
        <f t="shared" si="80"/>
        <v>27.08</v>
      </c>
      <c r="S860" s="294" t="s">
        <v>2421</v>
      </c>
      <c r="T860" s="39"/>
      <c r="U860" s="39"/>
      <c r="V860" s="39"/>
      <c r="W860" s="39"/>
      <c r="X860" s="39"/>
    </row>
    <row r="861" spans="1:24" ht="38.25" x14ac:dyDescent="0.2">
      <c r="A861" s="431">
        <v>842</v>
      </c>
      <c r="B861" s="615">
        <v>5269</v>
      </c>
      <c r="C861" s="277" t="s">
        <v>2422</v>
      </c>
      <c r="D861" s="278"/>
      <c r="E861" s="31" t="s">
        <v>744</v>
      </c>
      <c r="F861" s="274" t="s">
        <v>968</v>
      </c>
      <c r="G861" s="328" t="str">
        <f t="shared" si="78"/>
        <v>фото</v>
      </c>
      <c r="H861" s="197"/>
      <c r="I861" s="20" t="s">
        <v>969</v>
      </c>
      <c r="J861" s="281" t="s">
        <v>1312</v>
      </c>
      <c r="K861" s="18" t="s">
        <v>747</v>
      </c>
      <c r="L861" s="21">
        <v>50</v>
      </c>
      <c r="M861" s="279">
        <v>1763.5</v>
      </c>
      <c r="N861" s="280"/>
      <c r="O861" s="482">
        <f t="shared" si="79"/>
        <v>0</v>
      </c>
      <c r="P861" s="175">
        <v>4607105145191</v>
      </c>
      <c r="Q861" s="281"/>
      <c r="R861" s="484">
        <f t="shared" si="80"/>
        <v>35.270000000000003</v>
      </c>
      <c r="S861" s="294" t="s">
        <v>2422</v>
      </c>
      <c r="T861" s="39"/>
      <c r="U861" s="39"/>
      <c r="V861" s="39"/>
      <c r="W861" s="39"/>
      <c r="X861" s="39"/>
    </row>
    <row r="862" spans="1:24" ht="76.5" x14ac:dyDescent="0.2">
      <c r="A862" s="431">
        <v>843</v>
      </c>
      <c r="B862" s="615">
        <v>11938</v>
      </c>
      <c r="C862" s="277" t="s">
        <v>6980</v>
      </c>
      <c r="D862" s="278"/>
      <c r="E862" s="514" t="s">
        <v>744</v>
      </c>
      <c r="F862" s="275" t="s">
        <v>6597</v>
      </c>
      <c r="G862" s="510" t="str">
        <f t="shared" si="78"/>
        <v>фото</v>
      </c>
      <c r="H862" s="511"/>
      <c r="I862" s="515" t="s">
        <v>6751</v>
      </c>
      <c r="J862" s="324" t="s">
        <v>1146</v>
      </c>
      <c r="K862" s="537" t="s">
        <v>761</v>
      </c>
      <c r="L862" s="21">
        <v>75</v>
      </c>
      <c r="M862" s="279">
        <v>1374.5</v>
      </c>
      <c r="N862" s="280"/>
      <c r="O862" s="482">
        <f t="shared" si="79"/>
        <v>0</v>
      </c>
      <c r="P862" s="175">
        <v>4607105145207</v>
      </c>
      <c r="Q862" s="281" t="s">
        <v>6373</v>
      </c>
      <c r="R862" s="484">
        <f t="shared" si="80"/>
        <v>18.329999999999998</v>
      </c>
      <c r="S862" s="294" t="s">
        <v>6980</v>
      </c>
      <c r="T862" s="39"/>
      <c r="U862" s="39"/>
      <c r="V862" s="39"/>
      <c r="W862" s="39"/>
      <c r="X862" s="39"/>
    </row>
    <row r="863" spans="1:24" ht="51" x14ac:dyDescent="0.2">
      <c r="A863" s="431">
        <v>844</v>
      </c>
      <c r="B863" s="615">
        <v>5087</v>
      </c>
      <c r="C863" s="277" t="s">
        <v>2423</v>
      </c>
      <c r="D863" s="278"/>
      <c r="E863" s="31" t="s">
        <v>744</v>
      </c>
      <c r="F863" s="274" t="s">
        <v>970</v>
      </c>
      <c r="G863" s="328" t="str">
        <f t="shared" si="78"/>
        <v>фото</v>
      </c>
      <c r="H863" s="197"/>
      <c r="I863" s="20" t="s">
        <v>3056</v>
      </c>
      <c r="J863" s="281" t="s">
        <v>1312</v>
      </c>
      <c r="K863" s="18" t="s">
        <v>747</v>
      </c>
      <c r="L863" s="21">
        <v>50</v>
      </c>
      <c r="M863" s="279">
        <v>2006.6999999999998</v>
      </c>
      <c r="N863" s="280"/>
      <c r="O863" s="482">
        <f t="shared" si="79"/>
        <v>0</v>
      </c>
      <c r="P863" s="175">
        <v>4607105145214</v>
      </c>
      <c r="Q863" s="281"/>
      <c r="R863" s="484">
        <f t="shared" si="80"/>
        <v>40.130000000000003</v>
      </c>
      <c r="S863" s="294" t="s">
        <v>2423</v>
      </c>
      <c r="T863" s="39"/>
      <c r="U863" s="39"/>
      <c r="V863" s="39"/>
      <c r="W863" s="39"/>
      <c r="X863" s="39"/>
    </row>
    <row r="864" spans="1:24" ht="63.75" x14ac:dyDescent="0.2">
      <c r="A864" s="431">
        <v>845</v>
      </c>
      <c r="B864" s="615">
        <v>1743</v>
      </c>
      <c r="C864" s="277" t="s">
        <v>2424</v>
      </c>
      <c r="D864" s="278"/>
      <c r="E864" s="31" t="s">
        <v>744</v>
      </c>
      <c r="F864" s="274" t="s">
        <v>965</v>
      </c>
      <c r="G864" s="328" t="str">
        <f t="shared" si="78"/>
        <v>фото</v>
      </c>
      <c r="H864" s="197"/>
      <c r="I864" s="20" t="s">
        <v>966</v>
      </c>
      <c r="J864" s="281" t="s">
        <v>1343</v>
      </c>
      <c r="K864" s="18" t="s">
        <v>748</v>
      </c>
      <c r="L864" s="21">
        <v>50</v>
      </c>
      <c r="M864" s="279">
        <v>1481.5</v>
      </c>
      <c r="N864" s="280"/>
      <c r="O864" s="482">
        <f t="shared" si="79"/>
        <v>0</v>
      </c>
      <c r="P864" s="175">
        <v>4607105145139</v>
      </c>
      <c r="Q864" s="281"/>
      <c r="R864" s="484">
        <f t="shared" si="80"/>
        <v>29.63</v>
      </c>
      <c r="S864" s="294" t="s">
        <v>2424</v>
      </c>
      <c r="T864" s="39"/>
      <c r="U864" s="39"/>
      <c r="V864" s="39"/>
      <c r="W864" s="39"/>
      <c r="X864" s="39"/>
    </row>
    <row r="865" spans="1:24" ht="38.25" x14ac:dyDescent="0.2">
      <c r="A865" s="431">
        <v>846</v>
      </c>
      <c r="B865" s="615">
        <v>5076</v>
      </c>
      <c r="C865" s="277" t="s">
        <v>3849</v>
      </c>
      <c r="D865" s="278"/>
      <c r="E865" s="31" t="s">
        <v>744</v>
      </c>
      <c r="F865" s="5" t="s">
        <v>3850</v>
      </c>
      <c r="G865" s="328" t="str">
        <f t="shared" si="78"/>
        <v>фото</v>
      </c>
      <c r="H865" s="197"/>
      <c r="I865" s="20" t="s">
        <v>3851</v>
      </c>
      <c r="J865" s="281" t="s">
        <v>1340</v>
      </c>
      <c r="K865" s="18" t="s">
        <v>748</v>
      </c>
      <c r="L865" s="21">
        <v>50</v>
      </c>
      <c r="M865" s="279">
        <v>1617.6999999999998</v>
      </c>
      <c r="N865" s="280"/>
      <c r="O865" s="482">
        <f t="shared" si="79"/>
        <v>0</v>
      </c>
      <c r="P865" s="175">
        <v>4607105145221</v>
      </c>
      <c r="Q865" s="281"/>
      <c r="R865" s="484">
        <f t="shared" si="80"/>
        <v>32.35</v>
      </c>
      <c r="S865" s="294" t="s">
        <v>6981</v>
      </c>
      <c r="T865" s="39"/>
      <c r="U865" s="39"/>
      <c r="V865" s="39"/>
      <c r="W865" s="39"/>
      <c r="X865" s="39"/>
    </row>
    <row r="866" spans="1:24" ht="38.25" x14ac:dyDescent="0.2">
      <c r="A866" s="431">
        <v>847</v>
      </c>
      <c r="B866" s="615">
        <v>380</v>
      </c>
      <c r="C866" s="277" t="s">
        <v>3852</v>
      </c>
      <c r="D866" s="278"/>
      <c r="E866" s="31" t="s">
        <v>744</v>
      </c>
      <c r="F866" s="5" t="s">
        <v>2996</v>
      </c>
      <c r="G866" s="328" t="str">
        <f t="shared" si="78"/>
        <v>фото</v>
      </c>
      <c r="H866" s="197"/>
      <c r="I866" s="20" t="s">
        <v>3057</v>
      </c>
      <c r="J866" s="281" t="s">
        <v>1340</v>
      </c>
      <c r="K866" s="18" t="s">
        <v>748</v>
      </c>
      <c r="L866" s="21">
        <v>50</v>
      </c>
      <c r="M866" s="279">
        <v>1666.3</v>
      </c>
      <c r="N866" s="280"/>
      <c r="O866" s="482">
        <f t="shared" si="79"/>
        <v>0</v>
      </c>
      <c r="P866" s="175">
        <v>4607105145238</v>
      </c>
      <c r="Q866" s="281"/>
      <c r="R866" s="484">
        <f t="shared" si="80"/>
        <v>33.33</v>
      </c>
      <c r="S866" s="294" t="s">
        <v>3852</v>
      </c>
      <c r="T866" s="39"/>
      <c r="U866" s="39"/>
      <c r="V866" s="39"/>
      <c r="W866" s="39"/>
      <c r="X866" s="39"/>
    </row>
    <row r="867" spans="1:24" ht="38.25" x14ac:dyDescent="0.2">
      <c r="A867" s="431">
        <v>848</v>
      </c>
      <c r="B867" s="615">
        <v>1067</v>
      </c>
      <c r="C867" s="277" t="s">
        <v>2425</v>
      </c>
      <c r="D867" s="278"/>
      <c r="E867" s="31" t="s">
        <v>744</v>
      </c>
      <c r="F867" s="274" t="s">
        <v>973</v>
      </c>
      <c r="G867" s="328" t="str">
        <f t="shared" si="78"/>
        <v>фото</v>
      </c>
      <c r="H867" s="197"/>
      <c r="I867" s="20" t="s">
        <v>974</v>
      </c>
      <c r="J867" s="281" t="s">
        <v>1340</v>
      </c>
      <c r="K867" s="18" t="s">
        <v>747</v>
      </c>
      <c r="L867" s="21">
        <v>75</v>
      </c>
      <c r="M867" s="279">
        <v>1958</v>
      </c>
      <c r="N867" s="280"/>
      <c r="O867" s="482">
        <f t="shared" si="79"/>
        <v>0</v>
      </c>
      <c r="P867" s="175">
        <v>4607105145252</v>
      </c>
      <c r="Q867" s="281"/>
      <c r="R867" s="484">
        <f t="shared" si="80"/>
        <v>26.11</v>
      </c>
      <c r="S867" s="294" t="s">
        <v>2425</v>
      </c>
      <c r="T867" s="39"/>
      <c r="U867" s="39"/>
      <c r="V867" s="39"/>
      <c r="W867" s="39"/>
      <c r="X867" s="39"/>
    </row>
    <row r="868" spans="1:24" ht="51" x14ac:dyDescent="0.2">
      <c r="A868" s="431">
        <v>849</v>
      </c>
      <c r="B868" s="615">
        <v>81</v>
      </c>
      <c r="C868" s="277" t="s">
        <v>2426</v>
      </c>
      <c r="D868" s="278"/>
      <c r="E868" s="31" t="s">
        <v>744</v>
      </c>
      <c r="F868" s="274" t="s">
        <v>971</v>
      </c>
      <c r="G868" s="328" t="str">
        <f t="shared" si="78"/>
        <v>фото</v>
      </c>
      <c r="H868" s="197"/>
      <c r="I868" s="20" t="s">
        <v>972</v>
      </c>
      <c r="J868" s="281" t="s">
        <v>1340</v>
      </c>
      <c r="K868" s="18" t="s">
        <v>747</v>
      </c>
      <c r="L868" s="21">
        <v>75</v>
      </c>
      <c r="M868" s="279">
        <v>1739.1999999999998</v>
      </c>
      <c r="N868" s="280"/>
      <c r="O868" s="482">
        <f t="shared" si="79"/>
        <v>0</v>
      </c>
      <c r="P868" s="175">
        <v>4607105145245</v>
      </c>
      <c r="Q868" s="281"/>
      <c r="R868" s="484">
        <f t="shared" si="80"/>
        <v>23.19</v>
      </c>
      <c r="S868" s="294" t="s">
        <v>2426</v>
      </c>
      <c r="T868" s="39"/>
      <c r="U868" s="39"/>
      <c r="V868" s="39"/>
      <c r="W868" s="39"/>
      <c r="X868" s="39"/>
    </row>
    <row r="869" spans="1:24" ht="38.25" x14ac:dyDescent="0.2">
      <c r="A869" s="431">
        <v>850</v>
      </c>
      <c r="B869" s="615">
        <v>2188</v>
      </c>
      <c r="C869" s="277" t="s">
        <v>2427</v>
      </c>
      <c r="D869" s="278"/>
      <c r="E869" s="31" t="s">
        <v>744</v>
      </c>
      <c r="F869" s="274" t="s">
        <v>975</v>
      </c>
      <c r="G869" s="328" t="str">
        <f t="shared" si="78"/>
        <v>фото</v>
      </c>
      <c r="H869" s="328"/>
      <c r="I869" s="20" t="s">
        <v>976</v>
      </c>
      <c r="J869" s="281" t="s">
        <v>1326</v>
      </c>
      <c r="K869" s="18" t="s">
        <v>747</v>
      </c>
      <c r="L869" s="21">
        <v>50</v>
      </c>
      <c r="M869" s="279">
        <v>2347.1</v>
      </c>
      <c r="N869" s="280"/>
      <c r="O869" s="482">
        <f t="shared" si="79"/>
        <v>0</v>
      </c>
      <c r="P869" s="175">
        <v>4607105145269</v>
      </c>
      <c r="Q869" s="281"/>
      <c r="R869" s="484">
        <f t="shared" si="80"/>
        <v>46.94</v>
      </c>
      <c r="S869" s="294" t="s">
        <v>2427</v>
      </c>
      <c r="T869" s="39"/>
      <c r="U869" s="39"/>
      <c r="V869" s="39"/>
      <c r="W869" s="39"/>
      <c r="X869" s="39"/>
    </row>
    <row r="870" spans="1:24" ht="38.25" x14ac:dyDescent="0.2">
      <c r="A870" s="431">
        <v>851</v>
      </c>
      <c r="B870" s="615">
        <v>971</v>
      </c>
      <c r="C870" s="277" t="s">
        <v>2428</v>
      </c>
      <c r="D870" s="278"/>
      <c r="E870" s="31" t="s">
        <v>744</v>
      </c>
      <c r="F870" s="33" t="s">
        <v>979</v>
      </c>
      <c r="G870" s="328" t="str">
        <f t="shared" si="78"/>
        <v>фото</v>
      </c>
      <c r="H870" s="197"/>
      <c r="I870" s="20" t="s">
        <v>3058</v>
      </c>
      <c r="J870" s="281" t="s">
        <v>1292</v>
      </c>
      <c r="K870" s="18" t="s">
        <v>747</v>
      </c>
      <c r="L870" s="21">
        <v>75</v>
      </c>
      <c r="M870" s="279">
        <v>2103.9</v>
      </c>
      <c r="N870" s="280"/>
      <c r="O870" s="482">
        <f t="shared" si="79"/>
        <v>0</v>
      </c>
      <c r="P870" s="175">
        <v>4607105145276</v>
      </c>
      <c r="Q870" s="281"/>
      <c r="R870" s="484">
        <f t="shared" si="80"/>
        <v>28.05</v>
      </c>
      <c r="S870" s="294" t="s">
        <v>6982</v>
      </c>
      <c r="T870" s="39"/>
      <c r="U870" s="39"/>
      <c r="V870" s="39"/>
      <c r="W870" s="39"/>
      <c r="X870" s="39"/>
    </row>
    <row r="871" spans="1:24" ht="38.25" x14ac:dyDescent="0.2">
      <c r="A871" s="431">
        <v>852</v>
      </c>
      <c r="B871" s="615">
        <v>5229</v>
      </c>
      <c r="C871" s="277" t="s">
        <v>2429</v>
      </c>
      <c r="D871" s="278"/>
      <c r="E871" s="31" t="s">
        <v>744</v>
      </c>
      <c r="F871" s="274" t="s">
        <v>977</v>
      </c>
      <c r="G871" s="328" t="str">
        <f t="shared" si="78"/>
        <v>фото</v>
      </c>
      <c r="H871" s="197"/>
      <c r="I871" s="20" t="s">
        <v>978</v>
      </c>
      <c r="J871" s="281" t="s">
        <v>1292</v>
      </c>
      <c r="K871" s="18" t="s">
        <v>747</v>
      </c>
      <c r="L871" s="21">
        <v>50</v>
      </c>
      <c r="M871" s="279">
        <v>2103.9</v>
      </c>
      <c r="N871" s="280"/>
      <c r="O871" s="482">
        <f t="shared" si="79"/>
        <v>0</v>
      </c>
      <c r="P871" s="175">
        <v>4607105145283</v>
      </c>
      <c r="Q871" s="281"/>
      <c r="R871" s="484">
        <f t="shared" si="80"/>
        <v>42.08</v>
      </c>
      <c r="S871" s="294" t="s">
        <v>2429</v>
      </c>
      <c r="T871" s="39"/>
      <c r="U871" s="39"/>
      <c r="V871" s="39"/>
      <c r="W871" s="39"/>
      <c r="X871" s="39"/>
    </row>
    <row r="872" spans="1:24" ht="30" x14ac:dyDescent="0.2">
      <c r="A872" s="431">
        <v>853</v>
      </c>
      <c r="B872" s="615">
        <v>2027</v>
      </c>
      <c r="C872" s="277" t="s">
        <v>6983</v>
      </c>
      <c r="D872" s="278"/>
      <c r="E872" s="514" t="s">
        <v>744</v>
      </c>
      <c r="F872" s="540" t="s">
        <v>6598</v>
      </c>
      <c r="G872" s="510" t="str">
        <f t="shared" si="78"/>
        <v>фото</v>
      </c>
      <c r="H872" s="511"/>
      <c r="I872" s="541" t="s">
        <v>4842</v>
      </c>
      <c r="J872" s="324" t="s">
        <v>1340</v>
      </c>
      <c r="K872" s="537" t="s">
        <v>747</v>
      </c>
      <c r="L872" s="21">
        <v>75</v>
      </c>
      <c r="M872" s="279">
        <v>2541.6</v>
      </c>
      <c r="N872" s="280"/>
      <c r="O872" s="482">
        <f t="shared" si="79"/>
        <v>0</v>
      </c>
      <c r="P872" s="175">
        <v>4607105145290</v>
      </c>
      <c r="Q872" s="281" t="s">
        <v>6373</v>
      </c>
      <c r="R872" s="484">
        <f t="shared" si="80"/>
        <v>33.89</v>
      </c>
      <c r="S872" s="294" t="s">
        <v>6983</v>
      </c>
      <c r="T872" s="39"/>
      <c r="U872" s="39"/>
      <c r="V872" s="39"/>
      <c r="W872" s="39"/>
      <c r="X872" s="39"/>
    </row>
    <row r="873" spans="1:24" ht="25.5" x14ac:dyDescent="0.2">
      <c r="A873" s="431">
        <v>854</v>
      </c>
      <c r="B873" s="615">
        <v>1917</v>
      </c>
      <c r="C873" s="277" t="s">
        <v>4967</v>
      </c>
      <c r="D873" s="278"/>
      <c r="E873" s="31" t="s">
        <v>744</v>
      </c>
      <c r="F873" s="33" t="s">
        <v>4615</v>
      </c>
      <c r="G873" s="328" t="str">
        <f t="shared" si="78"/>
        <v>фото</v>
      </c>
      <c r="H873" s="197"/>
      <c r="I873" s="20" t="s">
        <v>4841</v>
      </c>
      <c r="J873" s="281" t="s">
        <v>2223</v>
      </c>
      <c r="K873" s="18" t="s">
        <v>748</v>
      </c>
      <c r="L873" s="21">
        <v>50</v>
      </c>
      <c r="M873" s="279">
        <v>693.80000000000007</v>
      </c>
      <c r="N873" s="280"/>
      <c r="O873" s="482">
        <f t="shared" si="79"/>
        <v>0</v>
      </c>
      <c r="P873" s="175">
        <v>4607105145429</v>
      </c>
      <c r="Q873" s="281"/>
      <c r="R873" s="484">
        <f t="shared" si="80"/>
        <v>13.88</v>
      </c>
      <c r="S873" s="294" t="s">
        <v>4967</v>
      </c>
      <c r="T873" s="39"/>
      <c r="U873" s="39"/>
      <c r="V873" s="39"/>
      <c r="W873" s="39"/>
      <c r="X873" s="39"/>
    </row>
    <row r="874" spans="1:24" ht="25.5" x14ac:dyDescent="0.2">
      <c r="A874" s="431">
        <v>855</v>
      </c>
      <c r="B874" s="615">
        <v>4252</v>
      </c>
      <c r="C874" s="277" t="s">
        <v>2430</v>
      </c>
      <c r="D874" s="278"/>
      <c r="E874" s="31" t="s">
        <v>744</v>
      </c>
      <c r="F874" s="274" t="s">
        <v>989</v>
      </c>
      <c r="G874" s="328" t="str">
        <f t="shared" si="78"/>
        <v>фото</v>
      </c>
      <c r="H874" s="197"/>
      <c r="I874" s="20" t="s">
        <v>990</v>
      </c>
      <c r="J874" s="281" t="s">
        <v>1312</v>
      </c>
      <c r="K874" s="18" t="s">
        <v>747</v>
      </c>
      <c r="L874" s="21">
        <v>75</v>
      </c>
      <c r="M874" s="279">
        <v>1666.3</v>
      </c>
      <c r="N874" s="280"/>
      <c r="O874" s="482">
        <f t="shared" si="79"/>
        <v>0</v>
      </c>
      <c r="P874" s="175">
        <v>4607105145436</v>
      </c>
      <c r="Q874" s="324"/>
      <c r="R874" s="484">
        <f t="shared" si="80"/>
        <v>22.22</v>
      </c>
      <c r="S874" s="294" t="s">
        <v>2430</v>
      </c>
      <c r="T874" s="39"/>
      <c r="U874" s="39"/>
      <c r="V874" s="39"/>
      <c r="W874" s="39"/>
      <c r="X874" s="39"/>
    </row>
    <row r="875" spans="1:24" ht="63.75" x14ac:dyDescent="0.2">
      <c r="A875" s="431">
        <v>856</v>
      </c>
      <c r="B875" s="615">
        <v>11942</v>
      </c>
      <c r="C875" s="277" t="s">
        <v>6984</v>
      </c>
      <c r="D875" s="278"/>
      <c r="E875" s="514" t="s">
        <v>744</v>
      </c>
      <c r="F875" s="275" t="s">
        <v>6599</v>
      </c>
      <c r="G875" s="510" t="str">
        <f t="shared" si="78"/>
        <v>фото</v>
      </c>
      <c r="H875" s="511"/>
      <c r="I875" s="515" t="s">
        <v>6752</v>
      </c>
      <c r="J875" s="324" t="s">
        <v>1146</v>
      </c>
      <c r="K875" s="537" t="s">
        <v>761</v>
      </c>
      <c r="L875" s="21">
        <v>75</v>
      </c>
      <c r="M875" s="279">
        <v>1374.5</v>
      </c>
      <c r="N875" s="280"/>
      <c r="O875" s="482">
        <f t="shared" si="79"/>
        <v>0</v>
      </c>
      <c r="P875" s="175">
        <v>4607105145504</v>
      </c>
      <c r="Q875" s="281" t="s">
        <v>6373</v>
      </c>
      <c r="R875" s="484">
        <f t="shared" si="80"/>
        <v>18.329999999999998</v>
      </c>
      <c r="S875" s="294" t="s">
        <v>6984</v>
      </c>
      <c r="T875" s="39"/>
      <c r="U875" s="39"/>
      <c r="V875" s="39"/>
      <c r="W875" s="39"/>
      <c r="X875" s="39"/>
    </row>
    <row r="876" spans="1:24" ht="51" x14ac:dyDescent="0.2">
      <c r="A876" s="431">
        <v>857</v>
      </c>
      <c r="B876" s="615">
        <v>5236</v>
      </c>
      <c r="C876" s="277" t="s">
        <v>2431</v>
      </c>
      <c r="D876" s="278"/>
      <c r="E876" s="31" t="s">
        <v>744</v>
      </c>
      <c r="F876" s="33" t="s">
        <v>1038</v>
      </c>
      <c r="G876" s="328" t="str">
        <f t="shared" si="78"/>
        <v>фото</v>
      </c>
      <c r="H876" s="197"/>
      <c r="I876" s="20" t="s">
        <v>3059</v>
      </c>
      <c r="J876" s="281" t="s">
        <v>1292</v>
      </c>
      <c r="K876" s="18" t="s">
        <v>747</v>
      </c>
      <c r="L876" s="21">
        <v>75</v>
      </c>
      <c r="M876" s="279">
        <v>1739.1999999999998</v>
      </c>
      <c r="N876" s="280"/>
      <c r="O876" s="482">
        <f t="shared" si="79"/>
        <v>0</v>
      </c>
      <c r="P876" s="175">
        <v>4607105146129</v>
      </c>
      <c r="Q876" s="281"/>
      <c r="R876" s="484">
        <f t="shared" si="80"/>
        <v>23.19</v>
      </c>
      <c r="S876" s="294" t="s">
        <v>2431</v>
      </c>
      <c r="T876" s="39"/>
      <c r="U876" s="39"/>
      <c r="V876" s="39"/>
      <c r="W876" s="39"/>
      <c r="X876" s="39"/>
    </row>
    <row r="877" spans="1:24" ht="25.5" x14ac:dyDescent="0.2">
      <c r="A877" s="431">
        <v>858</v>
      </c>
      <c r="B877" s="615">
        <v>2067</v>
      </c>
      <c r="C877" s="277" t="s">
        <v>2432</v>
      </c>
      <c r="D877" s="278"/>
      <c r="E877" s="31" t="s">
        <v>744</v>
      </c>
      <c r="F877" s="33" t="s">
        <v>1039</v>
      </c>
      <c r="G877" s="328" t="str">
        <f t="shared" si="78"/>
        <v>фото</v>
      </c>
      <c r="H877" s="197"/>
      <c r="I877" s="20" t="s">
        <v>1040</v>
      </c>
      <c r="J877" s="281" t="s">
        <v>1312</v>
      </c>
      <c r="K877" s="18" t="s">
        <v>747</v>
      </c>
      <c r="L877" s="21">
        <v>75</v>
      </c>
      <c r="M877" s="279">
        <v>1812.1999999999998</v>
      </c>
      <c r="N877" s="280"/>
      <c r="O877" s="482">
        <f t="shared" si="79"/>
        <v>0</v>
      </c>
      <c r="P877" s="175">
        <v>4607105146136</v>
      </c>
      <c r="Q877" s="281"/>
      <c r="R877" s="484">
        <f t="shared" si="80"/>
        <v>24.16</v>
      </c>
      <c r="S877" s="294" t="s">
        <v>2432</v>
      </c>
      <c r="T877" s="39"/>
      <c r="U877" s="39"/>
      <c r="V877" s="39"/>
      <c r="W877" s="39"/>
      <c r="X877" s="39"/>
    </row>
    <row r="878" spans="1:24" ht="38.25" x14ac:dyDescent="0.2">
      <c r="A878" s="431">
        <v>859</v>
      </c>
      <c r="B878" s="615">
        <v>6115</v>
      </c>
      <c r="C878" s="277" t="s">
        <v>2433</v>
      </c>
      <c r="D878" s="278"/>
      <c r="E878" s="31" t="s">
        <v>744</v>
      </c>
      <c r="F878" s="33" t="s">
        <v>1037</v>
      </c>
      <c r="G878" s="328" t="str">
        <f t="shared" si="78"/>
        <v>фото</v>
      </c>
      <c r="H878" s="197"/>
      <c r="I878" s="20" t="s">
        <v>3060</v>
      </c>
      <c r="J878" s="281" t="s">
        <v>1343</v>
      </c>
      <c r="K878" s="18" t="s">
        <v>747</v>
      </c>
      <c r="L878" s="21">
        <v>75</v>
      </c>
      <c r="M878" s="279">
        <v>2031</v>
      </c>
      <c r="N878" s="280"/>
      <c r="O878" s="482">
        <f t="shared" si="79"/>
        <v>0</v>
      </c>
      <c r="P878" s="175">
        <v>4607105146105</v>
      </c>
      <c r="Q878" s="281"/>
      <c r="R878" s="484">
        <f t="shared" si="80"/>
        <v>27.08</v>
      </c>
      <c r="S878" s="294" t="s">
        <v>2433</v>
      </c>
      <c r="T878" s="39"/>
      <c r="U878" s="39"/>
      <c r="V878" s="39"/>
      <c r="W878" s="39"/>
      <c r="X878" s="39"/>
    </row>
    <row r="879" spans="1:24" ht="51" x14ac:dyDescent="0.2">
      <c r="A879" s="431">
        <v>860</v>
      </c>
      <c r="B879" s="615">
        <v>1936</v>
      </c>
      <c r="C879" s="277" t="s">
        <v>2434</v>
      </c>
      <c r="D879" s="278"/>
      <c r="E879" s="31" t="s">
        <v>744</v>
      </c>
      <c r="F879" s="33" t="s">
        <v>1035</v>
      </c>
      <c r="G879" s="328" t="str">
        <f t="shared" si="78"/>
        <v>фото</v>
      </c>
      <c r="H879" s="197"/>
      <c r="I879" s="20" t="s">
        <v>1036</v>
      </c>
      <c r="J879" s="281" t="s">
        <v>1340</v>
      </c>
      <c r="K879" s="18" t="s">
        <v>747</v>
      </c>
      <c r="L879" s="21">
        <v>75</v>
      </c>
      <c r="M879" s="279">
        <v>1739.1999999999998</v>
      </c>
      <c r="N879" s="280"/>
      <c r="O879" s="482">
        <f t="shared" si="79"/>
        <v>0</v>
      </c>
      <c r="P879" s="175">
        <v>4607105146099</v>
      </c>
      <c r="Q879" s="281"/>
      <c r="R879" s="484">
        <f t="shared" si="80"/>
        <v>23.19</v>
      </c>
      <c r="S879" s="294" t="s">
        <v>2434</v>
      </c>
      <c r="T879" s="39"/>
      <c r="U879" s="39"/>
      <c r="V879" s="39"/>
      <c r="W879" s="39"/>
      <c r="X879" s="39"/>
    </row>
    <row r="880" spans="1:24" ht="25.5" x14ac:dyDescent="0.2">
      <c r="A880" s="431">
        <v>861</v>
      </c>
      <c r="B880" s="615">
        <v>5272</v>
      </c>
      <c r="C880" s="277" t="s">
        <v>2435</v>
      </c>
      <c r="D880" s="278"/>
      <c r="E880" s="31" t="s">
        <v>744</v>
      </c>
      <c r="F880" s="33" t="s">
        <v>991</v>
      </c>
      <c r="G880" s="328" t="str">
        <f t="shared" si="78"/>
        <v>фото</v>
      </c>
      <c r="H880" s="197"/>
      <c r="I880" s="20" t="s">
        <v>992</v>
      </c>
      <c r="J880" s="281" t="s">
        <v>1340</v>
      </c>
      <c r="K880" s="18" t="s">
        <v>747</v>
      </c>
      <c r="L880" s="21">
        <v>50</v>
      </c>
      <c r="M880" s="279">
        <v>2298.4</v>
      </c>
      <c r="N880" s="280"/>
      <c r="O880" s="482">
        <f t="shared" si="79"/>
        <v>0</v>
      </c>
      <c r="P880" s="175">
        <v>4607105145450</v>
      </c>
      <c r="Q880" s="324"/>
      <c r="R880" s="484">
        <f t="shared" si="80"/>
        <v>45.97</v>
      </c>
      <c r="S880" s="294" t="s">
        <v>2435</v>
      </c>
      <c r="T880" s="39"/>
      <c r="U880" s="39"/>
      <c r="V880" s="39"/>
      <c r="W880" s="39"/>
      <c r="X880" s="39"/>
    </row>
    <row r="881" spans="1:24" ht="114.75" x14ac:dyDescent="0.2">
      <c r="A881" s="431">
        <v>862</v>
      </c>
      <c r="B881" s="615">
        <v>11941</v>
      </c>
      <c r="C881" s="277" t="s">
        <v>7150</v>
      </c>
      <c r="D881" s="278" t="s">
        <v>7151</v>
      </c>
      <c r="E881" s="514" t="s">
        <v>744</v>
      </c>
      <c r="F881" s="275" t="s">
        <v>6600</v>
      </c>
      <c r="G881" s="510" t="str">
        <f t="shared" si="78"/>
        <v>фото</v>
      </c>
      <c r="H881" s="510" t="str">
        <f>HYPERLINK("http://www.gardenbulbs.ru/images/summer_CL/thumbnails/"&amp;D881&amp;".jpg","фото")</f>
        <v>фото</v>
      </c>
      <c r="I881" s="515" t="s">
        <v>6753</v>
      </c>
      <c r="J881" s="324" t="s">
        <v>1292</v>
      </c>
      <c r="K881" s="537" t="s">
        <v>747</v>
      </c>
      <c r="L881" s="21">
        <v>50</v>
      </c>
      <c r="M881" s="279">
        <v>1714.8999999999999</v>
      </c>
      <c r="N881" s="280"/>
      <c r="O881" s="482">
        <f t="shared" si="79"/>
        <v>0</v>
      </c>
      <c r="P881" s="175">
        <v>4607105145467</v>
      </c>
      <c r="Q881" s="281" t="s">
        <v>6373</v>
      </c>
      <c r="R881" s="484">
        <f t="shared" si="80"/>
        <v>34.299999999999997</v>
      </c>
      <c r="S881" s="294" t="s">
        <v>6985</v>
      </c>
      <c r="T881" s="39"/>
      <c r="U881" s="39"/>
      <c r="V881" s="39"/>
      <c r="W881" s="39"/>
      <c r="X881" s="39"/>
    </row>
    <row r="882" spans="1:24" ht="25.5" x14ac:dyDescent="0.2">
      <c r="A882" s="431">
        <v>863</v>
      </c>
      <c r="B882" s="615">
        <v>6097</v>
      </c>
      <c r="C882" s="277" t="s">
        <v>3853</v>
      </c>
      <c r="D882" s="278"/>
      <c r="E882" s="31" t="s">
        <v>744</v>
      </c>
      <c r="F882" s="5" t="s">
        <v>3854</v>
      </c>
      <c r="G882" s="328" t="str">
        <f t="shared" si="78"/>
        <v>фото</v>
      </c>
      <c r="H882" s="197"/>
      <c r="I882" s="20" t="s">
        <v>3855</v>
      </c>
      <c r="J882" s="281" t="s">
        <v>1340</v>
      </c>
      <c r="K882" s="18" t="s">
        <v>747</v>
      </c>
      <c r="L882" s="21">
        <v>75</v>
      </c>
      <c r="M882" s="279">
        <v>2031</v>
      </c>
      <c r="N882" s="280"/>
      <c r="O882" s="482">
        <f t="shared" si="79"/>
        <v>0</v>
      </c>
      <c r="P882" s="175">
        <v>4607105145474</v>
      </c>
      <c r="Q882" s="281"/>
      <c r="R882" s="484">
        <f t="shared" si="80"/>
        <v>27.08</v>
      </c>
      <c r="S882" s="294" t="s">
        <v>3853</v>
      </c>
      <c r="T882" s="39"/>
      <c r="U882" s="39"/>
      <c r="V882" s="39"/>
      <c r="W882" s="39"/>
      <c r="X882" s="39"/>
    </row>
    <row r="883" spans="1:24" ht="25.5" x14ac:dyDescent="0.2">
      <c r="A883" s="431">
        <v>864</v>
      </c>
      <c r="B883" s="615">
        <v>1978</v>
      </c>
      <c r="C883" s="277" t="s">
        <v>2436</v>
      </c>
      <c r="D883" s="278"/>
      <c r="E883" s="31" t="s">
        <v>744</v>
      </c>
      <c r="F883" s="33" t="s">
        <v>993</v>
      </c>
      <c r="G883" s="328" t="str">
        <f t="shared" si="78"/>
        <v>фото</v>
      </c>
      <c r="H883" s="197"/>
      <c r="I883" s="15" t="s">
        <v>3061</v>
      </c>
      <c r="J883" s="281" t="s">
        <v>1301</v>
      </c>
      <c r="K883" s="18" t="s">
        <v>747</v>
      </c>
      <c r="L883" s="21">
        <v>75</v>
      </c>
      <c r="M883" s="279">
        <v>1593.3</v>
      </c>
      <c r="N883" s="280"/>
      <c r="O883" s="482">
        <f t="shared" si="79"/>
        <v>0</v>
      </c>
      <c r="P883" s="175">
        <v>4607105145498</v>
      </c>
      <c r="Q883" s="281"/>
      <c r="R883" s="484">
        <f t="shared" si="80"/>
        <v>21.24</v>
      </c>
      <c r="S883" s="294" t="s">
        <v>2436</v>
      </c>
      <c r="T883" s="39"/>
      <c r="U883" s="39"/>
      <c r="V883" s="39"/>
      <c r="W883" s="39"/>
      <c r="X883" s="39"/>
    </row>
    <row r="884" spans="1:24" ht="38.25" x14ac:dyDescent="0.2">
      <c r="A884" s="431">
        <v>865</v>
      </c>
      <c r="B884" s="615">
        <v>5790</v>
      </c>
      <c r="C884" s="277" t="s">
        <v>5852</v>
      </c>
      <c r="D884" s="278"/>
      <c r="E884" s="31" t="s">
        <v>744</v>
      </c>
      <c r="F884" s="274" t="s">
        <v>5853</v>
      </c>
      <c r="G884" s="328" t="str">
        <f t="shared" si="78"/>
        <v>фото</v>
      </c>
      <c r="H884" s="197"/>
      <c r="I884" s="20" t="s">
        <v>5854</v>
      </c>
      <c r="J884" s="281" t="s">
        <v>1340</v>
      </c>
      <c r="K884" s="18" t="s">
        <v>747</v>
      </c>
      <c r="L884" s="21">
        <v>50</v>
      </c>
      <c r="M884" s="279">
        <v>2103.9</v>
      </c>
      <c r="N884" s="280"/>
      <c r="O884" s="482">
        <f t="shared" si="79"/>
        <v>0</v>
      </c>
      <c r="P884" s="175">
        <v>4607105145481</v>
      </c>
      <c r="Q884" s="281"/>
      <c r="R884" s="484">
        <f t="shared" si="80"/>
        <v>42.08</v>
      </c>
      <c r="S884" s="294" t="s">
        <v>5852</v>
      </c>
      <c r="T884" s="39"/>
      <c r="U884" s="39"/>
      <c r="V884" s="39"/>
      <c r="W884" s="39"/>
      <c r="X884" s="39"/>
    </row>
    <row r="885" spans="1:24" ht="38.25" x14ac:dyDescent="0.2">
      <c r="A885" s="431">
        <v>866</v>
      </c>
      <c r="B885" s="615">
        <v>139</v>
      </c>
      <c r="C885" s="277" t="s">
        <v>2437</v>
      </c>
      <c r="D885" s="278"/>
      <c r="E885" s="31" t="s">
        <v>744</v>
      </c>
      <c r="F885" s="33" t="s">
        <v>2438</v>
      </c>
      <c r="G885" s="328" t="str">
        <f t="shared" si="78"/>
        <v>фото</v>
      </c>
      <c r="H885" s="197"/>
      <c r="I885" s="20" t="s">
        <v>3062</v>
      </c>
      <c r="J885" s="281" t="s">
        <v>1292</v>
      </c>
      <c r="K885" s="18" t="s">
        <v>745</v>
      </c>
      <c r="L885" s="21">
        <v>75</v>
      </c>
      <c r="M885" s="279">
        <v>1520.3999999999999</v>
      </c>
      <c r="N885" s="280"/>
      <c r="O885" s="482">
        <f t="shared" si="79"/>
        <v>0</v>
      </c>
      <c r="P885" s="175">
        <v>4607105145412</v>
      </c>
      <c r="Q885" s="281"/>
      <c r="R885" s="484">
        <f t="shared" si="80"/>
        <v>20.27</v>
      </c>
      <c r="S885" s="294" t="s">
        <v>2437</v>
      </c>
      <c r="T885" s="39"/>
      <c r="U885" s="39"/>
      <c r="V885" s="39"/>
      <c r="W885" s="39"/>
      <c r="X885" s="39"/>
    </row>
    <row r="886" spans="1:24" ht="51" x14ac:dyDescent="0.2">
      <c r="A886" s="431">
        <v>867</v>
      </c>
      <c r="B886" s="615">
        <v>2083</v>
      </c>
      <c r="C886" s="277" t="s">
        <v>3857</v>
      </c>
      <c r="D886" s="278"/>
      <c r="E886" s="31" t="s">
        <v>744</v>
      </c>
      <c r="F886" s="33" t="s">
        <v>3858</v>
      </c>
      <c r="G886" s="328" t="str">
        <f t="shared" si="78"/>
        <v>фото</v>
      </c>
      <c r="H886" s="197"/>
      <c r="I886" s="20" t="s">
        <v>4843</v>
      </c>
      <c r="J886" s="281" t="s">
        <v>1292</v>
      </c>
      <c r="K886" s="18" t="s">
        <v>747</v>
      </c>
      <c r="L886" s="21">
        <v>75</v>
      </c>
      <c r="M886" s="279">
        <v>2833.2999999999997</v>
      </c>
      <c r="N886" s="280"/>
      <c r="O886" s="482">
        <f t="shared" si="79"/>
        <v>0</v>
      </c>
      <c r="P886" s="175">
        <v>4607105145443</v>
      </c>
      <c r="Q886" s="281"/>
      <c r="R886" s="484">
        <f t="shared" si="80"/>
        <v>37.78</v>
      </c>
      <c r="S886" s="294" t="s">
        <v>3857</v>
      </c>
      <c r="T886" s="39"/>
      <c r="U886" s="39"/>
      <c r="V886" s="39"/>
      <c r="W886" s="39"/>
      <c r="X886" s="39"/>
    </row>
    <row r="887" spans="1:24" ht="38.25" x14ac:dyDescent="0.2">
      <c r="A887" s="431">
        <v>868</v>
      </c>
      <c r="B887" s="615">
        <v>147</v>
      </c>
      <c r="C887" s="277" t="s">
        <v>3859</v>
      </c>
      <c r="D887" s="278"/>
      <c r="E887" s="31" t="s">
        <v>744</v>
      </c>
      <c r="F887" s="33" t="s">
        <v>2997</v>
      </c>
      <c r="G887" s="328" t="str">
        <f t="shared" si="78"/>
        <v>фото</v>
      </c>
      <c r="H887" s="197"/>
      <c r="I887" s="20" t="s">
        <v>3063</v>
      </c>
      <c r="J887" s="281" t="s">
        <v>1340</v>
      </c>
      <c r="K887" s="18" t="s">
        <v>747</v>
      </c>
      <c r="L887" s="21">
        <v>50</v>
      </c>
      <c r="M887" s="279">
        <v>2298.4</v>
      </c>
      <c r="N887" s="280"/>
      <c r="O887" s="482">
        <f t="shared" si="79"/>
        <v>0</v>
      </c>
      <c r="P887" s="175">
        <v>4607105146112</v>
      </c>
      <c r="Q887" s="281"/>
      <c r="R887" s="484">
        <f t="shared" si="80"/>
        <v>45.97</v>
      </c>
      <c r="S887" s="294" t="s">
        <v>3859</v>
      </c>
      <c r="T887" s="39"/>
      <c r="U887" s="39"/>
      <c r="V887" s="39"/>
      <c r="W887" s="39"/>
      <c r="X887" s="39"/>
    </row>
    <row r="888" spans="1:24" ht="38.25" x14ac:dyDescent="0.2">
      <c r="A888" s="431">
        <v>869</v>
      </c>
      <c r="B888" s="615">
        <v>772</v>
      </c>
      <c r="C888" s="277" t="s">
        <v>2439</v>
      </c>
      <c r="D888" s="278"/>
      <c r="E888" s="31" t="s">
        <v>744</v>
      </c>
      <c r="F888" s="33" t="s">
        <v>985</v>
      </c>
      <c r="G888" s="328" t="str">
        <f t="shared" si="78"/>
        <v>фото</v>
      </c>
      <c r="H888" s="197"/>
      <c r="I888" s="20" t="s">
        <v>986</v>
      </c>
      <c r="J888" s="281" t="s">
        <v>1312</v>
      </c>
      <c r="K888" s="18" t="s">
        <v>3856</v>
      </c>
      <c r="L888" s="21">
        <v>50</v>
      </c>
      <c r="M888" s="279">
        <v>2006.6999999999998</v>
      </c>
      <c r="N888" s="280"/>
      <c r="O888" s="482">
        <f t="shared" si="79"/>
        <v>0</v>
      </c>
      <c r="P888" s="175">
        <v>4607105145399</v>
      </c>
      <c r="Q888" s="281"/>
      <c r="R888" s="484">
        <f t="shared" si="80"/>
        <v>40.130000000000003</v>
      </c>
      <c r="S888" s="294" t="s">
        <v>2439</v>
      </c>
      <c r="T888" s="39"/>
      <c r="U888" s="39"/>
      <c r="V888" s="39"/>
      <c r="W888" s="39"/>
      <c r="X888" s="39"/>
    </row>
    <row r="889" spans="1:24" ht="38.25" x14ac:dyDescent="0.2">
      <c r="A889" s="431">
        <v>870</v>
      </c>
      <c r="B889" s="615">
        <v>140</v>
      </c>
      <c r="C889" s="277" t="s">
        <v>2440</v>
      </c>
      <c r="D889" s="278"/>
      <c r="E889" s="31" t="s">
        <v>744</v>
      </c>
      <c r="F889" s="33" t="s">
        <v>983</v>
      </c>
      <c r="G889" s="328" t="str">
        <f t="shared" si="78"/>
        <v>фото</v>
      </c>
      <c r="H889" s="197"/>
      <c r="I889" s="20" t="s">
        <v>984</v>
      </c>
      <c r="J889" s="281" t="s">
        <v>1295</v>
      </c>
      <c r="K889" s="18" t="s">
        <v>747</v>
      </c>
      <c r="L889" s="21">
        <v>75</v>
      </c>
      <c r="M889" s="279">
        <v>1812.1999999999998</v>
      </c>
      <c r="N889" s="280"/>
      <c r="O889" s="482">
        <f t="shared" si="79"/>
        <v>0</v>
      </c>
      <c r="P889" s="175">
        <v>4607105145375</v>
      </c>
      <c r="Q889" s="281"/>
      <c r="R889" s="484">
        <f t="shared" si="80"/>
        <v>24.16</v>
      </c>
      <c r="S889" s="294" t="s">
        <v>2440</v>
      </c>
      <c r="T889" s="39"/>
      <c r="U889" s="39"/>
      <c r="V889" s="39"/>
      <c r="W889" s="39"/>
      <c r="X889" s="39"/>
    </row>
    <row r="890" spans="1:24" ht="63.75" x14ac:dyDescent="0.2">
      <c r="A890" s="431">
        <v>871</v>
      </c>
      <c r="B890" s="615">
        <v>1028</v>
      </c>
      <c r="C890" s="277" t="s">
        <v>2441</v>
      </c>
      <c r="D890" s="278"/>
      <c r="E890" s="31" t="s">
        <v>744</v>
      </c>
      <c r="F890" s="33" t="s">
        <v>987</v>
      </c>
      <c r="G890" s="328" t="str">
        <f t="shared" si="78"/>
        <v>фото</v>
      </c>
      <c r="H890" s="197"/>
      <c r="I890" s="20" t="s">
        <v>988</v>
      </c>
      <c r="J890" s="281" t="s">
        <v>1340</v>
      </c>
      <c r="K890" s="18" t="s">
        <v>747</v>
      </c>
      <c r="L890" s="21">
        <v>75</v>
      </c>
      <c r="M890" s="279">
        <v>1666.3</v>
      </c>
      <c r="N890" s="280"/>
      <c r="O890" s="482">
        <f t="shared" si="79"/>
        <v>0</v>
      </c>
      <c r="P890" s="175">
        <v>4607105145405</v>
      </c>
      <c r="Q890" s="281"/>
      <c r="R890" s="484">
        <f t="shared" si="80"/>
        <v>22.22</v>
      </c>
      <c r="S890" s="294" t="s">
        <v>2441</v>
      </c>
      <c r="T890" s="39"/>
      <c r="U890" s="39"/>
      <c r="V890" s="39"/>
      <c r="W890" s="39"/>
      <c r="X890" s="39"/>
    </row>
    <row r="891" spans="1:24" ht="15.75" x14ac:dyDescent="0.2">
      <c r="A891" s="431">
        <v>872</v>
      </c>
      <c r="B891" s="615">
        <v>136</v>
      </c>
      <c r="C891" s="277" t="s">
        <v>3860</v>
      </c>
      <c r="D891" s="278"/>
      <c r="E891" s="31" t="s">
        <v>744</v>
      </c>
      <c r="F891" s="5" t="s">
        <v>3861</v>
      </c>
      <c r="G891" s="328" t="str">
        <f t="shared" si="78"/>
        <v>фото</v>
      </c>
      <c r="H891" s="197"/>
      <c r="I891" s="20" t="s">
        <v>3862</v>
      </c>
      <c r="J891" s="281" t="s">
        <v>1340</v>
      </c>
      <c r="K891" s="18" t="s">
        <v>747</v>
      </c>
      <c r="L891" s="21">
        <v>75</v>
      </c>
      <c r="M891" s="279">
        <v>1301.5999999999999</v>
      </c>
      <c r="N891" s="280"/>
      <c r="O891" s="482">
        <f t="shared" si="79"/>
        <v>0</v>
      </c>
      <c r="P891" s="175">
        <v>4607105145368</v>
      </c>
      <c r="Q891" s="281"/>
      <c r="R891" s="484">
        <f t="shared" si="80"/>
        <v>17.350000000000001</v>
      </c>
      <c r="S891" s="294" t="s">
        <v>3860</v>
      </c>
      <c r="T891" s="39"/>
      <c r="U891" s="39"/>
      <c r="V891" s="39"/>
      <c r="W891" s="39"/>
      <c r="X891" s="39"/>
    </row>
    <row r="892" spans="1:24" ht="38.25" x14ac:dyDescent="0.2">
      <c r="A892" s="431">
        <v>873</v>
      </c>
      <c r="B892" s="615">
        <v>2877</v>
      </c>
      <c r="C892" s="277" t="s">
        <v>2442</v>
      </c>
      <c r="D892" s="278"/>
      <c r="E892" s="31" t="s">
        <v>744</v>
      </c>
      <c r="F892" s="33" t="s">
        <v>1042</v>
      </c>
      <c r="G892" s="328" t="str">
        <f t="shared" si="78"/>
        <v>фото</v>
      </c>
      <c r="H892" s="197"/>
      <c r="I892" s="20" t="s">
        <v>3064</v>
      </c>
      <c r="J892" s="281" t="s">
        <v>1295</v>
      </c>
      <c r="K892" s="18" t="s">
        <v>747</v>
      </c>
      <c r="L892" s="21">
        <v>75</v>
      </c>
      <c r="M892" s="279">
        <v>2468.6</v>
      </c>
      <c r="N892" s="280"/>
      <c r="O892" s="482">
        <f t="shared" si="79"/>
        <v>0</v>
      </c>
      <c r="P892" s="175">
        <v>4607105146150</v>
      </c>
      <c r="Q892" s="281"/>
      <c r="R892" s="484">
        <f t="shared" si="80"/>
        <v>32.909999999999997</v>
      </c>
      <c r="S892" s="294" t="s">
        <v>2442</v>
      </c>
      <c r="T892" s="39"/>
      <c r="U892" s="39"/>
      <c r="V892" s="39"/>
      <c r="W892" s="39"/>
      <c r="X892" s="39"/>
    </row>
    <row r="893" spans="1:24" ht="38.25" x14ac:dyDescent="0.2">
      <c r="A893" s="431">
        <v>874</v>
      </c>
      <c r="B893" s="615">
        <v>146</v>
      </c>
      <c r="C893" s="277" t="s">
        <v>2443</v>
      </c>
      <c r="D893" s="278"/>
      <c r="E893" s="31" t="s">
        <v>744</v>
      </c>
      <c r="F893" s="33" t="s">
        <v>1032</v>
      </c>
      <c r="G893" s="328" t="str">
        <f t="shared" si="78"/>
        <v>фото</v>
      </c>
      <c r="H893" s="197"/>
      <c r="I893" s="20" t="s">
        <v>3065</v>
      </c>
      <c r="J893" s="281" t="s">
        <v>1301</v>
      </c>
      <c r="K893" s="18" t="s">
        <v>747</v>
      </c>
      <c r="L893" s="21">
        <v>50</v>
      </c>
      <c r="M893" s="279">
        <v>2347.1</v>
      </c>
      <c r="N893" s="280"/>
      <c r="O893" s="482">
        <f t="shared" si="79"/>
        <v>0</v>
      </c>
      <c r="P893" s="175">
        <v>4607105146037</v>
      </c>
      <c r="Q893" s="281"/>
      <c r="R893" s="484">
        <f t="shared" si="80"/>
        <v>46.94</v>
      </c>
      <c r="S893" s="294" t="s">
        <v>2443</v>
      </c>
      <c r="T893" s="39"/>
      <c r="U893" s="39"/>
      <c r="V893" s="39"/>
      <c r="W893" s="39"/>
      <c r="X893" s="39"/>
    </row>
    <row r="894" spans="1:24" ht="38.25" x14ac:dyDescent="0.2">
      <c r="A894" s="431">
        <v>875</v>
      </c>
      <c r="B894" s="615">
        <v>1087</v>
      </c>
      <c r="C894" s="277" t="s">
        <v>2444</v>
      </c>
      <c r="D894" s="278"/>
      <c r="E894" s="31" t="s">
        <v>744</v>
      </c>
      <c r="F894" s="274" t="s">
        <v>257</v>
      </c>
      <c r="G894" s="328" t="str">
        <f t="shared" si="78"/>
        <v>фото</v>
      </c>
      <c r="H894" s="197"/>
      <c r="I894" s="15" t="s">
        <v>3863</v>
      </c>
      <c r="J894" s="281" t="s">
        <v>1292</v>
      </c>
      <c r="K894" s="18" t="s">
        <v>747</v>
      </c>
      <c r="L894" s="21">
        <v>75</v>
      </c>
      <c r="M894" s="279">
        <v>1520.3999999999999</v>
      </c>
      <c r="N894" s="280"/>
      <c r="O894" s="482">
        <f t="shared" si="79"/>
        <v>0</v>
      </c>
      <c r="P894" s="175">
        <v>4607105146068</v>
      </c>
      <c r="Q894" s="281"/>
      <c r="R894" s="484">
        <f t="shared" si="80"/>
        <v>20.27</v>
      </c>
      <c r="S894" s="294" t="s">
        <v>2444</v>
      </c>
      <c r="T894" s="39"/>
      <c r="U894" s="39"/>
      <c r="V894" s="39"/>
      <c r="W894" s="39"/>
      <c r="X894" s="39"/>
    </row>
    <row r="895" spans="1:24" ht="63.75" x14ac:dyDescent="0.2">
      <c r="A895" s="431">
        <v>876</v>
      </c>
      <c r="B895" s="615">
        <v>2056</v>
      </c>
      <c r="C895" s="277" t="s">
        <v>3864</v>
      </c>
      <c r="D895" s="278"/>
      <c r="E895" s="31" t="s">
        <v>744</v>
      </c>
      <c r="F895" s="5" t="s">
        <v>2998</v>
      </c>
      <c r="G895" s="328" t="str">
        <f t="shared" si="78"/>
        <v>фото</v>
      </c>
      <c r="H895" s="197"/>
      <c r="I895" s="20" t="s">
        <v>4844</v>
      </c>
      <c r="J895" s="281" t="s">
        <v>1340</v>
      </c>
      <c r="K895" s="18" t="s">
        <v>747</v>
      </c>
      <c r="L895" s="21">
        <v>75</v>
      </c>
      <c r="M895" s="279">
        <v>2395.6999999999998</v>
      </c>
      <c r="N895" s="280"/>
      <c r="O895" s="482">
        <f t="shared" si="79"/>
        <v>0</v>
      </c>
      <c r="P895" s="175">
        <v>4607105146082</v>
      </c>
      <c r="Q895" s="281"/>
      <c r="R895" s="484">
        <f t="shared" si="80"/>
        <v>31.94</v>
      </c>
      <c r="S895" s="294" t="s">
        <v>3864</v>
      </c>
      <c r="T895" s="39"/>
      <c r="U895" s="39"/>
      <c r="V895" s="39"/>
      <c r="W895" s="39"/>
      <c r="X895" s="39"/>
    </row>
    <row r="896" spans="1:24" ht="38.25" x14ac:dyDescent="0.2">
      <c r="A896" s="431">
        <v>877</v>
      </c>
      <c r="B896" s="615">
        <v>2004</v>
      </c>
      <c r="C896" s="277" t="s">
        <v>2445</v>
      </c>
      <c r="D896" s="278"/>
      <c r="E896" s="31" t="s">
        <v>744</v>
      </c>
      <c r="F896" s="33" t="s">
        <v>1033</v>
      </c>
      <c r="G896" s="328" t="str">
        <f t="shared" si="78"/>
        <v>фото</v>
      </c>
      <c r="H896" s="197"/>
      <c r="I896" s="20" t="s">
        <v>1034</v>
      </c>
      <c r="J896" s="281" t="s">
        <v>1292</v>
      </c>
      <c r="K896" s="18" t="s">
        <v>747</v>
      </c>
      <c r="L896" s="21">
        <v>75</v>
      </c>
      <c r="M896" s="279">
        <v>1593.3</v>
      </c>
      <c r="N896" s="280"/>
      <c r="O896" s="482">
        <f t="shared" si="79"/>
        <v>0</v>
      </c>
      <c r="P896" s="175">
        <v>4607105146075</v>
      </c>
      <c r="Q896" s="281"/>
      <c r="R896" s="484">
        <f t="shared" si="80"/>
        <v>21.24</v>
      </c>
      <c r="S896" s="294" t="s">
        <v>2445</v>
      </c>
      <c r="T896" s="39"/>
      <c r="U896" s="39"/>
      <c r="V896" s="39"/>
      <c r="W896" s="39"/>
      <c r="X896" s="39"/>
    </row>
    <row r="897" spans="1:24" ht="128.25" x14ac:dyDescent="0.2">
      <c r="A897" s="431">
        <v>878</v>
      </c>
      <c r="B897" s="615">
        <v>1074</v>
      </c>
      <c r="C897" s="277" t="s">
        <v>2446</v>
      </c>
      <c r="D897" s="278" t="s">
        <v>3865</v>
      </c>
      <c r="E897" s="31" t="s">
        <v>744</v>
      </c>
      <c r="F897" s="33" t="s">
        <v>982</v>
      </c>
      <c r="G897" s="328" t="str">
        <f t="shared" si="78"/>
        <v>фото</v>
      </c>
      <c r="H897" s="328" t="str">
        <f>HYPERLINK("http://www.gardenbulbs.ru/images/summer_CL/thumbnails/"&amp;D897&amp;".jpg","фото")</f>
        <v>фото</v>
      </c>
      <c r="I897" s="11" t="s">
        <v>3866</v>
      </c>
      <c r="J897" s="281" t="s">
        <v>1340</v>
      </c>
      <c r="K897" s="18" t="s">
        <v>747</v>
      </c>
      <c r="L897" s="21">
        <v>50</v>
      </c>
      <c r="M897" s="279">
        <v>2541.6</v>
      </c>
      <c r="N897" s="280"/>
      <c r="O897" s="482">
        <f t="shared" si="79"/>
        <v>0</v>
      </c>
      <c r="P897" s="175">
        <v>4607105145351</v>
      </c>
      <c r="Q897" s="281"/>
      <c r="R897" s="484">
        <f t="shared" si="80"/>
        <v>50.83</v>
      </c>
      <c r="S897" s="294" t="s">
        <v>2446</v>
      </c>
      <c r="T897" s="39"/>
      <c r="U897" s="39"/>
      <c r="V897" s="39"/>
      <c r="W897" s="39"/>
      <c r="X897" s="39"/>
    </row>
    <row r="898" spans="1:24" ht="38.25" x14ac:dyDescent="0.2">
      <c r="A898" s="431">
        <v>879</v>
      </c>
      <c r="B898" s="615">
        <v>11940</v>
      </c>
      <c r="C898" s="277" t="s">
        <v>6986</v>
      </c>
      <c r="D898" s="278"/>
      <c r="E898" s="514" t="s">
        <v>744</v>
      </c>
      <c r="F898" s="275" t="s">
        <v>6601</v>
      </c>
      <c r="G898" s="510" t="str">
        <f t="shared" si="78"/>
        <v>фото</v>
      </c>
      <c r="H898" s="510"/>
      <c r="I898" s="515" t="s">
        <v>6754</v>
      </c>
      <c r="J898" s="324" t="s">
        <v>1292</v>
      </c>
      <c r="K898" s="537" t="s">
        <v>748</v>
      </c>
      <c r="L898" s="21">
        <v>50</v>
      </c>
      <c r="M898" s="279">
        <v>2687.4</v>
      </c>
      <c r="N898" s="280"/>
      <c r="O898" s="482">
        <f t="shared" si="79"/>
        <v>0</v>
      </c>
      <c r="P898" s="175">
        <v>4607105145344</v>
      </c>
      <c r="Q898" s="281" t="s">
        <v>6373</v>
      </c>
      <c r="R898" s="484">
        <f t="shared" si="80"/>
        <v>53.75</v>
      </c>
      <c r="S898" s="294" t="s">
        <v>6986</v>
      </c>
      <c r="T898" s="39"/>
      <c r="U898" s="39"/>
      <c r="V898" s="39"/>
      <c r="W898" s="39"/>
      <c r="X898" s="39"/>
    </row>
    <row r="899" spans="1:24" ht="51" x14ac:dyDescent="0.2">
      <c r="A899" s="431">
        <v>880</v>
      </c>
      <c r="B899" s="615">
        <v>5168</v>
      </c>
      <c r="C899" s="277" t="s">
        <v>2447</v>
      </c>
      <c r="D899" s="278"/>
      <c r="E899" s="31" t="s">
        <v>744</v>
      </c>
      <c r="F899" s="33" t="s">
        <v>981</v>
      </c>
      <c r="G899" s="328" t="str">
        <f t="shared" si="78"/>
        <v>фото</v>
      </c>
      <c r="H899" s="197"/>
      <c r="I899" s="20" t="s">
        <v>3867</v>
      </c>
      <c r="J899" s="281" t="s">
        <v>1292</v>
      </c>
      <c r="K899" s="18" t="s">
        <v>747</v>
      </c>
      <c r="L899" s="21">
        <v>75</v>
      </c>
      <c r="M899" s="279">
        <v>2103.9</v>
      </c>
      <c r="N899" s="280"/>
      <c r="O899" s="482">
        <f t="shared" si="79"/>
        <v>0</v>
      </c>
      <c r="P899" s="175">
        <v>4607105145320</v>
      </c>
      <c r="Q899" s="281"/>
      <c r="R899" s="484">
        <f t="shared" si="80"/>
        <v>28.05</v>
      </c>
      <c r="S899" s="294" t="s">
        <v>2447</v>
      </c>
      <c r="T899" s="39"/>
      <c r="U899" s="39"/>
      <c r="V899" s="39"/>
      <c r="W899" s="39"/>
      <c r="X899" s="39"/>
    </row>
    <row r="900" spans="1:24" ht="76.5" x14ac:dyDescent="0.2">
      <c r="A900" s="431">
        <v>881</v>
      </c>
      <c r="B900" s="615">
        <v>1168</v>
      </c>
      <c r="C900" s="277" t="s">
        <v>4279</v>
      </c>
      <c r="D900" s="278"/>
      <c r="E900" s="31" t="s">
        <v>744</v>
      </c>
      <c r="F900" s="33" t="s">
        <v>4616</v>
      </c>
      <c r="G900" s="328" t="str">
        <f t="shared" si="78"/>
        <v>фото</v>
      </c>
      <c r="H900" s="197"/>
      <c r="I900" s="20" t="s">
        <v>4845</v>
      </c>
      <c r="J900" s="281" t="s">
        <v>2223</v>
      </c>
      <c r="K900" s="18" t="s">
        <v>748</v>
      </c>
      <c r="L900" s="21">
        <v>50</v>
      </c>
      <c r="M900" s="279">
        <v>995.2</v>
      </c>
      <c r="N900" s="280"/>
      <c r="O900" s="482">
        <f t="shared" si="79"/>
        <v>0</v>
      </c>
      <c r="P900" s="175">
        <v>4607105145146</v>
      </c>
      <c r="Q900" s="281"/>
      <c r="R900" s="484">
        <f t="shared" si="80"/>
        <v>19.899999999999999</v>
      </c>
      <c r="S900" s="294" t="s">
        <v>4279</v>
      </c>
      <c r="T900" s="39"/>
      <c r="U900" s="39"/>
      <c r="V900" s="39"/>
      <c r="W900" s="39"/>
      <c r="X900" s="39"/>
    </row>
    <row r="901" spans="1:24" ht="25.5" x14ac:dyDescent="0.2">
      <c r="A901" s="431">
        <v>882</v>
      </c>
      <c r="B901" s="615">
        <v>1095</v>
      </c>
      <c r="C901" s="277" t="s">
        <v>3868</v>
      </c>
      <c r="D901" s="278"/>
      <c r="E901" s="31" t="s">
        <v>744</v>
      </c>
      <c r="F901" s="5" t="s">
        <v>1307</v>
      </c>
      <c r="G901" s="328" t="str">
        <f t="shared" si="78"/>
        <v>фото</v>
      </c>
      <c r="H901" s="197"/>
      <c r="I901" s="20" t="s">
        <v>3869</v>
      </c>
      <c r="J901" s="281" t="s">
        <v>1340</v>
      </c>
      <c r="K901" s="18" t="s">
        <v>6819</v>
      </c>
      <c r="L901" s="21">
        <v>100</v>
      </c>
      <c r="M901" s="279">
        <v>1325.8999999999999</v>
      </c>
      <c r="N901" s="280"/>
      <c r="O901" s="482">
        <f t="shared" si="79"/>
        <v>0</v>
      </c>
      <c r="P901" s="175">
        <v>4607105145382</v>
      </c>
      <c r="Q901" s="281"/>
      <c r="R901" s="484">
        <f t="shared" si="80"/>
        <v>13.26</v>
      </c>
      <c r="S901" s="294" t="s">
        <v>3868</v>
      </c>
      <c r="T901" s="39"/>
      <c r="U901" s="39"/>
      <c r="V901" s="39"/>
      <c r="W901" s="39"/>
      <c r="X901" s="39"/>
    </row>
    <row r="902" spans="1:24" ht="38.25" x14ac:dyDescent="0.2">
      <c r="A902" s="431">
        <v>883</v>
      </c>
      <c r="B902" s="615">
        <v>5226</v>
      </c>
      <c r="C902" s="277" t="s">
        <v>3188</v>
      </c>
      <c r="D902" s="278"/>
      <c r="E902" s="31" t="s">
        <v>744</v>
      </c>
      <c r="F902" s="33" t="s">
        <v>2448</v>
      </c>
      <c r="G902" s="328" t="str">
        <f t="shared" si="78"/>
        <v>фото</v>
      </c>
      <c r="H902" s="328"/>
      <c r="I902" s="20" t="s">
        <v>2449</v>
      </c>
      <c r="J902" s="281" t="s">
        <v>1295</v>
      </c>
      <c r="K902" s="18" t="s">
        <v>747</v>
      </c>
      <c r="L902" s="21">
        <v>75</v>
      </c>
      <c r="M902" s="279">
        <v>1885.1</v>
      </c>
      <c r="N902" s="280"/>
      <c r="O902" s="482">
        <f t="shared" si="79"/>
        <v>0</v>
      </c>
      <c r="P902" s="175">
        <v>4607105145511</v>
      </c>
      <c r="Q902" s="281"/>
      <c r="R902" s="484">
        <f t="shared" si="80"/>
        <v>25.13</v>
      </c>
      <c r="S902" s="294" t="s">
        <v>3188</v>
      </c>
      <c r="T902" s="39"/>
      <c r="U902" s="39"/>
      <c r="V902" s="39"/>
      <c r="W902" s="39"/>
      <c r="X902" s="39"/>
    </row>
    <row r="903" spans="1:24" ht="38.25" x14ac:dyDescent="0.2">
      <c r="A903" s="431">
        <v>884</v>
      </c>
      <c r="B903" s="615">
        <v>2094</v>
      </c>
      <c r="C903" s="277" t="s">
        <v>2450</v>
      </c>
      <c r="D903" s="278"/>
      <c r="E903" s="31" t="s">
        <v>744</v>
      </c>
      <c r="F903" s="33" t="s">
        <v>994</v>
      </c>
      <c r="G903" s="328" t="str">
        <f t="shared" si="78"/>
        <v>фото</v>
      </c>
      <c r="H903" s="197"/>
      <c r="I903" s="20" t="s">
        <v>995</v>
      </c>
      <c r="J903" s="281" t="s">
        <v>1343</v>
      </c>
      <c r="K903" s="18" t="s">
        <v>747</v>
      </c>
      <c r="L903" s="21">
        <v>75</v>
      </c>
      <c r="M903" s="279">
        <v>1812.1999999999998</v>
      </c>
      <c r="N903" s="280"/>
      <c r="O903" s="482">
        <f t="shared" si="79"/>
        <v>0</v>
      </c>
      <c r="P903" s="175">
        <v>4607105145528</v>
      </c>
      <c r="Q903" s="281"/>
      <c r="R903" s="484">
        <f t="shared" si="80"/>
        <v>24.16</v>
      </c>
      <c r="S903" s="294" t="s">
        <v>2450</v>
      </c>
      <c r="T903" s="39"/>
      <c r="U903" s="39"/>
      <c r="V903" s="39"/>
      <c r="W903" s="39"/>
      <c r="X903" s="39"/>
    </row>
    <row r="904" spans="1:24" ht="25.5" x14ac:dyDescent="0.2">
      <c r="A904" s="431">
        <v>885</v>
      </c>
      <c r="B904" s="615">
        <v>1261</v>
      </c>
      <c r="C904" s="277" t="s">
        <v>2451</v>
      </c>
      <c r="D904" s="278"/>
      <c r="E904" s="31" t="s">
        <v>744</v>
      </c>
      <c r="F904" s="33" t="s">
        <v>996</v>
      </c>
      <c r="G904" s="328" t="str">
        <f t="shared" si="78"/>
        <v>фото</v>
      </c>
      <c r="H904" s="197"/>
      <c r="I904" s="20" t="s">
        <v>997</v>
      </c>
      <c r="J904" s="281" t="s">
        <v>1343</v>
      </c>
      <c r="K904" s="18" t="s">
        <v>747</v>
      </c>
      <c r="L904" s="21">
        <v>75</v>
      </c>
      <c r="M904" s="279">
        <v>2031</v>
      </c>
      <c r="N904" s="280"/>
      <c r="O904" s="482">
        <f t="shared" si="79"/>
        <v>0</v>
      </c>
      <c r="P904" s="175">
        <v>4607105145535</v>
      </c>
      <c r="Q904" s="281"/>
      <c r="R904" s="484">
        <f t="shared" si="80"/>
        <v>27.08</v>
      </c>
      <c r="S904" s="294" t="s">
        <v>2451</v>
      </c>
      <c r="T904" s="39"/>
      <c r="U904" s="39"/>
      <c r="V904" s="39"/>
      <c r="W904" s="39"/>
      <c r="X904" s="39"/>
    </row>
    <row r="905" spans="1:24" ht="63.75" x14ac:dyDescent="0.2">
      <c r="A905" s="431">
        <v>886</v>
      </c>
      <c r="B905" s="615">
        <v>69</v>
      </c>
      <c r="C905" s="277" t="s">
        <v>4968</v>
      </c>
      <c r="D905" s="278"/>
      <c r="E905" s="31" t="s">
        <v>744</v>
      </c>
      <c r="F905" s="33" t="s">
        <v>4617</v>
      </c>
      <c r="G905" s="328" t="str">
        <f t="shared" si="78"/>
        <v>фото</v>
      </c>
      <c r="H905" s="197"/>
      <c r="I905" s="20" t="s">
        <v>4846</v>
      </c>
      <c r="J905" s="281" t="s">
        <v>1312</v>
      </c>
      <c r="K905" s="18" t="s">
        <v>747</v>
      </c>
      <c r="L905" s="21">
        <v>75</v>
      </c>
      <c r="M905" s="279">
        <v>2176.9</v>
      </c>
      <c r="N905" s="280"/>
      <c r="O905" s="482">
        <f t="shared" si="79"/>
        <v>0</v>
      </c>
      <c r="P905" s="175">
        <v>4607105145542</v>
      </c>
      <c r="Q905" s="281"/>
      <c r="R905" s="484">
        <f t="shared" si="80"/>
        <v>29.03</v>
      </c>
      <c r="S905" s="294" t="s">
        <v>4968</v>
      </c>
      <c r="T905" s="39"/>
      <c r="U905" s="39"/>
      <c r="V905" s="39"/>
      <c r="W905" s="39"/>
      <c r="X905" s="39"/>
    </row>
    <row r="906" spans="1:24" ht="51" x14ac:dyDescent="0.2">
      <c r="A906" s="431">
        <v>887</v>
      </c>
      <c r="B906" s="615">
        <v>2032</v>
      </c>
      <c r="C906" s="277" t="s">
        <v>2452</v>
      </c>
      <c r="D906" s="278"/>
      <c r="E906" s="31" t="s">
        <v>744</v>
      </c>
      <c r="F906" s="5" t="s">
        <v>998</v>
      </c>
      <c r="G906" s="328" t="str">
        <f t="shared" si="78"/>
        <v>фото</v>
      </c>
      <c r="H906" s="197"/>
      <c r="I906" s="20" t="s">
        <v>3066</v>
      </c>
      <c r="J906" s="281" t="s">
        <v>1340</v>
      </c>
      <c r="K906" s="18" t="s">
        <v>747</v>
      </c>
      <c r="L906" s="21">
        <v>50</v>
      </c>
      <c r="M906" s="279">
        <v>2103.9</v>
      </c>
      <c r="N906" s="280"/>
      <c r="O906" s="482">
        <f t="shared" si="79"/>
        <v>0</v>
      </c>
      <c r="P906" s="175">
        <v>4607105145566</v>
      </c>
      <c r="Q906" s="281"/>
      <c r="R906" s="484">
        <f t="shared" si="80"/>
        <v>42.08</v>
      </c>
      <c r="S906" s="294" t="s">
        <v>2452</v>
      </c>
      <c r="T906" s="39"/>
      <c r="U906" s="39"/>
      <c r="V906" s="39"/>
      <c r="W906" s="39"/>
      <c r="X906" s="39"/>
    </row>
    <row r="907" spans="1:24" ht="75" x14ac:dyDescent="0.2">
      <c r="A907" s="431">
        <v>888</v>
      </c>
      <c r="B907" s="615">
        <v>2084</v>
      </c>
      <c r="C907" s="277" t="s">
        <v>2453</v>
      </c>
      <c r="D907" s="278"/>
      <c r="E907" s="31" t="s">
        <v>744</v>
      </c>
      <c r="F907" s="33" t="s">
        <v>1001</v>
      </c>
      <c r="G907" s="328" t="str">
        <f t="shared" si="78"/>
        <v>фото</v>
      </c>
      <c r="H907" s="197"/>
      <c r="I907" s="24" t="s">
        <v>3067</v>
      </c>
      <c r="J907" s="281" t="s">
        <v>1292</v>
      </c>
      <c r="K907" s="18" t="s">
        <v>747</v>
      </c>
      <c r="L907" s="21">
        <v>75</v>
      </c>
      <c r="M907" s="279">
        <v>2249.7999999999997</v>
      </c>
      <c r="N907" s="280"/>
      <c r="O907" s="482">
        <f t="shared" si="79"/>
        <v>0</v>
      </c>
      <c r="P907" s="175">
        <v>4607105145627</v>
      </c>
      <c r="Q907" s="281"/>
      <c r="R907" s="484">
        <f t="shared" si="80"/>
        <v>30</v>
      </c>
      <c r="S907" s="294" t="s">
        <v>6987</v>
      </c>
      <c r="T907" s="39"/>
      <c r="U907" s="39"/>
      <c r="V907" s="39"/>
      <c r="W907" s="39"/>
      <c r="X907" s="39"/>
    </row>
    <row r="908" spans="1:24" ht="51" x14ac:dyDescent="0.2">
      <c r="A908" s="431">
        <v>889</v>
      </c>
      <c r="B908" s="615">
        <v>2948</v>
      </c>
      <c r="C908" s="277" t="s">
        <v>3189</v>
      </c>
      <c r="D908" s="278"/>
      <c r="E908" s="31" t="s">
        <v>744</v>
      </c>
      <c r="F908" s="33" t="s">
        <v>2454</v>
      </c>
      <c r="G908" s="328" t="str">
        <f t="shared" si="78"/>
        <v>фото</v>
      </c>
      <c r="H908" s="197"/>
      <c r="I908" s="20" t="s">
        <v>2455</v>
      </c>
      <c r="J908" s="281" t="s">
        <v>1343</v>
      </c>
      <c r="K908" s="18" t="s">
        <v>747</v>
      </c>
      <c r="L908" s="21">
        <v>50</v>
      </c>
      <c r="M908" s="279">
        <v>1617.6999999999998</v>
      </c>
      <c r="N908" s="280"/>
      <c r="O908" s="482">
        <f t="shared" si="79"/>
        <v>0</v>
      </c>
      <c r="P908" s="175">
        <v>4607105145580</v>
      </c>
      <c r="Q908" s="281"/>
      <c r="R908" s="484">
        <f t="shared" si="80"/>
        <v>32.35</v>
      </c>
      <c r="S908" s="294" t="s">
        <v>3189</v>
      </c>
      <c r="T908" s="39"/>
      <c r="U908" s="39"/>
      <c r="V908" s="39"/>
      <c r="W908" s="39"/>
      <c r="X908" s="39"/>
    </row>
    <row r="909" spans="1:24" ht="38.25" x14ac:dyDescent="0.2">
      <c r="A909" s="431">
        <v>890</v>
      </c>
      <c r="B909" s="615">
        <v>5282</v>
      </c>
      <c r="C909" s="277" t="s">
        <v>2456</v>
      </c>
      <c r="D909" s="278"/>
      <c r="E909" s="31" t="s">
        <v>744</v>
      </c>
      <c r="F909" s="33" t="s">
        <v>1002</v>
      </c>
      <c r="G909" s="328" t="str">
        <f t="shared" si="78"/>
        <v>фото</v>
      </c>
      <c r="H909" s="197"/>
      <c r="I909" s="20" t="s">
        <v>3068</v>
      </c>
      <c r="J909" s="281" t="s">
        <v>1343</v>
      </c>
      <c r="K909" s="18" t="s">
        <v>747</v>
      </c>
      <c r="L909" s="21">
        <v>50</v>
      </c>
      <c r="M909" s="279">
        <v>2745.7999999999997</v>
      </c>
      <c r="N909" s="280"/>
      <c r="O909" s="482">
        <f t="shared" si="79"/>
        <v>0</v>
      </c>
      <c r="P909" s="175">
        <v>4607105145597</v>
      </c>
      <c r="Q909" s="281"/>
      <c r="R909" s="484">
        <f t="shared" si="80"/>
        <v>54.92</v>
      </c>
      <c r="S909" s="294" t="s">
        <v>2456</v>
      </c>
      <c r="T909" s="39"/>
      <c r="U909" s="39"/>
      <c r="V909" s="39"/>
      <c r="W909" s="39"/>
      <c r="X909" s="39"/>
    </row>
    <row r="910" spans="1:24" ht="38.25" x14ac:dyDescent="0.2">
      <c r="A910" s="431">
        <v>891</v>
      </c>
      <c r="B910" s="615">
        <v>6354</v>
      </c>
      <c r="C910" s="277" t="s">
        <v>4969</v>
      </c>
      <c r="D910" s="278"/>
      <c r="E910" s="31" t="s">
        <v>744</v>
      </c>
      <c r="F910" s="33" t="s">
        <v>4618</v>
      </c>
      <c r="G910" s="328" t="str">
        <f t="shared" si="78"/>
        <v>фото</v>
      </c>
      <c r="H910" s="197"/>
      <c r="I910" s="20" t="s">
        <v>4847</v>
      </c>
      <c r="J910" s="281" t="s">
        <v>1292</v>
      </c>
      <c r="K910" s="18" t="s">
        <v>747</v>
      </c>
      <c r="L910" s="21">
        <v>75</v>
      </c>
      <c r="M910" s="279">
        <v>1520.3999999999999</v>
      </c>
      <c r="N910" s="280"/>
      <c r="O910" s="482">
        <f t="shared" si="79"/>
        <v>0</v>
      </c>
      <c r="P910" s="175">
        <v>4607105145603</v>
      </c>
      <c r="Q910" s="281"/>
      <c r="R910" s="484">
        <f t="shared" si="80"/>
        <v>20.27</v>
      </c>
      <c r="S910" s="294" t="s">
        <v>4969</v>
      </c>
      <c r="T910" s="39"/>
      <c r="U910" s="39"/>
      <c r="V910" s="39"/>
      <c r="W910" s="39"/>
      <c r="X910" s="39"/>
    </row>
    <row r="911" spans="1:24" ht="25.5" x14ac:dyDescent="0.2">
      <c r="A911" s="431">
        <v>892</v>
      </c>
      <c r="B911" s="615">
        <v>5103</v>
      </c>
      <c r="C911" s="277" t="s">
        <v>2457</v>
      </c>
      <c r="D911" s="278"/>
      <c r="E911" s="31" t="s">
        <v>744</v>
      </c>
      <c r="F911" s="33" t="s">
        <v>1003</v>
      </c>
      <c r="G911" s="328" t="str">
        <f t="shared" si="78"/>
        <v>фото</v>
      </c>
      <c r="H911" s="197"/>
      <c r="I911" s="20" t="s">
        <v>1004</v>
      </c>
      <c r="J911" s="281" t="s">
        <v>1312</v>
      </c>
      <c r="K911" s="18" t="s">
        <v>748</v>
      </c>
      <c r="L911" s="21">
        <v>50</v>
      </c>
      <c r="M911" s="279">
        <v>1374.5</v>
      </c>
      <c r="N911" s="280"/>
      <c r="O911" s="482">
        <f t="shared" si="79"/>
        <v>0</v>
      </c>
      <c r="P911" s="175">
        <v>4607105145610</v>
      </c>
      <c r="Q911" s="281"/>
      <c r="R911" s="484">
        <f t="shared" si="80"/>
        <v>27.49</v>
      </c>
      <c r="S911" s="294" t="s">
        <v>2457</v>
      </c>
      <c r="T911" s="39"/>
      <c r="U911" s="39"/>
      <c r="V911" s="39"/>
      <c r="W911" s="39"/>
      <c r="X911" s="39"/>
    </row>
    <row r="912" spans="1:24" ht="38.25" x14ac:dyDescent="0.2">
      <c r="A912" s="431">
        <v>893</v>
      </c>
      <c r="B912" s="615">
        <v>1091</v>
      </c>
      <c r="C912" s="277" t="s">
        <v>3870</v>
      </c>
      <c r="D912" s="278"/>
      <c r="E912" s="31" t="s">
        <v>744</v>
      </c>
      <c r="F912" s="5" t="s">
        <v>3871</v>
      </c>
      <c r="G912" s="328" t="str">
        <f t="shared" si="78"/>
        <v>фото</v>
      </c>
      <c r="H912" s="197"/>
      <c r="I912" s="20" t="s">
        <v>3872</v>
      </c>
      <c r="J912" s="281" t="s">
        <v>1340</v>
      </c>
      <c r="K912" s="18" t="s">
        <v>747</v>
      </c>
      <c r="L912" s="21">
        <v>75</v>
      </c>
      <c r="M912" s="279">
        <v>1812.1999999999998</v>
      </c>
      <c r="N912" s="280"/>
      <c r="O912" s="482">
        <f t="shared" si="79"/>
        <v>0</v>
      </c>
      <c r="P912" s="175">
        <v>4607105145559</v>
      </c>
      <c r="Q912" s="281"/>
      <c r="R912" s="484">
        <f t="shared" si="80"/>
        <v>24.16</v>
      </c>
      <c r="S912" s="294" t="s">
        <v>3870</v>
      </c>
      <c r="T912" s="39"/>
      <c r="U912" s="39"/>
      <c r="V912" s="39"/>
      <c r="W912" s="39"/>
      <c r="X912" s="39"/>
    </row>
    <row r="913" spans="1:24" ht="25.5" x14ac:dyDescent="0.2">
      <c r="A913" s="431">
        <v>894</v>
      </c>
      <c r="B913" s="615">
        <v>2606</v>
      </c>
      <c r="C913" s="277" t="s">
        <v>2458</v>
      </c>
      <c r="D913" s="278"/>
      <c r="E913" s="31" t="s">
        <v>744</v>
      </c>
      <c r="F913" s="33" t="s">
        <v>999</v>
      </c>
      <c r="G913" s="328" t="str">
        <f t="shared" si="78"/>
        <v>фото</v>
      </c>
      <c r="H913" s="197"/>
      <c r="I913" s="20" t="s">
        <v>1000</v>
      </c>
      <c r="J913" s="281" t="s">
        <v>1340</v>
      </c>
      <c r="K913" s="18" t="s">
        <v>747</v>
      </c>
      <c r="L913" s="21">
        <v>75</v>
      </c>
      <c r="M913" s="279">
        <v>1928.8999999999999</v>
      </c>
      <c r="N913" s="280"/>
      <c r="O913" s="482">
        <f t="shared" si="79"/>
        <v>0</v>
      </c>
      <c r="P913" s="175">
        <v>4607105145573</v>
      </c>
      <c r="Q913" s="281"/>
      <c r="R913" s="484">
        <f t="shared" si="80"/>
        <v>25.72</v>
      </c>
      <c r="S913" s="294" t="s">
        <v>2458</v>
      </c>
      <c r="T913" s="39"/>
      <c r="U913" s="39"/>
      <c r="V913" s="39"/>
      <c r="W913" s="39"/>
      <c r="X913" s="39"/>
    </row>
    <row r="914" spans="1:24" ht="38.25" x14ac:dyDescent="0.2">
      <c r="A914" s="431">
        <v>895</v>
      </c>
      <c r="B914" s="615">
        <v>1952</v>
      </c>
      <c r="C914" s="277" t="s">
        <v>6988</v>
      </c>
      <c r="D914" s="278"/>
      <c r="E914" s="31" t="s">
        <v>744</v>
      </c>
      <c r="F914" s="274" t="s">
        <v>5855</v>
      </c>
      <c r="G914" s="328" t="str">
        <f t="shared" si="78"/>
        <v>фото</v>
      </c>
      <c r="H914" s="197"/>
      <c r="I914" s="20" t="s">
        <v>5856</v>
      </c>
      <c r="J914" s="281" t="s">
        <v>1340</v>
      </c>
      <c r="K914" s="18" t="s">
        <v>747</v>
      </c>
      <c r="L914" s="21">
        <v>75</v>
      </c>
      <c r="M914" s="279">
        <v>1812.1999999999998</v>
      </c>
      <c r="N914" s="280"/>
      <c r="O914" s="482">
        <f t="shared" si="79"/>
        <v>0</v>
      </c>
      <c r="P914" s="175">
        <v>4607105145634</v>
      </c>
      <c r="Q914" s="281"/>
      <c r="R914" s="484">
        <f t="shared" si="80"/>
        <v>24.16</v>
      </c>
      <c r="S914" s="294" t="s">
        <v>6988</v>
      </c>
      <c r="T914" s="39"/>
      <c r="U914" s="39"/>
      <c r="V914" s="39"/>
      <c r="W914" s="39"/>
      <c r="X914" s="39"/>
    </row>
    <row r="915" spans="1:24" ht="51" x14ac:dyDescent="0.2">
      <c r="A915" s="431">
        <v>896</v>
      </c>
      <c r="B915" s="615">
        <v>11943</v>
      </c>
      <c r="C915" s="277" t="s">
        <v>6989</v>
      </c>
      <c r="D915" s="278"/>
      <c r="E915" s="514" t="s">
        <v>744</v>
      </c>
      <c r="F915" s="275" t="s">
        <v>6602</v>
      </c>
      <c r="G915" s="510" t="str">
        <f t="shared" si="78"/>
        <v>фото</v>
      </c>
      <c r="H915" s="510"/>
      <c r="I915" s="515" t="s">
        <v>6755</v>
      </c>
      <c r="J915" s="324" t="s">
        <v>1292</v>
      </c>
      <c r="K915" s="537" t="s">
        <v>747</v>
      </c>
      <c r="L915" s="21">
        <v>75</v>
      </c>
      <c r="M915" s="279">
        <v>2760.4</v>
      </c>
      <c r="N915" s="280"/>
      <c r="O915" s="482">
        <f t="shared" si="79"/>
        <v>0</v>
      </c>
      <c r="P915" s="175">
        <v>4607105145658</v>
      </c>
      <c r="Q915" s="281" t="s">
        <v>6373</v>
      </c>
      <c r="R915" s="484">
        <f t="shared" si="80"/>
        <v>36.81</v>
      </c>
      <c r="S915" s="294" t="s">
        <v>6989</v>
      </c>
      <c r="T915" s="39"/>
      <c r="U915" s="39"/>
      <c r="V915" s="39"/>
      <c r="W915" s="39"/>
      <c r="X915" s="39"/>
    </row>
    <row r="916" spans="1:24" ht="25.5" x14ac:dyDescent="0.2">
      <c r="A916" s="431">
        <v>897</v>
      </c>
      <c r="B916" s="615">
        <v>2938</v>
      </c>
      <c r="C916" s="277" t="s">
        <v>2459</v>
      </c>
      <c r="D916" s="278"/>
      <c r="E916" s="31" t="s">
        <v>744</v>
      </c>
      <c r="F916" s="33" t="s">
        <v>1005</v>
      </c>
      <c r="G916" s="328" t="str">
        <f t="shared" si="78"/>
        <v>фото</v>
      </c>
      <c r="H916" s="197"/>
      <c r="I916" s="20" t="s">
        <v>1006</v>
      </c>
      <c r="J916" s="281" t="s">
        <v>1340</v>
      </c>
      <c r="K916" s="18" t="s">
        <v>747</v>
      </c>
      <c r="L916" s="21">
        <v>75</v>
      </c>
      <c r="M916" s="279">
        <v>1666.3</v>
      </c>
      <c r="N916" s="280"/>
      <c r="O916" s="482">
        <f t="shared" si="79"/>
        <v>0</v>
      </c>
      <c r="P916" s="175">
        <v>4607105145641</v>
      </c>
      <c r="Q916" s="281"/>
      <c r="R916" s="484">
        <f t="shared" si="80"/>
        <v>22.22</v>
      </c>
      <c r="S916" s="294" t="s">
        <v>2459</v>
      </c>
      <c r="T916" s="39"/>
      <c r="U916" s="39"/>
      <c r="V916" s="39"/>
      <c r="W916" s="39"/>
      <c r="X916" s="39"/>
    </row>
    <row r="917" spans="1:24" ht="63.75" x14ac:dyDescent="0.2">
      <c r="A917" s="431">
        <v>898</v>
      </c>
      <c r="B917" s="615">
        <v>11944</v>
      </c>
      <c r="C917" s="277" t="s">
        <v>6990</v>
      </c>
      <c r="D917" s="278"/>
      <c r="E917" s="514" t="s">
        <v>744</v>
      </c>
      <c r="F917" s="275" t="s">
        <v>6603</v>
      </c>
      <c r="G917" s="510" t="str">
        <f t="shared" si="78"/>
        <v>фото</v>
      </c>
      <c r="H917" s="511"/>
      <c r="I917" s="515" t="s">
        <v>6756</v>
      </c>
      <c r="J917" s="324" t="s">
        <v>1312</v>
      </c>
      <c r="K917" s="537" t="s">
        <v>747</v>
      </c>
      <c r="L917" s="21">
        <v>50</v>
      </c>
      <c r="M917" s="279">
        <v>2736.1</v>
      </c>
      <c r="N917" s="280"/>
      <c r="O917" s="482">
        <f t="shared" si="79"/>
        <v>0</v>
      </c>
      <c r="P917" s="175">
        <v>4607105145702</v>
      </c>
      <c r="Q917" s="281" t="s">
        <v>6373</v>
      </c>
      <c r="R917" s="484">
        <f t="shared" si="80"/>
        <v>54.72</v>
      </c>
      <c r="S917" s="294" t="s">
        <v>6990</v>
      </c>
      <c r="T917" s="39"/>
      <c r="U917" s="39"/>
      <c r="V917" s="39"/>
      <c r="W917" s="39"/>
      <c r="X917" s="39"/>
    </row>
    <row r="918" spans="1:24" ht="51" x14ac:dyDescent="0.2">
      <c r="A918" s="431">
        <v>899</v>
      </c>
      <c r="B918" s="615">
        <v>1923</v>
      </c>
      <c r="C918" s="277" t="s">
        <v>3873</v>
      </c>
      <c r="D918" s="278"/>
      <c r="E918" s="31" t="s">
        <v>744</v>
      </c>
      <c r="F918" s="5" t="s">
        <v>3874</v>
      </c>
      <c r="G918" s="328" t="str">
        <f t="shared" si="78"/>
        <v>фото</v>
      </c>
      <c r="H918" s="197"/>
      <c r="I918" s="20" t="s">
        <v>3875</v>
      </c>
      <c r="J918" s="281" t="s">
        <v>1343</v>
      </c>
      <c r="K918" s="18" t="s">
        <v>747</v>
      </c>
      <c r="L918" s="21">
        <v>50</v>
      </c>
      <c r="M918" s="279">
        <v>1617.6999999999998</v>
      </c>
      <c r="N918" s="280"/>
      <c r="O918" s="482">
        <f t="shared" si="79"/>
        <v>0</v>
      </c>
      <c r="P918" s="175">
        <v>4607105145665</v>
      </c>
      <c r="Q918" s="281"/>
      <c r="R918" s="484">
        <f t="shared" si="80"/>
        <v>32.35</v>
      </c>
      <c r="S918" s="294" t="s">
        <v>3873</v>
      </c>
      <c r="T918" s="39"/>
      <c r="U918" s="39"/>
      <c r="V918" s="39"/>
      <c r="W918" s="39"/>
      <c r="X918" s="39"/>
    </row>
    <row r="919" spans="1:24" ht="51" x14ac:dyDescent="0.2">
      <c r="A919" s="431">
        <v>900</v>
      </c>
      <c r="B919" s="615">
        <v>5050</v>
      </c>
      <c r="C919" s="277" t="s">
        <v>4970</v>
      </c>
      <c r="D919" s="278"/>
      <c r="E919" s="31" t="s">
        <v>744</v>
      </c>
      <c r="F919" s="33" t="s">
        <v>1586</v>
      </c>
      <c r="G919" s="328" t="str">
        <f t="shared" si="78"/>
        <v>фото</v>
      </c>
      <c r="H919" s="197"/>
      <c r="I919" s="20" t="s">
        <v>4848</v>
      </c>
      <c r="J919" s="281" t="s">
        <v>1343</v>
      </c>
      <c r="K919" s="18" t="s">
        <v>747</v>
      </c>
      <c r="L919" s="21">
        <v>75</v>
      </c>
      <c r="M919" s="279">
        <v>2103.9</v>
      </c>
      <c r="N919" s="280"/>
      <c r="O919" s="482">
        <f t="shared" si="79"/>
        <v>0</v>
      </c>
      <c r="P919" s="175">
        <v>4607105145672</v>
      </c>
      <c r="Q919" s="281"/>
      <c r="R919" s="484">
        <f t="shared" si="80"/>
        <v>28.05</v>
      </c>
      <c r="S919" s="294" t="s">
        <v>4970</v>
      </c>
      <c r="T919" s="39"/>
      <c r="U919" s="39"/>
      <c r="V919" s="39"/>
      <c r="W919" s="39"/>
      <c r="X919" s="39"/>
    </row>
    <row r="920" spans="1:24" ht="51" x14ac:dyDescent="0.2">
      <c r="A920" s="431">
        <v>901</v>
      </c>
      <c r="B920" s="615">
        <v>1099</v>
      </c>
      <c r="C920" s="277" t="s">
        <v>3876</v>
      </c>
      <c r="D920" s="278"/>
      <c r="E920" s="31" t="s">
        <v>744</v>
      </c>
      <c r="F920" s="5" t="s">
        <v>2999</v>
      </c>
      <c r="G920" s="328" t="str">
        <f t="shared" si="78"/>
        <v>фото</v>
      </c>
      <c r="H920" s="197"/>
      <c r="I920" s="20" t="s">
        <v>3069</v>
      </c>
      <c r="J920" s="281" t="s">
        <v>1340</v>
      </c>
      <c r="K920" s="18" t="s">
        <v>747</v>
      </c>
      <c r="L920" s="21">
        <v>75</v>
      </c>
      <c r="M920" s="279">
        <v>1593.3</v>
      </c>
      <c r="N920" s="280"/>
      <c r="O920" s="482">
        <f t="shared" si="79"/>
        <v>0</v>
      </c>
      <c r="P920" s="175">
        <v>4607105145689</v>
      </c>
      <c r="Q920" s="281"/>
      <c r="R920" s="484">
        <f t="shared" si="80"/>
        <v>21.24</v>
      </c>
      <c r="S920" s="294" t="s">
        <v>3876</v>
      </c>
      <c r="T920" s="39"/>
      <c r="U920" s="39"/>
      <c r="V920" s="39"/>
      <c r="W920" s="39"/>
      <c r="X920" s="39"/>
    </row>
    <row r="921" spans="1:24" ht="25.5" x14ac:dyDescent="0.2">
      <c r="A921" s="431">
        <v>902</v>
      </c>
      <c r="B921" s="615">
        <v>1243</v>
      </c>
      <c r="C921" s="277" t="s">
        <v>2460</v>
      </c>
      <c r="D921" s="278"/>
      <c r="E921" s="31" t="s">
        <v>744</v>
      </c>
      <c r="F921" s="33" t="s">
        <v>1007</v>
      </c>
      <c r="G921" s="328" t="str">
        <f t="shared" ref="G921:G960" si="81">HYPERLINK("http://www.gardenbulbs.ru/images/summer_CL/thumbnails/"&amp;C921&amp;".jpg","фото")</f>
        <v>фото</v>
      </c>
      <c r="H921" s="197"/>
      <c r="I921" s="20" t="s">
        <v>1008</v>
      </c>
      <c r="J921" s="281" t="s">
        <v>1312</v>
      </c>
      <c r="K921" s="18" t="s">
        <v>747</v>
      </c>
      <c r="L921" s="21">
        <v>75</v>
      </c>
      <c r="M921" s="279">
        <v>1491.1999999999998</v>
      </c>
      <c r="N921" s="280"/>
      <c r="O921" s="482">
        <f t="shared" ref="O921:O960" si="82">IF(ISERROR(N921*M921),0,N921*M921)</f>
        <v>0</v>
      </c>
      <c r="P921" s="175">
        <v>4607105145696</v>
      </c>
      <c r="Q921" s="281"/>
      <c r="R921" s="484">
        <f t="shared" ref="R921:R960" si="83">ROUND(M921/L921,2)</f>
        <v>19.88</v>
      </c>
      <c r="S921" s="294" t="s">
        <v>2460</v>
      </c>
      <c r="T921" s="39"/>
      <c r="U921" s="39"/>
      <c r="V921" s="39"/>
      <c r="W921" s="39"/>
      <c r="X921" s="39"/>
    </row>
    <row r="922" spans="1:24" ht="51" x14ac:dyDescent="0.2">
      <c r="A922" s="431">
        <v>903</v>
      </c>
      <c r="B922" s="615">
        <v>5158</v>
      </c>
      <c r="C922" s="277" t="s">
        <v>2461</v>
      </c>
      <c r="D922" s="278"/>
      <c r="E922" s="36" t="s">
        <v>744</v>
      </c>
      <c r="F922" s="274" t="s">
        <v>2462</v>
      </c>
      <c r="G922" s="328" t="str">
        <f t="shared" si="81"/>
        <v>фото</v>
      </c>
      <c r="H922" s="197"/>
      <c r="I922" s="15" t="s">
        <v>3070</v>
      </c>
      <c r="J922" s="281" t="s">
        <v>1340</v>
      </c>
      <c r="K922" s="37" t="s">
        <v>748</v>
      </c>
      <c r="L922" s="21">
        <v>50</v>
      </c>
      <c r="M922" s="279">
        <v>2006.6999999999998</v>
      </c>
      <c r="N922" s="280"/>
      <c r="O922" s="482">
        <f t="shared" si="82"/>
        <v>0</v>
      </c>
      <c r="P922" s="175">
        <v>4607105145719</v>
      </c>
      <c r="Q922" s="281"/>
      <c r="R922" s="484">
        <f t="shared" si="83"/>
        <v>40.130000000000003</v>
      </c>
      <c r="S922" s="294" t="s">
        <v>2461</v>
      </c>
      <c r="T922" s="39"/>
      <c r="U922" s="39"/>
      <c r="V922" s="39"/>
      <c r="W922" s="39"/>
      <c r="X922" s="39"/>
    </row>
    <row r="923" spans="1:24" ht="38.25" x14ac:dyDescent="0.2">
      <c r="A923" s="431">
        <v>904</v>
      </c>
      <c r="B923" s="615">
        <v>2063</v>
      </c>
      <c r="C923" s="277" t="s">
        <v>2463</v>
      </c>
      <c r="D923" s="278"/>
      <c r="E923" s="31" t="s">
        <v>744</v>
      </c>
      <c r="F923" s="274" t="s">
        <v>1030</v>
      </c>
      <c r="G923" s="328" t="str">
        <f t="shared" si="81"/>
        <v>фото</v>
      </c>
      <c r="H923" s="197"/>
      <c r="I923" s="20" t="s">
        <v>1031</v>
      </c>
      <c r="J923" s="281" t="s">
        <v>1312</v>
      </c>
      <c r="K923" s="18" t="s">
        <v>747</v>
      </c>
      <c r="L923" s="21">
        <v>75</v>
      </c>
      <c r="M923" s="279">
        <v>1520.3999999999999</v>
      </c>
      <c r="N923" s="280"/>
      <c r="O923" s="482">
        <f t="shared" si="82"/>
        <v>0</v>
      </c>
      <c r="P923" s="175">
        <v>4607105146044</v>
      </c>
      <c r="Q923" s="281"/>
      <c r="R923" s="484">
        <f t="shared" si="83"/>
        <v>20.27</v>
      </c>
      <c r="S923" s="294" t="s">
        <v>2463</v>
      </c>
      <c r="T923" s="39"/>
      <c r="U923" s="39"/>
      <c r="V923" s="39"/>
      <c r="W923" s="39"/>
      <c r="X923" s="39"/>
    </row>
    <row r="924" spans="1:24" ht="38.25" x14ac:dyDescent="0.2">
      <c r="A924" s="431">
        <v>905</v>
      </c>
      <c r="B924" s="615">
        <v>5185</v>
      </c>
      <c r="C924" s="277" t="s">
        <v>2464</v>
      </c>
      <c r="D924" s="278"/>
      <c r="E924" s="36" t="s">
        <v>744</v>
      </c>
      <c r="F924" s="274" t="s">
        <v>1011</v>
      </c>
      <c r="G924" s="328" t="str">
        <f t="shared" si="81"/>
        <v>фото</v>
      </c>
      <c r="H924" s="197"/>
      <c r="I924" s="15" t="s">
        <v>1012</v>
      </c>
      <c r="J924" s="281" t="s">
        <v>1340</v>
      </c>
      <c r="K924" s="37" t="s">
        <v>747</v>
      </c>
      <c r="L924" s="21">
        <v>75</v>
      </c>
      <c r="M924" s="279">
        <v>1374.5</v>
      </c>
      <c r="N924" s="280"/>
      <c r="O924" s="482">
        <f t="shared" si="82"/>
        <v>0</v>
      </c>
      <c r="P924" s="175">
        <v>4607105145740</v>
      </c>
      <c r="Q924" s="281"/>
      <c r="R924" s="484">
        <f t="shared" si="83"/>
        <v>18.329999999999998</v>
      </c>
      <c r="S924" s="294" t="s">
        <v>2464</v>
      </c>
      <c r="T924" s="39"/>
      <c r="U924" s="39"/>
      <c r="V924" s="39"/>
      <c r="W924" s="39"/>
      <c r="X924" s="39"/>
    </row>
    <row r="925" spans="1:24" ht="38.25" x14ac:dyDescent="0.2">
      <c r="A925" s="431">
        <v>906</v>
      </c>
      <c r="B925" s="615">
        <v>5178</v>
      </c>
      <c r="C925" s="277" t="s">
        <v>3190</v>
      </c>
      <c r="D925" s="278"/>
      <c r="E925" s="31" t="s">
        <v>744</v>
      </c>
      <c r="F925" s="33" t="s">
        <v>2465</v>
      </c>
      <c r="G925" s="328" t="str">
        <f t="shared" si="81"/>
        <v>фото</v>
      </c>
      <c r="H925" s="197"/>
      <c r="I925" s="20" t="s">
        <v>2466</v>
      </c>
      <c r="J925" s="281" t="s">
        <v>1312</v>
      </c>
      <c r="K925" s="18" t="s">
        <v>747</v>
      </c>
      <c r="L925" s="21">
        <v>50</v>
      </c>
      <c r="M925" s="279">
        <v>1958</v>
      </c>
      <c r="N925" s="280"/>
      <c r="O925" s="482">
        <f t="shared" si="82"/>
        <v>0</v>
      </c>
      <c r="P925" s="175">
        <v>4607105145726</v>
      </c>
      <c r="Q925" s="281"/>
      <c r="R925" s="484">
        <f t="shared" si="83"/>
        <v>39.159999999999997</v>
      </c>
      <c r="S925" s="294" t="s">
        <v>3190</v>
      </c>
      <c r="T925" s="39"/>
      <c r="U925" s="39"/>
      <c r="V925" s="39"/>
      <c r="W925" s="39"/>
      <c r="X925" s="39"/>
    </row>
    <row r="926" spans="1:24" ht="38.25" x14ac:dyDescent="0.2">
      <c r="A926" s="431">
        <v>907</v>
      </c>
      <c r="B926" s="615">
        <v>6389</v>
      </c>
      <c r="C926" s="277" t="s">
        <v>2467</v>
      </c>
      <c r="D926" s="278"/>
      <c r="E926" s="31" t="s">
        <v>744</v>
      </c>
      <c r="F926" s="274" t="s">
        <v>1009</v>
      </c>
      <c r="G926" s="328" t="str">
        <f t="shared" si="81"/>
        <v>фото</v>
      </c>
      <c r="H926" s="197"/>
      <c r="I926" s="20" t="s">
        <v>1010</v>
      </c>
      <c r="J926" s="281" t="s">
        <v>1340</v>
      </c>
      <c r="K926" s="18" t="s">
        <v>748</v>
      </c>
      <c r="L926" s="21">
        <v>50</v>
      </c>
      <c r="M926" s="279">
        <v>1423.1999999999998</v>
      </c>
      <c r="N926" s="280"/>
      <c r="O926" s="482">
        <f t="shared" si="82"/>
        <v>0</v>
      </c>
      <c r="P926" s="175">
        <v>4607105145733</v>
      </c>
      <c r="Q926" s="281"/>
      <c r="R926" s="484">
        <f t="shared" si="83"/>
        <v>28.46</v>
      </c>
      <c r="S926" s="294" t="s">
        <v>2467</v>
      </c>
      <c r="T926" s="39"/>
      <c r="U926" s="39"/>
      <c r="V926" s="39"/>
      <c r="W926" s="39"/>
      <c r="X926" s="39"/>
    </row>
    <row r="927" spans="1:24" ht="76.5" x14ac:dyDescent="0.2">
      <c r="A927" s="431">
        <v>908</v>
      </c>
      <c r="B927" s="615">
        <v>1072</v>
      </c>
      <c r="C927" s="277" t="s">
        <v>3192</v>
      </c>
      <c r="D927" s="278"/>
      <c r="E927" s="31" t="s">
        <v>744</v>
      </c>
      <c r="F927" s="33" t="s">
        <v>2470</v>
      </c>
      <c r="G927" s="328" t="str">
        <f t="shared" si="81"/>
        <v>фото</v>
      </c>
      <c r="H927" s="197"/>
      <c r="I927" s="20" t="s">
        <v>2471</v>
      </c>
      <c r="J927" s="281" t="s">
        <v>1292</v>
      </c>
      <c r="K927" s="18" t="s">
        <v>747</v>
      </c>
      <c r="L927" s="21">
        <v>75</v>
      </c>
      <c r="M927" s="279">
        <v>2833.2999999999997</v>
      </c>
      <c r="N927" s="280"/>
      <c r="O927" s="482">
        <f t="shared" si="82"/>
        <v>0</v>
      </c>
      <c r="P927" s="175">
        <v>4607105146051</v>
      </c>
      <c r="Q927" s="281"/>
      <c r="R927" s="484">
        <f t="shared" si="83"/>
        <v>37.78</v>
      </c>
      <c r="S927" s="294" t="s">
        <v>3192</v>
      </c>
      <c r="T927" s="39"/>
      <c r="U927" s="39"/>
      <c r="V927" s="39"/>
      <c r="W927" s="39"/>
      <c r="X927" s="39"/>
    </row>
    <row r="928" spans="1:24" ht="38.25" x14ac:dyDescent="0.2">
      <c r="A928" s="431">
        <v>909</v>
      </c>
      <c r="B928" s="615">
        <v>1128</v>
      </c>
      <c r="C928" s="277" t="s">
        <v>2472</v>
      </c>
      <c r="D928" s="278"/>
      <c r="E928" s="31" t="s">
        <v>744</v>
      </c>
      <c r="F928" s="274" t="s">
        <v>1013</v>
      </c>
      <c r="G928" s="328" t="str">
        <f t="shared" si="81"/>
        <v>фото</v>
      </c>
      <c r="H928" s="197"/>
      <c r="I928" s="20" t="s">
        <v>1014</v>
      </c>
      <c r="J928" s="281" t="s">
        <v>1340</v>
      </c>
      <c r="K928" s="18" t="s">
        <v>747</v>
      </c>
      <c r="L928" s="21">
        <v>75</v>
      </c>
      <c r="M928" s="279">
        <v>2031</v>
      </c>
      <c r="N928" s="280"/>
      <c r="O928" s="482">
        <f t="shared" si="82"/>
        <v>0</v>
      </c>
      <c r="P928" s="175">
        <v>4607105145757</v>
      </c>
      <c r="Q928" s="324"/>
      <c r="R928" s="484">
        <f t="shared" si="83"/>
        <v>27.08</v>
      </c>
      <c r="S928" s="294" t="s">
        <v>2472</v>
      </c>
      <c r="T928" s="39"/>
      <c r="U928" s="39"/>
      <c r="V928" s="39"/>
      <c r="W928" s="39"/>
      <c r="X928" s="39"/>
    </row>
    <row r="929" spans="1:24" ht="102" x14ac:dyDescent="0.2">
      <c r="A929" s="431">
        <v>910</v>
      </c>
      <c r="B929" s="615">
        <v>6103</v>
      </c>
      <c r="C929" s="277" t="s">
        <v>7480</v>
      </c>
      <c r="D929" s="278" t="s">
        <v>7479</v>
      </c>
      <c r="E929" s="514" t="s">
        <v>744</v>
      </c>
      <c r="F929" s="275" t="s">
        <v>7478</v>
      </c>
      <c r="G929" s="510" t="str">
        <f t="shared" si="81"/>
        <v>фото</v>
      </c>
      <c r="H929" s="510" t="str">
        <f>HYPERLINK("http://www.gardenbulbs.ru/images/summer_CL/thumbnails/"&amp;D929&amp;".jpg","фото")</f>
        <v>фото</v>
      </c>
      <c r="I929" s="515" t="s">
        <v>7481</v>
      </c>
      <c r="J929" s="324" t="s">
        <v>6761</v>
      </c>
      <c r="K929" s="537" t="s">
        <v>747</v>
      </c>
      <c r="L929" s="21">
        <v>75</v>
      </c>
      <c r="M929" s="279">
        <v>2979.2</v>
      </c>
      <c r="N929" s="280"/>
      <c r="O929" s="482">
        <f t="shared" si="82"/>
        <v>0</v>
      </c>
      <c r="P929" s="175">
        <v>4607105149588</v>
      </c>
      <c r="Q929" s="281" t="s">
        <v>6373</v>
      </c>
      <c r="R929" s="484">
        <f t="shared" si="83"/>
        <v>39.72</v>
      </c>
      <c r="S929" s="294" t="s">
        <v>7479</v>
      </c>
      <c r="T929" s="39"/>
      <c r="U929" s="39"/>
      <c r="V929" s="39"/>
      <c r="W929" s="39"/>
      <c r="X929" s="39"/>
    </row>
    <row r="930" spans="1:24" ht="38.25" x14ac:dyDescent="0.2">
      <c r="A930" s="431">
        <v>911</v>
      </c>
      <c r="B930" s="615">
        <v>382</v>
      </c>
      <c r="C930" s="277" t="s">
        <v>2473</v>
      </c>
      <c r="D930" s="278"/>
      <c r="E930" s="31" t="s">
        <v>744</v>
      </c>
      <c r="F930" s="274" t="s">
        <v>1015</v>
      </c>
      <c r="G930" s="328" t="str">
        <f t="shared" si="81"/>
        <v>фото</v>
      </c>
      <c r="H930" s="197"/>
      <c r="I930" s="20" t="s">
        <v>1016</v>
      </c>
      <c r="J930" s="281" t="s">
        <v>1295</v>
      </c>
      <c r="K930" s="18" t="s">
        <v>747</v>
      </c>
      <c r="L930" s="21">
        <v>75</v>
      </c>
      <c r="M930" s="279">
        <v>1666.3</v>
      </c>
      <c r="N930" s="280"/>
      <c r="O930" s="482">
        <f t="shared" si="82"/>
        <v>0</v>
      </c>
      <c r="P930" s="175">
        <v>4607105145764</v>
      </c>
      <c r="Q930" s="281"/>
      <c r="R930" s="484">
        <f t="shared" si="83"/>
        <v>22.22</v>
      </c>
      <c r="S930" s="294" t="s">
        <v>2473</v>
      </c>
      <c r="T930" s="39"/>
      <c r="U930" s="39"/>
      <c r="V930" s="39"/>
      <c r="W930" s="39"/>
      <c r="X930" s="39"/>
    </row>
    <row r="931" spans="1:24" ht="51" x14ac:dyDescent="0.2">
      <c r="A931" s="431">
        <v>912</v>
      </c>
      <c r="B931" s="615">
        <v>11945</v>
      </c>
      <c r="C931" s="277" t="s">
        <v>6991</v>
      </c>
      <c r="D931" s="278"/>
      <c r="E931" s="514" t="s">
        <v>744</v>
      </c>
      <c r="F931" s="275" t="s">
        <v>6604</v>
      </c>
      <c r="G931" s="510" t="str">
        <f t="shared" si="81"/>
        <v>фото</v>
      </c>
      <c r="H931" s="511"/>
      <c r="I931" s="515" t="s">
        <v>6757</v>
      </c>
      <c r="J931" s="324" t="s">
        <v>1292</v>
      </c>
      <c r="K931" s="537" t="s">
        <v>747</v>
      </c>
      <c r="L931" s="21">
        <v>75</v>
      </c>
      <c r="M931" s="279">
        <v>1257.8</v>
      </c>
      <c r="N931" s="280"/>
      <c r="O931" s="482">
        <f t="shared" si="82"/>
        <v>0</v>
      </c>
      <c r="P931" s="175">
        <v>4607105145771</v>
      </c>
      <c r="Q931" s="281" t="s">
        <v>6373</v>
      </c>
      <c r="R931" s="484">
        <f t="shared" si="83"/>
        <v>16.77</v>
      </c>
      <c r="S931" s="294" t="s">
        <v>6991</v>
      </c>
      <c r="T931" s="39"/>
      <c r="U931" s="39"/>
      <c r="V931" s="39"/>
      <c r="W931" s="39"/>
      <c r="X931" s="39"/>
    </row>
    <row r="932" spans="1:24" ht="51" x14ac:dyDescent="0.2">
      <c r="A932" s="431">
        <v>913</v>
      </c>
      <c r="B932" s="615">
        <v>1044</v>
      </c>
      <c r="C932" s="277" t="s">
        <v>2474</v>
      </c>
      <c r="D932" s="278"/>
      <c r="E932" s="31" t="s">
        <v>744</v>
      </c>
      <c r="F932" s="5" t="s">
        <v>1018</v>
      </c>
      <c r="G932" s="328" t="str">
        <f t="shared" si="81"/>
        <v>фото</v>
      </c>
      <c r="H932" s="197"/>
      <c r="I932" s="25" t="s">
        <v>6758</v>
      </c>
      <c r="J932" s="281" t="s">
        <v>1340</v>
      </c>
      <c r="K932" s="18" t="s">
        <v>747</v>
      </c>
      <c r="L932" s="21">
        <v>50</v>
      </c>
      <c r="M932" s="279">
        <v>1860.8</v>
      </c>
      <c r="N932" s="280"/>
      <c r="O932" s="482">
        <f t="shared" si="82"/>
        <v>0</v>
      </c>
      <c r="P932" s="175">
        <v>4607105145825</v>
      </c>
      <c r="Q932" s="324"/>
      <c r="R932" s="484">
        <f t="shared" si="83"/>
        <v>37.22</v>
      </c>
      <c r="S932" s="294" t="s">
        <v>2474</v>
      </c>
      <c r="T932" s="39"/>
      <c r="U932" s="39"/>
      <c r="V932" s="39"/>
      <c r="W932" s="39"/>
      <c r="X932" s="39"/>
    </row>
    <row r="933" spans="1:24" ht="51" x14ac:dyDescent="0.2">
      <c r="A933" s="431">
        <v>914</v>
      </c>
      <c r="B933" s="615">
        <v>1130</v>
      </c>
      <c r="C933" s="277" t="s">
        <v>3193</v>
      </c>
      <c r="D933" s="278"/>
      <c r="E933" s="31" t="s">
        <v>744</v>
      </c>
      <c r="F933" s="33" t="s">
        <v>2475</v>
      </c>
      <c r="G933" s="328" t="str">
        <f t="shared" si="81"/>
        <v>фото</v>
      </c>
      <c r="H933" s="197"/>
      <c r="I933" s="20" t="s">
        <v>3071</v>
      </c>
      <c r="J933" s="281" t="s">
        <v>1312</v>
      </c>
      <c r="K933" s="18" t="s">
        <v>748</v>
      </c>
      <c r="L933" s="21">
        <v>25</v>
      </c>
      <c r="M933" s="279">
        <v>1666.3</v>
      </c>
      <c r="N933" s="280"/>
      <c r="O933" s="482">
        <f t="shared" si="82"/>
        <v>0</v>
      </c>
      <c r="P933" s="175">
        <v>4607105145832</v>
      </c>
      <c r="Q933" s="324"/>
      <c r="R933" s="484">
        <f t="shared" si="83"/>
        <v>66.650000000000006</v>
      </c>
      <c r="S933" s="294" t="s">
        <v>3193</v>
      </c>
      <c r="T933" s="39"/>
      <c r="U933" s="39"/>
      <c r="V933" s="39"/>
      <c r="W933" s="39"/>
      <c r="X933" s="39"/>
    </row>
    <row r="934" spans="1:24" ht="51" x14ac:dyDescent="0.2">
      <c r="A934" s="431">
        <v>915</v>
      </c>
      <c r="B934" s="615">
        <v>2068</v>
      </c>
      <c r="C934" s="277" t="s">
        <v>3877</v>
      </c>
      <c r="D934" s="278"/>
      <c r="E934" s="31" t="s">
        <v>744</v>
      </c>
      <c r="F934" s="5" t="s">
        <v>3000</v>
      </c>
      <c r="G934" s="328" t="str">
        <f t="shared" si="81"/>
        <v>фото</v>
      </c>
      <c r="H934" s="197"/>
      <c r="I934" s="20" t="s">
        <v>6759</v>
      </c>
      <c r="J934" s="281" t="s">
        <v>1340</v>
      </c>
      <c r="K934" s="18" t="s">
        <v>747</v>
      </c>
      <c r="L934" s="21">
        <v>75</v>
      </c>
      <c r="M934" s="279">
        <v>1520.3999999999999</v>
      </c>
      <c r="N934" s="280"/>
      <c r="O934" s="482">
        <f t="shared" si="82"/>
        <v>0</v>
      </c>
      <c r="P934" s="175">
        <v>4607105145788</v>
      </c>
      <c r="Q934" s="281"/>
      <c r="R934" s="484">
        <f t="shared" si="83"/>
        <v>20.27</v>
      </c>
      <c r="S934" s="294" t="s">
        <v>3877</v>
      </c>
      <c r="T934" s="39"/>
      <c r="U934" s="39"/>
      <c r="V934" s="39"/>
      <c r="W934" s="39"/>
      <c r="X934" s="39"/>
    </row>
    <row r="935" spans="1:24" ht="76.5" x14ac:dyDescent="0.2">
      <c r="A935" s="431">
        <v>916</v>
      </c>
      <c r="B935" s="615">
        <v>11946</v>
      </c>
      <c r="C935" s="277" t="s">
        <v>6992</v>
      </c>
      <c r="D935" s="278"/>
      <c r="E935" s="514" t="s">
        <v>744</v>
      </c>
      <c r="F935" s="275" t="s">
        <v>6605</v>
      </c>
      <c r="G935" s="510" t="str">
        <f t="shared" si="81"/>
        <v>фото</v>
      </c>
      <c r="H935" s="511"/>
      <c r="I935" s="515" t="s">
        <v>6760</v>
      </c>
      <c r="J935" s="324" t="s">
        <v>6761</v>
      </c>
      <c r="K935" s="537" t="s">
        <v>747</v>
      </c>
      <c r="L935" s="21">
        <v>75</v>
      </c>
      <c r="M935" s="279">
        <v>1666.3</v>
      </c>
      <c r="N935" s="280"/>
      <c r="O935" s="482">
        <f t="shared" si="82"/>
        <v>0</v>
      </c>
      <c r="P935" s="175">
        <v>4607105145795</v>
      </c>
      <c r="Q935" s="281" t="s">
        <v>6373</v>
      </c>
      <c r="R935" s="484">
        <f t="shared" si="83"/>
        <v>22.22</v>
      </c>
      <c r="S935" s="294" t="s">
        <v>6992</v>
      </c>
      <c r="T935" s="39"/>
      <c r="U935" s="39"/>
      <c r="V935" s="39"/>
      <c r="W935" s="39"/>
      <c r="X935" s="39"/>
    </row>
    <row r="936" spans="1:24" ht="63.75" x14ac:dyDescent="0.2">
      <c r="A936" s="431">
        <v>917</v>
      </c>
      <c r="B936" s="615">
        <v>1118</v>
      </c>
      <c r="C936" s="277" t="s">
        <v>2476</v>
      </c>
      <c r="D936" s="278"/>
      <c r="E936" s="31" t="s">
        <v>744</v>
      </c>
      <c r="F936" s="5" t="s">
        <v>1017</v>
      </c>
      <c r="G936" s="328" t="str">
        <f t="shared" si="81"/>
        <v>фото</v>
      </c>
      <c r="H936" s="197"/>
      <c r="I936" s="20" t="s">
        <v>3072</v>
      </c>
      <c r="J936" s="281" t="s">
        <v>1340</v>
      </c>
      <c r="K936" s="18" t="s">
        <v>747</v>
      </c>
      <c r="L936" s="21">
        <v>50</v>
      </c>
      <c r="M936" s="279">
        <v>2492.9</v>
      </c>
      <c r="N936" s="280"/>
      <c r="O936" s="482">
        <f t="shared" si="82"/>
        <v>0</v>
      </c>
      <c r="P936" s="175">
        <v>4607105145801</v>
      </c>
      <c r="Q936" s="281"/>
      <c r="R936" s="484">
        <f t="shared" si="83"/>
        <v>49.86</v>
      </c>
      <c r="S936" s="294" t="s">
        <v>2476</v>
      </c>
      <c r="T936" s="39"/>
      <c r="U936" s="39"/>
      <c r="V936" s="39"/>
      <c r="W936" s="39"/>
      <c r="X936" s="39"/>
    </row>
    <row r="937" spans="1:24" ht="38.25" x14ac:dyDescent="0.2">
      <c r="A937" s="431">
        <v>918</v>
      </c>
      <c r="B937" s="615">
        <v>1069</v>
      </c>
      <c r="C937" s="277" t="s">
        <v>7475</v>
      </c>
      <c r="D937" s="278"/>
      <c r="E937" s="31" t="s">
        <v>744</v>
      </c>
      <c r="F937" s="274" t="s">
        <v>7476</v>
      </c>
      <c r="G937" s="328" t="str">
        <f t="shared" si="81"/>
        <v>фото</v>
      </c>
      <c r="H937" s="197"/>
      <c r="I937" s="20" t="s">
        <v>7477</v>
      </c>
      <c r="J937" s="281" t="s">
        <v>1340</v>
      </c>
      <c r="K937" s="18" t="s">
        <v>747</v>
      </c>
      <c r="L937" s="21">
        <v>50</v>
      </c>
      <c r="M937" s="279">
        <v>1617.6999999999998</v>
      </c>
      <c r="N937" s="280"/>
      <c r="O937" s="482">
        <f t="shared" si="82"/>
        <v>0</v>
      </c>
      <c r="P937" s="175">
        <v>4607105149595</v>
      </c>
      <c r="Q937" s="281"/>
      <c r="R937" s="484">
        <f t="shared" si="83"/>
        <v>32.35</v>
      </c>
      <c r="S937" s="294" t="s">
        <v>7475</v>
      </c>
      <c r="T937" s="39"/>
      <c r="U937" s="39"/>
      <c r="V937" s="39"/>
      <c r="W937" s="39"/>
      <c r="X937" s="39"/>
    </row>
    <row r="938" spans="1:24" ht="51" x14ac:dyDescent="0.2">
      <c r="A938" s="431">
        <v>919</v>
      </c>
      <c r="B938" s="615">
        <v>1083</v>
      </c>
      <c r="C938" s="277" t="s">
        <v>2477</v>
      </c>
      <c r="D938" s="278" t="s">
        <v>2478</v>
      </c>
      <c r="E938" s="31" t="s">
        <v>744</v>
      </c>
      <c r="F938" s="274" t="s">
        <v>255</v>
      </c>
      <c r="G938" s="328" t="str">
        <f t="shared" si="81"/>
        <v>фото</v>
      </c>
      <c r="H938" s="328" t="str">
        <f>HYPERLINK("http://www.gardenbulbs.ru/images/summer_CL/thumbnails/"&amp;D938&amp;".jpg","фото")</f>
        <v>фото</v>
      </c>
      <c r="I938" s="20" t="s">
        <v>2479</v>
      </c>
      <c r="J938" s="281" t="s">
        <v>1312</v>
      </c>
      <c r="K938" s="18" t="s">
        <v>747</v>
      </c>
      <c r="L938" s="21">
        <v>75</v>
      </c>
      <c r="M938" s="279">
        <v>1812.1999999999998</v>
      </c>
      <c r="N938" s="280"/>
      <c r="O938" s="482">
        <f t="shared" si="82"/>
        <v>0</v>
      </c>
      <c r="P938" s="175">
        <v>4607105145894</v>
      </c>
      <c r="Q938" s="281"/>
      <c r="R938" s="484">
        <f t="shared" si="83"/>
        <v>24.16</v>
      </c>
      <c r="S938" s="294" t="s">
        <v>2477</v>
      </c>
      <c r="T938" s="39"/>
      <c r="U938" s="39"/>
      <c r="V938" s="39"/>
      <c r="W938" s="39"/>
      <c r="X938" s="39"/>
    </row>
    <row r="939" spans="1:24" ht="51" x14ac:dyDescent="0.2">
      <c r="A939" s="431">
        <v>920</v>
      </c>
      <c r="B939" s="615">
        <v>5051</v>
      </c>
      <c r="C939" s="277" t="s">
        <v>2480</v>
      </c>
      <c r="D939" s="278"/>
      <c r="E939" s="31" t="s">
        <v>744</v>
      </c>
      <c r="F939" s="5" t="s">
        <v>1041</v>
      </c>
      <c r="G939" s="328" t="str">
        <f t="shared" si="81"/>
        <v>фото</v>
      </c>
      <c r="H939" s="197"/>
      <c r="I939" s="20" t="s">
        <v>3073</v>
      </c>
      <c r="J939" s="281" t="s">
        <v>1340</v>
      </c>
      <c r="K939" s="18" t="s">
        <v>748</v>
      </c>
      <c r="L939" s="21">
        <v>50</v>
      </c>
      <c r="M939" s="279">
        <v>2395.6999999999998</v>
      </c>
      <c r="N939" s="280"/>
      <c r="O939" s="482">
        <f t="shared" si="82"/>
        <v>0</v>
      </c>
      <c r="P939" s="175">
        <v>4607105146143</v>
      </c>
      <c r="Q939" s="281"/>
      <c r="R939" s="484">
        <f t="shared" si="83"/>
        <v>47.91</v>
      </c>
      <c r="S939" s="294" t="s">
        <v>2480</v>
      </c>
      <c r="T939" s="39"/>
      <c r="U939" s="39"/>
      <c r="V939" s="39"/>
      <c r="W939" s="39"/>
      <c r="X939" s="39"/>
    </row>
    <row r="940" spans="1:24" ht="51" x14ac:dyDescent="0.2">
      <c r="A940" s="431">
        <v>921</v>
      </c>
      <c r="B940" s="615">
        <v>1766</v>
      </c>
      <c r="C940" s="277" t="s">
        <v>3878</v>
      </c>
      <c r="D940" s="278"/>
      <c r="E940" s="31" t="s">
        <v>744</v>
      </c>
      <c r="F940" s="5" t="s">
        <v>3879</v>
      </c>
      <c r="G940" s="328" t="str">
        <f t="shared" si="81"/>
        <v>фото</v>
      </c>
      <c r="H940" s="197"/>
      <c r="I940" s="20" t="s">
        <v>3880</v>
      </c>
      <c r="J940" s="281" t="s">
        <v>1340</v>
      </c>
      <c r="K940" s="18" t="s">
        <v>748</v>
      </c>
      <c r="L940" s="21">
        <v>75</v>
      </c>
      <c r="M940" s="279">
        <v>1958</v>
      </c>
      <c r="N940" s="280"/>
      <c r="O940" s="482">
        <f t="shared" si="82"/>
        <v>0</v>
      </c>
      <c r="P940" s="175">
        <v>4607105145900</v>
      </c>
      <c r="Q940" s="281"/>
      <c r="R940" s="484">
        <f t="shared" si="83"/>
        <v>26.11</v>
      </c>
      <c r="S940" s="294" t="s">
        <v>3878</v>
      </c>
      <c r="T940" s="39"/>
      <c r="U940" s="39"/>
      <c r="V940" s="39"/>
      <c r="W940" s="39"/>
      <c r="X940" s="39"/>
    </row>
    <row r="941" spans="1:24" ht="38.25" x14ac:dyDescent="0.2">
      <c r="A941" s="431">
        <v>922</v>
      </c>
      <c r="B941" s="615">
        <v>2066</v>
      </c>
      <c r="C941" s="277" t="s">
        <v>2481</v>
      </c>
      <c r="D941" s="278"/>
      <c r="E941" s="36" t="s">
        <v>744</v>
      </c>
      <c r="F941" s="274" t="s">
        <v>1021</v>
      </c>
      <c r="G941" s="328" t="str">
        <f t="shared" si="81"/>
        <v>фото</v>
      </c>
      <c r="H941" s="197"/>
      <c r="I941" s="15" t="s">
        <v>1022</v>
      </c>
      <c r="J941" s="281" t="s">
        <v>1312</v>
      </c>
      <c r="K941" s="37" t="s">
        <v>747</v>
      </c>
      <c r="L941" s="21">
        <v>75</v>
      </c>
      <c r="M941" s="279">
        <v>1593.3</v>
      </c>
      <c r="N941" s="280"/>
      <c r="O941" s="482">
        <f t="shared" si="82"/>
        <v>0</v>
      </c>
      <c r="P941" s="175">
        <v>4607105145917</v>
      </c>
      <c r="Q941" s="281"/>
      <c r="R941" s="484">
        <f t="shared" si="83"/>
        <v>21.24</v>
      </c>
      <c r="S941" s="294" t="s">
        <v>2481</v>
      </c>
      <c r="T941" s="39"/>
      <c r="U941" s="39"/>
      <c r="V941" s="39"/>
      <c r="W941" s="39"/>
      <c r="X941" s="39"/>
    </row>
    <row r="942" spans="1:24" ht="51" x14ac:dyDescent="0.2">
      <c r="A942" s="431">
        <v>923</v>
      </c>
      <c r="B942" s="615">
        <v>6620</v>
      </c>
      <c r="C942" s="277" t="s">
        <v>2482</v>
      </c>
      <c r="D942" s="278" t="s">
        <v>3194</v>
      </c>
      <c r="E942" s="31" t="s">
        <v>744</v>
      </c>
      <c r="F942" s="274" t="s">
        <v>256</v>
      </c>
      <c r="G942" s="328" t="str">
        <f t="shared" si="81"/>
        <v>фото</v>
      </c>
      <c r="H942" s="328" t="str">
        <f>HYPERLINK("http://www.gardenbulbs.ru/images/summer_CL/thumbnails/"&amp;D942&amp;".jpg","фото")</f>
        <v>фото</v>
      </c>
      <c r="I942" s="20" t="s">
        <v>3074</v>
      </c>
      <c r="J942" s="281" t="s">
        <v>1312</v>
      </c>
      <c r="K942" s="18" t="s">
        <v>747</v>
      </c>
      <c r="L942" s="21">
        <v>50</v>
      </c>
      <c r="M942" s="279">
        <v>2979.2</v>
      </c>
      <c r="N942" s="280"/>
      <c r="O942" s="482">
        <f t="shared" si="82"/>
        <v>0</v>
      </c>
      <c r="P942" s="175">
        <v>4607105145924</v>
      </c>
      <c r="Q942" s="281"/>
      <c r="R942" s="484">
        <f t="shared" si="83"/>
        <v>59.58</v>
      </c>
      <c r="S942" s="294" t="s">
        <v>2482</v>
      </c>
      <c r="T942" s="39"/>
      <c r="U942" s="39"/>
      <c r="V942" s="39"/>
      <c r="W942" s="39"/>
      <c r="X942" s="39"/>
    </row>
    <row r="943" spans="1:24" ht="51" x14ac:dyDescent="0.2">
      <c r="A943" s="431">
        <v>924</v>
      </c>
      <c r="B943" s="615">
        <v>1256</v>
      </c>
      <c r="C943" s="277" t="s">
        <v>2483</v>
      </c>
      <c r="D943" s="278"/>
      <c r="E943" s="31" t="s">
        <v>744</v>
      </c>
      <c r="F943" s="274" t="s">
        <v>1020</v>
      </c>
      <c r="G943" s="328" t="str">
        <f t="shared" si="81"/>
        <v>фото</v>
      </c>
      <c r="H943" s="197"/>
      <c r="I943" s="20" t="s">
        <v>4849</v>
      </c>
      <c r="J943" s="281" t="s">
        <v>1295</v>
      </c>
      <c r="K943" s="18" t="s">
        <v>747</v>
      </c>
      <c r="L943" s="21">
        <v>50</v>
      </c>
      <c r="M943" s="279">
        <v>1714.8999999999999</v>
      </c>
      <c r="N943" s="280"/>
      <c r="O943" s="482">
        <f t="shared" si="82"/>
        <v>0</v>
      </c>
      <c r="P943" s="175">
        <v>4607105145887</v>
      </c>
      <c r="Q943" s="281"/>
      <c r="R943" s="484">
        <f t="shared" si="83"/>
        <v>34.299999999999997</v>
      </c>
      <c r="S943" s="294" t="s">
        <v>2483</v>
      </c>
      <c r="T943" s="39"/>
      <c r="U943" s="39"/>
      <c r="V943" s="39"/>
      <c r="W943" s="39"/>
      <c r="X943" s="39"/>
    </row>
    <row r="944" spans="1:24" ht="38.25" x14ac:dyDescent="0.2">
      <c r="A944" s="431">
        <v>925</v>
      </c>
      <c r="B944" s="615">
        <v>2102</v>
      </c>
      <c r="C944" s="277" t="s">
        <v>6993</v>
      </c>
      <c r="D944" s="278"/>
      <c r="E944" s="31" t="s">
        <v>744</v>
      </c>
      <c r="F944" s="274" t="s">
        <v>1023</v>
      </c>
      <c r="G944" s="328" t="str">
        <f t="shared" si="81"/>
        <v>фото</v>
      </c>
      <c r="H944" s="197"/>
      <c r="I944" s="20" t="s">
        <v>1024</v>
      </c>
      <c r="J944" s="281" t="s">
        <v>1340</v>
      </c>
      <c r="K944" s="18" t="s">
        <v>747</v>
      </c>
      <c r="L944" s="21">
        <v>75</v>
      </c>
      <c r="M944" s="279">
        <v>2468.6</v>
      </c>
      <c r="N944" s="280"/>
      <c r="O944" s="482">
        <f t="shared" si="82"/>
        <v>0</v>
      </c>
      <c r="P944" s="175">
        <v>4607105145931</v>
      </c>
      <c r="Q944" s="281"/>
      <c r="R944" s="484">
        <f t="shared" si="83"/>
        <v>32.909999999999997</v>
      </c>
      <c r="S944" s="294" t="s">
        <v>6993</v>
      </c>
      <c r="T944" s="39"/>
      <c r="U944" s="39"/>
      <c r="V944" s="39"/>
      <c r="W944" s="39"/>
      <c r="X944" s="39"/>
    </row>
    <row r="945" spans="1:24" ht="63.75" x14ac:dyDescent="0.2">
      <c r="A945" s="431">
        <v>926</v>
      </c>
      <c r="B945" s="615">
        <v>1991</v>
      </c>
      <c r="C945" s="277" t="s">
        <v>3881</v>
      </c>
      <c r="D945" s="278"/>
      <c r="E945" s="31" t="s">
        <v>744</v>
      </c>
      <c r="F945" s="33" t="s">
        <v>3001</v>
      </c>
      <c r="G945" s="328" t="str">
        <f t="shared" si="81"/>
        <v>фото</v>
      </c>
      <c r="H945" s="197"/>
      <c r="I945" s="13" t="s">
        <v>3075</v>
      </c>
      <c r="J945" s="281" t="s">
        <v>1340</v>
      </c>
      <c r="K945" s="18" t="s">
        <v>747</v>
      </c>
      <c r="L945" s="21">
        <v>75</v>
      </c>
      <c r="M945" s="279">
        <v>1958</v>
      </c>
      <c r="N945" s="280"/>
      <c r="O945" s="482">
        <f t="shared" si="82"/>
        <v>0</v>
      </c>
      <c r="P945" s="175">
        <v>4607105145948</v>
      </c>
      <c r="Q945" s="281"/>
      <c r="R945" s="484">
        <f t="shared" si="83"/>
        <v>26.11</v>
      </c>
      <c r="S945" s="294" t="s">
        <v>3881</v>
      </c>
      <c r="T945" s="39"/>
      <c r="U945" s="39"/>
      <c r="V945" s="39"/>
      <c r="W945" s="39"/>
      <c r="X945" s="39"/>
    </row>
    <row r="946" spans="1:24" ht="28.5" x14ac:dyDescent="0.2">
      <c r="A946" s="431">
        <v>927</v>
      </c>
      <c r="B946" s="615">
        <v>1969</v>
      </c>
      <c r="C946" s="277" t="s">
        <v>4971</v>
      </c>
      <c r="D946" s="278"/>
      <c r="E946" s="31" t="s">
        <v>744</v>
      </c>
      <c r="F946" s="33" t="s">
        <v>4619</v>
      </c>
      <c r="G946" s="328" t="str">
        <f t="shared" si="81"/>
        <v>фото</v>
      </c>
      <c r="H946" s="197"/>
      <c r="I946" s="20" t="s">
        <v>4850</v>
      </c>
      <c r="J946" s="281" t="s">
        <v>1312</v>
      </c>
      <c r="K946" s="18" t="s">
        <v>747</v>
      </c>
      <c r="L946" s="21">
        <v>75</v>
      </c>
      <c r="M946" s="279">
        <v>2103.9</v>
      </c>
      <c r="N946" s="280"/>
      <c r="O946" s="482">
        <f t="shared" si="82"/>
        <v>0</v>
      </c>
      <c r="P946" s="175">
        <v>4607105145955</v>
      </c>
      <c r="Q946" s="281"/>
      <c r="R946" s="484">
        <f t="shared" si="83"/>
        <v>28.05</v>
      </c>
      <c r="S946" s="294" t="s">
        <v>4971</v>
      </c>
      <c r="T946" s="39"/>
      <c r="U946" s="39"/>
      <c r="V946" s="39"/>
      <c r="W946" s="39"/>
      <c r="X946" s="39"/>
    </row>
    <row r="947" spans="1:24" ht="25.5" x14ac:dyDescent="0.2">
      <c r="A947" s="431">
        <v>928</v>
      </c>
      <c r="B947" s="615">
        <v>1000</v>
      </c>
      <c r="C947" s="277" t="s">
        <v>3882</v>
      </c>
      <c r="D947" s="278"/>
      <c r="E947" s="31" t="s">
        <v>744</v>
      </c>
      <c r="F947" s="5" t="s">
        <v>3002</v>
      </c>
      <c r="G947" s="328" t="str">
        <f t="shared" si="81"/>
        <v>фото</v>
      </c>
      <c r="H947" s="197"/>
      <c r="I947" s="20" t="s">
        <v>3076</v>
      </c>
      <c r="J947" s="281" t="s">
        <v>1340</v>
      </c>
      <c r="K947" s="18" t="s">
        <v>747</v>
      </c>
      <c r="L947" s="21">
        <v>75</v>
      </c>
      <c r="M947" s="279">
        <v>2249.7999999999997</v>
      </c>
      <c r="N947" s="280"/>
      <c r="O947" s="482">
        <f t="shared" si="82"/>
        <v>0</v>
      </c>
      <c r="P947" s="175">
        <v>4607105145962</v>
      </c>
      <c r="Q947" s="281"/>
      <c r="R947" s="484">
        <f t="shared" si="83"/>
        <v>30</v>
      </c>
      <c r="S947" s="294" t="s">
        <v>3882</v>
      </c>
      <c r="T947" s="39"/>
      <c r="U947" s="39"/>
      <c r="V947" s="39"/>
      <c r="W947" s="39"/>
      <c r="X947" s="39"/>
    </row>
    <row r="948" spans="1:24" ht="38.25" x14ac:dyDescent="0.2">
      <c r="A948" s="431">
        <v>929</v>
      </c>
      <c r="B948" s="615">
        <v>2694</v>
      </c>
      <c r="C948" s="277" t="s">
        <v>3883</v>
      </c>
      <c r="D948" s="278"/>
      <c r="E948" s="31" t="s">
        <v>744</v>
      </c>
      <c r="F948" s="5" t="s">
        <v>3884</v>
      </c>
      <c r="G948" s="328" t="str">
        <f t="shared" si="81"/>
        <v>фото</v>
      </c>
      <c r="H948" s="197"/>
      <c r="I948" s="20" t="s">
        <v>3885</v>
      </c>
      <c r="J948" s="281" t="s">
        <v>1340</v>
      </c>
      <c r="K948" s="18" t="s">
        <v>745</v>
      </c>
      <c r="L948" s="21">
        <v>100</v>
      </c>
      <c r="M948" s="279">
        <v>1423.1999999999998</v>
      </c>
      <c r="N948" s="280"/>
      <c r="O948" s="482">
        <f t="shared" si="82"/>
        <v>0</v>
      </c>
      <c r="P948" s="175">
        <v>4607105145849</v>
      </c>
      <c r="Q948" s="281"/>
      <c r="R948" s="484">
        <f t="shared" si="83"/>
        <v>14.23</v>
      </c>
      <c r="S948" s="294" t="s">
        <v>3883</v>
      </c>
      <c r="T948" s="39"/>
      <c r="U948" s="39"/>
      <c r="V948" s="39"/>
      <c r="W948" s="39"/>
      <c r="X948" s="39"/>
    </row>
    <row r="949" spans="1:24" ht="63.75" x14ac:dyDescent="0.2">
      <c r="A949" s="431">
        <v>930</v>
      </c>
      <c r="B949" s="615">
        <v>11947</v>
      </c>
      <c r="C949" s="277" t="s">
        <v>6994</v>
      </c>
      <c r="D949" s="278"/>
      <c r="E949" s="514" t="s">
        <v>744</v>
      </c>
      <c r="F949" s="275" t="s">
        <v>1438</v>
      </c>
      <c r="G949" s="510" t="str">
        <f t="shared" si="81"/>
        <v>фото</v>
      </c>
      <c r="H949" s="511"/>
      <c r="I949" s="515" t="s">
        <v>6762</v>
      </c>
      <c r="J949" s="324" t="s">
        <v>2105</v>
      </c>
      <c r="K949" s="537" t="s">
        <v>747</v>
      </c>
      <c r="L949" s="21">
        <v>75</v>
      </c>
      <c r="M949" s="279">
        <v>2103.9</v>
      </c>
      <c r="N949" s="280"/>
      <c r="O949" s="482">
        <f t="shared" si="82"/>
        <v>0</v>
      </c>
      <c r="P949" s="175">
        <v>4607105145856</v>
      </c>
      <c r="Q949" s="281" t="s">
        <v>6373</v>
      </c>
      <c r="R949" s="484">
        <f t="shared" si="83"/>
        <v>28.05</v>
      </c>
      <c r="S949" s="294" t="s">
        <v>6994</v>
      </c>
      <c r="T949" s="39"/>
      <c r="U949" s="39"/>
      <c r="V949" s="39"/>
      <c r="W949" s="39"/>
      <c r="X949" s="39"/>
    </row>
    <row r="950" spans="1:24" ht="38.25" x14ac:dyDescent="0.2">
      <c r="A950" s="431">
        <v>931</v>
      </c>
      <c r="B950" s="615">
        <v>2011</v>
      </c>
      <c r="C950" s="277" t="s">
        <v>2484</v>
      </c>
      <c r="D950" s="278"/>
      <c r="E950" s="31" t="s">
        <v>744</v>
      </c>
      <c r="F950" s="33" t="s">
        <v>1019</v>
      </c>
      <c r="G950" s="328" t="str">
        <f t="shared" si="81"/>
        <v>фото</v>
      </c>
      <c r="H950" s="197"/>
      <c r="I950" s="20" t="s">
        <v>3077</v>
      </c>
      <c r="J950" s="281" t="s">
        <v>1292</v>
      </c>
      <c r="K950" s="18" t="s">
        <v>747</v>
      </c>
      <c r="L950" s="21">
        <v>50</v>
      </c>
      <c r="M950" s="279">
        <v>1714.8999999999999</v>
      </c>
      <c r="N950" s="280"/>
      <c r="O950" s="482">
        <f t="shared" si="82"/>
        <v>0</v>
      </c>
      <c r="P950" s="175">
        <v>4607105145863</v>
      </c>
      <c r="Q950" s="281"/>
      <c r="R950" s="484">
        <f t="shared" si="83"/>
        <v>34.299999999999997</v>
      </c>
      <c r="S950" s="294" t="s">
        <v>2484</v>
      </c>
      <c r="T950" s="39"/>
      <c r="U950" s="39"/>
      <c r="V950" s="39"/>
      <c r="W950" s="39"/>
      <c r="X950" s="39"/>
    </row>
    <row r="951" spans="1:24" ht="51" x14ac:dyDescent="0.2">
      <c r="A951" s="431">
        <v>932</v>
      </c>
      <c r="B951" s="615">
        <v>1132</v>
      </c>
      <c r="C951" s="277" t="s">
        <v>2485</v>
      </c>
      <c r="D951" s="278"/>
      <c r="E951" s="31" t="s">
        <v>744</v>
      </c>
      <c r="F951" s="33" t="s">
        <v>2486</v>
      </c>
      <c r="G951" s="328" t="str">
        <f t="shared" si="81"/>
        <v>фото</v>
      </c>
      <c r="H951" s="197"/>
      <c r="I951" s="20" t="s">
        <v>3078</v>
      </c>
      <c r="J951" s="281" t="s">
        <v>1292</v>
      </c>
      <c r="K951" s="18" t="s">
        <v>747</v>
      </c>
      <c r="L951" s="21">
        <v>50</v>
      </c>
      <c r="M951" s="279">
        <v>2006.6999999999998</v>
      </c>
      <c r="N951" s="280"/>
      <c r="O951" s="482">
        <f t="shared" si="82"/>
        <v>0</v>
      </c>
      <c r="P951" s="175">
        <v>4607105145870</v>
      </c>
      <c r="Q951" s="281"/>
      <c r="R951" s="484">
        <f t="shared" si="83"/>
        <v>40.130000000000003</v>
      </c>
      <c r="S951" s="294" t="s">
        <v>2485</v>
      </c>
      <c r="T951" s="39"/>
      <c r="U951" s="39"/>
      <c r="V951" s="39"/>
      <c r="W951" s="39"/>
      <c r="X951" s="39"/>
    </row>
    <row r="952" spans="1:24" ht="38.25" x14ac:dyDescent="0.2">
      <c r="A952" s="431">
        <v>933</v>
      </c>
      <c r="B952" s="615">
        <v>2013</v>
      </c>
      <c r="C952" s="277" t="s">
        <v>3886</v>
      </c>
      <c r="D952" s="278"/>
      <c r="E952" s="31" t="s">
        <v>744</v>
      </c>
      <c r="F952" s="5" t="s">
        <v>3887</v>
      </c>
      <c r="G952" s="328" t="str">
        <f t="shared" si="81"/>
        <v>фото</v>
      </c>
      <c r="H952" s="197"/>
      <c r="I952" s="20" t="s">
        <v>6763</v>
      </c>
      <c r="J952" s="281" t="s">
        <v>1332</v>
      </c>
      <c r="K952" s="18" t="s">
        <v>745</v>
      </c>
      <c r="L952" s="21">
        <v>100</v>
      </c>
      <c r="M952" s="279">
        <v>1423.1999999999998</v>
      </c>
      <c r="N952" s="280"/>
      <c r="O952" s="482">
        <f t="shared" si="82"/>
        <v>0</v>
      </c>
      <c r="P952" s="175">
        <v>4607105145986</v>
      </c>
      <c r="Q952" s="281"/>
      <c r="R952" s="484">
        <f t="shared" si="83"/>
        <v>14.23</v>
      </c>
      <c r="S952" s="294" t="s">
        <v>3886</v>
      </c>
      <c r="T952" s="39"/>
      <c r="U952" s="39"/>
      <c r="V952" s="39"/>
      <c r="W952" s="39"/>
      <c r="X952" s="39"/>
    </row>
    <row r="953" spans="1:24" ht="25.5" x14ac:dyDescent="0.2">
      <c r="A953" s="431">
        <v>934</v>
      </c>
      <c r="B953" s="615">
        <v>2050</v>
      </c>
      <c r="C953" s="277" t="s">
        <v>4278</v>
      </c>
      <c r="D953" s="278"/>
      <c r="E953" s="31" t="s">
        <v>744</v>
      </c>
      <c r="F953" s="33" t="s">
        <v>4620</v>
      </c>
      <c r="G953" s="328" t="str">
        <f t="shared" si="81"/>
        <v>фото</v>
      </c>
      <c r="H953" s="197"/>
      <c r="I953" s="20" t="s">
        <v>6764</v>
      </c>
      <c r="J953" s="281" t="s">
        <v>1312</v>
      </c>
      <c r="K953" s="18" t="s">
        <v>747</v>
      </c>
      <c r="L953" s="21">
        <v>75</v>
      </c>
      <c r="M953" s="279">
        <v>1287</v>
      </c>
      <c r="N953" s="280"/>
      <c r="O953" s="482">
        <f t="shared" si="82"/>
        <v>0</v>
      </c>
      <c r="P953" s="175">
        <v>4607105145979</v>
      </c>
      <c r="Q953" s="281"/>
      <c r="R953" s="484">
        <f t="shared" si="83"/>
        <v>17.16</v>
      </c>
      <c r="S953" s="294" t="s">
        <v>4278</v>
      </c>
      <c r="T953" s="39"/>
      <c r="U953" s="39"/>
      <c r="V953" s="39"/>
      <c r="W953" s="39"/>
      <c r="X953" s="39"/>
    </row>
    <row r="954" spans="1:24" ht="63.75" x14ac:dyDescent="0.2">
      <c r="A954" s="431">
        <v>935</v>
      </c>
      <c r="B954" s="615">
        <v>7924</v>
      </c>
      <c r="C954" s="277" t="s">
        <v>2487</v>
      </c>
      <c r="D954" s="278"/>
      <c r="E954" s="31" t="s">
        <v>744</v>
      </c>
      <c r="F954" s="33" t="s">
        <v>1025</v>
      </c>
      <c r="G954" s="328" t="str">
        <f t="shared" si="81"/>
        <v>фото</v>
      </c>
      <c r="H954" s="197"/>
      <c r="I954" s="20" t="s">
        <v>1026</v>
      </c>
      <c r="J954" s="281" t="s">
        <v>1312</v>
      </c>
      <c r="K954" s="18" t="s">
        <v>747</v>
      </c>
      <c r="L954" s="21">
        <v>75</v>
      </c>
      <c r="M954" s="279">
        <v>2760.4</v>
      </c>
      <c r="N954" s="280"/>
      <c r="O954" s="482">
        <f t="shared" si="82"/>
        <v>0</v>
      </c>
      <c r="P954" s="175">
        <v>4607105145993</v>
      </c>
      <c r="Q954" s="281"/>
      <c r="R954" s="484">
        <f t="shared" si="83"/>
        <v>36.81</v>
      </c>
      <c r="S954" s="294" t="s">
        <v>2487</v>
      </c>
      <c r="T954" s="39"/>
      <c r="U954" s="39"/>
      <c r="V954" s="39"/>
      <c r="W954" s="39"/>
      <c r="X954" s="39"/>
    </row>
    <row r="955" spans="1:24" ht="38.25" x14ac:dyDescent="0.2">
      <c r="A955" s="431">
        <v>936</v>
      </c>
      <c r="B955" s="615">
        <v>2881</v>
      </c>
      <c r="C955" s="277" t="s">
        <v>2488</v>
      </c>
      <c r="D955" s="278"/>
      <c r="E955" s="31" t="s">
        <v>744</v>
      </c>
      <c r="F955" s="33" t="s">
        <v>1027</v>
      </c>
      <c r="G955" s="328" t="str">
        <f t="shared" si="81"/>
        <v>фото</v>
      </c>
      <c r="H955" s="197"/>
      <c r="I955" s="20" t="s">
        <v>1028</v>
      </c>
      <c r="J955" s="281" t="s">
        <v>1343</v>
      </c>
      <c r="K955" s="18" t="s">
        <v>747</v>
      </c>
      <c r="L955" s="21">
        <v>50</v>
      </c>
      <c r="M955" s="279">
        <v>1958</v>
      </c>
      <c r="N955" s="280"/>
      <c r="O955" s="482">
        <f t="shared" si="82"/>
        <v>0</v>
      </c>
      <c r="P955" s="175">
        <v>4607105146006</v>
      </c>
      <c r="Q955" s="281"/>
      <c r="R955" s="484">
        <f t="shared" si="83"/>
        <v>39.159999999999997</v>
      </c>
      <c r="S955" s="294" t="s">
        <v>2488</v>
      </c>
      <c r="T955" s="39"/>
      <c r="U955" s="39"/>
      <c r="V955" s="39"/>
      <c r="W955" s="39"/>
      <c r="X955" s="39"/>
    </row>
    <row r="956" spans="1:24" ht="38.25" x14ac:dyDescent="0.2">
      <c r="A956" s="431">
        <v>937</v>
      </c>
      <c r="B956" s="615">
        <v>2010</v>
      </c>
      <c r="C956" s="277" t="s">
        <v>2489</v>
      </c>
      <c r="D956" s="278"/>
      <c r="E956" s="31" t="s">
        <v>744</v>
      </c>
      <c r="F956" s="274" t="s">
        <v>1029</v>
      </c>
      <c r="G956" s="328" t="str">
        <f t="shared" si="81"/>
        <v>фото</v>
      </c>
      <c r="H956" s="197"/>
      <c r="I956" s="20" t="s">
        <v>3079</v>
      </c>
      <c r="J956" s="281" t="s">
        <v>1292</v>
      </c>
      <c r="K956" s="18" t="s">
        <v>747</v>
      </c>
      <c r="L956" s="21">
        <v>75</v>
      </c>
      <c r="M956" s="279">
        <v>2103.9</v>
      </c>
      <c r="N956" s="280"/>
      <c r="O956" s="482">
        <f t="shared" si="82"/>
        <v>0</v>
      </c>
      <c r="P956" s="175">
        <v>4607105146013</v>
      </c>
      <c r="Q956" s="281"/>
      <c r="R956" s="484">
        <f t="shared" si="83"/>
        <v>28.05</v>
      </c>
      <c r="S956" s="294" t="s">
        <v>2489</v>
      </c>
      <c r="T956" s="39"/>
      <c r="U956" s="39"/>
      <c r="V956" s="39"/>
      <c r="W956" s="39"/>
      <c r="X956" s="39"/>
    </row>
    <row r="957" spans="1:24" ht="25.5" x14ac:dyDescent="0.2">
      <c r="A957" s="431">
        <v>938</v>
      </c>
      <c r="B957" s="615">
        <v>5470</v>
      </c>
      <c r="C957" s="277" t="s">
        <v>4972</v>
      </c>
      <c r="D957" s="278"/>
      <c r="E957" s="31" t="s">
        <v>744</v>
      </c>
      <c r="F957" s="33" t="s">
        <v>4621</v>
      </c>
      <c r="G957" s="328" t="str">
        <f t="shared" si="81"/>
        <v>фото</v>
      </c>
      <c r="H957" s="197"/>
      <c r="I957" s="20" t="s">
        <v>4851</v>
      </c>
      <c r="J957" s="281" t="s">
        <v>1292</v>
      </c>
      <c r="K957" s="18" t="s">
        <v>747</v>
      </c>
      <c r="L957" s="21">
        <v>75</v>
      </c>
      <c r="M957" s="279">
        <v>1374.5</v>
      </c>
      <c r="N957" s="280"/>
      <c r="O957" s="482">
        <f t="shared" si="82"/>
        <v>0</v>
      </c>
      <c r="P957" s="175">
        <v>4607105145306</v>
      </c>
      <c r="Q957" s="281"/>
      <c r="R957" s="484">
        <f t="shared" si="83"/>
        <v>18.329999999999998</v>
      </c>
      <c r="S957" s="294" t="s">
        <v>4972</v>
      </c>
      <c r="T957" s="39"/>
      <c r="U957" s="39"/>
      <c r="V957" s="39"/>
      <c r="W957" s="39"/>
      <c r="X957" s="39"/>
    </row>
    <row r="958" spans="1:24" ht="51" x14ac:dyDescent="0.2">
      <c r="A958" s="431">
        <v>939</v>
      </c>
      <c r="B958" s="615">
        <v>11939</v>
      </c>
      <c r="C958" s="277" t="s">
        <v>6995</v>
      </c>
      <c r="D958" s="278"/>
      <c r="E958" s="514" t="s">
        <v>744</v>
      </c>
      <c r="F958" s="275" t="s">
        <v>6606</v>
      </c>
      <c r="G958" s="510" t="str">
        <f t="shared" si="81"/>
        <v>фото</v>
      </c>
      <c r="H958" s="511"/>
      <c r="I958" s="515" t="s">
        <v>6765</v>
      </c>
      <c r="J958" s="324" t="s">
        <v>1292</v>
      </c>
      <c r="K958" s="537" t="s">
        <v>747</v>
      </c>
      <c r="L958" s="21">
        <v>75</v>
      </c>
      <c r="M958" s="279">
        <v>2031</v>
      </c>
      <c r="N958" s="280"/>
      <c r="O958" s="482">
        <f t="shared" si="82"/>
        <v>0</v>
      </c>
      <c r="P958" s="175">
        <v>4607105145337</v>
      </c>
      <c r="Q958" s="281" t="s">
        <v>6373</v>
      </c>
      <c r="R958" s="484">
        <f t="shared" si="83"/>
        <v>27.08</v>
      </c>
      <c r="S958" s="294" t="s">
        <v>6995</v>
      </c>
      <c r="T958" s="39"/>
      <c r="U958" s="39"/>
      <c r="V958" s="39"/>
      <c r="W958" s="39"/>
      <c r="X958" s="39"/>
    </row>
    <row r="959" spans="1:24" ht="38.25" x14ac:dyDescent="0.2">
      <c r="A959" s="431">
        <v>940</v>
      </c>
      <c r="B959" s="615">
        <v>2074</v>
      </c>
      <c r="C959" s="277" t="s">
        <v>2490</v>
      </c>
      <c r="D959" s="278"/>
      <c r="E959" s="31" t="s">
        <v>744</v>
      </c>
      <c r="F959" s="33" t="s">
        <v>980</v>
      </c>
      <c r="G959" s="328" t="str">
        <f t="shared" si="81"/>
        <v>фото</v>
      </c>
      <c r="H959" s="197"/>
      <c r="I959" s="20" t="s">
        <v>3080</v>
      </c>
      <c r="J959" s="281" t="s">
        <v>1292</v>
      </c>
      <c r="K959" s="18" t="s">
        <v>747</v>
      </c>
      <c r="L959" s="21">
        <v>50</v>
      </c>
      <c r="M959" s="279">
        <v>1617.6999999999998</v>
      </c>
      <c r="N959" s="280"/>
      <c r="O959" s="482">
        <f t="shared" si="82"/>
        <v>0</v>
      </c>
      <c r="P959" s="175">
        <v>4607105145313</v>
      </c>
      <c r="Q959" s="281"/>
      <c r="R959" s="484">
        <f t="shared" si="83"/>
        <v>32.35</v>
      </c>
      <c r="S959" s="294" t="s">
        <v>2490</v>
      </c>
      <c r="T959" s="39"/>
      <c r="U959" s="39"/>
      <c r="V959" s="39"/>
      <c r="W959" s="39"/>
      <c r="X959" s="39"/>
    </row>
    <row r="960" spans="1:24" ht="63.75" x14ac:dyDescent="0.2">
      <c r="A960" s="431">
        <v>941</v>
      </c>
      <c r="B960" s="620">
        <v>5201</v>
      </c>
      <c r="C960" s="433" t="s">
        <v>4973</v>
      </c>
      <c r="D960" s="434"/>
      <c r="E960" s="435" t="s">
        <v>744</v>
      </c>
      <c r="F960" s="469" t="s">
        <v>4622</v>
      </c>
      <c r="G960" s="437" t="str">
        <f t="shared" si="81"/>
        <v>фото</v>
      </c>
      <c r="H960" s="438"/>
      <c r="I960" s="439" t="s">
        <v>4852</v>
      </c>
      <c r="J960" s="440" t="s">
        <v>1292</v>
      </c>
      <c r="K960" s="449" t="s">
        <v>747</v>
      </c>
      <c r="L960" s="442">
        <v>75</v>
      </c>
      <c r="M960" s="443">
        <v>3271</v>
      </c>
      <c r="N960" s="444"/>
      <c r="O960" s="482">
        <f t="shared" si="82"/>
        <v>0</v>
      </c>
      <c r="P960" s="445">
        <v>4607105146020</v>
      </c>
      <c r="Q960" s="440"/>
      <c r="R960" s="484">
        <f t="shared" si="83"/>
        <v>43.61</v>
      </c>
      <c r="S960" s="446" t="s">
        <v>4973</v>
      </c>
      <c r="T960" s="39"/>
      <c r="U960" s="39"/>
      <c r="V960" s="39"/>
      <c r="W960" s="39"/>
      <c r="X960" s="39"/>
    </row>
    <row r="961" spans="1:24" x14ac:dyDescent="0.2">
      <c r="A961" s="431">
        <v>942</v>
      </c>
      <c r="B961" s="626"/>
      <c r="C961" s="244"/>
      <c r="D961" s="244"/>
      <c r="E961" s="242" t="s">
        <v>4539</v>
      </c>
      <c r="F961" s="273"/>
      <c r="G961" s="273"/>
      <c r="H961" s="273"/>
      <c r="I961" s="273"/>
      <c r="J961" s="273"/>
      <c r="K961" s="273"/>
      <c r="L961" s="273"/>
      <c r="M961" s="273"/>
      <c r="N961" s="273"/>
      <c r="O961" s="273"/>
      <c r="P961" s="273"/>
      <c r="Q961" s="273"/>
      <c r="R961" s="273"/>
      <c r="S961" s="273"/>
      <c r="T961" s="39"/>
      <c r="U961" s="39"/>
      <c r="V961" s="39"/>
      <c r="W961" s="39"/>
      <c r="X961" s="39"/>
    </row>
    <row r="962" spans="1:24" ht="25.5" x14ac:dyDescent="0.2">
      <c r="A962" s="431">
        <v>943</v>
      </c>
      <c r="B962" s="614">
        <v>2587</v>
      </c>
      <c r="C962" s="473" t="s">
        <v>2491</v>
      </c>
      <c r="D962" s="474"/>
      <c r="E962" s="16" t="s">
        <v>744</v>
      </c>
      <c r="F962" s="498" t="s">
        <v>1043</v>
      </c>
      <c r="G962" s="477" t="str">
        <f t="shared" ref="G962:G981" si="84">HYPERLINK("http://www.gardenbulbs.ru/images/summer_CL/thumbnails/"&amp;C962&amp;".jpg","фото")</f>
        <v>фото</v>
      </c>
      <c r="H962" s="487"/>
      <c r="I962" s="23" t="s">
        <v>6766</v>
      </c>
      <c r="J962" s="10" t="s">
        <v>1295</v>
      </c>
      <c r="K962" s="499" t="s">
        <v>747</v>
      </c>
      <c r="L962" s="489">
        <v>75</v>
      </c>
      <c r="M962" s="480">
        <v>1680.8999999999999</v>
      </c>
      <c r="N962" s="481"/>
      <c r="O962" s="482">
        <f t="shared" ref="O962:O981" si="85">IF(ISERROR(N962*M962),0,N962*M962)</f>
        <v>0</v>
      </c>
      <c r="P962" s="483">
        <v>4607105146167</v>
      </c>
      <c r="Q962" s="10"/>
      <c r="R962" s="484">
        <f t="shared" ref="R962:R981" si="86">ROUND(M962/L962,2)</f>
        <v>22.41</v>
      </c>
      <c r="S962" s="485" t="s">
        <v>2491</v>
      </c>
      <c r="T962" s="39"/>
      <c r="U962" s="39"/>
      <c r="V962" s="39"/>
      <c r="W962" s="39"/>
      <c r="X962" s="39"/>
    </row>
    <row r="963" spans="1:24" ht="51" x14ac:dyDescent="0.2">
      <c r="A963" s="431">
        <v>944</v>
      </c>
      <c r="B963" s="615">
        <v>1105</v>
      </c>
      <c r="C963" s="277" t="s">
        <v>4276</v>
      </c>
      <c r="D963" s="278"/>
      <c r="E963" s="31" t="s">
        <v>744</v>
      </c>
      <c r="F963" s="33" t="s">
        <v>870</v>
      </c>
      <c r="G963" s="328" t="str">
        <f t="shared" si="84"/>
        <v>фото</v>
      </c>
      <c r="H963" s="197"/>
      <c r="I963" s="20" t="s">
        <v>4853</v>
      </c>
      <c r="J963" s="281" t="s">
        <v>1292</v>
      </c>
      <c r="K963" s="18" t="s">
        <v>747</v>
      </c>
      <c r="L963" s="21">
        <v>75</v>
      </c>
      <c r="M963" s="279">
        <v>2512.4</v>
      </c>
      <c r="N963" s="280"/>
      <c r="O963" s="482">
        <f t="shared" si="85"/>
        <v>0</v>
      </c>
      <c r="P963" s="175">
        <v>4607105146174</v>
      </c>
      <c r="Q963" s="281"/>
      <c r="R963" s="484">
        <f t="shared" si="86"/>
        <v>33.5</v>
      </c>
      <c r="S963" s="294" t="s">
        <v>4276</v>
      </c>
      <c r="T963" s="39"/>
      <c r="U963" s="39"/>
      <c r="V963" s="39"/>
      <c r="W963" s="39"/>
      <c r="X963" s="39"/>
    </row>
    <row r="964" spans="1:24" ht="25.5" x14ac:dyDescent="0.2">
      <c r="A964" s="431">
        <v>945</v>
      </c>
      <c r="B964" s="615">
        <v>1949</v>
      </c>
      <c r="C964" s="277" t="s">
        <v>2492</v>
      </c>
      <c r="D964" s="278"/>
      <c r="E964" s="31" t="s">
        <v>744</v>
      </c>
      <c r="F964" s="33" t="s">
        <v>1044</v>
      </c>
      <c r="G964" s="328" t="str">
        <f t="shared" si="84"/>
        <v>фото</v>
      </c>
      <c r="H964" s="197"/>
      <c r="I964" s="20" t="s">
        <v>6766</v>
      </c>
      <c r="J964" s="281" t="s">
        <v>1343</v>
      </c>
      <c r="K964" s="18" t="s">
        <v>747</v>
      </c>
      <c r="L964" s="21">
        <v>75</v>
      </c>
      <c r="M964" s="279">
        <v>1374.5</v>
      </c>
      <c r="N964" s="280"/>
      <c r="O964" s="482">
        <f t="shared" si="85"/>
        <v>0</v>
      </c>
      <c r="P964" s="175">
        <v>4607105146181</v>
      </c>
      <c r="Q964" s="281"/>
      <c r="R964" s="484">
        <f t="shared" si="86"/>
        <v>18.329999999999998</v>
      </c>
      <c r="S964" s="294" t="s">
        <v>2492</v>
      </c>
      <c r="T964" s="39"/>
      <c r="U964" s="39"/>
      <c r="V964" s="39"/>
      <c r="W964" s="39"/>
      <c r="X964" s="39"/>
    </row>
    <row r="965" spans="1:24" ht="38.25" x14ac:dyDescent="0.2">
      <c r="A965" s="431">
        <v>946</v>
      </c>
      <c r="B965" s="615">
        <v>3686</v>
      </c>
      <c r="C965" s="277" t="s">
        <v>5857</v>
      </c>
      <c r="D965" s="278"/>
      <c r="E965" s="31" t="s">
        <v>744</v>
      </c>
      <c r="F965" s="274" t="s">
        <v>5858</v>
      </c>
      <c r="G965" s="328" t="str">
        <f t="shared" si="84"/>
        <v>фото</v>
      </c>
      <c r="H965" s="197"/>
      <c r="I965" s="20" t="s">
        <v>5859</v>
      </c>
      <c r="J965" s="281" t="s">
        <v>1312</v>
      </c>
      <c r="K965" s="18" t="s">
        <v>747</v>
      </c>
      <c r="L965" s="21">
        <v>50</v>
      </c>
      <c r="M965" s="279">
        <v>898</v>
      </c>
      <c r="N965" s="280"/>
      <c r="O965" s="482">
        <f t="shared" si="85"/>
        <v>0</v>
      </c>
      <c r="P965" s="175">
        <v>4607105146259</v>
      </c>
      <c r="Q965" s="281"/>
      <c r="R965" s="484">
        <f t="shared" si="86"/>
        <v>17.96</v>
      </c>
      <c r="S965" s="294" t="s">
        <v>5857</v>
      </c>
      <c r="T965" s="39"/>
      <c r="U965" s="39"/>
      <c r="V965" s="39"/>
      <c r="W965" s="39"/>
      <c r="X965" s="39"/>
    </row>
    <row r="966" spans="1:24" ht="51" x14ac:dyDescent="0.2">
      <c r="A966" s="431">
        <v>947</v>
      </c>
      <c r="B966" s="615">
        <v>11951</v>
      </c>
      <c r="C966" s="277" t="s">
        <v>6996</v>
      </c>
      <c r="D966" s="278"/>
      <c r="E966" s="514" t="s">
        <v>744</v>
      </c>
      <c r="F966" s="275" t="s">
        <v>6607</v>
      </c>
      <c r="G966" s="510" t="str">
        <f t="shared" si="84"/>
        <v>фото</v>
      </c>
      <c r="H966" s="511"/>
      <c r="I966" s="515" t="s">
        <v>6767</v>
      </c>
      <c r="J966" s="324" t="s">
        <v>1295</v>
      </c>
      <c r="K966" s="537" t="s">
        <v>747</v>
      </c>
      <c r="L966" s="21">
        <v>50</v>
      </c>
      <c r="M966" s="279">
        <v>1909.3999999999999</v>
      </c>
      <c r="N966" s="280"/>
      <c r="O966" s="482">
        <f t="shared" si="85"/>
        <v>0</v>
      </c>
      <c r="P966" s="175">
        <v>4607105146358</v>
      </c>
      <c r="Q966" s="281" t="s">
        <v>6373</v>
      </c>
      <c r="R966" s="484">
        <f t="shared" si="86"/>
        <v>38.19</v>
      </c>
      <c r="S966" s="294" t="s">
        <v>6996</v>
      </c>
      <c r="T966" s="39"/>
      <c r="U966" s="39"/>
      <c r="V966" s="39"/>
      <c r="W966" s="39"/>
      <c r="X966" s="39"/>
    </row>
    <row r="967" spans="1:24" ht="25.5" x14ac:dyDescent="0.2">
      <c r="A967" s="431">
        <v>948</v>
      </c>
      <c r="B967" s="615">
        <v>6111</v>
      </c>
      <c r="C967" s="277" t="s">
        <v>2494</v>
      </c>
      <c r="D967" s="278"/>
      <c r="E967" s="31" t="s">
        <v>744</v>
      </c>
      <c r="F967" s="33" t="s">
        <v>1046</v>
      </c>
      <c r="G967" s="328" t="str">
        <f t="shared" si="84"/>
        <v>фото</v>
      </c>
      <c r="H967" s="328"/>
      <c r="I967" s="20" t="s">
        <v>6768</v>
      </c>
      <c r="J967" s="281" t="s">
        <v>1295</v>
      </c>
      <c r="K967" s="18" t="s">
        <v>27</v>
      </c>
      <c r="L967" s="21">
        <v>50</v>
      </c>
      <c r="M967" s="279">
        <v>1666.3</v>
      </c>
      <c r="N967" s="280"/>
      <c r="O967" s="482">
        <f t="shared" si="85"/>
        <v>0</v>
      </c>
      <c r="P967" s="175">
        <v>4607105146228</v>
      </c>
      <c r="Q967" s="281"/>
      <c r="R967" s="484">
        <f t="shared" si="86"/>
        <v>33.33</v>
      </c>
      <c r="S967" s="294" t="s">
        <v>2494</v>
      </c>
      <c r="T967" s="39"/>
      <c r="U967" s="39"/>
      <c r="V967" s="39"/>
      <c r="W967" s="39"/>
      <c r="X967" s="39"/>
    </row>
    <row r="968" spans="1:24" ht="229.5" x14ac:dyDescent="0.2">
      <c r="A968" s="431">
        <v>949</v>
      </c>
      <c r="B968" s="615">
        <v>7589</v>
      </c>
      <c r="C968" s="277" t="s">
        <v>5860</v>
      </c>
      <c r="D968" s="278"/>
      <c r="E968" s="31" t="s">
        <v>744</v>
      </c>
      <c r="F968" s="274" t="s">
        <v>5861</v>
      </c>
      <c r="G968" s="328" t="str">
        <f t="shared" si="84"/>
        <v>фото</v>
      </c>
      <c r="H968" s="328"/>
      <c r="I968" s="20" t="s">
        <v>6769</v>
      </c>
      <c r="J968" s="281" t="s">
        <v>330</v>
      </c>
      <c r="K968" s="18" t="s">
        <v>747</v>
      </c>
      <c r="L968" s="21">
        <v>50</v>
      </c>
      <c r="M968" s="279">
        <v>1131.3999999999999</v>
      </c>
      <c r="N968" s="280"/>
      <c r="O968" s="482">
        <f t="shared" si="85"/>
        <v>0</v>
      </c>
      <c r="P968" s="175">
        <v>4607105146198</v>
      </c>
      <c r="Q968" s="281"/>
      <c r="R968" s="484">
        <f t="shared" si="86"/>
        <v>22.63</v>
      </c>
      <c r="S968" s="294" t="s">
        <v>5860</v>
      </c>
      <c r="T968" s="39"/>
      <c r="U968" s="39"/>
      <c r="V968" s="39"/>
      <c r="W968" s="39"/>
      <c r="X968" s="39"/>
    </row>
    <row r="969" spans="1:24" ht="15.75" x14ac:dyDescent="0.2">
      <c r="A969" s="431">
        <v>950</v>
      </c>
      <c r="B969" s="615">
        <v>2064</v>
      </c>
      <c r="C969" s="277" t="s">
        <v>2493</v>
      </c>
      <c r="D969" s="278"/>
      <c r="E969" s="31" t="s">
        <v>744</v>
      </c>
      <c r="F969" s="33" t="s">
        <v>1045</v>
      </c>
      <c r="G969" s="328" t="str">
        <f t="shared" si="84"/>
        <v>фото</v>
      </c>
      <c r="H969" s="197"/>
      <c r="I969" s="20" t="s">
        <v>6770</v>
      </c>
      <c r="J969" s="281" t="s">
        <v>1295</v>
      </c>
      <c r="K969" s="18" t="s">
        <v>377</v>
      </c>
      <c r="L969" s="21">
        <v>50</v>
      </c>
      <c r="M969" s="279">
        <v>1987.1999999999998</v>
      </c>
      <c r="N969" s="280"/>
      <c r="O969" s="482">
        <f t="shared" si="85"/>
        <v>0</v>
      </c>
      <c r="P969" s="175">
        <v>4607105146204</v>
      </c>
      <c r="Q969" s="281"/>
      <c r="R969" s="484">
        <f t="shared" si="86"/>
        <v>39.74</v>
      </c>
      <c r="S969" s="294" t="s">
        <v>2493</v>
      </c>
      <c r="T969" s="39"/>
      <c r="U969" s="39"/>
      <c r="V969" s="39"/>
      <c r="W969" s="39"/>
      <c r="X969" s="39"/>
    </row>
    <row r="970" spans="1:24" ht="38.25" x14ac:dyDescent="0.2">
      <c r="A970" s="431">
        <v>951</v>
      </c>
      <c r="B970" s="615">
        <v>6481</v>
      </c>
      <c r="C970" s="277" t="s">
        <v>5862</v>
      </c>
      <c r="D970" s="278"/>
      <c r="E970" s="31" t="s">
        <v>744</v>
      </c>
      <c r="F970" s="274" t="s">
        <v>5863</v>
      </c>
      <c r="G970" s="328" t="str">
        <f t="shared" si="84"/>
        <v>фото</v>
      </c>
      <c r="H970" s="197"/>
      <c r="I970" s="20" t="s">
        <v>5864</v>
      </c>
      <c r="J970" s="281" t="s">
        <v>1343</v>
      </c>
      <c r="K970" s="18" t="s">
        <v>747</v>
      </c>
      <c r="L970" s="21">
        <v>50</v>
      </c>
      <c r="M970" s="279">
        <v>1666.3</v>
      </c>
      <c r="N970" s="280"/>
      <c r="O970" s="482">
        <f t="shared" si="85"/>
        <v>0</v>
      </c>
      <c r="P970" s="175">
        <v>4607105146211</v>
      </c>
      <c r="Q970" s="281"/>
      <c r="R970" s="484">
        <f t="shared" si="86"/>
        <v>33.33</v>
      </c>
      <c r="S970" s="294" t="s">
        <v>6997</v>
      </c>
      <c r="T970" s="39"/>
      <c r="U970" s="39"/>
      <c r="V970" s="39"/>
      <c r="W970" s="39"/>
      <c r="X970" s="39"/>
    </row>
    <row r="971" spans="1:24" ht="76.5" x14ac:dyDescent="0.2">
      <c r="A971" s="431">
        <v>952</v>
      </c>
      <c r="B971" s="615">
        <v>1955</v>
      </c>
      <c r="C971" s="277" t="s">
        <v>4974</v>
      </c>
      <c r="D971" s="278"/>
      <c r="E971" s="31" t="s">
        <v>744</v>
      </c>
      <c r="F971" s="33" t="s">
        <v>4623</v>
      </c>
      <c r="G971" s="328" t="str">
        <f t="shared" si="84"/>
        <v>фото</v>
      </c>
      <c r="H971" s="197"/>
      <c r="I971" s="20" t="s">
        <v>4854</v>
      </c>
      <c r="J971" s="281" t="s">
        <v>1312</v>
      </c>
      <c r="K971" s="18" t="s">
        <v>3856</v>
      </c>
      <c r="L971" s="21">
        <v>75</v>
      </c>
      <c r="M971" s="279">
        <v>1374.5</v>
      </c>
      <c r="N971" s="280"/>
      <c r="O971" s="482">
        <f t="shared" si="85"/>
        <v>0</v>
      </c>
      <c r="P971" s="175">
        <v>4607105146341</v>
      </c>
      <c r="Q971" s="281"/>
      <c r="R971" s="484">
        <f t="shared" si="86"/>
        <v>18.329999999999998</v>
      </c>
      <c r="S971" s="294" t="s">
        <v>4974</v>
      </c>
      <c r="T971" s="39"/>
      <c r="U971" s="39"/>
      <c r="V971" s="39"/>
      <c r="W971" s="39"/>
      <c r="X971" s="39"/>
    </row>
    <row r="972" spans="1:24" ht="63.75" x14ac:dyDescent="0.2">
      <c r="A972" s="431">
        <v>953</v>
      </c>
      <c r="B972" s="615">
        <v>11948</v>
      </c>
      <c r="C972" s="277" t="s">
        <v>6998</v>
      </c>
      <c r="D972" s="278"/>
      <c r="E972" s="514" t="s">
        <v>744</v>
      </c>
      <c r="F972" s="275" t="s">
        <v>6608</v>
      </c>
      <c r="G972" s="510" t="str">
        <f t="shared" si="84"/>
        <v>фото</v>
      </c>
      <c r="H972" s="510"/>
      <c r="I972" s="515" t="s">
        <v>6771</v>
      </c>
      <c r="J972" s="324" t="s">
        <v>1295</v>
      </c>
      <c r="K972" s="537" t="s">
        <v>1186</v>
      </c>
      <c r="L972" s="21">
        <v>75</v>
      </c>
      <c r="M972" s="279">
        <v>1593.3</v>
      </c>
      <c r="N972" s="280"/>
      <c r="O972" s="482">
        <f t="shared" si="85"/>
        <v>0</v>
      </c>
      <c r="P972" s="175">
        <v>4607105146242</v>
      </c>
      <c r="Q972" s="281" t="s">
        <v>6373</v>
      </c>
      <c r="R972" s="484">
        <f t="shared" si="86"/>
        <v>21.24</v>
      </c>
      <c r="S972" s="294" t="s">
        <v>6998</v>
      </c>
      <c r="T972" s="39"/>
      <c r="U972" s="39"/>
      <c r="V972" s="39"/>
      <c r="W972" s="39"/>
      <c r="X972" s="39"/>
    </row>
    <row r="973" spans="1:24" ht="51" x14ac:dyDescent="0.2">
      <c r="A973" s="431">
        <v>954</v>
      </c>
      <c r="B973" s="615">
        <v>11950</v>
      </c>
      <c r="C973" s="277" t="s">
        <v>6999</v>
      </c>
      <c r="D973" s="278"/>
      <c r="E973" s="514" t="s">
        <v>744</v>
      </c>
      <c r="F973" s="275" t="s">
        <v>6609</v>
      </c>
      <c r="G973" s="510" t="str">
        <f t="shared" si="84"/>
        <v>фото</v>
      </c>
      <c r="H973" s="511"/>
      <c r="I973" s="515" t="s">
        <v>6772</v>
      </c>
      <c r="J973" s="324" t="s">
        <v>6773</v>
      </c>
      <c r="K973" s="537" t="s">
        <v>6819</v>
      </c>
      <c r="L973" s="21">
        <v>75</v>
      </c>
      <c r="M973" s="279">
        <v>907.7</v>
      </c>
      <c r="N973" s="280"/>
      <c r="O973" s="482">
        <f t="shared" si="85"/>
        <v>0</v>
      </c>
      <c r="P973" s="175">
        <v>4607105146273</v>
      </c>
      <c r="Q973" s="281" t="s">
        <v>6373</v>
      </c>
      <c r="R973" s="484">
        <f t="shared" si="86"/>
        <v>12.1</v>
      </c>
      <c r="S973" s="294" t="s">
        <v>6999</v>
      </c>
      <c r="T973" s="39"/>
      <c r="U973" s="39"/>
      <c r="V973" s="39"/>
      <c r="W973" s="39"/>
      <c r="X973" s="39"/>
    </row>
    <row r="974" spans="1:24" ht="51" x14ac:dyDescent="0.2">
      <c r="A974" s="431">
        <v>955</v>
      </c>
      <c r="B974" s="615">
        <v>5254</v>
      </c>
      <c r="C974" s="277" t="s">
        <v>4277</v>
      </c>
      <c r="D974" s="278"/>
      <c r="E974" s="31" t="s">
        <v>744</v>
      </c>
      <c r="F974" s="33" t="s">
        <v>4624</v>
      </c>
      <c r="G974" s="328" t="str">
        <f t="shared" si="84"/>
        <v>фото</v>
      </c>
      <c r="H974" s="197"/>
      <c r="I974" s="20" t="s">
        <v>4855</v>
      </c>
      <c r="J974" s="281" t="s">
        <v>1343</v>
      </c>
      <c r="K974" s="18" t="s">
        <v>3911</v>
      </c>
      <c r="L974" s="21">
        <v>75</v>
      </c>
      <c r="M974" s="279">
        <v>1082.8</v>
      </c>
      <c r="N974" s="280"/>
      <c r="O974" s="482">
        <f t="shared" si="85"/>
        <v>0</v>
      </c>
      <c r="P974" s="175">
        <v>4607105146280</v>
      </c>
      <c r="Q974" s="281"/>
      <c r="R974" s="484">
        <f t="shared" si="86"/>
        <v>14.44</v>
      </c>
      <c r="S974" s="294" t="s">
        <v>4277</v>
      </c>
      <c r="T974" s="39"/>
      <c r="U974" s="39"/>
      <c r="V974" s="39"/>
      <c r="W974" s="39"/>
      <c r="X974" s="39"/>
    </row>
    <row r="975" spans="1:24" ht="76.5" x14ac:dyDescent="0.2">
      <c r="A975" s="431">
        <v>956</v>
      </c>
      <c r="B975" s="615">
        <v>1754</v>
      </c>
      <c r="C975" s="277" t="s">
        <v>4975</v>
      </c>
      <c r="D975" s="278"/>
      <c r="E975" s="31" t="s">
        <v>744</v>
      </c>
      <c r="F975" s="33" t="s">
        <v>4625</v>
      </c>
      <c r="G975" s="328" t="str">
        <f t="shared" si="84"/>
        <v>фото</v>
      </c>
      <c r="H975" s="197"/>
      <c r="I975" s="20" t="s">
        <v>6774</v>
      </c>
      <c r="J975" s="281" t="s">
        <v>1292</v>
      </c>
      <c r="K975" s="18" t="s">
        <v>747</v>
      </c>
      <c r="L975" s="21">
        <v>75</v>
      </c>
      <c r="M975" s="279">
        <v>2395.6999999999998</v>
      </c>
      <c r="N975" s="280"/>
      <c r="O975" s="482">
        <f t="shared" si="85"/>
        <v>0</v>
      </c>
      <c r="P975" s="175">
        <v>4607105146297</v>
      </c>
      <c r="Q975" s="281"/>
      <c r="R975" s="484">
        <f t="shared" si="86"/>
        <v>31.94</v>
      </c>
      <c r="S975" s="294" t="s">
        <v>4975</v>
      </c>
      <c r="T975" s="39"/>
      <c r="U975" s="39"/>
      <c r="V975" s="39"/>
      <c r="W975" s="39"/>
      <c r="X975" s="39"/>
    </row>
    <row r="976" spans="1:24" ht="51" x14ac:dyDescent="0.2">
      <c r="A976" s="431">
        <v>957</v>
      </c>
      <c r="B976" s="615">
        <v>1280</v>
      </c>
      <c r="C976" s="277" t="s">
        <v>3191</v>
      </c>
      <c r="D976" s="278"/>
      <c r="E976" s="31" t="s">
        <v>744</v>
      </c>
      <c r="F976" s="33" t="s">
        <v>2468</v>
      </c>
      <c r="G976" s="328" t="str">
        <f t="shared" si="84"/>
        <v>фото</v>
      </c>
      <c r="H976" s="197"/>
      <c r="I976" s="20" t="s">
        <v>2469</v>
      </c>
      <c r="J976" s="281" t="s">
        <v>1343</v>
      </c>
      <c r="K976" s="18" t="s">
        <v>6819</v>
      </c>
      <c r="L976" s="21">
        <v>75</v>
      </c>
      <c r="M976" s="279">
        <v>1374.5</v>
      </c>
      <c r="N976" s="280"/>
      <c r="O976" s="482">
        <f t="shared" si="85"/>
        <v>0</v>
      </c>
      <c r="P976" s="175">
        <v>4607105146303</v>
      </c>
      <c r="Q976" s="281"/>
      <c r="R976" s="484">
        <f t="shared" si="86"/>
        <v>18.329999999999998</v>
      </c>
      <c r="S976" s="294" t="s">
        <v>3191</v>
      </c>
      <c r="T976" s="39"/>
      <c r="U976" s="39"/>
      <c r="V976" s="39"/>
      <c r="W976" s="39"/>
      <c r="X976" s="39"/>
    </row>
    <row r="977" spans="1:24" ht="51" x14ac:dyDescent="0.2">
      <c r="A977" s="431">
        <v>958</v>
      </c>
      <c r="B977" s="615">
        <v>11949</v>
      </c>
      <c r="C977" s="277" t="s">
        <v>7000</v>
      </c>
      <c r="D977" s="278"/>
      <c r="E977" s="514" t="s">
        <v>744</v>
      </c>
      <c r="F977" s="275" t="s">
        <v>6610</v>
      </c>
      <c r="G977" s="510" t="str">
        <f t="shared" si="84"/>
        <v>фото</v>
      </c>
      <c r="H977" s="511"/>
      <c r="I977" s="515" t="s">
        <v>6775</v>
      </c>
      <c r="J977" s="324" t="s">
        <v>1295</v>
      </c>
      <c r="K977" s="537" t="s">
        <v>6819</v>
      </c>
      <c r="L977" s="21">
        <v>75</v>
      </c>
      <c r="M977" s="279">
        <v>1111.8999999999999</v>
      </c>
      <c r="N977" s="280"/>
      <c r="O977" s="482">
        <f t="shared" si="85"/>
        <v>0</v>
      </c>
      <c r="P977" s="175">
        <v>4607105146266</v>
      </c>
      <c r="Q977" s="281" t="s">
        <v>6373</v>
      </c>
      <c r="R977" s="484">
        <f t="shared" si="86"/>
        <v>14.83</v>
      </c>
      <c r="S977" s="294" t="s">
        <v>7000</v>
      </c>
      <c r="T977" s="39"/>
      <c r="U977" s="39"/>
      <c r="V977" s="39"/>
      <c r="W977" s="39"/>
      <c r="X977" s="39"/>
    </row>
    <row r="978" spans="1:24" ht="28.5" x14ac:dyDescent="0.2">
      <c r="A978" s="431">
        <v>959</v>
      </c>
      <c r="B978" s="615">
        <v>1773</v>
      </c>
      <c r="C978" s="277" t="s">
        <v>2496</v>
      </c>
      <c r="D978" s="278"/>
      <c r="E978" s="31" t="s">
        <v>744</v>
      </c>
      <c r="F978" s="33" t="s">
        <v>1049</v>
      </c>
      <c r="G978" s="328" t="str">
        <f t="shared" si="84"/>
        <v>фото</v>
      </c>
      <c r="H978" s="197"/>
      <c r="I978" s="20" t="s">
        <v>1050</v>
      </c>
      <c r="J978" s="281" t="s">
        <v>1343</v>
      </c>
      <c r="K978" s="18" t="s">
        <v>747</v>
      </c>
      <c r="L978" s="21">
        <v>75</v>
      </c>
      <c r="M978" s="279">
        <v>1345.3999999999999</v>
      </c>
      <c r="N978" s="280"/>
      <c r="O978" s="482">
        <f t="shared" si="85"/>
        <v>0</v>
      </c>
      <c r="P978" s="175">
        <v>4607105146310</v>
      </c>
      <c r="Q978" s="281"/>
      <c r="R978" s="484">
        <f t="shared" si="86"/>
        <v>17.940000000000001</v>
      </c>
      <c r="S978" s="294" t="s">
        <v>2496</v>
      </c>
      <c r="T978" s="39"/>
      <c r="U978" s="39"/>
      <c r="V978" s="39"/>
      <c r="W978" s="39"/>
      <c r="X978" s="39"/>
    </row>
    <row r="979" spans="1:24" ht="15.75" x14ac:dyDescent="0.2">
      <c r="A979" s="431">
        <v>960</v>
      </c>
      <c r="B979" s="615">
        <v>1144</v>
      </c>
      <c r="C979" s="277" t="s">
        <v>3888</v>
      </c>
      <c r="D979" s="278"/>
      <c r="E979" s="31" t="s">
        <v>744</v>
      </c>
      <c r="F979" s="5" t="s">
        <v>3889</v>
      </c>
      <c r="G979" s="328" t="str">
        <f t="shared" si="84"/>
        <v>фото</v>
      </c>
      <c r="H979" s="197"/>
      <c r="I979" s="20" t="s">
        <v>3890</v>
      </c>
      <c r="J979" s="281" t="s">
        <v>1340</v>
      </c>
      <c r="K979" s="18" t="s">
        <v>748</v>
      </c>
      <c r="L979" s="21">
        <v>50</v>
      </c>
      <c r="M979" s="279">
        <v>1374.5</v>
      </c>
      <c r="N979" s="280"/>
      <c r="O979" s="482">
        <f t="shared" si="85"/>
        <v>0</v>
      </c>
      <c r="P979" s="175">
        <v>4607105146327</v>
      </c>
      <c r="Q979" s="281"/>
      <c r="R979" s="484">
        <f t="shared" si="86"/>
        <v>27.49</v>
      </c>
      <c r="S979" s="294" t="s">
        <v>3888</v>
      </c>
      <c r="T979" s="39"/>
      <c r="U979" s="39"/>
      <c r="V979" s="39"/>
      <c r="W979" s="39"/>
      <c r="X979" s="39"/>
    </row>
    <row r="980" spans="1:24" ht="28.5" x14ac:dyDescent="0.2">
      <c r="A980" s="431">
        <v>961</v>
      </c>
      <c r="B980" s="615">
        <v>1058</v>
      </c>
      <c r="C980" s="277" t="s">
        <v>4976</v>
      </c>
      <c r="D980" s="278"/>
      <c r="E980" s="31" t="s">
        <v>744</v>
      </c>
      <c r="F980" s="33" t="s">
        <v>4626</v>
      </c>
      <c r="G980" s="328" t="str">
        <f t="shared" si="84"/>
        <v>фото</v>
      </c>
      <c r="H980" s="197"/>
      <c r="I980" s="20" t="s">
        <v>4856</v>
      </c>
      <c r="J980" s="281" t="s">
        <v>1292</v>
      </c>
      <c r="K980" s="18" t="s">
        <v>747</v>
      </c>
      <c r="L980" s="21">
        <v>75</v>
      </c>
      <c r="M980" s="279">
        <v>1447.5</v>
      </c>
      <c r="N980" s="280"/>
      <c r="O980" s="482">
        <f t="shared" si="85"/>
        <v>0</v>
      </c>
      <c r="P980" s="175">
        <v>4607105146334</v>
      </c>
      <c r="Q980" s="281"/>
      <c r="R980" s="484">
        <f t="shared" si="86"/>
        <v>19.3</v>
      </c>
      <c r="S980" s="294" t="s">
        <v>4976</v>
      </c>
      <c r="T980" s="39"/>
      <c r="U980" s="39"/>
      <c r="V980" s="39"/>
      <c r="W980" s="39"/>
      <c r="X980" s="39"/>
    </row>
    <row r="981" spans="1:24" ht="28.5" x14ac:dyDescent="0.2">
      <c r="A981" s="431">
        <v>962</v>
      </c>
      <c r="B981" s="620">
        <v>2041</v>
      </c>
      <c r="C981" s="433" t="s">
        <v>2495</v>
      </c>
      <c r="D981" s="434"/>
      <c r="E981" s="435" t="s">
        <v>744</v>
      </c>
      <c r="F981" s="469" t="s">
        <v>1047</v>
      </c>
      <c r="G981" s="437" t="str">
        <f t="shared" si="84"/>
        <v>фото</v>
      </c>
      <c r="H981" s="438"/>
      <c r="I981" s="439" t="s">
        <v>1048</v>
      </c>
      <c r="J981" s="440" t="s">
        <v>1340</v>
      </c>
      <c r="K981" s="449" t="s">
        <v>747</v>
      </c>
      <c r="L981" s="442">
        <v>75</v>
      </c>
      <c r="M981" s="443">
        <v>1462.1</v>
      </c>
      <c r="N981" s="444"/>
      <c r="O981" s="482">
        <f t="shared" si="85"/>
        <v>0</v>
      </c>
      <c r="P981" s="445">
        <v>4607105146235</v>
      </c>
      <c r="Q981" s="440"/>
      <c r="R981" s="484">
        <f t="shared" si="86"/>
        <v>19.489999999999998</v>
      </c>
      <c r="S981" s="446" t="s">
        <v>2495</v>
      </c>
      <c r="T981" s="39"/>
      <c r="U981" s="39"/>
      <c r="V981" s="39"/>
      <c r="W981" s="39"/>
      <c r="X981" s="39"/>
    </row>
    <row r="982" spans="1:24" x14ac:dyDescent="0.2">
      <c r="A982" s="431">
        <v>963</v>
      </c>
      <c r="B982" s="626"/>
      <c r="C982" s="244"/>
      <c r="D982" s="244"/>
      <c r="E982" s="242" t="s">
        <v>1051</v>
      </c>
      <c r="F982" s="273"/>
      <c r="G982" s="273"/>
      <c r="H982" s="273"/>
      <c r="I982" s="273"/>
      <c r="J982" s="273"/>
      <c r="K982" s="273"/>
      <c r="L982" s="273"/>
      <c r="M982" s="273"/>
      <c r="N982" s="273"/>
      <c r="O982" s="273"/>
      <c r="P982" s="273"/>
      <c r="Q982" s="273"/>
      <c r="R982" s="273"/>
      <c r="S982" s="273"/>
      <c r="T982" s="39"/>
      <c r="U982" s="39"/>
      <c r="V982" s="39"/>
      <c r="W982" s="39"/>
      <c r="X982" s="39"/>
    </row>
    <row r="983" spans="1:24" ht="15.75" x14ac:dyDescent="0.2">
      <c r="A983" s="431">
        <v>964</v>
      </c>
      <c r="B983" s="614">
        <v>6104</v>
      </c>
      <c r="C983" s="473" t="s">
        <v>2497</v>
      </c>
      <c r="D983" s="474"/>
      <c r="E983" s="16" t="s">
        <v>744</v>
      </c>
      <c r="F983" s="498" t="s">
        <v>1054</v>
      </c>
      <c r="G983" s="477" t="str">
        <f t="shared" ref="G983:G1046" si="87">HYPERLINK("http://www.gardenbulbs.ru/images/summer_CL/thumbnails/"&amp;C983&amp;".jpg","фото")</f>
        <v>фото</v>
      </c>
      <c r="H983" s="487"/>
      <c r="I983" s="23" t="s">
        <v>1055</v>
      </c>
      <c r="J983" s="10" t="s">
        <v>1312</v>
      </c>
      <c r="K983" s="499" t="s">
        <v>747</v>
      </c>
      <c r="L983" s="489">
        <v>75</v>
      </c>
      <c r="M983" s="480">
        <v>1739.1999999999998</v>
      </c>
      <c r="N983" s="481"/>
      <c r="O983" s="482">
        <f t="shared" ref="O983:O1046" si="88">IF(ISERROR(N983*M983),0,N983*M983)</f>
        <v>0</v>
      </c>
      <c r="P983" s="483">
        <v>4607105146372</v>
      </c>
      <c r="Q983" s="10"/>
      <c r="R983" s="484">
        <f t="shared" ref="R983:R1047" si="89">ROUND(M983/L983,2)</f>
        <v>23.19</v>
      </c>
      <c r="S983" s="485" t="s">
        <v>2497</v>
      </c>
      <c r="T983" s="39"/>
      <c r="U983" s="39"/>
      <c r="V983" s="39"/>
      <c r="W983" s="39"/>
      <c r="X983" s="39"/>
    </row>
    <row r="984" spans="1:24" ht="28.5" x14ac:dyDescent="0.2">
      <c r="A984" s="431">
        <v>965</v>
      </c>
      <c r="B984" s="615">
        <v>2932</v>
      </c>
      <c r="C984" s="277" t="s">
        <v>2498</v>
      </c>
      <c r="D984" s="278"/>
      <c r="E984" s="31" t="s">
        <v>744</v>
      </c>
      <c r="F984" s="33" t="s">
        <v>1056</v>
      </c>
      <c r="G984" s="328" t="str">
        <f t="shared" si="87"/>
        <v>фото</v>
      </c>
      <c r="H984" s="197"/>
      <c r="I984" s="20" t="s">
        <v>1057</v>
      </c>
      <c r="J984" s="281" t="s">
        <v>1292</v>
      </c>
      <c r="K984" s="18" t="s">
        <v>3856</v>
      </c>
      <c r="L984" s="21">
        <v>50</v>
      </c>
      <c r="M984" s="279">
        <v>1860.8</v>
      </c>
      <c r="N984" s="280"/>
      <c r="O984" s="482">
        <f t="shared" si="88"/>
        <v>0</v>
      </c>
      <c r="P984" s="175">
        <v>4607105146389</v>
      </c>
      <c r="Q984" s="281"/>
      <c r="R984" s="484">
        <f t="shared" si="89"/>
        <v>37.22</v>
      </c>
      <c r="S984" s="294" t="s">
        <v>2498</v>
      </c>
      <c r="T984" s="39"/>
      <c r="U984" s="39"/>
      <c r="V984" s="39"/>
      <c r="W984" s="39"/>
      <c r="X984" s="39"/>
    </row>
    <row r="985" spans="1:24" ht="25.5" x14ac:dyDescent="0.2">
      <c r="A985" s="431">
        <v>966</v>
      </c>
      <c r="B985" s="615">
        <v>11952</v>
      </c>
      <c r="C985" s="277" t="s">
        <v>7001</v>
      </c>
      <c r="D985" s="278"/>
      <c r="E985" s="514" t="s">
        <v>744</v>
      </c>
      <c r="F985" s="275" t="s">
        <v>6611</v>
      </c>
      <c r="G985" s="510" t="str">
        <f t="shared" si="87"/>
        <v>фото</v>
      </c>
      <c r="H985" s="511"/>
      <c r="I985" s="515" t="s">
        <v>6776</v>
      </c>
      <c r="J985" s="324" t="s">
        <v>1295</v>
      </c>
      <c r="K985" s="537" t="s">
        <v>747</v>
      </c>
      <c r="L985" s="21">
        <v>50</v>
      </c>
      <c r="M985" s="279">
        <v>1987.1999999999998</v>
      </c>
      <c r="N985" s="280"/>
      <c r="O985" s="482">
        <f t="shared" si="88"/>
        <v>0</v>
      </c>
      <c r="P985" s="175">
        <v>4607105146396</v>
      </c>
      <c r="Q985" s="281" t="s">
        <v>6373</v>
      </c>
      <c r="R985" s="484">
        <f t="shared" si="89"/>
        <v>39.74</v>
      </c>
      <c r="S985" s="294" t="s">
        <v>7001</v>
      </c>
      <c r="T985" s="39"/>
      <c r="U985" s="39"/>
      <c r="V985" s="39"/>
      <c r="W985" s="39"/>
      <c r="X985" s="39"/>
    </row>
    <row r="986" spans="1:24" ht="25.5" x14ac:dyDescent="0.2">
      <c r="A986" s="431">
        <v>967</v>
      </c>
      <c r="B986" s="615">
        <v>5054</v>
      </c>
      <c r="C986" s="277" t="s">
        <v>2499</v>
      </c>
      <c r="D986" s="278"/>
      <c r="E986" s="31" t="s">
        <v>744</v>
      </c>
      <c r="F986" s="33" t="s">
        <v>1058</v>
      </c>
      <c r="G986" s="328" t="str">
        <f t="shared" si="87"/>
        <v>фото</v>
      </c>
      <c r="H986" s="197"/>
      <c r="I986" s="20" t="s">
        <v>1059</v>
      </c>
      <c r="J986" s="281" t="s">
        <v>1340</v>
      </c>
      <c r="K986" s="18" t="s">
        <v>747</v>
      </c>
      <c r="L986" s="21">
        <v>75</v>
      </c>
      <c r="M986" s="279">
        <v>1666.3</v>
      </c>
      <c r="N986" s="280"/>
      <c r="O986" s="482">
        <f t="shared" si="88"/>
        <v>0</v>
      </c>
      <c r="P986" s="175">
        <v>4607105146402</v>
      </c>
      <c r="Q986" s="281"/>
      <c r="R986" s="484">
        <f t="shared" si="89"/>
        <v>22.22</v>
      </c>
      <c r="S986" s="294" t="s">
        <v>2499</v>
      </c>
      <c r="T986" s="39"/>
      <c r="U986" s="39"/>
      <c r="V986" s="39"/>
      <c r="W986" s="39"/>
      <c r="X986" s="39"/>
    </row>
    <row r="987" spans="1:24" ht="25.5" x14ac:dyDescent="0.2">
      <c r="A987" s="431">
        <v>968</v>
      </c>
      <c r="B987" s="615">
        <v>5015</v>
      </c>
      <c r="C987" s="277" t="s">
        <v>2500</v>
      </c>
      <c r="D987" s="278"/>
      <c r="E987" s="31" t="s">
        <v>744</v>
      </c>
      <c r="F987" s="33" t="s">
        <v>1060</v>
      </c>
      <c r="G987" s="328" t="str">
        <f t="shared" si="87"/>
        <v>фото</v>
      </c>
      <c r="H987" s="197"/>
      <c r="I987" s="20" t="s">
        <v>3081</v>
      </c>
      <c r="J987" s="281" t="s">
        <v>1340</v>
      </c>
      <c r="K987" s="18" t="s">
        <v>747</v>
      </c>
      <c r="L987" s="21">
        <v>50</v>
      </c>
      <c r="M987" s="279">
        <v>2784.7</v>
      </c>
      <c r="N987" s="280"/>
      <c r="O987" s="482">
        <f t="shared" si="88"/>
        <v>0</v>
      </c>
      <c r="P987" s="175">
        <v>4607105146419</v>
      </c>
      <c r="Q987" s="281"/>
      <c r="R987" s="484">
        <f t="shared" si="89"/>
        <v>55.69</v>
      </c>
      <c r="S987" s="294" t="s">
        <v>2500</v>
      </c>
      <c r="T987" s="39"/>
      <c r="U987" s="39"/>
      <c r="V987" s="39"/>
      <c r="W987" s="39"/>
      <c r="X987" s="39"/>
    </row>
    <row r="988" spans="1:24" ht="38.25" x14ac:dyDescent="0.2">
      <c r="A988" s="431">
        <v>969</v>
      </c>
      <c r="B988" s="615">
        <v>6117</v>
      </c>
      <c r="C988" s="277" t="s">
        <v>2501</v>
      </c>
      <c r="D988" s="278"/>
      <c r="E988" s="31" t="s">
        <v>744</v>
      </c>
      <c r="F988" s="33" t="s">
        <v>1061</v>
      </c>
      <c r="G988" s="328" t="str">
        <f t="shared" si="87"/>
        <v>фото</v>
      </c>
      <c r="H988" s="197"/>
      <c r="I988" s="20" t="s">
        <v>1062</v>
      </c>
      <c r="J988" s="281" t="s">
        <v>1340</v>
      </c>
      <c r="K988" s="18" t="s">
        <v>747</v>
      </c>
      <c r="L988" s="21">
        <v>75</v>
      </c>
      <c r="M988" s="279">
        <v>2249.7999999999997</v>
      </c>
      <c r="N988" s="280"/>
      <c r="O988" s="482">
        <f t="shared" si="88"/>
        <v>0</v>
      </c>
      <c r="P988" s="175">
        <v>4607105146426</v>
      </c>
      <c r="Q988" s="281"/>
      <c r="R988" s="484">
        <f t="shared" si="89"/>
        <v>30</v>
      </c>
      <c r="S988" s="294" t="s">
        <v>2501</v>
      </c>
      <c r="T988" s="39"/>
      <c r="U988" s="39"/>
      <c r="V988" s="39"/>
      <c r="W988" s="39"/>
      <c r="X988" s="39"/>
    </row>
    <row r="989" spans="1:24" ht="25.5" x14ac:dyDescent="0.2">
      <c r="A989" s="431">
        <v>970</v>
      </c>
      <c r="B989" s="615">
        <v>1057</v>
      </c>
      <c r="C989" s="277" t="s">
        <v>2502</v>
      </c>
      <c r="D989" s="278"/>
      <c r="E989" s="31" t="s">
        <v>744</v>
      </c>
      <c r="F989" s="5" t="s">
        <v>1063</v>
      </c>
      <c r="G989" s="328" t="str">
        <f t="shared" si="87"/>
        <v>фото</v>
      </c>
      <c r="H989" s="197"/>
      <c r="I989" s="20" t="s">
        <v>3082</v>
      </c>
      <c r="J989" s="281" t="s">
        <v>1340</v>
      </c>
      <c r="K989" s="18" t="s">
        <v>747</v>
      </c>
      <c r="L989" s="21">
        <v>75</v>
      </c>
      <c r="M989" s="279">
        <v>2031</v>
      </c>
      <c r="N989" s="280"/>
      <c r="O989" s="482">
        <f t="shared" si="88"/>
        <v>0</v>
      </c>
      <c r="P989" s="175">
        <v>4607105146433</v>
      </c>
      <c r="Q989" s="281"/>
      <c r="R989" s="484">
        <f t="shared" si="89"/>
        <v>27.08</v>
      </c>
      <c r="S989" s="294" t="s">
        <v>2502</v>
      </c>
      <c r="T989" s="39"/>
      <c r="U989" s="39"/>
      <c r="V989" s="39"/>
      <c r="W989" s="39"/>
      <c r="X989" s="39"/>
    </row>
    <row r="990" spans="1:24" ht="51" x14ac:dyDescent="0.2">
      <c r="A990" s="431">
        <v>971</v>
      </c>
      <c r="B990" s="615">
        <v>1959</v>
      </c>
      <c r="C990" s="277" t="s">
        <v>3195</v>
      </c>
      <c r="D990" s="278"/>
      <c r="E990" s="31" t="s">
        <v>744</v>
      </c>
      <c r="F990" s="33" t="s">
        <v>2503</v>
      </c>
      <c r="G990" s="328" t="str">
        <f t="shared" si="87"/>
        <v>фото</v>
      </c>
      <c r="H990" s="197"/>
      <c r="I990" s="20" t="s">
        <v>3891</v>
      </c>
      <c r="J990" s="281" t="s">
        <v>1312</v>
      </c>
      <c r="K990" s="18" t="s">
        <v>747</v>
      </c>
      <c r="L990" s="21">
        <v>50</v>
      </c>
      <c r="M990" s="279">
        <v>1812.1999999999998</v>
      </c>
      <c r="N990" s="280"/>
      <c r="O990" s="482">
        <f t="shared" si="88"/>
        <v>0</v>
      </c>
      <c r="P990" s="175">
        <v>4607105146440</v>
      </c>
      <c r="Q990" s="281"/>
      <c r="R990" s="484">
        <f t="shared" si="89"/>
        <v>36.24</v>
      </c>
      <c r="S990" s="294" t="s">
        <v>3195</v>
      </c>
      <c r="T990" s="39"/>
      <c r="U990" s="39"/>
      <c r="V990" s="39"/>
      <c r="W990" s="39"/>
      <c r="X990" s="39"/>
    </row>
    <row r="991" spans="1:24" ht="15.75" x14ac:dyDescent="0.2">
      <c r="A991" s="431">
        <v>972</v>
      </c>
      <c r="B991" s="615">
        <v>337</v>
      </c>
      <c r="C991" s="277" t="s">
        <v>2504</v>
      </c>
      <c r="D991" s="278"/>
      <c r="E991" s="31" t="s">
        <v>744</v>
      </c>
      <c r="F991" s="274" t="s">
        <v>795</v>
      </c>
      <c r="G991" s="328" t="str">
        <f t="shared" si="87"/>
        <v>фото</v>
      </c>
      <c r="H991" s="197"/>
      <c r="I991" s="20" t="s">
        <v>796</v>
      </c>
      <c r="J991" s="281" t="s">
        <v>1312</v>
      </c>
      <c r="K991" s="18" t="s">
        <v>3911</v>
      </c>
      <c r="L991" s="21">
        <v>75</v>
      </c>
      <c r="M991" s="279">
        <v>1885.1</v>
      </c>
      <c r="N991" s="280"/>
      <c r="O991" s="482">
        <f t="shared" si="88"/>
        <v>0</v>
      </c>
      <c r="P991" s="175">
        <v>4607105146655</v>
      </c>
      <c r="Q991" s="281"/>
      <c r="R991" s="484">
        <f t="shared" si="89"/>
        <v>25.13</v>
      </c>
      <c r="S991" s="294" t="s">
        <v>2504</v>
      </c>
      <c r="T991" s="39"/>
      <c r="U991" s="39"/>
      <c r="V991" s="39"/>
      <c r="W991" s="39"/>
      <c r="X991" s="39"/>
    </row>
    <row r="992" spans="1:24" ht="25.5" x14ac:dyDescent="0.2">
      <c r="A992" s="431">
        <v>973</v>
      </c>
      <c r="B992" s="615">
        <v>5212</v>
      </c>
      <c r="C992" s="277" t="s">
        <v>2505</v>
      </c>
      <c r="D992" s="278"/>
      <c r="E992" s="31" t="s">
        <v>744</v>
      </c>
      <c r="F992" s="274" t="s">
        <v>260</v>
      </c>
      <c r="G992" s="328" t="str">
        <f t="shared" si="87"/>
        <v>фото</v>
      </c>
      <c r="H992" s="197"/>
      <c r="I992" s="20" t="s">
        <v>261</v>
      </c>
      <c r="J992" s="281" t="s">
        <v>1312</v>
      </c>
      <c r="K992" s="18" t="s">
        <v>747</v>
      </c>
      <c r="L992" s="21">
        <v>75</v>
      </c>
      <c r="M992" s="279">
        <v>1958</v>
      </c>
      <c r="N992" s="280"/>
      <c r="O992" s="482">
        <f t="shared" si="88"/>
        <v>0</v>
      </c>
      <c r="P992" s="175">
        <v>4607105146686</v>
      </c>
      <c r="Q992" s="324"/>
      <c r="R992" s="484">
        <f t="shared" si="89"/>
        <v>26.11</v>
      </c>
      <c r="S992" s="294" t="s">
        <v>2505</v>
      </c>
      <c r="T992" s="39"/>
      <c r="U992" s="39"/>
      <c r="V992" s="39"/>
      <c r="W992" s="39"/>
      <c r="X992" s="39"/>
    </row>
    <row r="993" spans="1:24" ht="15.75" x14ac:dyDescent="0.2">
      <c r="A993" s="431">
        <v>974</v>
      </c>
      <c r="B993" s="615">
        <v>6606</v>
      </c>
      <c r="C993" s="277" t="s">
        <v>2506</v>
      </c>
      <c r="D993" s="278"/>
      <c r="E993" s="31" t="s">
        <v>744</v>
      </c>
      <c r="F993" s="33" t="s">
        <v>1075</v>
      </c>
      <c r="G993" s="328" t="str">
        <f t="shared" si="87"/>
        <v>фото</v>
      </c>
      <c r="H993" s="197"/>
      <c r="I993" s="20" t="s">
        <v>1076</v>
      </c>
      <c r="J993" s="281" t="s">
        <v>1326</v>
      </c>
      <c r="K993" s="18" t="s">
        <v>747</v>
      </c>
      <c r="L993" s="21">
        <v>75</v>
      </c>
      <c r="M993" s="279">
        <v>1520.3999999999999</v>
      </c>
      <c r="N993" s="280"/>
      <c r="O993" s="482">
        <f t="shared" si="88"/>
        <v>0</v>
      </c>
      <c r="P993" s="175">
        <v>4607105146587</v>
      </c>
      <c r="Q993" s="281"/>
      <c r="R993" s="484">
        <f t="shared" si="89"/>
        <v>20.27</v>
      </c>
      <c r="S993" s="294" t="s">
        <v>2506</v>
      </c>
      <c r="T993" s="39"/>
      <c r="U993" s="39"/>
      <c r="V993" s="39"/>
      <c r="W993" s="39"/>
      <c r="X993" s="39"/>
    </row>
    <row r="994" spans="1:24" ht="15.75" x14ac:dyDescent="0.2">
      <c r="A994" s="431">
        <v>975</v>
      </c>
      <c r="B994" s="615">
        <v>2106</v>
      </c>
      <c r="C994" s="277" t="s">
        <v>2507</v>
      </c>
      <c r="D994" s="278"/>
      <c r="E994" s="31" t="s">
        <v>744</v>
      </c>
      <c r="F994" s="274" t="s">
        <v>1077</v>
      </c>
      <c r="G994" s="328" t="str">
        <f t="shared" si="87"/>
        <v>фото</v>
      </c>
      <c r="H994" s="197"/>
      <c r="I994" s="20" t="s">
        <v>1078</v>
      </c>
      <c r="J994" s="281" t="s">
        <v>1312</v>
      </c>
      <c r="K994" s="18" t="s">
        <v>748</v>
      </c>
      <c r="L994" s="21">
        <v>50</v>
      </c>
      <c r="M994" s="279">
        <v>936.9</v>
      </c>
      <c r="N994" s="280"/>
      <c r="O994" s="482">
        <f t="shared" si="88"/>
        <v>0</v>
      </c>
      <c r="P994" s="175">
        <v>4607105146600</v>
      </c>
      <c r="Q994" s="281"/>
      <c r="R994" s="484">
        <f t="shared" si="89"/>
        <v>18.739999999999998</v>
      </c>
      <c r="S994" s="294" t="s">
        <v>2507</v>
      </c>
      <c r="T994" s="39"/>
      <c r="U994" s="39"/>
      <c r="V994" s="39"/>
      <c r="W994" s="39"/>
      <c r="X994" s="39"/>
    </row>
    <row r="995" spans="1:24" ht="89.25" x14ac:dyDescent="0.2">
      <c r="A995" s="431">
        <v>976</v>
      </c>
      <c r="B995" s="615">
        <v>5078</v>
      </c>
      <c r="C995" s="277" t="s">
        <v>3896</v>
      </c>
      <c r="D995" s="278"/>
      <c r="E995" s="31" t="s">
        <v>744</v>
      </c>
      <c r="F995" s="5" t="s">
        <v>3897</v>
      </c>
      <c r="G995" s="328" t="str">
        <f t="shared" si="87"/>
        <v>фото</v>
      </c>
      <c r="H995" s="197"/>
      <c r="I995" s="20" t="s">
        <v>3898</v>
      </c>
      <c r="J995" s="281" t="s">
        <v>1340</v>
      </c>
      <c r="K995" s="18" t="s">
        <v>748</v>
      </c>
      <c r="L995" s="21">
        <v>50</v>
      </c>
      <c r="M995" s="279">
        <v>2444.2999999999997</v>
      </c>
      <c r="N995" s="280"/>
      <c r="O995" s="482">
        <f t="shared" si="88"/>
        <v>0</v>
      </c>
      <c r="P995" s="175">
        <v>4607105146617</v>
      </c>
      <c r="Q995" s="281"/>
      <c r="R995" s="484">
        <f t="shared" si="89"/>
        <v>48.89</v>
      </c>
      <c r="S995" s="294" t="s">
        <v>3896</v>
      </c>
      <c r="T995" s="39"/>
      <c r="U995" s="39"/>
      <c r="V995" s="39"/>
      <c r="W995" s="39"/>
      <c r="X995" s="39"/>
    </row>
    <row r="996" spans="1:24" ht="25.5" x14ac:dyDescent="0.2">
      <c r="A996" s="431">
        <v>977</v>
      </c>
      <c r="B996" s="615">
        <v>1774</v>
      </c>
      <c r="C996" s="277" t="s">
        <v>2508</v>
      </c>
      <c r="D996" s="278"/>
      <c r="E996" s="31" t="s">
        <v>744</v>
      </c>
      <c r="F996" s="5" t="s">
        <v>1073</v>
      </c>
      <c r="G996" s="328" t="str">
        <f t="shared" si="87"/>
        <v>фото</v>
      </c>
      <c r="H996" s="197"/>
      <c r="I996" s="20" t="s">
        <v>1074</v>
      </c>
      <c r="J996" s="281" t="s">
        <v>1340</v>
      </c>
      <c r="K996" s="18" t="s">
        <v>747</v>
      </c>
      <c r="L996" s="21">
        <v>50</v>
      </c>
      <c r="M996" s="279">
        <v>1714.8999999999999</v>
      </c>
      <c r="N996" s="280"/>
      <c r="O996" s="482">
        <f t="shared" si="88"/>
        <v>0</v>
      </c>
      <c r="P996" s="175">
        <v>4607105146532</v>
      </c>
      <c r="Q996" s="281"/>
      <c r="R996" s="484">
        <f t="shared" si="89"/>
        <v>34.299999999999997</v>
      </c>
      <c r="S996" s="294" t="s">
        <v>2508</v>
      </c>
      <c r="T996" s="39"/>
      <c r="U996" s="39"/>
      <c r="V996" s="39"/>
      <c r="W996" s="39"/>
      <c r="X996" s="39"/>
    </row>
    <row r="997" spans="1:24" ht="38.25" x14ac:dyDescent="0.2">
      <c r="A997" s="431">
        <v>978</v>
      </c>
      <c r="B997" s="615">
        <v>2016</v>
      </c>
      <c r="C997" s="277" t="s">
        <v>2511</v>
      </c>
      <c r="D997" s="278"/>
      <c r="E997" s="31" t="s">
        <v>744</v>
      </c>
      <c r="F997" s="33" t="s">
        <v>4627</v>
      </c>
      <c r="G997" s="328" t="str">
        <f t="shared" si="87"/>
        <v>фото</v>
      </c>
      <c r="H997" s="197"/>
      <c r="I997" s="20" t="s">
        <v>3899</v>
      </c>
      <c r="J997" s="281" t="s">
        <v>1292</v>
      </c>
      <c r="K997" s="18" t="s">
        <v>3856</v>
      </c>
      <c r="L997" s="21">
        <v>75</v>
      </c>
      <c r="M997" s="279">
        <v>1593.3</v>
      </c>
      <c r="N997" s="280"/>
      <c r="O997" s="482">
        <f t="shared" si="88"/>
        <v>0</v>
      </c>
      <c r="P997" s="175">
        <v>4607105146549</v>
      </c>
      <c r="Q997" s="281"/>
      <c r="R997" s="484">
        <f t="shared" si="89"/>
        <v>21.24</v>
      </c>
      <c r="S997" s="294" t="s">
        <v>7002</v>
      </c>
      <c r="T997" s="39"/>
      <c r="U997" s="39"/>
      <c r="V997" s="39"/>
      <c r="W997" s="39"/>
      <c r="X997" s="39"/>
    </row>
    <row r="998" spans="1:24" ht="25.5" x14ac:dyDescent="0.2">
      <c r="A998" s="431">
        <v>979</v>
      </c>
      <c r="B998" s="615">
        <v>1179</v>
      </c>
      <c r="C998" s="277" t="s">
        <v>3892</v>
      </c>
      <c r="D998" s="278"/>
      <c r="E998" s="31" t="s">
        <v>744</v>
      </c>
      <c r="F998" s="5" t="s">
        <v>3893</v>
      </c>
      <c r="G998" s="328" t="str">
        <f t="shared" si="87"/>
        <v>фото</v>
      </c>
      <c r="H998" s="197"/>
      <c r="I998" s="20" t="s">
        <v>3894</v>
      </c>
      <c r="J998" s="281" t="s">
        <v>1340</v>
      </c>
      <c r="K998" s="18" t="s">
        <v>747</v>
      </c>
      <c r="L998" s="21">
        <v>75</v>
      </c>
      <c r="M998" s="279">
        <v>2031</v>
      </c>
      <c r="N998" s="280"/>
      <c r="O998" s="482">
        <f t="shared" si="88"/>
        <v>0</v>
      </c>
      <c r="P998" s="175">
        <v>4607105146570</v>
      </c>
      <c r="Q998" s="281"/>
      <c r="R998" s="484">
        <f t="shared" si="89"/>
        <v>27.08</v>
      </c>
      <c r="S998" s="294" t="s">
        <v>3892</v>
      </c>
      <c r="T998" s="39"/>
      <c r="U998" s="39"/>
      <c r="V998" s="39"/>
      <c r="W998" s="39"/>
      <c r="X998" s="39"/>
    </row>
    <row r="999" spans="1:24" ht="25.5" x14ac:dyDescent="0.2">
      <c r="A999" s="431">
        <v>980</v>
      </c>
      <c r="B999" s="615">
        <v>2109</v>
      </c>
      <c r="C999" s="277" t="s">
        <v>3396</v>
      </c>
      <c r="D999" s="278"/>
      <c r="E999" s="31" t="s">
        <v>744</v>
      </c>
      <c r="F999" s="33" t="s">
        <v>2509</v>
      </c>
      <c r="G999" s="328" t="str">
        <f t="shared" si="87"/>
        <v>фото</v>
      </c>
      <c r="H999" s="197"/>
      <c r="I999" s="20" t="s">
        <v>2510</v>
      </c>
      <c r="J999" s="281" t="s">
        <v>1340</v>
      </c>
      <c r="K999" s="18" t="s">
        <v>747</v>
      </c>
      <c r="L999" s="21">
        <v>75</v>
      </c>
      <c r="M999" s="279">
        <v>1666.3</v>
      </c>
      <c r="N999" s="280"/>
      <c r="O999" s="482">
        <f t="shared" si="88"/>
        <v>0</v>
      </c>
      <c r="P999" s="175">
        <v>4607105146563</v>
      </c>
      <c r="Q999" s="281"/>
      <c r="R999" s="484">
        <f t="shared" si="89"/>
        <v>22.22</v>
      </c>
      <c r="S999" s="294" t="s">
        <v>3396</v>
      </c>
      <c r="T999" s="39"/>
      <c r="U999" s="39"/>
      <c r="V999" s="39"/>
      <c r="W999" s="39"/>
      <c r="X999" s="39"/>
    </row>
    <row r="1000" spans="1:24" ht="38.25" x14ac:dyDescent="0.2">
      <c r="A1000" s="431">
        <v>981</v>
      </c>
      <c r="B1000" s="615">
        <v>817</v>
      </c>
      <c r="C1000" s="277" t="s">
        <v>3895</v>
      </c>
      <c r="D1000" s="278"/>
      <c r="E1000" s="31" t="s">
        <v>744</v>
      </c>
      <c r="F1000" s="33" t="s">
        <v>3003</v>
      </c>
      <c r="G1000" s="328" t="str">
        <f t="shared" si="87"/>
        <v>фото</v>
      </c>
      <c r="H1000" s="197"/>
      <c r="I1000" s="20" t="s">
        <v>3083</v>
      </c>
      <c r="J1000" s="281" t="s">
        <v>1340</v>
      </c>
      <c r="K1000" s="18" t="s">
        <v>747</v>
      </c>
      <c r="L1000" s="21">
        <v>75</v>
      </c>
      <c r="M1000" s="279">
        <v>1666.3</v>
      </c>
      <c r="N1000" s="280"/>
      <c r="O1000" s="482">
        <f t="shared" si="88"/>
        <v>0</v>
      </c>
      <c r="P1000" s="175">
        <v>4607105146556</v>
      </c>
      <c r="Q1000" s="281"/>
      <c r="R1000" s="484">
        <f t="shared" si="89"/>
        <v>22.22</v>
      </c>
      <c r="S1000" s="294" t="s">
        <v>3895</v>
      </c>
      <c r="T1000" s="39"/>
      <c r="U1000" s="39"/>
      <c r="V1000" s="39"/>
      <c r="W1000" s="39"/>
      <c r="X1000" s="39"/>
    </row>
    <row r="1001" spans="1:24" ht="25.5" x14ac:dyDescent="0.2">
      <c r="A1001" s="431">
        <v>982</v>
      </c>
      <c r="B1001" s="615">
        <v>859</v>
      </c>
      <c r="C1001" s="277" t="s">
        <v>4977</v>
      </c>
      <c r="D1001" s="278"/>
      <c r="E1001" s="31" t="s">
        <v>744</v>
      </c>
      <c r="F1001" s="33" t="s">
        <v>4628</v>
      </c>
      <c r="G1001" s="328" t="str">
        <f t="shared" si="87"/>
        <v>фото</v>
      </c>
      <c r="H1001" s="197"/>
      <c r="I1001" s="20" t="s">
        <v>4857</v>
      </c>
      <c r="J1001" s="281" t="s">
        <v>1295</v>
      </c>
      <c r="K1001" s="18" t="s">
        <v>747</v>
      </c>
      <c r="L1001" s="21">
        <v>75</v>
      </c>
      <c r="M1001" s="279">
        <v>1520.3999999999999</v>
      </c>
      <c r="N1001" s="280"/>
      <c r="O1001" s="482">
        <f t="shared" si="88"/>
        <v>0</v>
      </c>
      <c r="P1001" s="175">
        <v>4607105146716</v>
      </c>
      <c r="Q1001" s="281"/>
      <c r="R1001" s="484">
        <f t="shared" si="89"/>
        <v>20.27</v>
      </c>
      <c r="S1001" s="294" t="s">
        <v>4977</v>
      </c>
      <c r="T1001" s="39"/>
      <c r="U1001" s="39"/>
      <c r="V1001" s="39"/>
      <c r="W1001" s="39"/>
      <c r="X1001" s="39"/>
    </row>
    <row r="1002" spans="1:24" ht="38.25" x14ac:dyDescent="0.2">
      <c r="A1002" s="431">
        <v>983</v>
      </c>
      <c r="B1002" s="615">
        <v>1987</v>
      </c>
      <c r="C1002" s="277" t="s">
        <v>3196</v>
      </c>
      <c r="D1002" s="278"/>
      <c r="E1002" s="31" t="s">
        <v>744</v>
      </c>
      <c r="F1002" s="274" t="s">
        <v>258</v>
      </c>
      <c r="G1002" s="328" t="str">
        <f t="shared" si="87"/>
        <v>фото</v>
      </c>
      <c r="H1002" s="197"/>
      <c r="I1002" s="20" t="s">
        <v>259</v>
      </c>
      <c r="J1002" s="281" t="s">
        <v>1312</v>
      </c>
      <c r="K1002" s="18" t="s">
        <v>747</v>
      </c>
      <c r="L1002" s="21">
        <v>50</v>
      </c>
      <c r="M1002" s="279">
        <v>2881.9</v>
      </c>
      <c r="N1002" s="280"/>
      <c r="O1002" s="482">
        <f t="shared" si="88"/>
        <v>0</v>
      </c>
      <c r="P1002" s="175">
        <v>4607105146624</v>
      </c>
      <c r="Q1002" s="281"/>
      <c r="R1002" s="484">
        <f t="shared" si="89"/>
        <v>57.64</v>
      </c>
      <c r="S1002" s="294" t="s">
        <v>3196</v>
      </c>
      <c r="T1002" s="39"/>
      <c r="U1002" s="39"/>
      <c r="V1002" s="39"/>
      <c r="W1002" s="39"/>
      <c r="X1002" s="39"/>
    </row>
    <row r="1003" spans="1:24" ht="38.25" x14ac:dyDescent="0.2">
      <c r="A1003" s="431">
        <v>984</v>
      </c>
      <c r="B1003" s="615">
        <v>372</v>
      </c>
      <c r="C1003" s="277" t="s">
        <v>7484</v>
      </c>
      <c r="D1003" s="278"/>
      <c r="E1003" s="31" t="s">
        <v>744</v>
      </c>
      <c r="F1003" s="274" t="s">
        <v>7482</v>
      </c>
      <c r="G1003" s="328" t="str">
        <f t="shared" si="87"/>
        <v>фото</v>
      </c>
      <c r="H1003" s="197"/>
      <c r="I1003" s="20" t="s">
        <v>7483</v>
      </c>
      <c r="J1003" s="281" t="s">
        <v>1312</v>
      </c>
      <c r="K1003" s="18" t="s">
        <v>747</v>
      </c>
      <c r="L1003" s="21">
        <v>50</v>
      </c>
      <c r="M1003" s="279">
        <v>3076.5</v>
      </c>
      <c r="N1003" s="280"/>
      <c r="O1003" s="482">
        <f t="shared" si="88"/>
        <v>0</v>
      </c>
      <c r="P1003" s="175">
        <v>4607105149601</v>
      </c>
      <c r="Q1003" s="281"/>
      <c r="R1003" s="484">
        <f t="shared" si="89"/>
        <v>61.53</v>
      </c>
      <c r="S1003" s="294" t="s">
        <v>7484</v>
      </c>
      <c r="T1003" s="39"/>
      <c r="U1003" s="39"/>
      <c r="V1003" s="39"/>
      <c r="W1003" s="39"/>
      <c r="X1003" s="39"/>
    </row>
    <row r="1004" spans="1:24" ht="25.5" x14ac:dyDescent="0.2">
      <c r="A1004" s="431">
        <v>985</v>
      </c>
      <c r="B1004" s="615">
        <v>1157</v>
      </c>
      <c r="C1004" s="277" t="s">
        <v>2512</v>
      </c>
      <c r="D1004" s="278" t="s">
        <v>2513</v>
      </c>
      <c r="E1004" s="31" t="s">
        <v>744</v>
      </c>
      <c r="F1004" s="5" t="s">
        <v>794</v>
      </c>
      <c r="G1004" s="328" t="str">
        <f t="shared" si="87"/>
        <v>фото</v>
      </c>
      <c r="H1004" s="328" t="str">
        <f>HYPERLINK("http://www.gardenbulbs.ru/images/summer_CL/thumbnails/"&amp;D1004&amp;".jpg","фото")</f>
        <v>фото</v>
      </c>
      <c r="I1004" s="13" t="s">
        <v>3084</v>
      </c>
      <c r="J1004" s="281" t="s">
        <v>1340</v>
      </c>
      <c r="K1004" s="18" t="s">
        <v>747</v>
      </c>
      <c r="L1004" s="21">
        <v>75</v>
      </c>
      <c r="M1004" s="279">
        <v>2395.6999999999998</v>
      </c>
      <c r="N1004" s="280"/>
      <c r="O1004" s="482">
        <f t="shared" si="88"/>
        <v>0</v>
      </c>
      <c r="P1004" s="175">
        <v>4607105146648</v>
      </c>
      <c r="Q1004" s="281"/>
      <c r="R1004" s="484">
        <f t="shared" si="89"/>
        <v>31.94</v>
      </c>
      <c r="S1004" s="294" t="s">
        <v>3900</v>
      </c>
      <c r="T1004" s="39"/>
      <c r="U1004" s="39"/>
      <c r="V1004" s="39"/>
      <c r="W1004" s="39"/>
      <c r="X1004" s="39"/>
    </row>
    <row r="1005" spans="1:24" ht="63.75" x14ac:dyDescent="0.2">
      <c r="A1005" s="431">
        <v>986</v>
      </c>
      <c r="B1005" s="615">
        <v>1127</v>
      </c>
      <c r="C1005" s="277" t="s">
        <v>2514</v>
      </c>
      <c r="D1005" s="278"/>
      <c r="E1005" s="31" t="s">
        <v>744</v>
      </c>
      <c r="F1005" s="33" t="s">
        <v>1121</v>
      </c>
      <c r="G1005" s="328" t="str">
        <f t="shared" si="87"/>
        <v>фото</v>
      </c>
      <c r="H1005" s="197"/>
      <c r="I1005" s="20" t="s">
        <v>3901</v>
      </c>
      <c r="J1005" s="281" t="s">
        <v>1343</v>
      </c>
      <c r="K1005" s="18" t="s">
        <v>6820</v>
      </c>
      <c r="L1005" s="21">
        <v>30</v>
      </c>
      <c r="M1005" s="279">
        <v>3271</v>
      </c>
      <c r="N1005" s="280"/>
      <c r="O1005" s="482">
        <f t="shared" si="88"/>
        <v>0</v>
      </c>
      <c r="P1005" s="175">
        <v>4607105147010</v>
      </c>
      <c r="Q1005" s="281"/>
      <c r="R1005" s="484">
        <f t="shared" si="89"/>
        <v>109.03</v>
      </c>
      <c r="S1005" s="294" t="s">
        <v>2514</v>
      </c>
      <c r="T1005" s="39"/>
      <c r="U1005" s="39"/>
      <c r="V1005" s="39"/>
      <c r="W1005" s="39"/>
      <c r="X1005" s="39"/>
    </row>
    <row r="1006" spans="1:24" ht="51" x14ac:dyDescent="0.2">
      <c r="A1006" s="431">
        <v>987</v>
      </c>
      <c r="B1006" s="615">
        <v>1913</v>
      </c>
      <c r="C1006" s="277" t="s">
        <v>2515</v>
      </c>
      <c r="D1006" s="278"/>
      <c r="E1006" s="31" t="s">
        <v>744</v>
      </c>
      <c r="F1006" s="5" t="s">
        <v>1122</v>
      </c>
      <c r="G1006" s="328" t="str">
        <f t="shared" si="87"/>
        <v>фото</v>
      </c>
      <c r="H1006" s="197"/>
      <c r="I1006" s="13" t="s">
        <v>3085</v>
      </c>
      <c r="J1006" s="281" t="s">
        <v>1340</v>
      </c>
      <c r="K1006" s="18" t="s">
        <v>747</v>
      </c>
      <c r="L1006" s="21">
        <v>50</v>
      </c>
      <c r="M1006" s="279">
        <v>2103.9</v>
      </c>
      <c r="N1006" s="280"/>
      <c r="O1006" s="482">
        <f t="shared" si="88"/>
        <v>0</v>
      </c>
      <c r="P1006" s="175">
        <v>4607105147027</v>
      </c>
      <c r="Q1006" s="281"/>
      <c r="R1006" s="484">
        <f t="shared" si="89"/>
        <v>42.08</v>
      </c>
      <c r="S1006" s="294" t="s">
        <v>2515</v>
      </c>
      <c r="T1006" s="39"/>
      <c r="U1006" s="39"/>
      <c r="V1006" s="39"/>
      <c r="W1006" s="39"/>
      <c r="X1006" s="39"/>
    </row>
    <row r="1007" spans="1:24" ht="25.5" x14ac:dyDescent="0.2">
      <c r="A1007" s="431">
        <v>988</v>
      </c>
      <c r="B1007" s="615">
        <v>1244</v>
      </c>
      <c r="C1007" s="277" t="s">
        <v>2516</v>
      </c>
      <c r="D1007" s="278"/>
      <c r="E1007" s="31" t="s">
        <v>744</v>
      </c>
      <c r="F1007" s="33" t="s">
        <v>1116</v>
      </c>
      <c r="G1007" s="328" t="str">
        <f t="shared" si="87"/>
        <v>фото</v>
      </c>
      <c r="H1007" s="197"/>
      <c r="I1007" s="20" t="s">
        <v>1117</v>
      </c>
      <c r="J1007" s="281" t="s">
        <v>1340</v>
      </c>
      <c r="K1007" s="18" t="s">
        <v>747</v>
      </c>
      <c r="L1007" s="21">
        <v>75</v>
      </c>
      <c r="M1007" s="279">
        <v>2031</v>
      </c>
      <c r="N1007" s="280"/>
      <c r="O1007" s="482">
        <f t="shared" si="88"/>
        <v>0</v>
      </c>
      <c r="P1007" s="175">
        <v>4607105146969</v>
      </c>
      <c r="Q1007" s="281"/>
      <c r="R1007" s="484">
        <f t="shared" si="89"/>
        <v>27.08</v>
      </c>
      <c r="S1007" s="294" t="s">
        <v>2516</v>
      </c>
      <c r="T1007" s="39"/>
      <c r="U1007" s="39"/>
      <c r="V1007" s="39"/>
      <c r="W1007" s="39"/>
      <c r="X1007" s="39"/>
    </row>
    <row r="1008" spans="1:24" ht="38.25" x14ac:dyDescent="0.2">
      <c r="A1008" s="431">
        <v>989</v>
      </c>
      <c r="B1008" s="615">
        <v>5541</v>
      </c>
      <c r="C1008" s="277" t="s">
        <v>3197</v>
      </c>
      <c r="D1008" s="278" t="s">
        <v>3198</v>
      </c>
      <c r="E1008" s="31" t="s">
        <v>744</v>
      </c>
      <c r="F1008" s="274" t="s">
        <v>264</v>
      </c>
      <c r="G1008" s="328" t="str">
        <f t="shared" si="87"/>
        <v>фото</v>
      </c>
      <c r="H1008" s="328" t="str">
        <f>HYPERLINK("http://www.gardenbulbs.ru/images/summer_CL/thumbnails/"&amp;D1008&amp;".jpg","фото")</f>
        <v>фото</v>
      </c>
      <c r="I1008" s="20" t="s">
        <v>265</v>
      </c>
      <c r="J1008" s="281" t="s">
        <v>1312</v>
      </c>
      <c r="K1008" s="18" t="s">
        <v>747</v>
      </c>
      <c r="L1008" s="21">
        <v>30</v>
      </c>
      <c r="M1008" s="279">
        <v>1870.5</v>
      </c>
      <c r="N1008" s="280"/>
      <c r="O1008" s="482">
        <f t="shared" si="88"/>
        <v>0</v>
      </c>
      <c r="P1008" s="175">
        <v>4607105146976</v>
      </c>
      <c r="Q1008" s="281"/>
      <c r="R1008" s="484">
        <f t="shared" si="89"/>
        <v>62.35</v>
      </c>
      <c r="S1008" s="294" t="s">
        <v>3902</v>
      </c>
      <c r="T1008" s="39"/>
      <c r="U1008" s="39"/>
      <c r="V1008" s="39"/>
      <c r="W1008" s="39"/>
      <c r="X1008" s="39"/>
    </row>
    <row r="1009" spans="1:24" ht="51" x14ac:dyDescent="0.2">
      <c r="A1009" s="431">
        <v>990</v>
      </c>
      <c r="B1009" s="615">
        <v>5238</v>
      </c>
      <c r="C1009" s="277" t="s">
        <v>2517</v>
      </c>
      <c r="D1009" s="278"/>
      <c r="E1009" s="31" t="s">
        <v>744</v>
      </c>
      <c r="F1009" s="5" t="s">
        <v>1118</v>
      </c>
      <c r="G1009" s="328" t="str">
        <f t="shared" si="87"/>
        <v>фото</v>
      </c>
      <c r="H1009" s="197"/>
      <c r="I1009" s="20" t="s">
        <v>3086</v>
      </c>
      <c r="J1009" s="281" t="s">
        <v>1292</v>
      </c>
      <c r="K1009" s="18" t="s">
        <v>747</v>
      </c>
      <c r="L1009" s="21">
        <v>50</v>
      </c>
      <c r="M1009" s="279">
        <v>1714.8999999999999</v>
      </c>
      <c r="N1009" s="280"/>
      <c r="O1009" s="482">
        <f t="shared" si="88"/>
        <v>0</v>
      </c>
      <c r="P1009" s="175">
        <v>4607105146952</v>
      </c>
      <c r="Q1009" s="281"/>
      <c r="R1009" s="484">
        <f t="shared" si="89"/>
        <v>34.299999999999997</v>
      </c>
      <c r="S1009" s="294" t="s">
        <v>2517</v>
      </c>
      <c r="T1009" s="39"/>
      <c r="U1009" s="39"/>
      <c r="V1009" s="39"/>
      <c r="W1009" s="39"/>
      <c r="X1009" s="39"/>
    </row>
    <row r="1010" spans="1:24" ht="25.5" x14ac:dyDescent="0.2">
      <c r="A1010" s="431">
        <v>991</v>
      </c>
      <c r="B1010" s="615">
        <v>5285</v>
      </c>
      <c r="C1010" s="277" t="s">
        <v>2518</v>
      </c>
      <c r="D1010" s="278"/>
      <c r="E1010" s="31" t="s">
        <v>744</v>
      </c>
      <c r="F1010" s="33" t="s">
        <v>170</v>
      </c>
      <c r="G1010" s="328" t="str">
        <f t="shared" si="87"/>
        <v>фото</v>
      </c>
      <c r="H1010" s="197"/>
      <c r="I1010" s="20" t="s">
        <v>1119</v>
      </c>
      <c r="J1010" s="281" t="s">
        <v>1340</v>
      </c>
      <c r="K1010" s="18" t="s">
        <v>747</v>
      </c>
      <c r="L1010" s="21">
        <v>75</v>
      </c>
      <c r="M1010" s="279">
        <v>1666.3</v>
      </c>
      <c r="N1010" s="280"/>
      <c r="O1010" s="482">
        <f t="shared" si="88"/>
        <v>0</v>
      </c>
      <c r="P1010" s="175">
        <v>4607105146983</v>
      </c>
      <c r="Q1010" s="281"/>
      <c r="R1010" s="484">
        <f t="shared" si="89"/>
        <v>22.22</v>
      </c>
      <c r="S1010" s="294" t="s">
        <v>2518</v>
      </c>
      <c r="T1010" s="39"/>
      <c r="U1010" s="39"/>
      <c r="V1010" s="39"/>
      <c r="W1010" s="39"/>
      <c r="X1010" s="39"/>
    </row>
    <row r="1011" spans="1:24" ht="38.25" x14ac:dyDescent="0.2">
      <c r="A1011" s="431">
        <v>992</v>
      </c>
      <c r="B1011" s="615">
        <v>6109</v>
      </c>
      <c r="C1011" s="277" t="s">
        <v>2519</v>
      </c>
      <c r="D1011" s="278"/>
      <c r="E1011" s="31" t="s">
        <v>744</v>
      </c>
      <c r="F1011" s="33" t="s">
        <v>1069</v>
      </c>
      <c r="G1011" s="328" t="str">
        <f t="shared" si="87"/>
        <v>фото</v>
      </c>
      <c r="H1011" s="197"/>
      <c r="I1011" s="20" t="s">
        <v>3087</v>
      </c>
      <c r="J1011" s="281" t="s">
        <v>1295</v>
      </c>
      <c r="K1011" s="18" t="s">
        <v>748</v>
      </c>
      <c r="L1011" s="21">
        <v>50</v>
      </c>
      <c r="M1011" s="279">
        <v>2103.9</v>
      </c>
      <c r="N1011" s="280"/>
      <c r="O1011" s="482">
        <f t="shared" si="88"/>
        <v>0</v>
      </c>
      <c r="P1011" s="175">
        <v>4607105146495</v>
      </c>
      <c r="Q1011" s="281"/>
      <c r="R1011" s="484">
        <f t="shared" si="89"/>
        <v>42.08</v>
      </c>
      <c r="S1011" s="294" t="s">
        <v>2519</v>
      </c>
      <c r="T1011" s="39"/>
      <c r="U1011" s="39"/>
      <c r="V1011" s="39"/>
      <c r="W1011" s="39"/>
      <c r="X1011" s="39"/>
    </row>
    <row r="1012" spans="1:24" ht="51" x14ac:dyDescent="0.2">
      <c r="A1012" s="431">
        <v>993</v>
      </c>
      <c r="B1012" s="615">
        <v>1970</v>
      </c>
      <c r="C1012" s="277" t="s">
        <v>2520</v>
      </c>
      <c r="D1012" s="278"/>
      <c r="E1012" s="31" t="s">
        <v>744</v>
      </c>
      <c r="F1012" s="5" t="s">
        <v>1070</v>
      </c>
      <c r="G1012" s="328" t="str">
        <f t="shared" si="87"/>
        <v>фото</v>
      </c>
      <c r="H1012" s="197"/>
      <c r="I1012" s="20" t="s">
        <v>3088</v>
      </c>
      <c r="J1012" s="281" t="s">
        <v>1292</v>
      </c>
      <c r="K1012" s="18" t="s">
        <v>747</v>
      </c>
      <c r="L1012" s="21">
        <v>75</v>
      </c>
      <c r="M1012" s="279">
        <v>2541.6</v>
      </c>
      <c r="N1012" s="280"/>
      <c r="O1012" s="482">
        <f t="shared" si="88"/>
        <v>0</v>
      </c>
      <c r="P1012" s="175">
        <v>4607105146501</v>
      </c>
      <c r="Q1012" s="281"/>
      <c r="R1012" s="484">
        <f t="shared" si="89"/>
        <v>33.89</v>
      </c>
      <c r="S1012" s="294" t="s">
        <v>2520</v>
      </c>
      <c r="T1012" s="39"/>
      <c r="U1012" s="39"/>
      <c r="V1012" s="39"/>
      <c r="W1012" s="39"/>
      <c r="X1012" s="39"/>
    </row>
    <row r="1013" spans="1:24" ht="15.75" x14ac:dyDescent="0.2">
      <c r="A1013" s="431">
        <v>994</v>
      </c>
      <c r="B1013" s="615">
        <v>379</v>
      </c>
      <c r="C1013" s="277" t="s">
        <v>2521</v>
      </c>
      <c r="D1013" s="278"/>
      <c r="E1013" s="31" t="s">
        <v>744</v>
      </c>
      <c r="F1013" s="274" t="s">
        <v>1071</v>
      </c>
      <c r="G1013" s="328" t="str">
        <f t="shared" si="87"/>
        <v>фото</v>
      </c>
      <c r="H1013" s="197"/>
      <c r="I1013" s="20" t="s">
        <v>1072</v>
      </c>
      <c r="J1013" s="281" t="s">
        <v>1340</v>
      </c>
      <c r="K1013" s="18" t="s">
        <v>747</v>
      </c>
      <c r="L1013" s="21">
        <v>75</v>
      </c>
      <c r="M1013" s="279">
        <v>1301.5999999999999</v>
      </c>
      <c r="N1013" s="280"/>
      <c r="O1013" s="482">
        <f t="shared" si="88"/>
        <v>0</v>
      </c>
      <c r="P1013" s="175">
        <v>4607105146518</v>
      </c>
      <c r="Q1013" s="281"/>
      <c r="R1013" s="484">
        <f t="shared" si="89"/>
        <v>17.350000000000001</v>
      </c>
      <c r="S1013" s="294" t="s">
        <v>2521</v>
      </c>
      <c r="T1013" s="39"/>
      <c r="U1013" s="39"/>
      <c r="V1013" s="39"/>
      <c r="W1013" s="39"/>
      <c r="X1013" s="39"/>
    </row>
    <row r="1014" spans="1:24" ht="63.75" x14ac:dyDescent="0.2">
      <c r="A1014" s="431">
        <v>995</v>
      </c>
      <c r="B1014" s="615">
        <v>1124</v>
      </c>
      <c r="C1014" s="277" t="s">
        <v>4978</v>
      </c>
      <c r="D1014" s="278"/>
      <c r="E1014" s="31" t="s">
        <v>744</v>
      </c>
      <c r="F1014" s="33" t="s">
        <v>4629</v>
      </c>
      <c r="G1014" s="328" t="str">
        <f t="shared" si="87"/>
        <v>фото</v>
      </c>
      <c r="H1014" s="197"/>
      <c r="I1014" s="20" t="s">
        <v>4858</v>
      </c>
      <c r="J1014" s="281" t="s">
        <v>1292</v>
      </c>
      <c r="K1014" s="18" t="s">
        <v>747</v>
      </c>
      <c r="L1014" s="21">
        <v>75</v>
      </c>
      <c r="M1014" s="279">
        <v>1520.3999999999999</v>
      </c>
      <c r="N1014" s="280"/>
      <c r="O1014" s="482">
        <f t="shared" si="88"/>
        <v>0</v>
      </c>
      <c r="P1014" s="175">
        <v>4607105146525</v>
      </c>
      <c r="Q1014" s="281"/>
      <c r="R1014" s="484">
        <f t="shared" si="89"/>
        <v>20.27</v>
      </c>
      <c r="S1014" s="294" t="s">
        <v>4978</v>
      </c>
      <c r="T1014" s="39"/>
      <c r="U1014" s="39"/>
      <c r="V1014" s="39"/>
      <c r="W1014" s="39"/>
      <c r="X1014" s="39"/>
    </row>
    <row r="1015" spans="1:24" ht="63.75" x14ac:dyDescent="0.2">
      <c r="A1015" s="431">
        <v>996</v>
      </c>
      <c r="B1015" s="615">
        <v>1078</v>
      </c>
      <c r="C1015" s="277" t="s">
        <v>3904</v>
      </c>
      <c r="D1015" s="278"/>
      <c r="E1015" s="31" t="s">
        <v>744</v>
      </c>
      <c r="F1015" s="5" t="s">
        <v>3905</v>
      </c>
      <c r="G1015" s="328" t="str">
        <f t="shared" si="87"/>
        <v>фото</v>
      </c>
      <c r="H1015" s="197"/>
      <c r="I1015" s="20" t="s">
        <v>3906</v>
      </c>
      <c r="J1015" s="281" t="s">
        <v>1340</v>
      </c>
      <c r="K1015" s="18" t="s">
        <v>747</v>
      </c>
      <c r="L1015" s="21">
        <v>75</v>
      </c>
      <c r="M1015" s="279">
        <v>1958</v>
      </c>
      <c r="N1015" s="280"/>
      <c r="O1015" s="482">
        <f t="shared" si="88"/>
        <v>0</v>
      </c>
      <c r="P1015" s="175">
        <v>4607105146990</v>
      </c>
      <c r="Q1015" s="281"/>
      <c r="R1015" s="484">
        <f t="shared" si="89"/>
        <v>26.11</v>
      </c>
      <c r="S1015" s="294" t="s">
        <v>3904</v>
      </c>
      <c r="T1015" s="39"/>
      <c r="U1015" s="39"/>
      <c r="V1015" s="39"/>
      <c r="W1015" s="39"/>
      <c r="X1015" s="39"/>
    </row>
    <row r="1016" spans="1:24" ht="25.5" x14ac:dyDescent="0.2">
      <c r="A1016" s="431">
        <v>997</v>
      </c>
      <c r="B1016" s="615">
        <v>1984</v>
      </c>
      <c r="C1016" s="277" t="s">
        <v>2522</v>
      </c>
      <c r="D1016" s="278"/>
      <c r="E1016" s="31" t="s">
        <v>744</v>
      </c>
      <c r="F1016" s="33" t="s">
        <v>1052</v>
      </c>
      <c r="G1016" s="328" t="str">
        <f t="shared" si="87"/>
        <v>фото</v>
      </c>
      <c r="H1016" s="197"/>
      <c r="I1016" s="20" t="s">
        <v>1053</v>
      </c>
      <c r="J1016" s="281" t="s">
        <v>1340</v>
      </c>
      <c r="K1016" s="18" t="s">
        <v>747</v>
      </c>
      <c r="L1016" s="21">
        <v>75</v>
      </c>
      <c r="M1016" s="279">
        <v>1447.5</v>
      </c>
      <c r="N1016" s="280"/>
      <c r="O1016" s="482">
        <f t="shared" si="88"/>
        <v>0</v>
      </c>
      <c r="P1016" s="175">
        <v>4607105146365</v>
      </c>
      <c r="Q1016" s="281"/>
      <c r="R1016" s="484">
        <f t="shared" si="89"/>
        <v>19.3</v>
      </c>
      <c r="S1016" s="294" t="s">
        <v>2522</v>
      </c>
      <c r="T1016" s="39"/>
      <c r="U1016" s="39"/>
      <c r="V1016" s="39"/>
      <c r="W1016" s="39"/>
      <c r="X1016" s="39"/>
    </row>
    <row r="1017" spans="1:24" ht="38.25" x14ac:dyDescent="0.2">
      <c r="A1017" s="431">
        <v>998</v>
      </c>
      <c r="B1017" s="615">
        <v>1202</v>
      </c>
      <c r="C1017" s="277" t="s">
        <v>2523</v>
      </c>
      <c r="D1017" s="278"/>
      <c r="E1017" s="31" t="s">
        <v>744</v>
      </c>
      <c r="F1017" s="33" t="s">
        <v>1079</v>
      </c>
      <c r="G1017" s="328" t="str">
        <f t="shared" si="87"/>
        <v>фото</v>
      </c>
      <c r="H1017" s="197"/>
      <c r="I1017" s="20" t="s">
        <v>3089</v>
      </c>
      <c r="J1017" s="281" t="s">
        <v>1292</v>
      </c>
      <c r="K1017" s="18" t="s">
        <v>747</v>
      </c>
      <c r="L1017" s="21">
        <v>75</v>
      </c>
      <c r="M1017" s="279">
        <v>2176.9</v>
      </c>
      <c r="N1017" s="280"/>
      <c r="O1017" s="482">
        <f t="shared" si="88"/>
        <v>0</v>
      </c>
      <c r="P1017" s="175">
        <v>4607105146631</v>
      </c>
      <c r="Q1017" s="281"/>
      <c r="R1017" s="484">
        <f t="shared" si="89"/>
        <v>29.03</v>
      </c>
      <c r="S1017" s="294" t="s">
        <v>2523</v>
      </c>
      <c r="T1017" s="39"/>
      <c r="U1017" s="39"/>
      <c r="V1017" s="39"/>
      <c r="W1017" s="39"/>
      <c r="X1017" s="39"/>
    </row>
    <row r="1018" spans="1:24" ht="51" x14ac:dyDescent="0.2">
      <c r="A1018" s="431">
        <v>999</v>
      </c>
      <c r="B1018" s="615">
        <v>2044</v>
      </c>
      <c r="C1018" s="277" t="s">
        <v>3903</v>
      </c>
      <c r="D1018" s="278"/>
      <c r="E1018" s="31" t="s">
        <v>744</v>
      </c>
      <c r="F1018" s="33" t="s">
        <v>3004</v>
      </c>
      <c r="G1018" s="328" t="str">
        <f t="shared" si="87"/>
        <v>фото</v>
      </c>
      <c r="H1018" s="197"/>
      <c r="I1018" s="20" t="s">
        <v>3090</v>
      </c>
      <c r="J1018" s="281" t="s">
        <v>1340</v>
      </c>
      <c r="K1018" s="18" t="s">
        <v>747</v>
      </c>
      <c r="L1018" s="21">
        <v>75</v>
      </c>
      <c r="M1018" s="279">
        <v>2031</v>
      </c>
      <c r="N1018" s="280"/>
      <c r="O1018" s="482">
        <f t="shared" si="88"/>
        <v>0</v>
      </c>
      <c r="P1018" s="175">
        <v>4607105146594</v>
      </c>
      <c r="Q1018" s="281"/>
      <c r="R1018" s="484">
        <f t="shared" si="89"/>
        <v>27.08</v>
      </c>
      <c r="S1018" s="294" t="s">
        <v>3903</v>
      </c>
      <c r="T1018" s="39"/>
      <c r="U1018" s="39"/>
      <c r="V1018" s="39"/>
      <c r="W1018" s="39"/>
      <c r="X1018" s="39"/>
    </row>
    <row r="1019" spans="1:24" ht="89.25" x14ac:dyDescent="0.2">
      <c r="A1019" s="431">
        <v>1000</v>
      </c>
      <c r="B1019" s="615">
        <v>11953</v>
      </c>
      <c r="C1019" s="277" t="s">
        <v>7003</v>
      </c>
      <c r="D1019" s="278"/>
      <c r="E1019" s="514" t="s">
        <v>744</v>
      </c>
      <c r="F1019" s="275" t="s">
        <v>6612</v>
      </c>
      <c r="G1019" s="510" t="str">
        <f t="shared" si="87"/>
        <v>фото</v>
      </c>
      <c r="H1019" s="511"/>
      <c r="I1019" s="515" t="s">
        <v>6777</v>
      </c>
      <c r="J1019" s="324" t="s">
        <v>1312</v>
      </c>
      <c r="K1019" s="537" t="s">
        <v>747</v>
      </c>
      <c r="L1019" s="21">
        <v>75</v>
      </c>
      <c r="M1019" s="279">
        <v>3343.9</v>
      </c>
      <c r="N1019" s="280"/>
      <c r="O1019" s="482">
        <f t="shared" si="88"/>
        <v>0</v>
      </c>
      <c r="P1019" s="175">
        <v>4607105146662</v>
      </c>
      <c r="Q1019" s="281" t="s">
        <v>6373</v>
      </c>
      <c r="R1019" s="484">
        <f t="shared" si="89"/>
        <v>44.59</v>
      </c>
      <c r="S1019" s="294" t="s">
        <v>7003</v>
      </c>
      <c r="T1019" s="39"/>
      <c r="U1019" s="39"/>
      <c r="V1019" s="39"/>
      <c r="W1019" s="39"/>
      <c r="X1019" s="39"/>
    </row>
    <row r="1020" spans="1:24" ht="89.25" x14ac:dyDescent="0.2">
      <c r="A1020" s="431">
        <v>1001</v>
      </c>
      <c r="B1020" s="615">
        <v>1262</v>
      </c>
      <c r="C1020" s="277" t="s">
        <v>2524</v>
      </c>
      <c r="D1020" s="278"/>
      <c r="E1020" s="31" t="s">
        <v>744</v>
      </c>
      <c r="F1020" s="5" t="s">
        <v>797</v>
      </c>
      <c r="G1020" s="328" t="str">
        <f t="shared" si="87"/>
        <v>фото</v>
      </c>
      <c r="H1020" s="197"/>
      <c r="I1020" s="20" t="s">
        <v>6778</v>
      </c>
      <c r="J1020" s="281" t="s">
        <v>1340</v>
      </c>
      <c r="K1020" s="18" t="s">
        <v>377</v>
      </c>
      <c r="L1020" s="21">
        <v>50</v>
      </c>
      <c r="M1020" s="279">
        <v>1987.1999999999998</v>
      </c>
      <c r="N1020" s="280"/>
      <c r="O1020" s="482">
        <f t="shared" si="88"/>
        <v>0</v>
      </c>
      <c r="P1020" s="175">
        <v>4607105146693</v>
      </c>
      <c r="Q1020" s="281"/>
      <c r="R1020" s="484">
        <f t="shared" si="89"/>
        <v>39.74</v>
      </c>
      <c r="S1020" s="294" t="s">
        <v>7004</v>
      </c>
      <c r="T1020" s="39"/>
      <c r="U1020" s="39"/>
      <c r="V1020" s="39"/>
      <c r="W1020" s="39"/>
      <c r="X1020" s="39"/>
    </row>
    <row r="1021" spans="1:24" ht="25.5" x14ac:dyDescent="0.2">
      <c r="A1021" s="431">
        <v>1002</v>
      </c>
      <c r="B1021" s="615">
        <v>6371</v>
      </c>
      <c r="C1021" s="277" t="s">
        <v>2525</v>
      </c>
      <c r="D1021" s="278"/>
      <c r="E1021" s="31" t="s">
        <v>744</v>
      </c>
      <c r="F1021" s="33" t="s">
        <v>800</v>
      </c>
      <c r="G1021" s="328" t="str">
        <f t="shared" si="87"/>
        <v>фото</v>
      </c>
      <c r="H1021" s="197"/>
      <c r="I1021" s="20" t="s">
        <v>801</v>
      </c>
      <c r="J1021" s="281" t="s">
        <v>1343</v>
      </c>
      <c r="K1021" s="18" t="s">
        <v>747</v>
      </c>
      <c r="L1021" s="21">
        <v>75</v>
      </c>
      <c r="M1021" s="279">
        <v>2074.6999999999998</v>
      </c>
      <c r="N1021" s="280"/>
      <c r="O1021" s="482">
        <f t="shared" si="88"/>
        <v>0</v>
      </c>
      <c r="P1021" s="175">
        <v>4607105146747</v>
      </c>
      <c r="Q1021" s="281"/>
      <c r="R1021" s="484">
        <f t="shared" si="89"/>
        <v>27.66</v>
      </c>
      <c r="S1021" s="294" t="s">
        <v>2525</v>
      </c>
      <c r="T1021" s="39"/>
      <c r="U1021" s="39"/>
      <c r="V1021" s="39"/>
      <c r="W1021" s="39"/>
      <c r="X1021" s="39"/>
    </row>
    <row r="1022" spans="1:24" ht="38.25" x14ac:dyDescent="0.2">
      <c r="A1022" s="431">
        <v>1003</v>
      </c>
      <c r="B1022" s="615">
        <v>1088</v>
      </c>
      <c r="C1022" s="277" t="s">
        <v>2526</v>
      </c>
      <c r="D1022" s="278"/>
      <c r="E1022" s="36" t="s">
        <v>744</v>
      </c>
      <c r="F1022" s="274" t="s">
        <v>58</v>
      </c>
      <c r="G1022" s="328" t="str">
        <f t="shared" si="87"/>
        <v>фото</v>
      </c>
      <c r="H1022" s="197"/>
      <c r="I1022" s="15" t="s">
        <v>3091</v>
      </c>
      <c r="J1022" s="281" t="s">
        <v>1343</v>
      </c>
      <c r="K1022" s="37" t="s">
        <v>747</v>
      </c>
      <c r="L1022" s="21">
        <v>75</v>
      </c>
      <c r="M1022" s="279">
        <v>2031</v>
      </c>
      <c r="N1022" s="280"/>
      <c r="O1022" s="482">
        <f t="shared" si="88"/>
        <v>0</v>
      </c>
      <c r="P1022" s="175">
        <v>4607105146754</v>
      </c>
      <c r="Q1022" s="281"/>
      <c r="R1022" s="484">
        <f t="shared" si="89"/>
        <v>27.08</v>
      </c>
      <c r="S1022" s="294" t="s">
        <v>2526</v>
      </c>
      <c r="T1022" s="39"/>
      <c r="U1022" s="39"/>
      <c r="V1022" s="39"/>
      <c r="W1022" s="39"/>
      <c r="X1022" s="39"/>
    </row>
    <row r="1023" spans="1:24" ht="127.5" x14ac:dyDescent="0.2">
      <c r="A1023" s="431">
        <v>1004</v>
      </c>
      <c r="B1023" s="615">
        <v>1916</v>
      </c>
      <c r="C1023" s="277" t="s">
        <v>3907</v>
      </c>
      <c r="D1023" s="278"/>
      <c r="E1023" s="36" t="s">
        <v>744</v>
      </c>
      <c r="F1023" s="274" t="s">
        <v>3908</v>
      </c>
      <c r="G1023" s="328" t="str">
        <f t="shared" si="87"/>
        <v>фото</v>
      </c>
      <c r="H1023" s="197"/>
      <c r="I1023" s="15" t="s">
        <v>3909</v>
      </c>
      <c r="J1023" s="281" t="s">
        <v>1340</v>
      </c>
      <c r="K1023" s="37" t="s">
        <v>747</v>
      </c>
      <c r="L1023" s="21">
        <v>50</v>
      </c>
      <c r="M1023" s="279">
        <v>2103.9</v>
      </c>
      <c r="N1023" s="280"/>
      <c r="O1023" s="482">
        <f t="shared" si="88"/>
        <v>0</v>
      </c>
      <c r="P1023" s="175">
        <v>4607105146723</v>
      </c>
      <c r="Q1023" s="281"/>
      <c r="R1023" s="484">
        <f t="shared" si="89"/>
        <v>42.08</v>
      </c>
      <c r="S1023" s="294" t="s">
        <v>3907</v>
      </c>
      <c r="T1023" s="39"/>
      <c r="U1023" s="39"/>
      <c r="V1023" s="39"/>
      <c r="W1023" s="39"/>
      <c r="X1023" s="39"/>
    </row>
    <row r="1024" spans="1:24" ht="25.5" x14ac:dyDescent="0.2">
      <c r="A1024" s="431">
        <v>1005</v>
      </c>
      <c r="B1024" s="615">
        <v>1169</v>
      </c>
      <c r="C1024" s="277" t="s">
        <v>2527</v>
      </c>
      <c r="D1024" s="278"/>
      <c r="E1024" s="31" t="s">
        <v>744</v>
      </c>
      <c r="F1024" s="33" t="s">
        <v>799</v>
      </c>
      <c r="G1024" s="328" t="str">
        <f t="shared" si="87"/>
        <v>фото</v>
      </c>
      <c r="H1024" s="197"/>
      <c r="I1024" s="20" t="s">
        <v>3092</v>
      </c>
      <c r="J1024" s="281" t="s">
        <v>1292</v>
      </c>
      <c r="K1024" s="18" t="s">
        <v>747</v>
      </c>
      <c r="L1024" s="21">
        <v>75</v>
      </c>
      <c r="M1024" s="279">
        <v>1943.5</v>
      </c>
      <c r="N1024" s="280"/>
      <c r="O1024" s="482">
        <f t="shared" si="88"/>
        <v>0</v>
      </c>
      <c r="P1024" s="175">
        <v>4607105146730</v>
      </c>
      <c r="Q1024" s="281"/>
      <c r="R1024" s="484">
        <f t="shared" si="89"/>
        <v>25.91</v>
      </c>
      <c r="S1024" s="294" t="s">
        <v>2527</v>
      </c>
      <c r="T1024" s="39"/>
      <c r="U1024" s="39"/>
      <c r="V1024" s="39"/>
      <c r="W1024" s="39"/>
      <c r="X1024" s="39"/>
    </row>
    <row r="1025" spans="1:24" ht="25.5" x14ac:dyDescent="0.2">
      <c r="A1025" s="431">
        <v>1006</v>
      </c>
      <c r="B1025" s="615">
        <v>1772</v>
      </c>
      <c r="C1025" s="277" t="s">
        <v>2528</v>
      </c>
      <c r="D1025" s="278"/>
      <c r="E1025" s="31" t="s">
        <v>744</v>
      </c>
      <c r="F1025" s="33" t="s">
        <v>798</v>
      </c>
      <c r="G1025" s="328" t="str">
        <f t="shared" si="87"/>
        <v>фото</v>
      </c>
      <c r="H1025" s="197"/>
      <c r="I1025" s="20" t="s">
        <v>3093</v>
      </c>
      <c r="J1025" s="281" t="s">
        <v>1292</v>
      </c>
      <c r="K1025" s="18" t="s">
        <v>747</v>
      </c>
      <c r="L1025" s="21">
        <v>50</v>
      </c>
      <c r="M1025" s="279">
        <v>1909.3999999999999</v>
      </c>
      <c r="N1025" s="280"/>
      <c r="O1025" s="482">
        <f t="shared" si="88"/>
        <v>0</v>
      </c>
      <c r="P1025" s="175">
        <v>4607105146709</v>
      </c>
      <c r="Q1025" s="281"/>
      <c r="R1025" s="484">
        <f t="shared" si="89"/>
        <v>38.19</v>
      </c>
      <c r="S1025" s="294" t="s">
        <v>2528</v>
      </c>
      <c r="T1025" s="39"/>
      <c r="U1025" s="39"/>
      <c r="V1025" s="39"/>
      <c r="W1025" s="39"/>
      <c r="X1025" s="39"/>
    </row>
    <row r="1026" spans="1:24" ht="15.75" x14ac:dyDescent="0.2">
      <c r="A1026" s="431">
        <v>1007</v>
      </c>
      <c r="B1026" s="615">
        <v>1950</v>
      </c>
      <c r="C1026" s="277" t="s">
        <v>2529</v>
      </c>
      <c r="D1026" s="278"/>
      <c r="E1026" s="31" t="s">
        <v>744</v>
      </c>
      <c r="F1026" s="33" t="s">
        <v>59</v>
      </c>
      <c r="G1026" s="328" t="str">
        <f t="shared" si="87"/>
        <v>фото</v>
      </c>
      <c r="H1026" s="197"/>
      <c r="I1026" s="20" t="s">
        <v>727</v>
      </c>
      <c r="J1026" s="281" t="s">
        <v>1292</v>
      </c>
      <c r="K1026" s="18" t="s">
        <v>747</v>
      </c>
      <c r="L1026" s="21">
        <v>75</v>
      </c>
      <c r="M1026" s="279">
        <v>1345.3999999999999</v>
      </c>
      <c r="N1026" s="280"/>
      <c r="O1026" s="482">
        <f t="shared" si="88"/>
        <v>0</v>
      </c>
      <c r="P1026" s="175">
        <v>4607105146761</v>
      </c>
      <c r="Q1026" s="281"/>
      <c r="R1026" s="484">
        <f t="shared" si="89"/>
        <v>17.940000000000001</v>
      </c>
      <c r="S1026" s="294" t="s">
        <v>2529</v>
      </c>
      <c r="T1026" s="39"/>
      <c r="U1026" s="39"/>
      <c r="V1026" s="39"/>
      <c r="W1026" s="39"/>
      <c r="X1026" s="39"/>
    </row>
    <row r="1027" spans="1:24" ht="25.5" x14ac:dyDescent="0.2">
      <c r="A1027" s="431">
        <v>1008</v>
      </c>
      <c r="B1027" s="615">
        <v>2894</v>
      </c>
      <c r="C1027" s="277" t="s">
        <v>5865</v>
      </c>
      <c r="D1027" s="278"/>
      <c r="E1027" s="31" t="s">
        <v>744</v>
      </c>
      <c r="F1027" s="274" t="s">
        <v>5866</v>
      </c>
      <c r="G1027" s="328" t="str">
        <f t="shared" si="87"/>
        <v>фото</v>
      </c>
      <c r="H1027" s="197"/>
      <c r="I1027" s="20" t="s">
        <v>5867</v>
      </c>
      <c r="J1027" s="281" t="s">
        <v>1312</v>
      </c>
      <c r="K1027" s="18" t="s">
        <v>747</v>
      </c>
      <c r="L1027" s="21">
        <v>50</v>
      </c>
      <c r="M1027" s="279">
        <v>1471.8</v>
      </c>
      <c r="N1027" s="280"/>
      <c r="O1027" s="482">
        <f t="shared" si="88"/>
        <v>0</v>
      </c>
      <c r="P1027" s="175">
        <v>4607105146815</v>
      </c>
      <c r="Q1027" s="281"/>
      <c r="R1027" s="484">
        <f t="shared" si="89"/>
        <v>29.44</v>
      </c>
      <c r="S1027" s="294" t="s">
        <v>5865</v>
      </c>
      <c r="T1027" s="39"/>
      <c r="U1027" s="39"/>
      <c r="V1027" s="39"/>
      <c r="W1027" s="39"/>
      <c r="X1027" s="39"/>
    </row>
    <row r="1028" spans="1:24" ht="76.5" x14ac:dyDescent="0.2">
      <c r="A1028" s="431">
        <v>1009</v>
      </c>
      <c r="B1028" s="615">
        <v>5242</v>
      </c>
      <c r="C1028" s="277" t="s">
        <v>4979</v>
      </c>
      <c r="D1028" s="278"/>
      <c r="E1028" s="31" t="s">
        <v>744</v>
      </c>
      <c r="F1028" s="33" t="s">
        <v>4630</v>
      </c>
      <c r="G1028" s="328" t="str">
        <f t="shared" si="87"/>
        <v>фото</v>
      </c>
      <c r="H1028" s="197"/>
      <c r="I1028" s="20" t="s">
        <v>4859</v>
      </c>
      <c r="J1028" s="281" t="s">
        <v>1340</v>
      </c>
      <c r="K1028" s="18" t="s">
        <v>6821</v>
      </c>
      <c r="L1028" s="21">
        <v>75</v>
      </c>
      <c r="M1028" s="279">
        <v>1753.8</v>
      </c>
      <c r="N1028" s="280"/>
      <c r="O1028" s="482">
        <f t="shared" si="88"/>
        <v>0</v>
      </c>
      <c r="P1028" s="175">
        <v>4607105146778</v>
      </c>
      <c r="Q1028" s="324"/>
      <c r="R1028" s="484">
        <f t="shared" si="89"/>
        <v>23.38</v>
      </c>
      <c r="S1028" s="294" t="s">
        <v>4979</v>
      </c>
      <c r="T1028" s="39"/>
      <c r="U1028" s="39"/>
      <c r="V1028" s="39"/>
      <c r="W1028" s="39"/>
      <c r="X1028" s="39"/>
    </row>
    <row r="1029" spans="1:24" ht="38.25" x14ac:dyDescent="0.2">
      <c r="A1029" s="431">
        <v>1010</v>
      </c>
      <c r="B1029" s="615">
        <v>1961</v>
      </c>
      <c r="C1029" s="277" t="s">
        <v>2530</v>
      </c>
      <c r="D1029" s="278"/>
      <c r="E1029" s="31" t="s">
        <v>744</v>
      </c>
      <c r="F1029" s="274" t="s">
        <v>728</v>
      </c>
      <c r="G1029" s="328" t="str">
        <f t="shared" si="87"/>
        <v>фото</v>
      </c>
      <c r="H1029" s="197"/>
      <c r="I1029" s="20" t="s">
        <v>729</v>
      </c>
      <c r="J1029" s="281" t="s">
        <v>1340</v>
      </c>
      <c r="K1029" s="18" t="s">
        <v>747</v>
      </c>
      <c r="L1029" s="21">
        <v>50</v>
      </c>
      <c r="M1029" s="279">
        <v>2084.5</v>
      </c>
      <c r="N1029" s="280"/>
      <c r="O1029" s="482">
        <f t="shared" si="88"/>
        <v>0</v>
      </c>
      <c r="P1029" s="175">
        <v>4607105146785</v>
      </c>
      <c r="Q1029" s="281"/>
      <c r="R1029" s="484">
        <f t="shared" si="89"/>
        <v>41.69</v>
      </c>
      <c r="S1029" s="294" t="s">
        <v>2530</v>
      </c>
      <c r="T1029" s="39"/>
      <c r="U1029" s="39"/>
      <c r="V1029" s="39"/>
      <c r="W1029" s="39"/>
      <c r="X1029" s="39"/>
    </row>
    <row r="1030" spans="1:24" ht="38.25" x14ac:dyDescent="0.2">
      <c r="A1030" s="431">
        <v>1011</v>
      </c>
      <c r="B1030" s="615">
        <v>1966</v>
      </c>
      <c r="C1030" s="277" t="s">
        <v>2531</v>
      </c>
      <c r="D1030" s="278"/>
      <c r="E1030" s="31" t="s">
        <v>744</v>
      </c>
      <c r="F1030" s="274" t="s">
        <v>262</v>
      </c>
      <c r="G1030" s="328" t="str">
        <f t="shared" si="87"/>
        <v>фото</v>
      </c>
      <c r="H1030" s="197"/>
      <c r="I1030" s="20" t="s">
        <v>263</v>
      </c>
      <c r="J1030" s="281" t="s">
        <v>1292</v>
      </c>
      <c r="K1030" s="18" t="s">
        <v>747</v>
      </c>
      <c r="L1030" s="21">
        <v>30</v>
      </c>
      <c r="M1030" s="279">
        <v>1637.1</v>
      </c>
      <c r="N1030" s="280"/>
      <c r="O1030" s="482">
        <f t="shared" si="88"/>
        <v>0</v>
      </c>
      <c r="P1030" s="175">
        <v>4607105146808</v>
      </c>
      <c r="Q1030" s="281"/>
      <c r="R1030" s="484">
        <f t="shared" si="89"/>
        <v>54.57</v>
      </c>
      <c r="S1030" s="294" t="s">
        <v>2531</v>
      </c>
      <c r="T1030" s="39"/>
      <c r="U1030" s="39"/>
      <c r="V1030" s="39"/>
      <c r="W1030" s="39"/>
      <c r="X1030" s="39"/>
    </row>
    <row r="1031" spans="1:24" ht="25.5" x14ac:dyDescent="0.2">
      <c r="A1031" s="431">
        <v>1012</v>
      </c>
      <c r="B1031" s="615">
        <v>66</v>
      </c>
      <c r="C1031" s="277" t="s">
        <v>2532</v>
      </c>
      <c r="D1031" s="278"/>
      <c r="E1031" s="31" t="s">
        <v>744</v>
      </c>
      <c r="F1031" s="274" t="s">
        <v>730</v>
      </c>
      <c r="G1031" s="328" t="str">
        <f t="shared" si="87"/>
        <v>фото</v>
      </c>
      <c r="H1031" s="197"/>
      <c r="I1031" s="20" t="s">
        <v>3094</v>
      </c>
      <c r="J1031" s="281" t="s">
        <v>1343</v>
      </c>
      <c r="K1031" s="18" t="s">
        <v>747</v>
      </c>
      <c r="L1031" s="21">
        <v>30</v>
      </c>
      <c r="M1031" s="279">
        <v>1578.8</v>
      </c>
      <c r="N1031" s="280"/>
      <c r="O1031" s="482">
        <f t="shared" si="88"/>
        <v>0</v>
      </c>
      <c r="P1031" s="175">
        <v>4607105146792</v>
      </c>
      <c r="Q1031" s="281"/>
      <c r="R1031" s="484">
        <f t="shared" si="89"/>
        <v>52.63</v>
      </c>
      <c r="S1031" s="294" t="s">
        <v>2532</v>
      </c>
      <c r="T1031" s="39"/>
      <c r="U1031" s="39"/>
      <c r="V1031" s="39"/>
      <c r="W1031" s="39"/>
      <c r="X1031" s="39"/>
    </row>
    <row r="1032" spans="1:24" ht="38.25" x14ac:dyDescent="0.2">
      <c r="A1032" s="431">
        <v>1013</v>
      </c>
      <c r="B1032" s="615">
        <v>5077</v>
      </c>
      <c r="C1032" s="277" t="s">
        <v>2533</v>
      </c>
      <c r="D1032" s="278"/>
      <c r="E1032" s="31" t="s">
        <v>744</v>
      </c>
      <c r="F1032" s="274" t="s">
        <v>1096</v>
      </c>
      <c r="G1032" s="328" t="str">
        <f t="shared" si="87"/>
        <v>фото</v>
      </c>
      <c r="H1032" s="197"/>
      <c r="I1032" s="20" t="s">
        <v>3095</v>
      </c>
      <c r="J1032" s="281" t="s">
        <v>1292</v>
      </c>
      <c r="K1032" s="18" t="s">
        <v>747</v>
      </c>
      <c r="L1032" s="21">
        <v>50</v>
      </c>
      <c r="M1032" s="279">
        <v>2249.7999999999997</v>
      </c>
      <c r="N1032" s="280"/>
      <c r="O1032" s="482">
        <f t="shared" si="88"/>
        <v>0</v>
      </c>
      <c r="P1032" s="175">
        <v>4607105146822</v>
      </c>
      <c r="Q1032" s="281"/>
      <c r="R1032" s="484">
        <f t="shared" si="89"/>
        <v>45</v>
      </c>
      <c r="S1032" s="294" t="s">
        <v>2533</v>
      </c>
      <c r="T1032" s="39"/>
      <c r="U1032" s="39"/>
      <c r="V1032" s="39"/>
      <c r="W1032" s="39"/>
      <c r="X1032" s="39"/>
    </row>
    <row r="1033" spans="1:24" ht="51" x14ac:dyDescent="0.2">
      <c r="A1033" s="431">
        <v>1014</v>
      </c>
      <c r="B1033" s="615">
        <v>926</v>
      </c>
      <c r="C1033" s="277" t="s">
        <v>2534</v>
      </c>
      <c r="D1033" s="278"/>
      <c r="E1033" s="31" t="s">
        <v>744</v>
      </c>
      <c r="F1033" s="274" t="s">
        <v>1419</v>
      </c>
      <c r="G1033" s="328" t="str">
        <f t="shared" si="87"/>
        <v>фото</v>
      </c>
      <c r="H1033" s="197"/>
      <c r="I1033" s="20" t="s">
        <v>3910</v>
      </c>
      <c r="J1033" s="281" t="s">
        <v>1292</v>
      </c>
      <c r="K1033" s="18" t="s">
        <v>747</v>
      </c>
      <c r="L1033" s="21">
        <v>75</v>
      </c>
      <c r="M1033" s="279">
        <v>2103.9</v>
      </c>
      <c r="N1033" s="280"/>
      <c r="O1033" s="482">
        <f t="shared" si="88"/>
        <v>0</v>
      </c>
      <c r="P1033" s="175">
        <v>4607105146679</v>
      </c>
      <c r="Q1033" s="281"/>
      <c r="R1033" s="484">
        <f t="shared" si="89"/>
        <v>28.05</v>
      </c>
      <c r="S1033" s="294" t="s">
        <v>2534</v>
      </c>
      <c r="T1033" s="39"/>
      <c r="U1033" s="39"/>
      <c r="V1033" s="39"/>
      <c r="W1033" s="39"/>
      <c r="X1033" s="39"/>
    </row>
    <row r="1034" spans="1:24" ht="15.75" x14ac:dyDescent="0.2">
      <c r="A1034" s="431">
        <v>1015</v>
      </c>
      <c r="B1034" s="615">
        <v>6367</v>
      </c>
      <c r="C1034" s="277" t="s">
        <v>2535</v>
      </c>
      <c r="D1034" s="278"/>
      <c r="E1034" s="31" t="s">
        <v>744</v>
      </c>
      <c r="F1034" s="274" t="s">
        <v>1097</v>
      </c>
      <c r="G1034" s="328" t="str">
        <f t="shared" si="87"/>
        <v>фото</v>
      </c>
      <c r="H1034" s="197"/>
      <c r="I1034" s="20" t="s">
        <v>1098</v>
      </c>
      <c r="J1034" s="281" t="s">
        <v>1340</v>
      </c>
      <c r="K1034" s="18" t="s">
        <v>747</v>
      </c>
      <c r="L1034" s="21">
        <v>50</v>
      </c>
      <c r="M1034" s="279">
        <v>1763.5</v>
      </c>
      <c r="N1034" s="280"/>
      <c r="O1034" s="482">
        <f t="shared" si="88"/>
        <v>0</v>
      </c>
      <c r="P1034" s="175">
        <v>4607105146839</v>
      </c>
      <c r="Q1034" s="281"/>
      <c r="R1034" s="484">
        <f t="shared" si="89"/>
        <v>35.270000000000003</v>
      </c>
      <c r="S1034" s="294" t="s">
        <v>2535</v>
      </c>
      <c r="T1034" s="39"/>
      <c r="U1034" s="39"/>
      <c r="V1034" s="39"/>
      <c r="W1034" s="39"/>
      <c r="X1034" s="39"/>
    </row>
    <row r="1035" spans="1:24" ht="38.25" x14ac:dyDescent="0.2">
      <c r="A1035" s="431">
        <v>1016</v>
      </c>
      <c r="B1035" s="615">
        <v>2057</v>
      </c>
      <c r="C1035" s="277" t="s">
        <v>2536</v>
      </c>
      <c r="D1035" s="278"/>
      <c r="E1035" s="31" t="s">
        <v>744</v>
      </c>
      <c r="F1035" s="274" t="s">
        <v>1099</v>
      </c>
      <c r="G1035" s="328" t="str">
        <f t="shared" si="87"/>
        <v>фото</v>
      </c>
      <c r="H1035" s="197"/>
      <c r="I1035" s="20" t="s">
        <v>1100</v>
      </c>
      <c r="J1035" s="281" t="s">
        <v>1340</v>
      </c>
      <c r="K1035" s="18" t="s">
        <v>747</v>
      </c>
      <c r="L1035" s="21">
        <v>75</v>
      </c>
      <c r="M1035" s="279">
        <v>1301.5999999999999</v>
      </c>
      <c r="N1035" s="280"/>
      <c r="O1035" s="482">
        <f t="shared" si="88"/>
        <v>0</v>
      </c>
      <c r="P1035" s="175">
        <v>4607105146846</v>
      </c>
      <c r="Q1035" s="281"/>
      <c r="R1035" s="484">
        <f t="shared" si="89"/>
        <v>17.350000000000001</v>
      </c>
      <c r="S1035" s="294" t="s">
        <v>2536</v>
      </c>
      <c r="T1035" s="39"/>
      <c r="U1035" s="39"/>
      <c r="V1035" s="39"/>
      <c r="W1035" s="39"/>
      <c r="X1035" s="39"/>
    </row>
    <row r="1036" spans="1:24" ht="38.25" x14ac:dyDescent="0.2">
      <c r="A1036" s="431">
        <v>1017</v>
      </c>
      <c r="B1036" s="615">
        <v>5244</v>
      </c>
      <c r="C1036" s="277" t="s">
        <v>2537</v>
      </c>
      <c r="D1036" s="278"/>
      <c r="E1036" s="31" t="s">
        <v>744</v>
      </c>
      <c r="F1036" s="274" t="s">
        <v>1101</v>
      </c>
      <c r="G1036" s="328" t="str">
        <f t="shared" si="87"/>
        <v>фото</v>
      </c>
      <c r="H1036" s="197"/>
      <c r="I1036" s="20" t="s">
        <v>1102</v>
      </c>
      <c r="J1036" s="281" t="s">
        <v>1343</v>
      </c>
      <c r="K1036" s="18" t="s">
        <v>6821</v>
      </c>
      <c r="L1036" s="21">
        <v>100</v>
      </c>
      <c r="M1036" s="279">
        <v>1520.3999999999999</v>
      </c>
      <c r="N1036" s="280"/>
      <c r="O1036" s="482">
        <f t="shared" si="88"/>
        <v>0</v>
      </c>
      <c r="P1036" s="175">
        <v>4607105146853</v>
      </c>
      <c r="Q1036" s="281"/>
      <c r="R1036" s="484">
        <f t="shared" si="89"/>
        <v>15.2</v>
      </c>
      <c r="S1036" s="294" t="s">
        <v>7005</v>
      </c>
      <c r="T1036" s="39"/>
      <c r="U1036" s="39"/>
      <c r="V1036" s="39"/>
      <c r="W1036" s="39"/>
      <c r="X1036" s="39"/>
    </row>
    <row r="1037" spans="1:24" ht="25.5" x14ac:dyDescent="0.2">
      <c r="A1037" s="431">
        <v>1018</v>
      </c>
      <c r="B1037" s="615">
        <v>5251</v>
      </c>
      <c r="C1037" s="277" t="s">
        <v>3199</v>
      </c>
      <c r="D1037" s="278"/>
      <c r="E1037" s="36" t="s">
        <v>744</v>
      </c>
      <c r="F1037" s="274" t="s">
        <v>1104</v>
      </c>
      <c r="G1037" s="328" t="str">
        <f t="shared" si="87"/>
        <v>фото</v>
      </c>
      <c r="H1037" s="197"/>
      <c r="I1037" s="15" t="s">
        <v>1105</v>
      </c>
      <c r="J1037" s="281" t="s">
        <v>1292</v>
      </c>
      <c r="K1037" s="37" t="s">
        <v>747</v>
      </c>
      <c r="L1037" s="21">
        <v>50</v>
      </c>
      <c r="M1037" s="279">
        <v>2103.9</v>
      </c>
      <c r="N1037" s="280"/>
      <c r="O1037" s="482">
        <f t="shared" si="88"/>
        <v>0</v>
      </c>
      <c r="P1037" s="175">
        <v>4607105146877</v>
      </c>
      <c r="Q1037" s="281"/>
      <c r="R1037" s="484">
        <f t="shared" si="89"/>
        <v>42.08</v>
      </c>
      <c r="S1037" s="294" t="s">
        <v>3199</v>
      </c>
      <c r="T1037" s="39"/>
      <c r="U1037" s="39"/>
      <c r="V1037" s="39"/>
      <c r="W1037" s="39"/>
      <c r="X1037" s="39"/>
    </row>
    <row r="1038" spans="1:24" ht="38.25" x14ac:dyDescent="0.2">
      <c r="A1038" s="431">
        <v>1019</v>
      </c>
      <c r="B1038" s="615">
        <v>5471</v>
      </c>
      <c r="C1038" s="277" t="s">
        <v>2538</v>
      </c>
      <c r="D1038" s="278"/>
      <c r="E1038" s="31" t="s">
        <v>744</v>
      </c>
      <c r="F1038" s="274" t="s">
        <v>1103</v>
      </c>
      <c r="G1038" s="328" t="str">
        <f t="shared" si="87"/>
        <v>фото</v>
      </c>
      <c r="H1038" s="197"/>
      <c r="I1038" s="20" t="s">
        <v>4860</v>
      </c>
      <c r="J1038" s="281" t="s">
        <v>1312</v>
      </c>
      <c r="K1038" s="18" t="s">
        <v>747</v>
      </c>
      <c r="L1038" s="21">
        <v>75</v>
      </c>
      <c r="M1038" s="279">
        <v>2103.9</v>
      </c>
      <c r="N1038" s="280"/>
      <c r="O1038" s="482">
        <f t="shared" si="88"/>
        <v>0</v>
      </c>
      <c r="P1038" s="175">
        <v>4607105146860</v>
      </c>
      <c r="Q1038" s="281"/>
      <c r="R1038" s="484">
        <f t="shared" si="89"/>
        <v>28.05</v>
      </c>
      <c r="S1038" s="294" t="s">
        <v>2538</v>
      </c>
      <c r="T1038" s="39"/>
      <c r="U1038" s="39"/>
      <c r="V1038" s="39"/>
      <c r="W1038" s="39"/>
      <c r="X1038" s="39"/>
    </row>
    <row r="1039" spans="1:24" ht="38.25" x14ac:dyDescent="0.2">
      <c r="A1039" s="431">
        <v>1020</v>
      </c>
      <c r="B1039" s="615">
        <v>1268</v>
      </c>
      <c r="C1039" s="277" t="s">
        <v>2539</v>
      </c>
      <c r="D1039" s="278"/>
      <c r="E1039" s="31" t="s">
        <v>744</v>
      </c>
      <c r="F1039" s="274" t="s">
        <v>1120</v>
      </c>
      <c r="G1039" s="328" t="str">
        <f t="shared" si="87"/>
        <v>фото</v>
      </c>
      <c r="H1039" s="197"/>
      <c r="I1039" s="20" t="s">
        <v>4861</v>
      </c>
      <c r="J1039" s="281" t="s">
        <v>1292</v>
      </c>
      <c r="K1039" s="18" t="s">
        <v>377</v>
      </c>
      <c r="L1039" s="21">
        <v>50</v>
      </c>
      <c r="M1039" s="279">
        <v>2249.7999999999997</v>
      </c>
      <c r="N1039" s="280"/>
      <c r="O1039" s="482">
        <f t="shared" si="88"/>
        <v>0</v>
      </c>
      <c r="P1039" s="175">
        <v>4607105147003</v>
      </c>
      <c r="Q1039" s="281"/>
      <c r="R1039" s="484">
        <f t="shared" si="89"/>
        <v>45</v>
      </c>
      <c r="S1039" s="294" t="s">
        <v>2539</v>
      </c>
      <c r="T1039" s="39"/>
      <c r="U1039" s="39"/>
      <c r="V1039" s="39"/>
      <c r="W1039" s="39"/>
      <c r="X1039" s="39"/>
    </row>
    <row r="1040" spans="1:24" ht="63.75" x14ac:dyDescent="0.2">
      <c r="A1040" s="431">
        <v>1021</v>
      </c>
      <c r="B1040" s="615">
        <v>5231</v>
      </c>
      <c r="C1040" s="277" t="s">
        <v>2540</v>
      </c>
      <c r="D1040" s="278"/>
      <c r="E1040" s="31" t="s">
        <v>744</v>
      </c>
      <c r="F1040" s="274" t="s">
        <v>1106</v>
      </c>
      <c r="G1040" s="328" t="str">
        <f t="shared" si="87"/>
        <v>фото</v>
      </c>
      <c r="H1040" s="197"/>
      <c r="I1040" s="20" t="s">
        <v>3912</v>
      </c>
      <c r="J1040" s="281" t="s">
        <v>1340</v>
      </c>
      <c r="K1040" s="18" t="s">
        <v>747</v>
      </c>
      <c r="L1040" s="21">
        <v>50</v>
      </c>
      <c r="M1040" s="279">
        <v>1860.8</v>
      </c>
      <c r="N1040" s="280"/>
      <c r="O1040" s="482">
        <f t="shared" si="88"/>
        <v>0</v>
      </c>
      <c r="P1040" s="175">
        <v>4607105146891</v>
      </c>
      <c r="Q1040" s="324"/>
      <c r="R1040" s="484">
        <f t="shared" si="89"/>
        <v>37.22</v>
      </c>
      <c r="S1040" s="294" t="s">
        <v>2540</v>
      </c>
      <c r="T1040" s="39"/>
      <c r="U1040" s="39"/>
      <c r="V1040" s="39"/>
      <c r="W1040" s="39"/>
      <c r="X1040" s="39"/>
    </row>
    <row r="1041" spans="1:24" ht="51" x14ac:dyDescent="0.2">
      <c r="A1041" s="431">
        <v>1022</v>
      </c>
      <c r="B1041" s="615">
        <v>5259</v>
      </c>
      <c r="C1041" s="277" t="s">
        <v>2541</v>
      </c>
      <c r="D1041" s="278"/>
      <c r="E1041" s="31" t="s">
        <v>744</v>
      </c>
      <c r="F1041" s="5" t="s">
        <v>4631</v>
      </c>
      <c r="G1041" s="328" t="str">
        <f t="shared" si="87"/>
        <v>фото</v>
      </c>
      <c r="H1041" s="197"/>
      <c r="I1041" s="20" t="s">
        <v>3096</v>
      </c>
      <c r="J1041" s="281" t="s">
        <v>1292</v>
      </c>
      <c r="K1041" s="18" t="s">
        <v>748</v>
      </c>
      <c r="L1041" s="21">
        <v>50</v>
      </c>
      <c r="M1041" s="279">
        <v>1131.3999999999999</v>
      </c>
      <c r="N1041" s="280"/>
      <c r="O1041" s="482">
        <f t="shared" si="88"/>
        <v>0</v>
      </c>
      <c r="P1041" s="175">
        <v>4607105146884</v>
      </c>
      <c r="Q1041" s="281"/>
      <c r="R1041" s="484">
        <f t="shared" si="89"/>
        <v>22.63</v>
      </c>
      <c r="S1041" s="294" t="s">
        <v>2541</v>
      </c>
      <c r="T1041" s="39"/>
      <c r="U1041" s="39"/>
      <c r="V1041" s="39"/>
      <c r="W1041" s="39"/>
      <c r="X1041" s="39"/>
    </row>
    <row r="1042" spans="1:24" ht="15.75" x14ac:dyDescent="0.2">
      <c r="A1042" s="431">
        <v>1023</v>
      </c>
      <c r="B1042" s="615">
        <v>5216</v>
      </c>
      <c r="C1042" s="277" t="s">
        <v>2542</v>
      </c>
      <c r="D1042" s="278"/>
      <c r="E1042" s="31" t="s">
        <v>744</v>
      </c>
      <c r="F1042" s="33" t="s">
        <v>1107</v>
      </c>
      <c r="G1042" s="328" t="str">
        <f t="shared" si="87"/>
        <v>фото</v>
      </c>
      <c r="H1042" s="197"/>
      <c r="I1042" s="20" t="s">
        <v>1108</v>
      </c>
      <c r="J1042" s="281" t="s">
        <v>1340</v>
      </c>
      <c r="K1042" s="18" t="s">
        <v>747</v>
      </c>
      <c r="L1042" s="21">
        <v>75</v>
      </c>
      <c r="M1042" s="279">
        <v>1666.3</v>
      </c>
      <c r="N1042" s="280"/>
      <c r="O1042" s="482">
        <f t="shared" si="88"/>
        <v>0</v>
      </c>
      <c r="P1042" s="175">
        <v>4607105146907</v>
      </c>
      <c r="Q1042" s="324"/>
      <c r="R1042" s="484">
        <f t="shared" si="89"/>
        <v>22.22</v>
      </c>
      <c r="S1042" s="294" t="s">
        <v>2542</v>
      </c>
      <c r="T1042" s="39"/>
      <c r="U1042" s="39"/>
      <c r="V1042" s="39"/>
      <c r="W1042" s="39"/>
      <c r="X1042" s="39"/>
    </row>
    <row r="1043" spans="1:24" ht="25.5" x14ac:dyDescent="0.2">
      <c r="A1043" s="431">
        <v>1024</v>
      </c>
      <c r="B1043" s="615">
        <v>5228</v>
      </c>
      <c r="C1043" s="277" t="s">
        <v>2543</v>
      </c>
      <c r="D1043" s="278"/>
      <c r="E1043" s="31" t="s">
        <v>744</v>
      </c>
      <c r="F1043" s="274" t="s">
        <v>1109</v>
      </c>
      <c r="G1043" s="328" t="str">
        <f t="shared" si="87"/>
        <v>фото</v>
      </c>
      <c r="H1043" s="197"/>
      <c r="I1043" s="20" t="s">
        <v>3913</v>
      </c>
      <c r="J1043" s="281" t="s">
        <v>1312</v>
      </c>
      <c r="K1043" s="18" t="s">
        <v>748</v>
      </c>
      <c r="L1043" s="21">
        <v>50</v>
      </c>
      <c r="M1043" s="279">
        <v>985.5</v>
      </c>
      <c r="N1043" s="280"/>
      <c r="O1043" s="482">
        <f t="shared" si="88"/>
        <v>0</v>
      </c>
      <c r="P1043" s="175">
        <v>4607105146914</v>
      </c>
      <c r="Q1043" s="281"/>
      <c r="R1043" s="484">
        <f t="shared" si="89"/>
        <v>19.71</v>
      </c>
      <c r="S1043" s="294" t="s">
        <v>2543</v>
      </c>
      <c r="T1043" s="39"/>
      <c r="U1043" s="39"/>
      <c r="V1043" s="39"/>
      <c r="W1043" s="39"/>
      <c r="X1043" s="39"/>
    </row>
    <row r="1044" spans="1:24" ht="25.5" x14ac:dyDescent="0.2">
      <c r="A1044" s="431">
        <v>1025</v>
      </c>
      <c r="B1044" s="615">
        <v>1962</v>
      </c>
      <c r="C1044" s="277" t="s">
        <v>2544</v>
      </c>
      <c r="D1044" s="278"/>
      <c r="E1044" s="31" t="s">
        <v>744</v>
      </c>
      <c r="F1044" s="33" t="s">
        <v>1064</v>
      </c>
      <c r="G1044" s="328" t="str">
        <f t="shared" si="87"/>
        <v>фото</v>
      </c>
      <c r="H1044" s="197"/>
      <c r="I1044" s="20" t="s">
        <v>1065</v>
      </c>
      <c r="J1044" s="281" t="s">
        <v>1326</v>
      </c>
      <c r="K1044" s="18" t="s">
        <v>747</v>
      </c>
      <c r="L1044" s="21">
        <v>50</v>
      </c>
      <c r="M1044" s="279">
        <v>1860.8</v>
      </c>
      <c r="N1044" s="280"/>
      <c r="O1044" s="482">
        <f t="shared" si="88"/>
        <v>0</v>
      </c>
      <c r="P1044" s="175">
        <v>4607105146457</v>
      </c>
      <c r="Q1044" s="281"/>
      <c r="R1044" s="484">
        <f t="shared" si="89"/>
        <v>37.22</v>
      </c>
      <c r="S1044" s="294" t="s">
        <v>2544</v>
      </c>
      <c r="T1044" s="39"/>
      <c r="U1044" s="39"/>
      <c r="V1044" s="39"/>
      <c r="W1044" s="39"/>
      <c r="X1044" s="39"/>
    </row>
    <row r="1045" spans="1:24" ht="38.25" x14ac:dyDescent="0.2">
      <c r="A1045" s="431">
        <v>1026</v>
      </c>
      <c r="B1045" s="615">
        <v>1159</v>
      </c>
      <c r="C1045" s="277" t="s">
        <v>3200</v>
      </c>
      <c r="D1045" s="278"/>
      <c r="E1045" s="31" t="s">
        <v>744</v>
      </c>
      <c r="F1045" s="33" t="s">
        <v>2545</v>
      </c>
      <c r="G1045" s="328" t="str">
        <f t="shared" si="87"/>
        <v>фото</v>
      </c>
      <c r="H1045" s="197"/>
      <c r="I1045" s="20" t="s">
        <v>2546</v>
      </c>
      <c r="J1045" s="281" t="s">
        <v>1343</v>
      </c>
      <c r="K1045" s="18" t="s">
        <v>747</v>
      </c>
      <c r="L1045" s="21">
        <v>50</v>
      </c>
      <c r="M1045" s="279">
        <v>2444.2999999999997</v>
      </c>
      <c r="N1045" s="280"/>
      <c r="O1045" s="482">
        <f t="shared" si="88"/>
        <v>0</v>
      </c>
      <c r="P1045" s="175">
        <v>4607105146488</v>
      </c>
      <c r="Q1045" s="281"/>
      <c r="R1045" s="484">
        <f t="shared" si="89"/>
        <v>48.89</v>
      </c>
      <c r="S1045" s="294" t="s">
        <v>3200</v>
      </c>
      <c r="T1045" s="39"/>
      <c r="U1045" s="39"/>
      <c r="V1045" s="39"/>
      <c r="W1045" s="39"/>
      <c r="X1045" s="39"/>
    </row>
    <row r="1046" spans="1:24" ht="51" x14ac:dyDescent="0.2">
      <c r="A1046" s="431">
        <v>1027</v>
      </c>
      <c r="B1046" s="615">
        <v>2012</v>
      </c>
      <c r="C1046" s="277" t="s">
        <v>2547</v>
      </c>
      <c r="D1046" s="278"/>
      <c r="E1046" s="31" t="s">
        <v>744</v>
      </c>
      <c r="F1046" s="274" t="s">
        <v>1066</v>
      </c>
      <c r="G1046" s="328" t="str">
        <f t="shared" si="87"/>
        <v>фото</v>
      </c>
      <c r="H1046" s="197"/>
      <c r="I1046" s="20" t="s">
        <v>3097</v>
      </c>
      <c r="J1046" s="281" t="s">
        <v>1332</v>
      </c>
      <c r="K1046" s="18" t="s">
        <v>747</v>
      </c>
      <c r="L1046" s="21">
        <v>50</v>
      </c>
      <c r="M1046" s="279">
        <v>1617.6999999999998</v>
      </c>
      <c r="N1046" s="280"/>
      <c r="O1046" s="482">
        <f t="shared" si="88"/>
        <v>0</v>
      </c>
      <c r="P1046" s="175">
        <v>4607105146464</v>
      </c>
      <c r="Q1046" s="281"/>
      <c r="R1046" s="484">
        <f t="shared" si="89"/>
        <v>32.35</v>
      </c>
      <c r="S1046" s="294" t="s">
        <v>2547</v>
      </c>
      <c r="T1046" s="39"/>
      <c r="U1046" s="39"/>
      <c r="V1046" s="39"/>
      <c r="W1046" s="39"/>
      <c r="X1046" s="39"/>
    </row>
    <row r="1047" spans="1:24" ht="25.5" x14ac:dyDescent="0.2">
      <c r="A1047" s="431">
        <v>1028</v>
      </c>
      <c r="B1047" s="615">
        <v>1221</v>
      </c>
      <c r="C1047" s="277" t="s">
        <v>2548</v>
      </c>
      <c r="D1047" s="278"/>
      <c r="E1047" s="31" t="s">
        <v>744</v>
      </c>
      <c r="F1047" s="274" t="s">
        <v>1067</v>
      </c>
      <c r="G1047" s="328" t="str">
        <f>HYPERLINK("http://www.gardenbulbs.ru/images/summer_CL/thumbnails/"&amp;C1047&amp;".jpg","фото")</f>
        <v>фото</v>
      </c>
      <c r="H1047" s="197"/>
      <c r="I1047" s="20" t="s">
        <v>1068</v>
      </c>
      <c r="J1047" s="281" t="s">
        <v>1312</v>
      </c>
      <c r="K1047" s="18" t="s">
        <v>747</v>
      </c>
      <c r="L1047" s="21">
        <v>50</v>
      </c>
      <c r="M1047" s="279">
        <v>1374.5</v>
      </c>
      <c r="N1047" s="280"/>
      <c r="O1047" s="482">
        <f>IF(ISERROR(N1047*M1047),0,N1047*M1047)</f>
        <v>0</v>
      </c>
      <c r="P1047" s="175">
        <v>4607105146471</v>
      </c>
      <c r="Q1047" s="281"/>
      <c r="R1047" s="484">
        <f t="shared" si="89"/>
        <v>27.49</v>
      </c>
      <c r="S1047" s="294" t="s">
        <v>2548</v>
      </c>
      <c r="T1047" s="39"/>
      <c r="U1047" s="39"/>
      <c r="V1047" s="39"/>
      <c r="W1047" s="39"/>
      <c r="X1047" s="39"/>
    </row>
    <row r="1048" spans="1:24" ht="15.75" x14ac:dyDescent="0.2">
      <c r="A1048" s="431">
        <v>1029</v>
      </c>
      <c r="B1048" s="615">
        <v>5246</v>
      </c>
      <c r="C1048" s="277" t="s">
        <v>2549</v>
      </c>
      <c r="D1048" s="278"/>
      <c r="E1048" s="31" t="s">
        <v>744</v>
      </c>
      <c r="F1048" s="33" t="s">
        <v>1110</v>
      </c>
      <c r="G1048" s="328" t="str">
        <f>HYPERLINK("http://www.gardenbulbs.ru/images/summer_CL/thumbnails/"&amp;C1048&amp;".jpg","фото")</f>
        <v>фото</v>
      </c>
      <c r="H1048" s="197"/>
      <c r="I1048" s="20" t="s">
        <v>1111</v>
      </c>
      <c r="J1048" s="281" t="s">
        <v>1340</v>
      </c>
      <c r="K1048" s="18" t="s">
        <v>747</v>
      </c>
      <c r="L1048" s="21">
        <v>75</v>
      </c>
      <c r="M1048" s="279">
        <v>1374.5</v>
      </c>
      <c r="N1048" s="280"/>
      <c r="O1048" s="482">
        <f>IF(ISERROR(N1048*M1048),0,N1048*M1048)</f>
        <v>0</v>
      </c>
      <c r="P1048" s="175">
        <v>4607105146921</v>
      </c>
      <c r="Q1048" s="281"/>
      <c r="R1048" s="484">
        <f>ROUND(M1048/L1048,2)</f>
        <v>18.329999999999998</v>
      </c>
      <c r="S1048" s="294" t="s">
        <v>2549</v>
      </c>
      <c r="T1048" s="39"/>
      <c r="U1048" s="39"/>
      <c r="V1048" s="39"/>
      <c r="W1048" s="39"/>
      <c r="X1048" s="39"/>
    </row>
    <row r="1049" spans="1:24" ht="15.75" x14ac:dyDescent="0.2">
      <c r="A1049" s="431">
        <v>1030</v>
      </c>
      <c r="B1049" s="615">
        <v>1977</v>
      </c>
      <c r="C1049" s="277" t="s">
        <v>2550</v>
      </c>
      <c r="D1049" s="278"/>
      <c r="E1049" s="31" t="s">
        <v>744</v>
      </c>
      <c r="F1049" s="274" t="s">
        <v>1112</v>
      </c>
      <c r="G1049" s="328" t="str">
        <f>HYPERLINK("http://www.gardenbulbs.ru/images/summer_CL/thumbnails/"&amp;C1049&amp;".jpg","фото")</f>
        <v>фото</v>
      </c>
      <c r="H1049" s="197"/>
      <c r="I1049" s="20" t="s">
        <v>1113</v>
      </c>
      <c r="J1049" s="281" t="s">
        <v>1340</v>
      </c>
      <c r="K1049" s="18" t="s">
        <v>747</v>
      </c>
      <c r="L1049" s="21">
        <v>75</v>
      </c>
      <c r="M1049" s="279">
        <v>1812.1999999999998</v>
      </c>
      <c r="N1049" s="280"/>
      <c r="O1049" s="482">
        <f>IF(ISERROR(N1049*M1049),0,N1049*M1049)</f>
        <v>0</v>
      </c>
      <c r="P1049" s="175">
        <v>4607105146938</v>
      </c>
      <c r="Q1049" s="281"/>
      <c r="R1049" s="484">
        <f>ROUND(M1049/L1049,2)</f>
        <v>24.16</v>
      </c>
      <c r="S1049" s="294" t="s">
        <v>2550</v>
      </c>
      <c r="T1049" s="39"/>
      <c r="U1049" s="39"/>
      <c r="V1049" s="39"/>
      <c r="W1049" s="39"/>
      <c r="X1049" s="39"/>
    </row>
    <row r="1050" spans="1:24" ht="15.75" x14ac:dyDescent="0.2">
      <c r="A1050" s="431">
        <v>1031</v>
      </c>
      <c r="B1050" s="620">
        <v>5214</v>
      </c>
      <c r="C1050" s="433" t="s">
        <v>2551</v>
      </c>
      <c r="D1050" s="434"/>
      <c r="E1050" s="435" t="s">
        <v>744</v>
      </c>
      <c r="F1050" s="436" t="s">
        <v>1114</v>
      </c>
      <c r="G1050" s="437" t="str">
        <f>HYPERLINK("http://www.gardenbulbs.ru/images/summer_CL/thumbnails/"&amp;C1050&amp;".jpg","фото")</f>
        <v>фото</v>
      </c>
      <c r="H1050" s="438"/>
      <c r="I1050" s="439" t="s">
        <v>1115</v>
      </c>
      <c r="J1050" s="440" t="s">
        <v>1343</v>
      </c>
      <c r="K1050" s="449" t="s">
        <v>747</v>
      </c>
      <c r="L1050" s="442">
        <v>50</v>
      </c>
      <c r="M1050" s="443">
        <v>2103.9</v>
      </c>
      <c r="N1050" s="444"/>
      <c r="O1050" s="482">
        <f>IF(ISERROR(N1050*M1050),0,N1050*M1050)</f>
        <v>0</v>
      </c>
      <c r="P1050" s="445">
        <v>4607105146945</v>
      </c>
      <c r="Q1050" s="440"/>
      <c r="R1050" s="484">
        <f>ROUND(M1050/L1050,2)</f>
        <v>42.08</v>
      </c>
      <c r="S1050" s="446" t="s">
        <v>2551</v>
      </c>
      <c r="T1050" s="39"/>
      <c r="U1050" s="39"/>
      <c r="V1050" s="39"/>
      <c r="W1050" s="39"/>
      <c r="X1050" s="39"/>
    </row>
    <row r="1051" spans="1:24" ht="18.75" x14ac:dyDescent="0.2">
      <c r="A1051" s="431">
        <v>1032</v>
      </c>
      <c r="B1051" s="625"/>
      <c r="C1051" s="454"/>
      <c r="D1051" s="454"/>
      <c r="E1051" s="319" t="s">
        <v>1123</v>
      </c>
      <c r="F1051" s="504"/>
      <c r="G1051" s="504"/>
      <c r="H1051" s="504"/>
      <c r="I1051" s="504"/>
      <c r="J1051" s="504"/>
      <c r="K1051" s="504"/>
      <c r="L1051" s="504"/>
      <c r="M1051" s="504"/>
      <c r="N1051" s="504"/>
      <c r="O1051" s="504"/>
      <c r="P1051" s="504"/>
      <c r="Q1051" s="504"/>
      <c r="R1051" s="504"/>
      <c r="S1051" s="504"/>
      <c r="T1051" s="39"/>
      <c r="U1051" s="39"/>
      <c r="V1051" s="39"/>
      <c r="W1051" s="39"/>
      <c r="X1051" s="39"/>
    </row>
    <row r="1052" spans="1:24" x14ac:dyDescent="0.2">
      <c r="A1052" s="431">
        <v>1033</v>
      </c>
      <c r="B1052" s="626"/>
      <c r="C1052" s="244"/>
      <c r="D1052" s="244"/>
      <c r="E1052" s="242" t="s">
        <v>5868</v>
      </c>
      <c r="F1052" s="273"/>
      <c r="G1052" s="273"/>
      <c r="H1052" s="273"/>
      <c r="I1052" s="273"/>
      <c r="J1052" s="273"/>
      <c r="K1052" s="273"/>
      <c r="L1052" s="273"/>
      <c r="M1052" s="273"/>
      <c r="N1052" s="273"/>
      <c r="O1052" s="273"/>
      <c r="P1052" s="273"/>
      <c r="Q1052" s="273"/>
      <c r="R1052" s="273"/>
      <c r="S1052" s="273"/>
      <c r="T1052" s="39"/>
      <c r="U1052" s="39"/>
      <c r="V1052" s="39"/>
      <c r="W1052" s="39"/>
      <c r="X1052" s="39"/>
    </row>
    <row r="1053" spans="1:24" ht="25.5" x14ac:dyDescent="0.2">
      <c r="A1053" s="431">
        <v>1034</v>
      </c>
      <c r="B1053" s="614">
        <v>1247</v>
      </c>
      <c r="C1053" s="473" t="s">
        <v>2552</v>
      </c>
      <c r="D1053" s="474"/>
      <c r="E1053" s="16" t="s">
        <v>768</v>
      </c>
      <c r="F1053" s="476" t="s">
        <v>1139</v>
      </c>
      <c r="G1053" s="477" t="str">
        <f t="shared" ref="G1053:G1065" si="90">HYPERLINK("http://www.gardenbulbs.ru/images/summer_CL/thumbnails/"&amp;C1053&amp;".jpg","фото")</f>
        <v>фото</v>
      </c>
      <c r="H1053" s="487"/>
      <c r="I1053" s="23" t="s">
        <v>1140</v>
      </c>
      <c r="J1053" s="10" t="s">
        <v>266</v>
      </c>
      <c r="K1053" s="499" t="s">
        <v>761</v>
      </c>
      <c r="L1053" s="489">
        <v>200</v>
      </c>
      <c r="M1053" s="480">
        <v>1879.1999999999998</v>
      </c>
      <c r="N1053" s="481"/>
      <c r="O1053" s="482">
        <f t="shared" ref="O1053:O1065" si="91">IF(ISERROR(N1053*M1053),0,N1053*M1053)</f>
        <v>0</v>
      </c>
      <c r="P1053" s="483">
        <v>4607105147423</v>
      </c>
      <c r="Q1053" s="10"/>
      <c r="R1053" s="484">
        <f t="shared" ref="R1053:R1065" si="92">ROUND(M1053/L1053,2)</f>
        <v>9.4</v>
      </c>
      <c r="S1053" s="485" t="s">
        <v>2552</v>
      </c>
      <c r="T1053" s="39"/>
      <c r="U1053" s="39"/>
      <c r="V1053" s="39"/>
      <c r="W1053" s="39"/>
      <c r="X1053" s="39"/>
    </row>
    <row r="1054" spans="1:24" ht="22.5" x14ac:dyDescent="0.2">
      <c r="A1054" s="431">
        <v>1035</v>
      </c>
      <c r="B1054" s="615">
        <v>1770</v>
      </c>
      <c r="C1054" s="277" t="s">
        <v>2553</v>
      </c>
      <c r="D1054" s="278"/>
      <c r="E1054" s="31" t="s">
        <v>768</v>
      </c>
      <c r="F1054" s="274" t="s">
        <v>1126</v>
      </c>
      <c r="G1054" s="328" t="str">
        <f t="shared" si="90"/>
        <v>фото</v>
      </c>
      <c r="H1054" s="197"/>
      <c r="I1054" s="20" t="s">
        <v>782</v>
      </c>
      <c r="J1054" s="281" t="s">
        <v>266</v>
      </c>
      <c r="K1054" s="18" t="s">
        <v>761</v>
      </c>
      <c r="L1054" s="21">
        <v>200</v>
      </c>
      <c r="M1054" s="279">
        <v>1879.1999999999998</v>
      </c>
      <c r="N1054" s="280"/>
      <c r="O1054" s="482">
        <f t="shared" si="91"/>
        <v>0</v>
      </c>
      <c r="P1054" s="175">
        <v>4607105147133</v>
      </c>
      <c r="Q1054" s="281"/>
      <c r="R1054" s="484">
        <f t="shared" si="92"/>
        <v>9.4</v>
      </c>
      <c r="S1054" s="294" t="s">
        <v>2553</v>
      </c>
      <c r="T1054" s="39"/>
      <c r="U1054" s="39"/>
      <c r="V1054" s="39"/>
      <c r="W1054" s="39"/>
      <c r="X1054" s="39"/>
    </row>
    <row r="1055" spans="1:24" ht="22.5" x14ac:dyDescent="0.2">
      <c r="A1055" s="431">
        <v>1036</v>
      </c>
      <c r="B1055" s="615">
        <v>2088</v>
      </c>
      <c r="C1055" s="277" t="s">
        <v>2554</v>
      </c>
      <c r="D1055" s="278"/>
      <c r="E1055" s="31" t="s">
        <v>768</v>
      </c>
      <c r="F1055" s="274" t="s">
        <v>1127</v>
      </c>
      <c r="G1055" s="328" t="str">
        <f t="shared" si="90"/>
        <v>фото</v>
      </c>
      <c r="H1055" s="197"/>
      <c r="I1055" s="20" t="s">
        <v>1128</v>
      </c>
      <c r="J1055" s="281" t="s">
        <v>266</v>
      </c>
      <c r="K1055" s="18" t="s">
        <v>761</v>
      </c>
      <c r="L1055" s="21">
        <v>200</v>
      </c>
      <c r="M1055" s="279">
        <v>1879.1999999999998</v>
      </c>
      <c r="N1055" s="280"/>
      <c r="O1055" s="482">
        <f t="shared" si="91"/>
        <v>0</v>
      </c>
      <c r="P1055" s="175">
        <v>4607105147157</v>
      </c>
      <c r="Q1055" s="281"/>
      <c r="R1055" s="484">
        <f t="shared" si="92"/>
        <v>9.4</v>
      </c>
      <c r="S1055" s="294" t="s">
        <v>7006</v>
      </c>
      <c r="T1055" s="39"/>
      <c r="U1055" s="39"/>
      <c r="V1055" s="39"/>
      <c r="W1055" s="39"/>
      <c r="X1055" s="39"/>
    </row>
    <row r="1056" spans="1:24" ht="22.5" x14ac:dyDescent="0.2">
      <c r="A1056" s="431">
        <v>1037</v>
      </c>
      <c r="B1056" s="615">
        <v>875</v>
      </c>
      <c r="C1056" s="277" t="s">
        <v>2555</v>
      </c>
      <c r="D1056" s="278"/>
      <c r="E1056" s="36" t="s">
        <v>768</v>
      </c>
      <c r="F1056" s="274" t="s">
        <v>1130</v>
      </c>
      <c r="G1056" s="328" t="str">
        <f t="shared" si="90"/>
        <v>фото</v>
      </c>
      <c r="H1056" s="197"/>
      <c r="I1056" s="15" t="s">
        <v>1131</v>
      </c>
      <c r="J1056" s="281" t="s">
        <v>266</v>
      </c>
      <c r="K1056" s="37" t="s">
        <v>761</v>
      </c>
      <c r="L1056" s="21">
        <v>200</v>
      </c>
      <c r="M1056" s="279">
        <v>1879.1999999999998</v>
      </c>
      <c r="N1056" s="280"/>
      <c r="O1056" s="482">
        <f t="shared" si="91"/>
        <v>0</v>
      </c>
      <c r="P1056" s="175">
        <v>4607105147195</v>
      </c>
      <c r="Q1056" s="281"/>
      <c r="R1056" s="484">
        <f t="shared" si="92"/>
        <v>9.4</v>
      </c>
      <c r="S1056" s="294" t="s">
        <v>7007</v>
      </c>
      <c r="T1056" s="39"/>
      <c r="U1056" s="39"/>
      <c r="V1056" s="39"/>
      <c r="W1056" s="39"/>
      <c r="X1056" s="39"/>
    </row>
    <row r="1057" spans="1:24" ht="22.5" x14ac:dyDescent="0.2">
      <c r="A1057" s="431">
        <v>1038</v>
      </c>
      <c r="B1057" s="615">
        <v>7478</v>
      </c>
      <c r="C1057" s="277" t="s">
        <v>5870</v>
      </c>
      <c r="D1057" s="278"/>
      <c r="E1057" s="31" t="s">
        <v>768</v>
      </c>
      <c r="F1057" s="274" t="s">
        <v>5871</v>
      </c>
      <c r="G1057" s="328" t="str">
        <f t="shared" si="90"/>
        <v>фото</v>
      </c>
      <c r="H1057" s="197"/>
      <c r="I1057" s="20" t="s">
        <v>5872</v>
      </c>
      <c r="J1057" s="281" t="s">
        <v>266</v>
      </c>
      <c r="K1057" s="18" t="s">
        <v>761</v>
      </c>
      <c r="L1057" s="21">
        <v>200</v>
      </c>
      <c r="M1057" s="279">
        <v>1803.5</v>
      </c>
      <c r="N1057" s="280"/>
      <c r="O1057" s="482">
        <f t="shared" si="91"/>
        <v>0</v>
      </c>
      <c r="P1057" s="175">
        <v>4607105147324</v>
      </c>
      <c r="Q1057" s="281"/>
      <c r="R1057" s="484">
        <f t="shared" si="92"/>
        <v>9.02</v>
      </c>
      <c r="S1057" s="294" t="s">
        <v>5870</v>
      </c>
      <c r="T1057" s="39"/>
      <c r="U1057" s="39"/>
      <c r="V1057" s="39"/>
      <c r="W1057" s="39"/>
      <c r="X1057" s="39"/>
    </row>
    <row r="1058" spans="1:24" ht="22.5" x14ac:dyDescent="0.2">
      <c r="A1058" s="431">
        <v>1039</v>
      </c>
      <c r="B1058" s="615">
        <v>5267</v>
      </c>
      <c r="C1058" s="277" t="s">
        <v>2556</v>
      </c>
      <c r="D1058" s="278"/>
      <c r="E1058" s="31" t="s">
        <v>768</v>
      </c>
      <c r="F1058" s="274" t="s">
        <v>1132</v>
      </c>
      <c r="G1058" s="328" t="str">
        <f t="shared" si="90"/>
        <v>фото</v>
      </c>
      <c r="H1058" s="197"/>
      <c r="I1058" s="20" t="s">
        <v>63</v>
      </c>
      <c r="J1058" s="281" t="s">
        <v>266</v>
      </c>
      <c r="K1058" s="18" t="s">
        <v>761</v>
      </c>
      <c r="L1058" s="21">
        <v>200</v>
      </c>
      <c r="M1058" s="279">
        <v>1879.1999999999998</v>
      </c>
      <c r="N1058" s="280"/>
      <c r="O1058" s="482">
        <f t="shared" si="91"/>
        <v>0</v>
      </c>
      <c r="P1058" s="175">
        <v>4607105147249</v>
      </c>
      <c r="Q1058" s="281"/>
      <c r="R1058" s="484">
        <f t="shared" si="92"/>
        <v>9.4</v>
      </c>
      <c r="S1058" s="294" t="s">
        <v>2556</v>
      </c>
      <c r="T1058" s="39"/>
      <c r="U1058" s="39"/>
      <c r="V1058" s="39"/>
      <c r="W1058" s="39"/>
      <c r="X1058" s="39"/>
    </row>
    <row r="1059" spans="1:24" ht="25.5" x14ac:dyDescent="0.2">
      <c r="A1059" s="431">
        <v>1040</v>
      </c>
      <c r="B1059" s="615">
        <v>2875</v>
      </c>
      <c r="C1059" s="277" t="s">
        <v>2557</v>
      </c>
      <c r="D1059" s="278"/>
      <c r="E1059" s="31" t="s">
        <v>768</v>
      </c>
      <c r="F1059" s="274" t="s">
        <v>1133</v>
      </c>
      <c r="G1059" s="328" t="str">
        <f t="shared" si="90"/>
        <v>фото</v>
      </c>
      <c r="H1059" s="197"/>
      <c r="I1059" s="20" t="s">
        <v>1134</v>
      </c>
      <c r="J1059" s="281" t="s">
        <v>266</v>
      </c>
      <c r="K1059" s="18" t="s">
        <v>769</v>
      </c>
      <c r="L1059" s="21">
        <v>200</v>
      </c>
      <c r="M1059" s="279">
        <v>3280.2</v>
      </c>
      <c r="N1059" s="280"/>
      <c r="O1059" s="482">
        <f t="shared" si="91"/>
        <v>0</v>
      </c>
      <c r="P1059" s="175">
        <v>4607105147256</v>
      </c>
      <c r="Q1059" s="281"/>
      <c r="R1059" s="484">
        <f t="shared" si="92"/>
        <v>16.399999999999999</v>
      </c>
      <c r="S1059" s="294" t="s">
        <v>2557</v>
      </c>
      <c r="T1059" s="39"/>
      <c r="U1059" s="39"/>
      <c r="V1059" s="39"/>
      <c r="W1059" s="39"/>
      <c r="X1059" s="39"/>
    </row>
    <row r="1060" spans="1:24" ht="25.5" x14ac:dyDescent="0.2">
      <c r="A1060" s="431">
        <v>1041</v>
      </c>
      <c r="B1060" s="615">
        <v>1742</v>
      </c>
      <c r="C1060" s="277" t="s">
        <v>2558</v>
      </c>
      <c r="D1060" s="278"/>
      <c r="E1060" s="31" t="s">
        <v>768</v>
      </c>
      <c r="F1060" s="274" t="s">
        <v>1135</v>
      </c>
      <c r="G1060" s="328" t="str">
        <f t="shared" si="90"/>
        <v>фото</v>
      </c>
      <c r="H1060" s="197"/>
      <c r="I1060" s="20" t="s">
        <v>1136</v>
      </c>
      <c r="J1060" s="281" t="s">
        <v>266</v>
      </c>
      <c r="K1060" s="18" t="s">
        <v>761</v>
      </c>
      <c r="L1060" s="21">
        <v>200</v>
      </c>
      <c r="M1060" s="279">
        <v>2030.6999999999998</v>
      </c>
      <c r="N1060" s="280"/>
      <c r="O1060" s="482">
        <f t="shared" si="91"/>
        <v>0</v>
      </c>
      <c r="P1060" s="175">
        <v>4607105147263</v>
      </c>
      <c r="Q1060" s="281"/>
      <c r="R1060" s="484">
        <f t="shared" si="92"/>
        <v>10.15</v>
      </c>
      <c r="S1060" s="294" t="s">
        <v>2558</v>
      </c>
      <c r="T1060" s="39"/>
      <c r="U1060" s="39"/>
      <c r="V1060" s="39"/>
      <c r="W1060" s="39"/>
      <c r="X1060" s="39"/>
    </row>
    <row r="1061" spans="1:24" ht="22.5" x14ac:dyDescent="0.2">
      <c r="A1061" s="431">
        <v>1042</v>
      </c>
      <c r="B1061" s="615">
        <v>1151</v>
      </c>
      <c r="C1061" s="277" t="s">
        <v>2559</v>
      </c>
      <c r="D1061" s="278"/>
      <c r="E1061" s="31" t="s">
        <v>768</v>
      </c>
      <c r="F1061" s="274" t="s">
        <v>1137</v>
      </c>
      <c r="G1061" s="328" t="str">
        <f t="shared" si="90"/>
        <v>фото</v>
      </c>
      <c r="H1061" s="197"/>
      <c r="I1061" s="20" t="s">
        <v>1138</v>
      </c>
      <c r="J1061" s="281" t="s">
        <v>266</v>
      </c>
      <c r="K1061" s="18" t="s">
        <v>761</v>
      </c>
      <c r="L1061" s="21">
        <v>200</v>
      </c>
      <c r="M1061" s="279">
        <v>1879.1999999999998</v>
      </c>
      <c r="N1061" s="280"/>
      <c r="O1061" s="482">
        <f t="shared" si="91"/>
        <v>0</v>
      </c>
      <c r="P1061" s="175">
        <v>4607105147294</v>
      </c>
      <c r="Q1061" s="281"/>
      <c r="R1061" s="484">
        <f t="shared" si="92"/>
        <v>9.4</v>
      </c>
      <c r="S1061" s="294" t="s">
        <v>2559</v>
      </c>
      <c r="T1061" s="39"/>
      <c r="U1061" s="39"/>
      <c r="V1061" s="39"/>
      <c r="W1061" s="39"/>
      <c r="X1061" s="39"/>
    </row>
    <row r="1062" spans="1:24" ht="22.5" x14ac:dyDescent="0.2">
      <c r="A1062" s="431">
        <v>1043</v>
      </c>
      <c r="B1062" s="615">
        <v>344</v>
      </c>
      <c r="C1062" s="277" t="s">
        <v>2560</v>
      </c>
      <c r="D1062" s="278"/>
      <c r="E1062" s="31" t="s">
        <v>768</v>
      </c>
      <c r="F1062" s="274" t="s">
        <v>267</v>
      </c>
      <c r="G1062" s="328" t="str">
        <f t="shared" si="90"/>
        <v>фото</v>
      </c>
      <c r="H1062" s="197"/>
      <c r="I1062" s="20" t="s">
        <v>268</v>
      </c>
      <c r="J1062" s="281" t="s">
        <v>266</v>
      </c>
      <c r="K1062" s="18" t="s">
        <v>761</v>
      </c>
      <c r="L1062" s="21">
        <v>200</v>
      </c>
      <c r="M1062" s="279">
        <v>1879.1999999999998</v>
      </c>
      <c r="N1062" s="280"/>
      <c r="O1062" s="482">
        <f t="shared" si="91"/>
        <v>0</v>
      </c>
      <c r="P1062" s="175">
        <v>4607105147386</v>
      </c>
      <c r="Q1062" s="281"/>
      <c r="R1062" s="484">
        <f t="shared" si="92"/>
        <v>9.4</v>
      </c>
      <c r="S1062" s="294" t="s">
        <v>2560</v>
      </c>
      <c r="T1062" s="39"/>
      <c r="U1062" s="39"/>
      <c r="V1062" s="39"/>
      <c r="W1062" s="39"/>
      <c r="X1062" s="39"/>
    </row>
    <row r="1063" spans="1:24" ht="22.5" x14ac:dyDescent="0.2">
      <c r="A1063" s="431">
        <v>1044</v>
      </c>
      <c r="B1063" s="615">
        <v>6400</v>
      </c>
      <c r="C1063" s="277" t="s">
        <v>2561</v>
      </c>
      <c r="D1063" s="278"/>
      <c r="E1063" s="31" t="s">
        <v>768</v>
      </c>
      <c r="F1063" s="274" t="s">
        <v>1124</v>
      </c>
      <c r="G1063" s="328" t="str">
        <f t="shared" si="90"/>
        <v>фото</v>
      </c>
      <c r="H1063" s="197"/>
      <c r="I1063" s="20" t="s">
        <v>1125</v>
      </c>
      <c r="J1063" s="281" t="s">
        <v>266</v>
      </c>
      <c r="K1063" s="18" t="s">
        <v>761</v>
      </c>
      <c r="L1063" s="21">
        <v>200</v>
      </c>
      <c r="M1063" s="279">
        <v>2560.7999999999997</v>
      </c>
      <c r="N1063" s="280"/>
      <c r="O1063" s="482">
        <f t="shared" si="91"/>
        <v>0</v>
      </c>
      <c r="P1063" s="175">
        <v>4607105147119</v>
      </c>
      <c r="Q1063" s="281"/>
      <c r="R1063" s="484">
        <f t="shared" si="92"/>
        <v>12.8</v>
      </c>
      <c r="S1063" s="294" t="s">
        <v>2561</v>
      </c>
      <c r="T1063" s="39"/>
      <c r="U1063" s="39"/>
      <c r="V1063" s="39"/>
      <c r="W1063" s="39"/>
      <c r="X1063" s="39"/>
    </row>
    <row r="1064" spans="1:24" ht="22.5" x14ac:dyDescent="0.2">
      <c r="A1064" s="431">
        <v>1045</v>
      </c>
      <c r="B1064" s="615">
        <v>1983</v>
      </c>
      <c r="C1064" s="277" t="s">
        <v>3914</v>
      </c>
      <c r="D1064" s="278"/>
      <c r="E1064" s="36" t="s">
        <v>768</v>
      </c>
      <c r="F1064" s="274" t="s">
        <v>3915</v>
      </c>
      <c r="G1064" s="328" t="str">
        <f t="shared" si="90"/>
        <v>фото</v>
      </c>
      <c r="H1064" s="197"/>
      <c r="I1064" s="15" t="s">
        <v>3916</v>
      </c>
      <c r="J1064" s="281" t="s">
        <v>266</v>
      </c>
      <c r="K1064" s="37" t="s">
        <v>769</v>
      </c>
      <c r="L1064" s="21">
        <v>200</v>
      </c>
      <c r="M1064" s="279">
        <v>1727.6999999999998</v>
      </c>
      <c r="N1064" s="280"/>
      <c r="O1064" s="482">
        <f t="shared" si="91"/>
        <v>0</v>
      </c>
      <c r="P1064" s="175">
        <v>4607105147447</v>
      </c>
      <c r="Q1064" s="281"/>
      <c r="R1064" s="484">
        <f t="shared" si="92"/>
        <v>8.64</v>
      </c>
      <c r="S1064" s="294" t="s">
        <v>3914</v>
      </c>
      <c r="T1064" s="39"/>
      <c r="U1064" s="39"/>
      <c r="V1064" s="39"/>
      <c r="W1064" s="39"/>
      <c r="X1064" s="39"/>
    </row>
    <row r="1065" spans="1:24" ht="22.5" x14ac:dyDescent="0.2">
      <c r="A1065" s="431">
        <v>1046</v>
      </c>
      <c r="B1065" s="620">
        <v>998</v>
      </c>
      <c r="C1065" s="433" t="s">
        <v>2562</v>
      </c>
      <c r="D1065" s="434"/>
      <c r="E1065" s="435" t="s">
        <v>768</v>
      </c>
      <c r="F1065" s="436" t="s">
        <v>1129</v>
      </c>
      <c r="G1065" s="437" t="str">
        <f t="shared" si="90"/>
        <v>фото</v>
      </c>
      <c r="H1065" s="438"/>
      <c r="I1065" s="439" t="s">
        <v>793</v>
      </c>
      <c r="J1065" s="440" t="s">
        <v>266</v>
      </c>
      <c r="K1065" s="449" t="s">
        <v>761</v>
      </c>
      <c r="L1065" s="442">
        <v>200</v>
      </c>
      <c r="M1065" s="443">
        <v>1954.8999999999999</v>
      </c>
      <c r="N1065" s="444"/>
      <c r="O1065" s="482">
        <f t="shared" si="91"/>
        <v>0</v>
      </c>
      <c r="P1065" s="445">
        <v>4607105147188</v>
      </c>
      <c r="Q1065" s="440"/>
      <c r="R1065" s="484">
        <f t="shared" si="92"/>
        <v>9.77</v>
      </c>
      <c r="S1065" s="446" t="s">
        <v>2562</v>
      </c>
      <c r="T1065" s="39"/>
      <c r="U1065" s="39"/>
      <c r="V1065" s="39"/>
      <c r="W1065" s="39"/>
      <c r="X1065" s="39"/>
    </row>
    <row r="1066" spans="1:24" x14ac:dyDescent="0.2">
      <c r="A1066" s="431">
        <v>1047</v>
      </c>
      <c r="B1066" s="626"/>
      <c r="C1066" s="244"/>
      <c r="D1066" s="244"/>
      <c r="E1066" s="242" t="s">
        <v>269</v>
      </c>
      <c r="F1066" s="273"/>
      <c r="G1066" s="273"/>
      <c r="H1066" s="273"/>
      <c r="I1066" s="273"/>
      <c r="J1066" s="273"/>
      <c r="K1066" s="273"/>
      <c r="L1066" s="273"/>
      <c r="M1066" s="273"/>
      <c r="N1066" s="273"/>
      <c r="O1066" s="273"/>
      <c r="P1066" s="273"/>
      <c r="Q1066" s="273"/>
      <c r="R1066" s="273"/>
      <c r="S1066" s="273"/>
      <c r="T1066" s="39"/>
      <c r="U1066" s="39"/>
      <c r="V1066" s="39"/>
      <c r="W1066" s="39"/>
      <c r="X1066" s="39"/>
    </row>
    <row r="1067" spans="1:24" ht="38.25" x14ac:dyDescent="0.2">
      <c r="A1067" s="431">
        <v>1048</v>
      </c>
      <c r="B1067" s="614">
        <v>1174</v>
      </c>
      <c r="C1067" s="473" t="s">
        <v>2563</v>
      </c>
      <c r="D1067" s="474"/>
      <c r="E1067" s="16" t="s">
        <v>768</v>
      </c>
      <c r="F1067" s="476" t="s">
        <v>270</v>
      </c>
      <c r="G1067" s="477" t="str">
        <f t="shared" ref="G1067:G1084" si="93">HYPERLINK("http://www.gardenbulbs.ru/images/summer_CL/thumbnails/"&amp;C1067&amp;".jpg","фото")</f>
        <v>фото</v>
      </c>
      <c r="H1067" s="487"/>
      <c r="I1067" s="23" t="s">
        <v>2564</v>
      </c>
      <c r="J1067" s="10" t="s">
        <v>266</v>
      </c>
      <c r="K1067" s="499" t="s">
        <v>753</v>
      </c>
      <c r="L1067" s="489">
        <v>100</v>
      </c>
      <c r="M1067" s="480">
        <v>1954.8999999999999</v>
      </c>
      <c r="N1067" s="481"/>
      <c r="O1067" s="482">
        <f t="shared" ref="O1067:O1084" si="94">IF(ISERROR(N1067*M1067),0,N1067*M1067)</f>
        <v>0</v>
      </c>
      <c r="P1067" s="483">
        <v>4607105147072</v>
      </c>
      <c r="Q1067" s="10"/>
      <c r="R1067" s="484">
        <f t="shared" ref="R1067:R1084" si="95">ROUND(M1067/L1067,2)</f>
        <v>19.55</v>
      </c>
      <c r="S1067" s="485" t="s">
        <v>2563</v>
      </c>
      <c r="T1067" s="39"/>
      <c r="U1067" s="39"/>
      <c r="V1067" s="39"/>
      <c r="W1067" s="39"/>
      <c r="X1067" s="39"/>
    </row>
    <row r="1068" spans="1:24" ht="28.5" x14ac:dyDescent="0.2">
      <c r="A1068" s="431">
        <v>1049</v>
      </c>
      <c r="B1068" s="615">
        <v>2055</v>
      </c>
      <c r="C1068" s="277" t="s">
        <v>2565</v>
      </c>
      <c r="D1068" s="278"/>
      <c r="E1068" s="31" t="s">
        <v>768</v>
      </c>
      <c r="F1068" s="274" t="s">
        <v>271</v>
      </c>
      <c r="G1068" s="328" t="str">
        <f t="shared" si="93"/>
        <v>фото</v>
      </c>
      <c r="H1068" s="197"/>
      <c r="I1068" s="20" t="s">
        <v>2566</v>
      </c>
      <c r="J1068" s="281" t="s">
        <v>266</v>
      </c>
      <c r="K1068" s="18" t="s">
        <v>753</v>
      </c>
      <c r="L1068" s="21">
        <v>200</v>
      </c>
      <c r="M1068" s="279">
        <v>1765.6</v>
      </c>
      <c r="N1068" s="280"/>
      <c r="O1068" s="482">
        <f t="shared" si="94"/>
        <v>0</v>
      </c>
      <c r="P1068" s="175">
        <v>4607105147089</v>
      </c>
      <c r="Q1068" s="281"/>
      <c r="R1068" s="484">
        <f t="shared" si="95"/>
        <v>8.83</v>
      </c>
      <c r="S1068" s="294" t="s">
        <v>2565</v>
      </c>
      <c r="T1068" s="39"/>
      <c r="U1068" s="39"/>
      <c r="V1068" s="39"/>
      <c r="W1068" s="39"/>
      <c r="X1068" s="39"/>
    </row>
    <row r="1069" spans="1:24" ht="28.5" x14ac:dyDescent="0.2">
      <c r="A1069" s="431">
        <v>1050</v>
      </c>
      <c r="B1069" s="615">
        <v>6647</v>
      </c>
      <c r="C1069" s="277" t="s">
        <v>5874</v>
      </c>
      <c r="D1069" s="278"/>
      <c r="E1069" s="36" t="s">
        <v>768</v>
      </c>
      <c r="F1069" s="274" t="s">
        <v>5875</v>
      </c>
      <c r="G1069" s="328" t="str">
        <f t="shared" si="93"/>
        <v>фото</v>
      </c>
      <c r="H1069" s="197"/>
      <c r="I1069" s="15" t="s">
        <v>5876</v>
      </c>
      <c r="J1069" s="281" t="s">
        <v>266</v>
      </c>
      <c r="K1069" s="37" t="s">
        <v>753</v>
      </c>
      <c r="L1069" s="21">
        <v>50</v>
      </c>
      <c r="M1069" s="279">
        <v>345.6</v>
      </c>
      <c r="N1069" s="280"/>
      <c r="O1069" s="482">
        <f t="shared" si="94"/>
        <v>0</v>
      </c>
      <c r="P1069" s="175">
        <v>4607105147096</v>
      </c>
      <c r="Q1069" s="281"/>
      <c r="R1069" s="484">
        <f t="shared" si="95"/>
        <v>6.91</v>
      </c>
      <c r="S1069" s="294" t="s">
        <v>5874</v>
      </c>
      <c r="T1069" s="39"/>
      <c r="U1069" s="39"/>
      <c r="V1069" s="39"/>
      <c r="W1069" s="39"/>
      <c r="X1069" s="39"/>
    </row>
    <row r="1070" spans="1:24" ht="28.5" x14ac:dyDescent="0.2">
      <c r="A1070" s="431">
        <v>1051</v>
      </c>
      <c r="B1070" s="615">
        <v>1910</v>
      </c>
      <c r="C1070" s="277" t="s">
        <v>3201</v>
      </c>
      <c r="D1070" s="278"/>
      <c r="E1070" s="36" t="s">
        <v>768</v>
      </c>
      <c r="F1070" s="274" t="s">
        <v>2567</v>
      </c>
      <c r="G1070" s="328" t="str">
        <f t="shared" si="93"/>
        <v>фото</v>
      </c>
      <c r="H1070" s="197"/>
      <c r="I1070" s="15" t="s">
        <v>2568</v>
      </c>
      <c r="J1070" s="281" t="s">
        <v>266</v>
      </c>
      <c r="K1070" s="37" t="s">
        <v>753</v>
      </c>
      <c r="L1070" s="21">
        <v>200</v>
      </c>
      <c r="M1070" s="279">
        <v>1273.3</v>
      </c>
      <c r="N1070" s="280"/>
      <c r="O1070" s="482">
        <f t="shared" si="94"/>
        <v>0</v>
      </c>
      <c r="P1070" s="175">
        <v>4607105147102</v>
      </c>
      <c r="Q1070" s="281"/>
      <c r="R1070" s="484">
        <f t="shared" si="95"/>
        <v>6.37</v>
      </c>
      <c r="S1070" s="294" t="s">
        <v>3201</v>
      </c>
      <c r="T1070" s="39"/>
      <c r="U1070" s="39"/>
      <c r="V1070" s="39"/>
      <c r="W1070" s="39"/>
      <c r="X1070" s="39"/>
    </row>
    <row r="1071" spans="1:24" ht="25.5" x14ac:dyDescent="0.2">
      <c r="A1071" s="431">
        <v>1052</v>
      </c>
      <c r="B1071" s="615">
        <v>7497</v>
      </c>
      <c r="C1071" s="277" t="s">
        <v>5877</v>
      </c>
      <c r="D1071" s="278"/>
      <c r="E1071" s="31" t="s">
        <v>768</v>
      </c>
      <c r="F1071" s="274" t="s">
        <v>5878</v>
      </c>
      <c r="G1071" s="328" t="str">
        <f t="shared" si="93"/>
        <v>фото</v>
      </c>
      <c r="H1071" s="197"/>
      <c r="I1071" s="20" t="s">
        <v>5879</v>
      </c>
      <c r="J1071" s="281" t="s">
        <v>1299</v>
      </c>
      <c r="K1071" s="18" t="s">
        <v>753</v>
      </c>
      <c r="L1071" s="21">
        <v>200</v>
      </c>
      <c r="M1071" s="279">
        <v>1765.6</v>
      </c>
      <c r="N1071" s="280"/>
      <c r="O1071" s="482">
        <f t="shared" si="94"/>
        <v>0</v>
      </c>
      <c r="P1071" s="175">
        <v>4607105147416</v>
      </c>
      <c r="Q1071" s="281"/>
      <c r="R1071" s="484">
        <f t="shared" si="95"/>
        <v>8.83</v>
      </c>
      <c r="S1071" s="294" t="s">
        <v>5877</v>
      </c>
      <c r="T1071" s="39"/>
      <c r="U1071" s="39"/>
      <c r="V1071" s="39"/>
      <c r="W1071" s="39"/>
      <c r="X1071" s="39"/>
    </row>
    <row r="1072" spans="1:24" ht="22.5" x14ac:dyDescent="0.2">
      <c r="A1072" s="431">
        <v>1053</v>
      </c>
      <c r="B1072" s="615">
        <v>5247</v>
      </c>
      <c r="C1072" s="277" t="s">
        <v>3202</v>
      </c>
      <c r="D1072" s="278"/>
      <c r="E1072" s="31" t="s">
        <v>768</v>
      </c>
      <c r="F1072" s="274" t="s">
        <v>2569</v>
      </c>
      <c r="G1072" s="328" t="str">
        <f t="shared" si="93"/>
        <v>фото</v>
      </c>
      <c r="H1072" s="197"/>
      <c r="I1072" s="20" t="s">
        <v>2570</v>
      </c>
      <c r="J1072" s="281" t="s">
        <v>266</v>
      </c>
      <c r="K1072" s="18" t="s">
        <v>753</v>
      </c>
      <c r="L1072" s="21">
        <v>100</v>
      </c>
      <c r="M1072" s="279">
        <v>2333.6</v>
      </c>
      <c r="N1072" s="280"/>
      <c r="O1072" s="482">
        <f t="shared" si="94"/>
        <v>0</v>
      </c>
      <c r="P1072" s="175">
        <v>4607105147126</v>
      </c>
      <c r="Q1072" s="281"/>
      <c r="R1072" s="484">
        <f t="shared" si="95"/>
        <v>23.34</v>
      </c>
      <c r="S1072" s="294" t="s">
        <v>3202</v>
      </c>
      <c r="T1072" s="39"/>
      <c r="U1072" s="39"/>
      <c r="V1072" s="39"/>
      <c r="W1072" s="39"/>
      <c r="X1072" s="39"/>
    </row>
    <row r="1073" spans="1:24" ht="28.5" x14ac:dyDescent="0.2">
      <c r="A1073" s="431">
        <v>1054</v>
      </c>
      <c r="B1073" s="615">
        <v>5288</v>
      </c>
      <c r="C1073" s="277" t="s">
        <v>2571</v>
      </c>
      <c r="D1073" s="278"/>
      <c r="E1073" s="31" t="s">
        <v>768</v>
      </c>
      <c r="F1073" s="274" t="s">
        <v>272</v>
      </c>
      <c r="G1073" s="328" t="str">
        <f t="shared" si="93"/>
        <v>фото</v>
      </c>
      <c r="H1073" s="197"/>
      <c r="I1073" s="20" t="s">
        <v>2572</v>
      </c>
      <c r="J1073" s="281" t="s">
        <v>266</v>
      </c>
      <c r="K1073" s="18" t="s">
        <v>753</v>
      </c>
      <c r="L1073" s="21">
        <v>200</v>
      </c>
      <c r="M1073" s="279">
        <v>2901.6</v>
      </c>
      <c r="N1073" s="280"/>
      <c r="O1073" s="482">
        <f t="shared" si="94"/>
        <v>0</v>
      </c>
      <c r="P1073" s="175">
        <v>4607105147140</v>
      </c>
      <c r="Q1073" s="281"/>
      <c r="R1073" s="484">
        <f t="shared" si="95"/>
        <v>14.51</v>
      </c>
      <c r="S1073" s="294" t="s">
        <v>2571</v>
      </c>
      <c r="T1073" s="39"/>
      <c r="U1073" s="39"/>
      <c r="V1073" s="39"/>
      <c r="W1073" s="39"/>
      <c r="X1073" s="39"/>
    </row>
    <row r="1074" spans="1:24" ht="38.25" x14ac:dyDescent="0.2">
      <c r="A1074" s="431">
        <v>1055</v>
      </c>
      <c r="B1074" s="615">
        <v>1919</v>
      </c>
      <c r="C1074" s="277" t="s">
        <v>4980</v>
      </c>
      <c r="D1074" s="278"/>
      <c r="E1074" s="31" t="s">
        <v>768</v>
      </c>
      <c r="F1074" s="33" t="s">
        <v>4632</v>
      </c>
      <c r="G1074" s="328" t="str">
        <f t="shared" si="93"/>
        <v>фото</v>
      </c>
      <c r="H1074" s="197"/>
      <c r="I1074" s="20" t="s">
        <v>4862</v>
      </c>
      <c r="J1074" s="281" t="s">
        <v>4863</v>
      </c>
      <c r="K1074" s="18" t="s">
        <v>1216</v>
      </c>
      <c r="L1074" s="21">
        <v>200</v>
      </c>
      <c r="M1074" s="279">
        <v>1576.3</v>
      </c>
      <c r="N1074" s="280"/>
      <c r="O1074" s="482">
        <f t="shared" si="94"/>
        <v>0</v>
      </c>
      <c r="P1074" s="175">
        <v>4607105147218</v>
      </c>
      <c r="Q1074" s="281"/>
      <c r="R1074" s="484">
        <f t="shared" si="95"/>
        <v>7.88</v>
      </c>
      <c r="S1074" s="294" t="s">
        <v>4980</v>
      </c>
      <c r="T1074" s="39"/>
      <c r="U1074" s="39"/>
      <c r="V1074" s="39"/>
      <c r="W1074" s="39"/>
      <c r="X1074" s="39"/>
    </row>
    <row r="1075" spans="1:24" ht="28.5" x14ac:dyDescent="0.2">
      <c r="A1075" s="431">
        <v>1056</v>
      </c>
      <c r="B1075" s="615">
        <v>1944</v>
      </c>
      <c r="C1075" s="277" t="s">
        <v>2573</v>
      </c>
      <c r="D1075" s="278"/>
      <c r="E1075" s="31" t="s">
        <v>768</v>
      </c>
      <c r="F1075" s="274" t="s">
        <v>273</v>
      </c>
      <c r="G1075" s="328" t="str">
        <f t="shared" si="93"/>
        <v>фото</v>
      </c>
      <c r="H1075" s="197"/>
      <c r="I1075" s="20" t="s">
        <v>2574</v>
      </c>
      <c r="J1075" s="281" t="s">
        <v>266</v>
      </c>
      <c r="K1075" s="18" t="s">
        <v>753</v>
      </c>
      <c r="L1075" s="21">
        <v>200</v>
      </c>
      <c r="M1075" s="279">
        <v>1349.1</v>
      </c>
      <c r="N1075" s="280"/>
      <c r="O1075" s="482">
        <f t="shared" si="94"/>
        <v>0</v>
      </c>
      <c r="P1075" s="175">
        <v>4607105147225</v>
      </c>
      <c r="Q1075" s="281"/>
      <c r="R1075" s="484">
        <f t="shared" si="95"/>
        <v>6.75</v>
      </c>
      <c r="S1075" s="294" t="s">
        <v>2573</v>
      </c>
      <c r="T1075" s="39"/>
      <c r="U1075" s="39"/>
      <c r="V1075" s="39"/>
      <c r="W1075" s="39"/>
      <c r="X1075" s="39"/>
    </row>
    <row r="1076" spans="1:24" ht="28.5" x14ac:dyDescent="0.2">
      <c r="A1076" s="431">
        <v>1057</v>
      </c>
      <c r="B1076" s="615">
        <v>5159</v>
      </c>
      <c r="C1076" s="277" t="s">
        <v>2575</v>
      </c>
      <c r="D1076" s="278"/>
      <c r="E1076" s="31" t="s">
        <v>768</v>
      </c>
      <c r="F1076" s="274" t="s">
        <v>274</v>
      </c>
      <c r="G1076" s="328" t="str">
        <f t="shared" si="93"/>
        <v>фото</v>
      </c>
      <c r="H1076" s="197"/>
      <c r="I1076" s="20" t="s">
        <v>2576</v>
      </c>
      <c r="J1076" s="281" t="s">
        <v>266</v>
      </c>
      <c r="K1076" s="18" t="s">
        <v>753</v>
      </c>
      <c r="L1076" s="21">
        <v>200</v>
      </c>
      <c r="M1076" s="279">
        <v>3469.6</v>
      </c>
      <c r="N1076" s="280"/>
      <c r="O1076" s="482">
        <f t="shared" si="94"/>
        <v>0</v>
      </c>
      <c r="P1076" s="175">
        <v>4607105147232</v>
      </c>
      <c r="Q1076" s="281"/>
      <c r="R1076" s="484">
        <f t="shared" si="95"/>
        <v>17.350000000000001</v>
      </c>
      <c r="S1076" s="294" t="s">
        <v>2575</v>
      </c>
      <c r="T1076" s="39"/>
      <c r="U1076" s="39"/>
      <c r="V1076" s="39"/>
      <c r="W1076" s="39"/>
      <c r="X1076" s="39"/>
    </row>
    <row r="1077" spans="1:24" ht="38.25" x14ac:dyDescent="0.2">
      <c r="A1077" s="431">
        <v>1058</v>
      </c>
      <c r="B1077" s="615">
        <v>5163</v>
      </c>
      <c r="C1077" s="277" t="s">
        <v>3205</v>
      </c>
      <c r="D1077" s="278"/>
      <c r="E1077" s="31" t="s">
        <v>768</v>
      </c>
      <c r="F1077" s="274" t="s">
        <v>2577</v>
      </c>
      <c r="G1077" s="328" t="str">
        <f t="shared" si="93"/>
        <v>фото</v>
      </c>
      <c r="H1077" s="197"/>
      <c r="I1077" s="20" t="s">
        <v>2578</v>
      </c>
      <c r="J1077" s="281" t="s">
        <v>266</v>
      </c>
      <c r="K1077" s="18" t="s">
        <v>753</v>
      </c>
      <c r="L1077" s="21">
        <v>100</v>
      </c>
      <c r="M1077" s="279">
        <v>3185.6</v>
      </c>
      <c r="N1077" s="280"/>
      <c r="O1077" s="482">
        <f t="shared" si="94"/>
        <v>0</v>
      </c>
      <c r="P1077" s="175">
        <v>4607105147270</v>
      </c>
      <c r="Q1077" s="281"/>
      <c r="R1077" s="484">
        <f t="shared" si="95"/>
        <v>31.86</v>
      </c>
      <c r="S1077" s="294" t="s">
        <v>3205</v>
      </c>
      <c r="T1077" s="39"/>
      <c r="U1077" s="39"/>
      <c r="V1077" s="39"/>
      <c r="W1077" s="39"/>
      <c r="X1077" s="39"/>
    </row>
    <row r="1078" spans="1:24" ht="28.5" x14ac:dyDescent="0.2">
      <c r="A1078" s="431">
        <v>1059</v>
      </c>
      <c r="B1078" s="615">
        <v>1266</v>
      </c>
      <c r="C1078" s="277" t="s">
        <v>2579</v>
      </c>
      <c r="D1078" s="278"/>
      <c r="E1078" s="31" t="s">
        <v>768</v>
      </c>
      <c r="F1078" s="274" t="s">
        <v>275</v>
      </c>
      <c r="G1078" s="328" t="str">
        <f t="shared" si="93"/>
        <v>фото</v>
      </c>
      <c r="H1078" s="197"/>
      <c r="I1078" s="20" t="s">
        <v>2580</v>
      </c>
      <c r="J1078" s="281" t="s">
        <v>266</v>
      </c>
      <c r="K1078" s="18" t="s">
        <v>769</v>
      </c>
      <c r="L1078" s="21">
        <v>200</v>
      </c>
      <c r="M1078" s="279">
        <v>1424.8</v>
      </c>
      <c r="N1078" s="280"/>
      <c r="O1078" s="482">
        <f t="shared" si="94"/>
        <v>0</v>
      </c>
      <c r="P1078" s="175">
        <v>4607105147287</v>
      </c>
      <c r="Q1078" s="281"/>
      <c r="R1078" s="484">
        <f t="shared" si="95"/>
        <v>7.12</v>
      </c>
      <c r="S1078" s="294" t="s">
        <v>2579</v>
      </c>
      <c r="T1078" s="39"/>
      <c r="U1078" s="39"/>
      <c r="V1078" s="39"/>
      <c r="W1078" s="39"/>
      <c r="X1078" s="39"/>
    </row>
    <row r="1079" spans="1:24" ht="28.5" x14ac:dyDescent="0.2">
      <c r="A1079" s="431">
        <v>1060</v>
      </c>
      <c r="B1079" s="615">
        <v>1041</v>
      </c>
      <c r="C1079" s="277" t="s">
        <v>3203</v>
      </c>
      <c r="D1079" s="278"/>
      <c r="E1079" s="31" t="s">
        <v>768</v>
      </c>
      <c r="F1079" s="274" t="s">
        <v>2581</v>
      </c>
      <c r="G1079" s="328" t="str">
        <f t="shared" si="93"/>
        <v>фото</v>
      </c>
      <c r="H1079" s="197"/>
      <c r="I1079" s="20" t="s">
        <v>1506</v>
      </c>
      <c r="J1079" s="281" t="s">
        <v>266</v>
      </c>
      <c r="K1079" s="18" t="s">
        <v>753</v>
      </c>
      <c r="L1079" s="21">
        <v>200</v>
      </c>
      <c r="M1079" s="279">
        <v>1197.5999999999999</v>
      </c>
      <c r="N1079" s="280"/>
      <c r="O1079" s="482">
        <f t="shared" si="94"/>
        <v>0</v>
      </c>
      <c r="P1079" s="175">
        <v>4607105147300</v>
      </c>
      <c r="Q1079" s="281"/>
      <c r="R1079" s="484">
        <f t="shared" si="95"/>
        <v>5.99</v>
      </c>
      <c r="S1079" s="294" t="s">
        <v>3203</v>
      </c>
      <c r="T1079" s="39"/>
      <c r="U1079" s="39"/>
      <c r="V1079" s="39"/>
      <c r="W1079" s="39"/>
      <c r="X1079" s="39"/>
    </row>
    <row r="1080" spans="1:24" ht="38.25" x14ac:dyDescent="0.2">
      <c r="A1080" s="431">
        <v>1061</v>
      </c>
      <c r="B1080" s="615">
        <v>5265</v>
      </c>
      <c r="C1080" s="277" t="s">
        <v>3204</v>
      </c>
      <c r="D1080" s="278"/>
      <c r="E1080" s="31" t="s">
        <v>768</v>
      </c>
      <c r="F1080" s="274" t="s">
        <v>2582</v>
      </c>
      <c r="G1080" s="328" t="str">
        <f t="shared" si="93"/>
        <v>фото</v>
      </c>
      <c r="H1080" s="197"/>
      <c r="I1080" s="20" t="s">
        <v>2583</v>
      </c>
      <c r="J1080" s="281" t="s">
        <v>266</v>
      </c>
      <c r="K1080" s="18" t="s">
        <v>753</v>
      </c>
      <c r="L1080" s="21">
        <v>200</v>
      </c>
      <c r="M1080" s="279">
        <v>1197.5999999999999</v>
      </c>
      <c r="N1080" s="280"/>
      <c r="O1080" s="482">
        <f t="shared" si="94"/>
        <v>0</v>
      </c>
      <c r="P1080" s="175">
        <v>4607105147317</v>
      </c>
      <c r="Q1080" s="281"/>
      <c r="R1080" s="484">
        <f t="shared" si="95"/>
        <v>5.99</v>
      </c>
      <c r="S1080" s="294" t="s">
        <v>3204</v>
      </c>
      <c r="T1080" s="39"/>
      <c r="U1080" s="39"/>
      <c r="V1080" s="39"/>
      <c r="W1080" s="39"/>
      <c r="X1080" s="39"/>
    </row>
    <row r="1081" spans="1:24" ht="51" x14ac:dyDescent="0.2">
      <c r="A1081" s="431">
        <v>1062</v>
      </c>
      <c r="B1081" s="615">
        <v>1108</v>
      </c>
      <c r="C1081" s="277" t="s">
        <v>4981</v>
      </c>
      <c r="D1081" s="278"/>
      <c r="E1081" s="31" t="s">
        <v>768</v>
      </c>
      <c r="F1081" s="33" t="s">
        <v>4633</v>
      </c>
      <c r="G1081" s="328" t="str">
        <f t="shared" si="93"/>
        <v>фото</v>
      </c>
      <c r="H1081" s="197"/>
      <c r="I1081" s="20" t="s">
        <v>4864</v>
      </c>
      <c r="J1081" s="281" t="s">
        <v>266</v>
      </c>
      <c r="K1081" s="18" t="s">
        <v>753</v>
      </c>
      <c r="L1081" s="21">
        <v>200</v>
      </c>
      <c r="M1081" s="279">
        <v>1765.6</v>
      </c>
      <c r="N1081" s="280"/>
      <c r="O1081" s="482">
        <f t="shared" si="94"/>
        <v>0</v>
      </c>
      <c r="P1081" s="175">
        <v>4607105147331</v>
      </c>
      <c r="Q1081" s="281"/>
      <c r="R1081" s="484">
        <f t="shared" si="95"/>
        <v>8.83</v>
      </c>
      <c r="S1081" s="294" t="s">
        <v>4981</v>
      </c>
      <c r="T1081" s="39"/>
      <c r="U1081" s="39"/>
      <c r="V1081" s="39"/>
      <c r="W1081" s="39"/>
      <c r="X1081" s="39"/>
    </row>
    <row r="1082" spans="1:24" ht="28.5" x14ac:dyDescent="0.2">
      <c r="A1082" s="431">
        <v>1063</v>
      </c>
      <c r="B1082" s="615">
        <v>1996</v>
      </c>
      <c r="C1082" s="277" t="s">
        <v>2584</v>
      </c>
      <c r="D1082" s="278"/>
      <c r="E1082" s="31" t="s">
        <v>768</v>
      </c>
      <c r="F1082" s="274" t="s">
        <v>276</v>
      </c>
      <c r="G1082" s="328" t="str">
        <f t="shared" si="93"/>
        <v>фото</v>
      </c>
      <c r="H1082" s="197"/>
      <c r="I1082" s="20" t="s">
        <v>2585</v>
      </c>
      <c r="J1082" s="281" t="s">
        <v>266</v>
      </c>
      <c r="K1082" s="18" t="s">
        <v>753</v>
      </c>
      <c r="L1082" s="21">
        <v>200</v>
      </c>
      <c r="M1082" s="279">
        <v>2030.6999999999998</v>
      </c>
      <c r="N1082" s="280"/>
      <c r="O1082" s="482">
        <f t="shared" si="94"/>
        <v>0</v>
      </c>
      <c r="P1082" s="175">
        <v>4607105147362</v>
      </c>
      <c r="Q1082" s="281"/>
      <c r="R1082" s="484">
        <f t="shared" si="95"/>
        <v>10.15</v>
      </c>
      <c r="S1082" s="294" t="s">
        <v>2584</v>
      </c>
      <c r="T1082" s="39"/>
      <c r="U1082" s="39"/>
      <c r="V1082" s="39"/>
      <c r="W1082" s="39"/>
      <c r="X1082" s="39"/>
    </row>
    <row r="1083" spans="1:24" ht="25.5" x14ac:dyDescent="0.2">
      <c r="A1083" s="431">
        <v>1064</v>
      </c>
      <c r="B1083" s="615">
        <v>1990</v>
      </c>
      <c r="C1083" s="277" t="s">
        <v>2586</v>
      </c>
      <c r="D1083" s="278"/>
      <c r="E1083" s="31" t="s">
        <v>768</v>
      </c>
      <c r="F1083" s="274" t="s">
        <v>277</v>
      </c>
      <c r="G1083" s="328" t="str">
        <f t="shared" si="93"/>
        <v>фото</v>
      </c>
      <c r="H1083" s="197"/>
      <c r="I1083" s="20" t="s">
        <v>2587</v>
      </c>
      <c r="J1083" s="281" t="s">
        <v>266</v>
      </c>
      <c r="K1083" s="18" t="s">
        <v>762</v>
      </c>
      <c r="L1083" s="21">
        <v>200</v>
      </c>
      <c r="M1083" s="279">
        <v>1727.6999999999998</v>
      </c>
      <c r="N1083" s="280"/>
      <c r="O1083" s="482">
        <f t="shared" si="94"/>
        <v>0</v>
      </c>
      <c r="P1083" s="175">
        <v>4607105147393</v>
      </c>
      <c r="Q1083" s="281"/>
      <c r="R1083" s="484">
        <f t="shared" si="95"/>
        <v>8.64</v>
      </c>
      <c r="S1083" s="294" t="s">
        <v>2586</v>
      </c>
      <c r="T1083" s="39"/>
      <c r="U1083" s="39"/>
      <c r="V1083" s="39"/>
      <c r="W1083" s="39"/>
      <c r="X1083" s="39"/>
    </row>
    <row r="1084" spans="1:24" ht="51" x14ac:dyDescent="0.2">
      <c r="A1084" s="431">
        <v>1065</v>
      </c>
      <c r="B1084" s="620">
        <v>5155</v>
      </c>
      <c r="C1084" s="433" t="s">
        <v>4982</v>
      </c>
      <c r="D1084" s="434"/>
      <c r="E1084" s="435" t="s">
        <v>768</v>
      </c>
      <c r="F1084" s="469" t="s">
        <v>4634</v>
      </c>
      <c r="G1084" s="437" t="str">
        <f t="shared" si="93"/>
        <v>фото</v>
      </c>
      <c r="H1084" s="438"/>
      <c r="I1084" s="439" t="s">
        <v>4865</v>
      </c>
      <c r="J1084" s="440" t="s">
        <v>266</v>
      </c>
      <c r="K1084" s="449" t="s">
        <v>753</v>
      </c>
      <c r="L1084" s="442">
        <v>200</v>
      </c>
      <c r="M1084" s="443">
        <v>1197.5999999999999</v>
      </c>
      <c r="N1084" s="444"/>
      <c r="O1084" s="482">
        <f t="shared" si="94"/>
        <v>0</v>
      </c>
      <c r="P1084" s="445">
        <v>4607105147409</v>
      </c>
      <c r="Q1084" s="440"/>
      <c r="R1084" s="484">
        <f t="shared" si="95"/>
        <v>5.99</v>
      </c>
      <c r="S1084" s="446" t="s">
        <v>4982</v>
      </c>
      <c r="T1084" s="39"/>
      <c r="U1084" s="39"/>
      <c r="V1084" s="39"/>
      <c r="W1084" s="39"/>
      <c r="X1084" s="39"/>
    </row>
    <row r="1085" spans="1:24" x14ac:dyDescent="0.2">
      <c r="A1085" s="431">
        <v>1066</v>
      </c>
      <c r="B1085" s="626"/>
      <c r="C1085" s="244"/>
      <c r="D1085" s="244"/>
      <c r="E1085" s="242" t="s">
        <v>1141</v>
      </c>
      <c r="F1085" s="273"/>
      <c r="G1085" s="273"/>
      <c r="H1085" s="273"/>
      <c r="I1085" s="273"/>
      <c r="J1085" s="273"/>
      <c r="K1085" s="273"/>
      <c r="L1085" s="273"/>
      <c r="M1085" s="273"/>
      <c r="N1085" s="273"/>
      <c r="O1085" s="273"/>
      <c r="P1085" s="273"/>
      <c r="Q1085" s="273"/>
      <c r="R1085" s="273"/>
      <c r="S1085" s="273"/>
      <c r="T1085" s="39"/>
      <c r="U1085" s="39"/>
      <c r="V1085" s="39"/>
      <c r="W1085" s="39"/>
      <c r="X1085" s="39"/>
    </row>
    <row r="1086" spans="1:24" ht="15.75" x14ac:dyDescent="0.2">
      <c r="A1086" s="431">
        <v>1067</v>
      </c>
      <c r="B1086" s="614">
        <v>929</v>
      </c>
      <c r="C1086" s="473" t="s">
        <v>3922</v>
      </c>
      <c r="D1086" s="474"/>
      <c r="E1086" s="16" t="s">
        <v>768</v>
      </c>
      <c r="F1086" s="500" t="s">
        <v>3923</v>
      </c>
      <c r="G1086" s="477" t="str">
        <f t="shared" ref="G1086:G1092" si="96">HYPERLINK("http://www.gardenbulbs.ru/images/summer_CL/thumbnails/"&amp;C1086&amp;".jpg","фото")</f>
        <v>фото</v>
      </c>
      <c r="H1086" s="487"/>
      <c r="I1086" s="23" t="s">
        <v>3924</v>
      </c>
      <c r="J1086" s="10" t="s">
        <v>3925</v>
      </c>
      <c r="K1086" s="499" t="s">
        <v>753</v>
      </c>
      <c r="L1086" s="489">
        <v>100</v>
      </c>
      <c r="M1086" s="480">
        <v>2238.9</v>
      </c>
      <c r="N1086" s="481"/>
      <c r="O1086" s="482">
        <f t="shared" ref="O1086:O1092" si="97">IF(ISERROR(N1086*M1086),0,N1086*M1086)</f>
        <v>0</v>
      </c>
      <c r="P1086" s="483">
        <v>4607105147164</v>
      </c>
      <c r="Q1086" s="10"/>
      <c r="R1086" s="484">
        <f t="shared" ref="R1086:R1092" si="98">ROUND(M1086/L1086,2)</f>
        <v>22.39</v>
      </c>
      <c r="S1086" s="485" t="s">
        <v>7008</v>
      </c>
      <c r="T1086" s="39"/>
      <c r="U1086" s="39"/>
      <c r="V1086" s="39"/>
      <c r="W1086" s="39"/>
      <c r="X1086" s="39"/>
    </row>
    <row r="1087" spans="1:24" ht="28.5" x14ac:dyDescent="0.2">
      <c r="A1087" s="431">
        <v>1068</v>
      </c>
      <c r="B1087" s="615">
        <v>5712</v>
      </c>
      <c r="C1087" s="277" t="s">
        <v>2588</v>
      </c>
      <c r="D1087" s="278"/>
      <c r="E1087" s="31" t="s">
        <v>768</v>
      </c>
      <c r="F1087" s="274" t="s">
        <v>1142</v>
      </c>
      <c r="G1087" s="328" t="str">
        <f t="shared" si="96"/>
        <v>фото</v>
      </c>
      <c r="H1087" s="197"/>
      <c r="I1087" s="20" t="s">
        <v>2589</v>
      </c>
      <c r="J1087" s="281" t="s">
        <v>266</v>
      </c>
      <c r="K1087" s="18" t="s">
        <v>761</v>
      </c>
      <c r="L1087" s="21">
        <v>100</v>
      </c>
      <c r="M1087" s="279">
        <v>1538.3999999999999</v>
      </c>
      <c r="N1087" s="280"/>
      <c r="O1087" s="482">
        <f t="shared" si="97"/>
        <v>0</v>
      </c>
      <c r="P1087" s="175">
        <v>4607105147171</v>
      </c>
      <c r="Q1087" s="281"/>
      <c r="R1087" s="484">
        <f t="shared" si="98"/>
        <v>15.38</v>
      </c>
      <c r="S1087" s="294" t="s">
        <v>7009</v>
      </c>
      <c r="T1087" s="39"/>
      <c r="U1087" s="39"/>
      <c r="V1087" s="39"/>
      <c r="W1087" s="39"/>
      <c r="X1087" s="39"/>
    </row>
    <row r="1088" spans="1:24" ht="28.5" x14ac:dyDescent="0.2">
      <c r="A1088" s="431">
        <v>1069</v>
      </c>
      <c r="B1088" s="615">
        <v>5234</v>
      </c>
      <c r="C1088" s="277" t="s">
        <v>4983</v>
      </c>
      <c r="D1088" s="278"/>
      <c r="E1088" s="31" t="s">
        <v>768</v>
      </c>
      <c r="F1088" s="274" t="s">
        <v>278</v>
      </c>
      <c r="G1088" s="328" t="str">
        <f t="shared" si="96"/>
        <v>фото</v>
      </c>
      <c r="H1088" s="197"/>
      <c r="I1088" s="20" t="s">
        <v>2590</v>
      </c>
      <c r="J1088" s="281" t="s">
        <v>266</v>
      </c>
      <c r="K1088" s="18" t="s">
        <v>753</v>
      </c>
      <c r="L1088" s="21">
        <v>200</v>
      </c>
      <c r="M1088" s="279">
        <v>1841.3</v>
      </c>
      <c r="N1088" s="280"/>
      <c r="O1088" s="482">
        <f t="shared" si="97"/>
        <v>0</v>
      </c>
      <c r="P1088" s="175">
        <v>4607105147201</v>
      </c>
      <c r="Q1088" s="281"/>
      <c r="R1088" s="484">
        <f t="shared" si="98"/>
        <v>9.2100000000000009</v>
      </c>
      <c r="S1088" s="294" t="s">
        <v>7010</v>
      </c>
      <c r="T1088" s="39"/>
      <c r="U1088" s="39"/>
      <c r="V1088" s="39"/>
      <c r="W1088" s="39"/>
      <c r="X1088" s="39"/>
    </row>
    <row r="1089" spans="1:24" ht="51" x14ac:dyDescent="0.2">
      <c r="A1089" s="431">
        <v>1070</v>
      </c>
      <c r="B1089" s="615">
        <v>7634</v>
      </c>
      <c r="C1089" s="277" t="s">
        <v>4984</v>
      </c>
      <c r="D1089" s="278"/>
      <c r="E1089" s="31" t="s">
        <v>768</v>
      </c>
      <c r="F1089" s="33" t="s">
        <v>4635</v>
      </c>
      <c r="G1089" s="328" t="str">
        <f t="shared" si="96"/>
        <v>фото</v>
      </c>
      <c r="H1089" s="197"/>
      <c r="I1089" s="20" t="s">
        <v>4866</v>
      </c>
      <c r="J1089" s="281" t="s">
        <v>266</v>
      </c>
      <c r="K1089" s="18" t="s">
        <v>761</v>
      </c>
      <c r="L1089" s="21">
        <v>100</v>
      </c>
      <c r="M1089" s="279">
        <v>1519.5</v>
      </c>
      <c r="N1089" s="280"/>
      <c r="O1089" s="482">
        <f t="shared" si="97"/>
        <v>0</v>
      </c>
      <c r="P1089" s="175">
        <v>4607105147430</v>
      </c>
      <c r="Q1089" s="281"/>
      <c r="R1089" s="484">
        <f t="shared" si="98"/>
        <v>15.2</v>
      </c>
      <c r="S1089" s="294" t="s">
        <v>7011</v>
      </c>
      <c r="T1089" s="39"/>
      <c r="U1089" s="39"/>
      <c r="V1089" s="39"/>
      <c r="W1089" s="39"/>
      <c r="X1089" s="39"/>
    </row>
    <row r="1090" spans="1:24" ht="25.5" x14ac:dyDescent="0.2">
      <c r="A1090" s="431">
        <v>1071</v>
      </c>
      <c r="B1090" s="615">
        <v>7638</v>
      </c>
      <c r="C1090" s="277" t="s">
        <v>3917</v>
      </c>
      <c r="D1090" s="278"/>
      <c r="E1090" s="36" t="s">
        <v>768</v>
      </c>
      <c r="F1090" s="274" t="s">
        <v>3918</v>
      </c>
      <c r="G1090" s="328" t="str">
        <f t="shared" si="96"/>
        <v>фото</v>
      </c>
      <c r="H1090" s="197"/>
      <c r="I1090" s="15" t="s">
        <v>3732</v>
      </c>
      <c r="J1090" s="281" t="s">
        <v>266</v>
      </c>
      <c r="K1090" s="37" t="s">
        <v>753</v>
      </c>
      <c r="L1090" s="21">
        <v>100</v>
      </c>
      <c r="M1090" s="279">
        <v>1765.6</v>
      </c>
      <c r="N1090" s="280"/>
      <c r="O1090" s="482">
        <f t="shared" si="97"/>
        <v>0</v>
      </c>
      <c r="P1090" s="175">
        <v>4607105147348</v>
      </c>
      <c r="Q1090" s="281"/>
      <c r="R1090" s="484">
        <f t="shared" si="98"/>
        <v>17.66</v>
      </c>
      <c r="S1090" s="294" t="s">
        <v>7012</v>
      </c>
      <c r="T1090" s="39"/>
      <c r="U1090" s="39"/>
      <c r="V1090" s="39"/>
      <c r="W1090" s="39"/>
      <c r="X1090" s="39"/>
    </row>
    <row r="1091" spans="1:24" ht="38.25" x14ac:dyDescent="0.2">
      <c r="A1091" s="431">
        <v>1072</v>
      </c>
      <c r="B1091" s="615">
        <v>7639</v>
      </c>
      <c r="C1091" s="277" t="s">
        <v>4985</v>
      </c>
      <c r="D1091" s="278"/>
      <c r="E1091" s="31" t="s">
        <v>768</v>
      </c>
      <c r="F1091" s="33" t="s">
        <v>4636</v>
      </c>
      <c r="G1091" s="328" t="str">
        <f t="shared" si="96"/>
        <v>фото</v>
      </c>
      <c r="H1091" s="197"/>
      <c r="I1091" s="20" t="s">
        <v>4867</v>
      </c>
      <c r="J1091" s="281" t="s">
        <v>266</v>
      </c>
      <c r="K1091" s="18" t="s">
        <v>753</v>
      </c>
      <c r="L1091" s="21">
        <v>100</v>
      </c>
      <c r="M1091" s="279">
        <v>1765.6</v>
      </c>
      <c r="N1091" s="280"/>
      <c r="O1091" s="482">
        <f t="shared" si="97"/>
        <v>0</v>
      </c>
      <c r="P1091" s="175">
        <v>4607105147355</v>
      </c>
      <c r="Q1091" s="281"/>
      <c r="R1091" s="484">
        <f t="shared" si="98"/>
        <v>17.66</v>
      </c>
      <c r="S1091" s="294" t="s">
        <v>7013</v>
      </c>
      <c r="T1091" s="39"/>
      <c r="U1091" s="39"/>
      <c r="V1091" s="39"/>
      <c r="W1091" s="39"/>
      <c r="X1091" s="39"/>
    </row>
    <row r="1092" spans="1:24" ht="22.5" x14ac:dyDescent="0.2">
      <c r="A1092" s="431">
        <v>1073</v>
      </c>
      <c r="B1092" s="620">
        <v>7635</v>
      </c>
      <c r="C1092" s="433" t="s">
        <v>3919</v>
      </c>
      <c r="D1092" s="434"/>
      <c r="E1092" s="435" t="s">
        <v>768</v>
      </c>
      <c r="F1092" s="448" t="s">
        <v>3920</v>
      </c>
      <c r="G1092" s="437" t="str">
        <f t="shared" si="96"/>
        <v>фото</v>
      </c>
      <c r="H1092" s="438"/>
      <c r="I1092" s="439" t="s">
        <v>3921</v>
      </c>
      <c r="J1092" s="440" t="s">
        <v>266</v>
      </c>
      <c r="K1092" s="449" t="s">
        <v>762</v>
      </c>
      <c r="L1092" s="442">
        <v>100</v>
      </c>
      <c r="M1092" s="443">
        <v>3280.2</v>
      </c>
      <c r="N1092" s="444"/>
      <c r="O1092" s="482">
        <f t="shared" si="97"/>
        <v>0</v>
      </c>
      <c r="P1092" s="445">
        <v>4607105147379</v>
      </c>
      <c r="Q1092" s="440"/>
      <c r="R1092" s="484">
        <f t="shared" si="98"/>
        <v>32.799999999999997</v>
      </c>
      <c r="S1092" s="446" t="s">
        <v>7014</v>
      </c>
      <c r="T1092" s="39"/>
      <c r="U1092" s="39"/>
      <c r="V1092" s="39"/>
      <c r="W1092" s="39"/>
      <c r="X1092" s="39"/>
    </row>
    <row r="1093" spans="1:24" x14ac:dyDescent="0.2">
      <c r="A1093" s="431">
        <v>1074</v>
      </c>
      <c r="B1093" s="626"/>
      <c r="C1093" s="244"/>
      <c r="D1093" s="244"/>
      <c r="E1093" s="242" t="s">
        <v>1143</v>
      </c>
      <c r="F1093" s="273"/>
      <c r="G1093" s="273"/>
      <c r="H1093" s="273"/>
      <c r="I1093" s="273"/>
      <c r="J1093" s="273"/>
      <c r="K1093" s="273"/>
      <c r="L1093" s="273"/>
      <c r="M1093" s="273"/>
      <c r="N1093" s="273"/>
      <c r="O1093" s="273"/>
      <c r="P1093" s="273"/>
      <c r="Q1093" s="273"/>
      <c r="R1093" s="273"/>
      <c r="S1093" s="273"/>
      <c r="T1093" s="39"/>
      <c r="U1093" s="39"/>
      <c r="V1093" s="39"/>
      <c r="W1093" s="39"/>
      <c r="X1093" s="39"/>
    </row>
    <row r="1094" spans="1:24" ht="25.5" x14ac:dyDescent="0.2">
      <c r="A1094" s="431">
        <v>1075</v>
      </c>
      <c r="B1094" s="614">
        <v>7640</v>
      </c>
      <c r="C1094" s="473" t="s">
        <v>2591</v>
      </c>
      <c r="D1094" s="474"/>
      <c r="E1094" s="16" t="s">
        <v>755</v>
      </c>
      <c r="F1094" s="476" t="s">
        <v>1144</v>
      </c>
      <c r="G1094" s="477" t="str">
        <f>HYPERLINK("http://www.gardenbulbs.ru/images/summer_CL/thumbnails/"&amp;C1094&amp;".jpg","фото")</f>
        <v>фото</v>
      </c>
      <c r="H1094" s="487"/>
      <c r="I1094" s="23" t="s">
        <v>2592</v>
      </c>
      <c r="J1094" s="10" t="s">
        <v>1343</v>
      </c>
      <c r="K1094" s="499" t="s">
        <v>756</v>
      </c>
      <c r="L1094" s="489">
        <v>15</v>
      </c>
      <c r="M1094" s="480">
        <v>4094.4</v>
      </c>
      <c r="N1094" s="481"/>
      <c r="O1094" s="482">
        <f>IF(ISERROR(N1094*M1094),0,N1094*M1094)</f>
        <v>0</v>
      </c>
      <c r="P1094" s="483">
        <v>4607105147034</v>
      </c>
      <c r="Q1094" s="10"/>
      <c r="R1094" s="484">
        <f>ROUND(M1094/L1094,2)</f>
        <v>272.95999999999998</v>
      </c>
      <c r="S1094" s="485" t="s">
        <v>7015</v>
      </c>
      <c r="T1094" s="39"/>
      <c r="U1094" s="39"/>
      <c r="V1094" s="39"/>
      <c r="W1094" s="39"/>
      <c r="X1094" s="39"/>
    </row>
    <row r="1095" spans="1:24" ht="38.25" x14ac:dyDescent="0.2">
      <c r="A1095" s="431">
        <v>1076</v>
      </c>
      <c r="B1095" s="615">
        <v>7636</v>
      </c>
      <c r="C1095" s="277" t="s">
        <v>2593</v>
      </c>
      <c r="D1095" s="278"/>
      <c r="E1095" s="31" t="s">
        <v>755</v>
      </c>
      <c r="F1095" s="274" t="s">
        <v>1145</v>
      </c>
      <c r="G1095" s="328" t="str">
        <f>HYPERLINK("http://www.gardenbulbs.ru/images/summer_CL/thumbnails/"&amp;C1095&amp;".jpg","фото")</f>
        <v>фото</v>
      </c>
      <c r="H1095" s="197"/>
      <c r="I1095" s="20" t="s">
        <v>2594</v>
      </c>
      <c r="J1095" s="281" t="s">
        <v>1146</v>
      </c>
      <c r="K1095" s="18" t="s">
        <v>750</v>
      </c>
      <c r="L1095" s="21">
        <v>15</v>
      </c>
      <c r="M1095" s="279">
        <v>1197.5999999999999</v>
      </c>
      <c r="N1095" s="280"/>
      <c r="O1095" s="482">
        <f>IF(ISERROR(N1095*M1095),0,N1095*M1095)</f>
        <v>0</v>
      </c>
      <c r="P1095" s="175">
        <v>4607105147041</v>
      </c>
      <c r="Q1095" s="281"/>
      <c r="R1095" s="484">
        <f>ROUND(M1095/L1095,2)</f>
        <v>79.84</v>
      </c>
      <c r="S1095" s="294" t="s">
        <v>7016</v>
      </c>
      <c r="T1095" s="39"/>
      <c r="U1095" s="39"/>
      <c r="V1095" s="39"/>
      <c r="W1095" s="39"/>
      <c r="X1095" s="39"/>
    </row>
    <row r="1096" spans="1:24" ht="25.5" x14ac:dyDescent="0.2">
      <c r="A1096" s="431">
        <v>1077</v>
      </c>
      <c r="B1096" s="615">
        <v>7637</v>
      </c>
      <c r="C1096" s="277" t="s">
        <v>2595</v>
      </c>
      <c r="D1096" s="278"/>
      <c r="E1096" s="31" t="s">
        <v>755</v>
      </c>
      <c r="F1096" s="274" t="s">
        <v>1147</v>
      </c>
      <c r="G1096" s="328" t="str">
        <f>HYPERLINK("http://www.gardenbulbs.ru/images/summer_CL/thumbnails/"&amp;C1096&amp;".jpg","фото")</f>
        <v>фото</v>
      </c>
      <c r="H1096" s="197"/>
      <c r="I1096" s="20" t="s">
        <v>1148</v>
      </c>
      <c r="J1096" s="281" t="s">
        <v>1146</v>
      </c>
      <c r="K1096" s="18" t="s">
        <v>750</v>
      </c>
      <c r="L1096" s="21">
        <v>15</v>
      </c>
      <c r="M1096" s="279">
        <v>1822.3999999999999</v>
      </c>
      <c r="N1096" s="280"/>
      <c r="O1096" s="482">
        <f>IF(ISERROR(N1096*M1096),0,N1096*M1096)</f>
        <v>0</v>
      </c>
      <c r="P1096" s="175">
        <v>4607105147058</v>
      </c>
      <c r="Q1096" s="281"/>
      <c r="R1096" s="484">
        <f>ROUND(M1096/L1096,2)</f>
        <v>121.49</v>
      </c>
      <c r="S1096" s="294" t="s">
        <v>2595</v>
      </c>
      <c r="T1096" s="39"/>
      <c r="U1096" s="39"/>
      <c r="V1096" s="39"/>
      <c r="W1096" s="39"/>
      <c r="X1096" s="39"/>
    </row>
    <row r="1097" spans="1:24" ht="25.5" x14ac:dyDescent="0.2">
      <c r="A1097" s="431">
        <v>1078</v>
      </c>
      <c r="B1097" s="620">
        <v>7641</v>
      </c>
      <c r="C1097" s="433" t="s">
        <v>2596</v>
      </c>
      <c r="D1097" s="434"/>
      <c r="E1097" s="435" t="s">
        <v>755</v>
      </c>
      <c r="F1097" s="436" t="s">
        <v>1149</v>
      </c>
      <c r="G1097" s="437" t="str">
        <f>HYPERLINK("http://www.gardenbulbs.ru/images/summer_CL/thumbnails/"&amp;C1097&amp;".jpg","фото")</f>
        <v>фото</v>
      </c>
      <c r="H1097" s="438"/>
      <c r="I1097" s="439" t="s">
        <v>2597</v>
      </c>
      <c r="J1097" s="440" t="s">
        <v>843</v>
      </c>
      <c r="K1097" s="449" t="s">
        <v>748</v>
      </c>
      <c r="L1097" s="442">
        <v>30</v>
      </c>
      <c r="M1097" s="443">
        <v>3469.6</v>
      </c>
      <c r="N1097" s="444"/>
      <c r="O1097" s="482">
        <f>IF(ISERROR(N1097*M1097),0,N1097*M1097)</f>
        <v>0</v>
      </c>
      <c r="P1097" s="445">
        <v>4607105147065</v>
      </c>
      <c r="Q1097" s="440"/>
      <c r="R1097" s="484">
        <f>ROUND(M1097/L1097,2)</f>
        <v>115.65</v>
      </c>
      <c r="S1097" s="446" t="s">
        <v>2596</v>
      </c>
      <c r="T1097" s="39"/>
      <c r="U1097" s="39"/>
      <c r="V1097" s="39"/>
      <c r="W1097" s="39"/>
      <c r="X1097" s="39"/>
    </row>
    <row r="1098" spans="1:24" ht="18.75" x14ac:dyDescent="0.2">
      <c r="A1098" s="431">
        <v>1079</v>
      </c>
      <c r="B1098" s="625"/>
      <c r="C1098" s="454"/>
      <c r="D1098" s="454"/>
      <c r="E1098" s="319" t="s">
        <v>4537</v>
      </c>
      <c r="F1098" s="504"/>
      <c r="G1098" s="504"/>
      <c r="H1098" s="504"/>
      <c r="I1098" s="504"/>
      <c r="J1098" s="504"/>
      <c r="K1098" s="504"/>
      <c r="L1098" s="504"/>
      <c r="M1098" s="504"/>
      <c r="N1098" s="504"/>
      <c r="O1098" s="504"/>
      <c r="P1098" s="504"/>
      <c r="Q1098" s="504"/>
      <c r="R1098" s="504"/>
      <c r="S1098" s="504"/>
      <c r="T1098" s="39"/>
      <c r="U1098" s="39"/>
      <c r="V1098" s="39"/>
      <c r="W1098" s="39"/>
      <c r="X1098" s="39"/>
    </row>
    <row r="1099" spans="1:24" x14ac:dyDescent="0.2">
      <c r="A1099" s="431">
        <v>1080</v>
      </c>
      <c r="B1099" s="626"/>
      <c r="C1099" s="244"/>
      <c r="D1099" s="244"/>
      <c r="E1099" s="242" t="s">
        <v>1150</v>
      </c>
      <c r="F1099" s="273"/>
      <c r="G1099" s="273"/>
      <c r="H1099" s="273"/>
      <c r="I1099" s="273"/>
      <c r="J1099" s="273"/>
      <c r="K1099" s="273"/>
      <c r="L1099" s="273"/>
      <c r="M1099" s="273"/>
      <c r="N1099" s="273"/>
      <c r="O1099" s="273"/>
      <c r="P1099" s="273"/>
      <c r="Q1099" s="273"/>
      <c r="R1099" s="273"/>
      <c r="S1099" s="273"/>
      <c r="T1099" s="39"/>
      <c r="U1099" s="39"/>
      <c r="V1099" s="39"/>
      <c r="W1099" s="39"/>
      <c r="X1099" s="39"/>
    </row>
    <row r="1100" spans="1:24" ht="15.75" x14ac:dyDescent="0.2">
      <c r="A1100" s="431">
        <v>1081</v>
      </c>
      <c r="B1100" s="614">
        <v>11955</v>
      </c>
      <c r="C1100" s="473" t="s">
        <v>7017</v>
      </c>
      <c r="D1100" s="474"/>
      <c r="E1100" s="522" t="s">
        <v>771</v>
      </c>
      <c r="F1100" s="523" t="s">
        <v>3938</v>
      </c>
      <c r="G1100" s="524" t="str">
        <f t="shared" ref="G1100:G1118" si="99">HYPERLINK("http://www.gardenbulbs.ru/images/summer_CL/thumbnails/"&amp;C1100&amp;".jpg","фото")</f>
        <v>фото</v>
      </c>
      <c r="H1100" s="525"/>
      <c r="I1100" s="526" t="s">
        <v>6779</v>
      </c>
      <c r="J1100" s="492" t="s">
        <v>1308</v>
      </c>
      <c r="K1100" s="539" t="s">
        <v>761</v>
      </c>
      <c r="L1100" s="489">
        <v>75</v>
      </c>
      <c r="M1100" s="480">
        <v>629.6</v>
      </c>
      <c r="N1100" s="481"/>
      <c r="O1100" s="482">
        <f t="shared" ref="O1100:O1118" si="100">IF(ISERROR(N1100*M1100),0,N1100*M1100)</f>
        <v>0</v>
      </c>
      <c r="P1100" s="483">
        <v>4607105147485</v>
      </c>
      <c r="Q1100" s="10" t="s">
        <v>6373</v>
      </c>
      <c r="R1100" s="484">
        <f t="shared" ref="R1100:R1118" si="101">ROUND(M1100/L1100,2)</f>
        <v>8.39</v>
      </c>
      <c r="S1100" s="485" t="s">
        <v>7017</v>
      </c>
      <c r="T1100" s="39"/>
      <c r="U1100" s="39"/>
      <c r="V1100" s="39"/>
      <c r="W1100" s="39"/>
      <c r="X1100" s="39"/>
    </row>
    <row r="1101" spans="1:24" ht="28.5" x14ac:dyDescent="0.2">
      <c r="A1101" s="431">
        <v>1082</v>
      </c>
      <c r="B1101" s="615">
        <v>7642</v>
      </c>
      <c r="C1101" s="277" t="s">
        <v>2598</v>
      </c>
      <c r="D1101" s="278"/>
      <c r="E1101" s="31" t="s">
        <v>771</v>
      </c>
      <c r="F1101" s="274" t="s">
        <v>1159</v>
      </c>
      <c r="G1101" s="328" t="str">
        <f t="shared" si="99"/>
        <v>фото</v>
      </c>
      <c r="H1101" s="197"/>
      <c r="I1101" s="20" t="s">
        <v>1160</v>
      </c>
      <c r="J1101" s="281">
        <v>60</v>
      </c>
      <c r="K1101" s="18" t="s">
        <v>770</v>
      </c>
      <c r="L1101" s="21">
        <v>150</v>
      </c>
      <c r="M1101" s="279">
        <v>2191.6</v>
      </c>
      <c r="N1101" s="280"/>
      <c r="O1101" s="482">
        <f t="shared" si="100"/>
        <v>0</v>
      </c>
      <c r="P1101" s="175">
        <v>4607105147577</v>
      </c>
      <c r="Q1101" s="281"/>
      <c r="R1101" s="484">
        <f t="shared" si="101"/>
        <v>14.61</v>
      </c>
      <c r="S1101" s="294" t="s">
        <v>2598</v>
      </c>
      <c r="T1101" s="39"/>
      <c r="U1101" s="39"/>
      <c r="V1101" s="39"/>
      <c r="W1101" s="39"/>
      <c r="X1101" s="39"/>
    </row>
    <row r="1102" spans="1:24" ht="38.25" x14ac:dyDescent="0.2">
      <c r="A1102" s="431">
        <v>1083</v>
      </c>
      <c r="B1102" s="615">
        <v>7643</v>
      </c>
      <c r="C1102" s="277" t="s">
        <v>2599</v>
      </c>
      <c r="D1102" s="278"/>
      <c r="E1102" s="31" t="s">
        <v>771</v>
      </c>
      <c r="F1102" s="274" t="s">
        <v>279</v>
      </c>
      <c r="G1102" s="328" t="str">
        <f t="shared" si="99"/>
        <v>фото</v>
      </c>
      <c r="H1102" s="197"/>
      <c r="I1102" s="20" t="s">
        <v>280</v>
      </c>
      <c r="J1102" s="281">
        <v>60</v>
      </c>
      <c r="K1102" s="18" t="s">
        <v>765</v>
      </c>
      <c r="L1102" s="21">
        <v>150</v>
      </c>
      <c r="M1102" s="279">
        <v>1907.6</v>
      </c>
      <c r="N1102" s="280"/>
      <c r="O1102" s="482">
        <f t="shared" si="100"/>
        <v>0</v>
      </c>
      <c r="P1102" s="175">
        <v>4607105147508</v>
      </c>
      <c r="Q1102" s="281"/>
      <c r="R1102" s="484">
        <f t="shared" si="101"/>
        <v>12.72</v>
      </c>
      <c r="S1102" s="294" t="s">
        <v>2599</v>
      </c>
      <c r="T1102" s="39"/>
      <c r="U1102" s="39"/>
      <c r="V1102" s="39"/>
      <c r="W1102" s="39"/>
      <c r="X1102" s="39"/>
    </row>
    <row r="1103" spans="1:24" ht="25.5" x14ac:dyDescent="0.2">
      <c r="A1103" s="431">
        <v>1084</v>
      </c>
      <c r="B1103" s="615">
        <v>11958</v>
      </c>
      <c r="C1103" s="277" t="s">
        <v>7018</v>
      </c>
      <c r="D1103" s="278"/>
      <c r="E1103" s="509" t="s">
        <v>771</v>
      </c>
      <c r="F1103" s="275" t="s">
        <v>2990</v>
      </c>
      <c r="G1103" s="510" t="str">
        <f t="shared" si="99"/>
        <v>фото</v>
      </c>
      <c r="H1103" s="511"/>
      <c r="I1103" s="512" t="s">
        <v>6780</v>
      </c>
      <c r="J1103" s="324" t="s">
        <v>1308</v>
      </c>
      <c r="K1103" s="513" t="s">
        <v>761</v>
      </c>
      <c r="L1103" s="21">
        <v>75</v>
      </c>
      <c r="M1103" s="279">
        <v>629.6</v>
      </c>
      <c r="N1103" s="280"/>
      <c r="O1103" s="482">
        <f t="shared" si="100"/>
        <v>0</v>
      </c>
      <c r="P1103" s="175">
        <v>4607105147539</v>
      </c>
      <c r="Q1103" s="281" t="s">
        <v>6373</v>
      </c>
      <c r="R1103" s="484">
        <f t="shared" si="101"/>
        <v>8.39</v>
      </c>
      <c r="S1103" s="294" t="s">
        <v>7018</v>
      </c>
      <c r="T1103" s="39"/>
      <c r="U1103" s="39"/>
      <c r="V1103" s="39"/>
      <c r="W1103" s="39"/>
      <c r="X1103" s="39"/>
    </row>
    <row r="1104" spans="1:24" ht="51" x14ac:dyDescent="0.2">
      <c r="A1104" s="431">
        <v>1085</v>
      </c>
      <c r="B1104" s="615">
        <v>7646</v>
      </c>
      <c r="C1104" s="277" t="s">
        <v>2601</v>
      </c>
      <c r="D1104" s="278"/>
      <c r="E1104" s="36" t="s">
        <v>771</v>
      </c>
      <c r="F1104" s="274" t="s">
        <v>1152</v>
      </c>
      <c r="G1104" s="328" t="str">
        <f t="shared" si="99"/>
        <v>фото</v>
      </c>
      <c r="H1104" s="197"/>
      <c r="I1104" s="15" t="s">
        <v>1153</v>
      </c>
      <c r="J1104" s="281">
        <v>60</v>
      </c>
      <c r="K1104" s="37" t="s">
        <v>765</v>
      </c>
      <c r="L1104" s="21">
        <v>150</v>
      </c>
      <c r="M1104" s="279">
        <v>1481.6</v>
      </c>
      <c r="N1104" s="280"/>
      <c r="O1104" s="482">
        <f t="shared" si="100"/>
        <v>0</v>
      </c>
      <c r="P1104" s="175">
        <v>4607105147522</v>
      </c>
      <c r="Q1104" s="281"/>
      <c r="R1104" s="484">
        <f t="shared" si="101"/>
        <v>9.8800000000000008</v>
      </c>
      <c r="S1104" s="294" t="s">
        <v>2601</v>
      </c>
      <c r="T1104" s="39"/>
      <c r="U1104" s="39"/>
      <c r="V1104" s="39"/>
      <c r="W1104" s="39"/>
      <c r="X1104" s="39"/>
    </row>
    <row r="1105" spans="1:24" ht="28.5" x14ac:dyDescent="0.2">
      <c r="A1105" s="431">
        <v>1086</v>
      </c>
      <c r="B1105" s="615">
        <v>11957</v>
      </c>
      <c r="C1105" s="277" t="s">
        <v>7019</v>
      </c>
      <c r="D1105" s="278"/>
      <c r="E1105" s="514" t="s">
        <v>771</v>
      </c>
      <c r="F1105" s="275" t="s">
        <v>6613</v>
      </c>
      <c r="G1105" s="510" t="str">
        <f t="shared" si="99"/>
        <v>фото</v>
      </c>
      <c r="H1105" s="511"/>
      <c r="I1105" s="515" t="s">
        <v>6781</v>
      </c>
      <c r="J1105" s="324" t="s">
        <v>1308</v>
      </c>
      <c r="K1105" s="537" t="s">
        <v>765</v>
      </c>
      <c r="L1105" s="21">
        <v>75</v>
      </c>
      <c r="M1105" s="279">
        <v>629.6</v>
      </c>
      <c r="N1105" s="280"/>
      <c r="O1105" s="482">
        <f t="shared" si="100"/>
        <v>0</v>
      </c>
      <c r="P1105" s="175">
        <v>4607105147515</v>
      </c>
      <c r="Q1105" s="324" t="s">
        <v>6373</v>
      </c>
      <c r="R1105" s="484">
        <f t="shared" si="101"/>
        <v>8.39</v>
      </c>
      <c r="S1105" s="294" t="s">
        <v>7019</v>
      </c>
      <c r="T1105" s="39"/>
      <c r="U1105" s="39"/>
      <c r="V1105" s="39"/>
      <c r="W1105" s="39"/>
      <c r="X1105" s="39"/>
    </row>
    <row r="1106" spans="1:24" ht="51" x14ac:dyDescent="0.2">
      <c r="A1106" s="431">
        <v>1087</v>
      </c>
      <c r="B1106" s="615">
        <v>7647</v>
      </c>
      <c r="C1106" s="277" t="s">
        <v>2602</v>
      </c>
      <c r="D1106" s="278"/>
      <c r="E1106" s="31" t="s">
        <v>771</v>
      </c>
      <c r="F1106" s="274" t="s">
        <v>1318</v>
      </c>
      <c r="G1106" s="328" t="str">
        <f t="shared" si="99"/>
        <v>фото</v>
      </c>
      <c r="H1106" s="197"/>
      <c r="I1106" s="20" t="s">
        <v>1154</v>
      </c>
      <c r="J1106" s="281">
        <v>60</v>
      </c>
      <c r="K1106" s="18" t="s">
        <v>770</v>
      </c>
      <c r="L1106" s="21">
        <v>150</v>
      </c>
      <c r="M1106" s="279">
        <v>2191.6</v>
      </c>
      <c r="N1106" s="280"/>
      <c r="O1106" s="482">
        <f t="shared" si="100"/>
        <v>0</v>
      </c>
      <c r="P1106" s="175">
        <v>4607105147546</v>
      </c>
      <c r="Q1106" s="281"/>
      <c r="R1106" s="484">
        <f t="shared" si="101"/>
        <v>14.61</v>
      </c>
      <c r="S1106" s="294" t="s">
        <v>2602</v>
      </c>
      <c r="T1106" s="39"/>
      <c r="U1106" s="39"/>
      <c r="V1106" s="39"/>
      <c r="W1106" s="39"/>
      <c r="X1106" s="39"/>
    </row>
    <row r="1107" spans="1:24" ht="51" x14ac:dyDescent="0.2">
      <c r="A1107" s="431">
        <v>1088</v>
      </c>
      <c r="B1107" s="615">
        <v>7649</v>
      </c>
      <c r="C1107" s="277" t="s">
        <v>2603</v>
      </c>
      <c r="D1107" s="278"/>
      <c r="E1107" s="31" t="s">
        <v>771</v>
      </c>
      <c r="F1107" s="274" t="s">
        <v>1155</v>
      </c>
      <c r="G1107" s="328" t="str">
        <f t="shared" si="99"/>
        <v>фото</v>
      </c>
      <c r="H1107" s="197"/>
      <c r="I1107" s="20" t="s">
        <v>1156</v>
      </c>
      <c r="J1107" s="281">
        <v>60</v>
      </c>
      <c r="K1107" s="18" t="s">
        <v>770</v>
      </c>
      <c r="L1107" s="21">
        <v>150</v>
      </c>
      <c r="M1107" s="279">
        <v>1907.6</v>
      </c>
      <c r="N1107" s="280"/>
      <c r="O1107" s="482">
        <f t="shared" si="100"/>
        <v>0</v>
      </c>
      <c r="P1107" s="175">
        <v>4607105147553</v>
      </c>
      <c r="Q1107" s="281"/>
      <c r="R1107" s="484">
        <f t="shared" si="101"/>
        <v>12.72</v>
      </c>
      <c r="S1107" s="294" t="s">
        <v>2603</v>
      </c>
      <c r="T1107" s="39"/>
      <c r="U1107" s="39"/>
      <c r="V1107" s="39"/>
      <c r="W1107" s="39"/>
      <c r="X1107" s="39"/>
    </row>
    <row r="1108" spans="1:24" ht="28.5" x14ac:dyDescent="0.2">
      <c r="A1108" s="431">
        <v>1089</v>
      </c>
      <c r="B1108" s="615">
        <v>7650</v>
      </c>
      <c r="C1108" s="277" t="s">
        <v>2604</v>
      </c>
      <c r="D1108" s="278"/>
      <c r="E1108" s="31" t="s">
        <v>771</v>
      </c>
      <c r="F1108" s="274" t="s">
        <v>1157</v>
      </c>
      <c r="G1108" s="328" t="str">
        <f t="shared" si="99"/>
        <v>фото</v>
      </c>
      <c r="H1108" s="197"/>
      <c r="I1108" s="20" t="s">
        <v>1158</v>
      </c>
      <c r="J1108" s="281">
        <v>60</v>
      </c>
      <c r="K1108" s="18" t="s">
        <v>765</v>
      </c>
      <c r="L1108" s="21">
        <v>150</v>
      </c>
      <c r="M1108" s="279">
        <v>1481.6</v>
      </c>
      <c r="N1108" s="280"/>
      <c r="O1108" s="482">
        <f t="shared" si="100"/>
        <v>0</v>
      </c>
      <c r="P1108" s="175">
        <v>4607105147560</v>
      </c>
      <c r="Q1108" s="281"/>
      <c r="R1108" s="484">
        <f t="shared" si="101"/>
        <v>9.8800000000000008</v>
      </c>
      <c r="S1108" s="294" t="s">
        <v>2604</v>
      </c>
      <c r="T1108" s="39"/>
      <c r="U1108" s="39"/>
      <c r="V1108" s="39"/>
      <c r="W1108" s="39"/>
      <c r="X1108" s="39"/>
    </row>
    <row r="1109" spans="1:24" ht="25.5" x14ac:dyDescent="0.2">
      <c r="A1109" s="431">
        <v>1090</v>
      </c>
      <c r="B1109" s="615">
        <v>11959</v>
      </c>
      <c r="C1109" s="277" t="s">
        <v>7020</v>
      </c>
      <c r="D1109" s="278"/>
      <c r="E1109" s="514" t="s">
        <v>771</v>
      </c>
      <c r="F1109" s="275" t="s">
        <v>6614</v>
      </c>
      <c r="G1109" s="510" t="str">
        <f t="shared" si="99"/>
        <v>фото</v>
      </c>
      <c r="H1109" s="511"/>
      <c r="I1109" s="515" t="s">
        <v>6782</v>
      </c>
      <c r="J1109" s="324" t="s">
        <v>1308</v>
      </c>
      <c r="K1109" s="537" t="s">
        <v>761</v>
      </c>
      <c r="L1109" s="21">
        <v>75</v>
      </c>
      <c r="M1109" s="279">
        <v>1907.6</v>
      </c>
      <c r="N1109" s="280"/>
      <c r="O1109" s="482">
        <f t="shared" si="100"/>
        <v>0</v>
      </c>
      <c r="P1109" s="175">
        <v>4607105147584</v>
      </c>
      <c r="Q1109" s="281" t="s">
        <v>6373</v>
      </c>
      <c r="R1109" s="484">
        <f t="shared" si="101"/>
        <v>25.43</v>
      </c>
      <c r="S1109" s="294" t="s">
        <v>7020</v>
      </c>
      <c r="T1109" s="39"/>
      <c r="U1109" s="39"/>
      <c r="V1109" s="39"/>
      <c r="W1109" s="39"/>
      <c r="X1109" s="39"/>
    </row>
    <row r="1110" spans="1:24" ht="15.75" x14ac:dyDescent="0.2">
      <c r="A1110" s="431">
        <v>1091</v>
      </c>
      <c r="B1110" s="615">
        <v>7651</v>
      </c>
      <c r="C1110" s="277" t="s">
        <v>2605</v>
      </c>
      <c r="D1110" s="278"/>
      <c r="E1110" s="31" t="s">
        <v>771</v>
      </c>
      <c r="F1110" s="274" t="s">
        <v>281</v>
      </c>
      <c r="G1110" s="328" t="str">
        <f t="shared" si="99"/>
        <v>фото</v>
      </c>
      <c r="H1110" s="197"/>
      <c r="I1110" s="20" t="s">
        <v>282</v>
      </c>
      <c r="J1110" s="281">
        <v>60</v>
      </c>
      <c r="K1110" s="18" t="s">
        <v>761</v>
      </c>
      <c r="L1110" s="21">
        <v>150</v>
      </c>
      <c r="M1110" s="279">
        <v>1140.8</v>
      </c>
      <c r="N1110" s="280"/>
      <c r="O1110" s="482">
        <f t="shared" si="100"/>
        <v>0</v>
      </c>
      <c r="P1110" s="175">
        <v>4607105147591</v>
      </c>
      <c r="Q1110" s="281"/>
      <c r="R1110" s="484">
        <f t="shared" si="101"/>
        <v>7.61</v>
      </c>
      <c r="S1110" s="294" t="s">
        <v>2605</v>
      </c>
      <c r="T1110" s="39"/>
      <c r="U1110" s="39"/>
      <c r="V1110" s="39"/>
      <c r="W1110" s="39"/>
      <c r="X1110" s="39"/>
    </row>
    <row r="1111" spans="1:24" ht="38.25" x14ac:dyDescent="0.2">
      <c r="A1111" s="431">
        <v>1092</v>
      </c>
      <c r="B1111" s="615">
        <v>7652</v>
      </c>
      <c r="C1111" s="277" t="s">
        <v>2606</v>
      </c>
      <c r="D1111" s="278"/>
      <c r="E1111" s="31" t="s">
        <v>771</v>
      </c>
      <c r="F1111" s="274" t="s">
        <v>1162</v>
      </c>
      <c r="G1111" s="328" t="str">
        <f t="shared" si="99"/>
        <v>фото</v>
      </c>
      <c r="H1111" s="197"/>
      <c r="I1111" s="20" t="s">
        <v>1163</v>
      </c>
      <c r="J1111" s="281">
        <v>60</v>
      </c>
      <c r="K1111" s="18" t="s">
        <v>770</v>
      </c>
      <c r="L1111" s="21">
        <v>150</v>
      </c>
      <c r="M1111" s="279">
        <v>2191.6</v>
      </c>
      <c r="N1111" s="280"/>
      <c r="O1111" s="482">
        <f t="shared" si="100"/>
        <v>0</v>
      </c>
      <c r="P1111" s="175">
        <v>4607105147621</v>
      </c>
      <c r="Q1111" s="281"/>
      <c r="R1111" s="484">
        <f t="shared" si="101"/>
        <v>14.61</v>
      </c>
      <c r="S1111" s="294" t="s">
        <v>2606</v>
      </c>
      <c r="T1111" s="39"/>
      <c r="U1111" s="39"/>
      <c r="V1111" s="39"/>
      <c r="W1111" s="39"/>
      <c r="X1111" s="39"/>
    </row>
    <row r="1112" spans="1:24" ht="25.5" x14ac:dyDescent="0.2">
      <c r="A1112" s="431">
        <v>1093</v>
      </c>
      <c r="B1112" s="615">
        <v>7653</v>
      </c>
      <c r="C1112" s="277" t="s">
        <v>3926</v>
      </c>
      <c r="D1112" s="278"/>
      <c r="E1112" s="31" t="s">
        <v>771</v>
      </c>
      <c r="F1112" s="274" t="s">
        <v>3006</v>
      </c>
      <c r="G1112" s="328" t="str">
        <f t="shared" si="99"/>
        <v>фото</v>
      </c>
      <c r="H1112" s="197"/>
      <c r="I1112" s="20" t="s">
        <v>3099</v>
      </c>
      <c r="J1112" s="281">
        <v>60</v>
      </c>
      <c r="K1112" s="18" t="s">
        <v>765</v>
      </c>
      <c r="L1112" s="21">
        <v>150</v>
      </c>
      <c r="M1112" s="279">
        <v>1481.6</v>
      </c>
      <c r="N1112" s="280"/>
      <c r="O1112" s="482">
        <f t="shared" si="100"/>
        <v>0</v>
      </c>
      <c r="P1112" s="175">
        <v>4607105147638</v>
      </c>
      <c r="Q1112" s="324"/>
      <c r="R1112" s="484">
        <f t="shared" si="101"/>
        <v>9.8800000000000008</v>
      </c>
      <c r="S1112" s="294" t="s">
        <v>3926</v>
      </c>
      <c r="T1112" s="39"/>
      <c r="U1112" s="39"/>
      <c r="V1112" s="39"/>
      <c r="W1112" s="39"/>
      <c r="X1112" s="39"/>
    </row>
    <row r="1113" spans="1:24" ht="25.5" x14ac:dyDescent="0.2">
      <c r="A1113" s="431">
        <v>1094</v>
      </c>
      <c r="B1113" s="615">
        <v>7654</v>
      </c>
      <c r="C1113" s="277" t="s">
        <v>2607</v>
      </c>
      <c r="D1113" s="278"/>
      <c r="E1113" s="31" t="s">
        <v>771</v>
      </c>
      <c r="F1113" s="274" t="s">
        <v>1164</v>
      </c>
      <c r="G1113" s="328" t="str">
        <f t="shared" si="99"/>
        <v>фото</v>
      </c>
      <c r="H1113" s="197"/>
      <c r="I1113" s="20" t="s">
        <v>1165</v>
      </c>
      <c r="J1113" s="281">
        <v>60</v>
      </c>
      <c r="K1113" s="18" t="s">
        <v>774</v>
      </c>
      <c r="L1113" s="21">
        <v>150</v>
      </c>
      <c r="M1113" s="279">
        <v>1282.8</v>
      </c>
      <c r="N1113" s="280"/>
      <c r="O1113" s="482">
        <f t="shared" si="100"/>
        <v>0</v>
      </c>
      <c r="P1113" s="175">
        <v>4607105147614</v>
      </c>
      <c r="Q1113" s="281"/>
      <c r="R1113" s="484">
        <f t="shared" si="101"/>
        <v>8.5500000000000007</v>
      </c>
      <c r="S1113" s="294" t="s">
        <v>2607</v>
      </c>
      <c r="T1113" s="39"/>
      <c r="U1113" s="39"/>
      <c r="V1113" s="39"/>
      <c r="W1113" s="39"/>
      <c r="X1113" s="39"/>
    </row>
    <row r="1114" spans="1:24" ht="38.25" x14ac:dyDescent="0.2">
      <c r="A1114" s="431">
        <v>1095</v>
      </c>
      <c r="B1114" s="615">
        <v>7616</v>
      </c>
      <c r="C1114" s="277" t="s">
        <v>2608</v>
      </c>
      <c r="D1114" s="278"/>
      <c r="E1114" s="31" t="s">
        <v>771</v>
      </c>
      <c r="F1114" s="274" t="s">
        <v>1166</v>
      </c>
      <c r="G1114" s="328" t="str">
        <f t="shared" si="99"/>
        <v>фото</v>
      </c>
      <c r="H1114" s="197"/>
      <c r="I1114" s="20" t="s">
        <v>1167</v>
      </c>
      <c r="J1114" s="281">
        <v>60</v>
      </c>
      <c r="K1114" s="18" t="s">
        <v>770</v>
      </c>
      <c r="L1114" s="21">
        <v>150</v>
      </c>
      <c r="M1114" s="279">
        <v>1907.6</v>
      </c>
      <c r="N1114" s="280"/>
      <c r="O1114" s="482">
        <f t="shared" si="100"/>
        <v>0</v>
      </c>
      <c r="P1114" s="175">
        <v>4607105147645</v>
      </c>
      <c r="Q1114" s="281"/>
      <c r="R1114" s="484">
        <f t="shared" si="101"/>
        <v>12.72</v>
      </c>
      <c r="S1114" s="294" t="s">
        <v>2608</v>
      </c>
      <c r="T1114" s="39"/>
      <c r="U1114" s="39"/>
      <c r="V1114" s="39"/>
      <c r="W1114" s="39"/>
      <c r="X1114" s="39"/>
    </row>
    <row r="1115" spans="1:24" ht="38.25" x14ac:dyDescent="0.2">
      <c r="A1115" s="431">
        <v>1096</v>
      </c>
      <c r="B1115" s="615">
        <v>7617</v>
      </c>
      <c r="C1115" s="277" t="s">
        <v>2609</v>
      </c>
      <c r="D1115" s="278"/>
      <c r="E1115" s="31" t="s">
        <v>771</v>
      </c>
      <c r="F1115" s="274" t="s">
        <v>1168</v>
      </c>
      <c r="G1115" s="328" t="str">
        <f t="shared" si="99"/>
        <v>фото</v>
      </c>
      <c r="H1115" s="197"/>
      <c r="I1115" s="20" t="s">
        <v>1169</v>
      </c>
      <c r="J1115" s="281">
        <v>60</v>
      </c>
      <c r="K1115" s="18" t="s">
        <v>765</v>
      </c>
      <c r="L1115" s="21">
        <v>150</v>
      </c>
      <c r="M1115" s="279">
        <v>1481.6</v>
      </c>
      <c r="N1115" s="280"/>
      <c r="O1115" s="482">
        <f t="shared" si="100"/>
        <v>0</v>
      </c>
      <c r="P1115" s="175">
        <v>4607105147669</v>
      </c>
      <c r="Q1115" s="281"/>
      <c r="R1115" s="484">
        <f t="shared" si="101"/>
        <v>9.8800000000000008</v>
      </c>
      <c r="S1115" s="294" t="s">
        <v>2609</v>
      </c>
      <c r="T1115" s="39"/>
      <c r="U1115" s="39"/>
      <c r="V1115" s="39"/>
      <c r="W1115" s="39"/>
      <c r="X1115" s="39"/>
    </row>
    <row r="1116" spans="1:24" ht="25.5" x14ac:dyDescent="0.2">
      <c r="A1116" s="431">
        <v>1097</v>
      </c>
      <c r="B1116" s="615">
        <v>7615</v>
      </c>
      <c r="C1116" s="277" t="s">
        <v>3927</v>
      </c>
      <c r="D1116" s="278"/>
      <c r="E1116" s="31" t="s">
        <v>771</v>
      </c>
      <c r="F1116" s="274" t="s">
        <v>3007</v>
      </c>
      <c r="G1116" s="328" t="str">
        <f t="shared" si="99"/>
        <v>фото</v>
      </c>
      <c r="H1116" s="197"/>
      <c r="I1116" s="20" t="s">
        <v>3100</v>
      </c>
      <c r="J1116" s="281">
        <v>55</v>
      </c>
      <c r="K1116" s="18" t="s">
        <v>761</v>
      </c>
      <c r="L1116" s="21">
        <v>150</v>
      </c>
      <c r="M1116" s="279">
        <v>1339.6</v>
      </c>
      <c r="N1116" s="280"/>
      <c r="O1116" s="482">
        <f t="shared" si="100"/>
        <v>0</v>
      </c>
      <c r="P1116" s="175">
        <v>4607105147652</v>
      </c>
      <c r="Q1116" s="281"/>
      <c r="R1116" s="484">
        <f t="shared" si="101"/>
        <v>8.93</v>
      </c>
      <c r="S1116" s="294" t="s">
        <v>3927</v>
      </c>
      <c r="T1116" s="39"/>
      <c r="U1116" s="39"/>
      <c r="V1116" s="39"/>
      <c r="W1116" s="39"/>
      <c r="X1116" s="39"/>
    </row>
    <row r="1117" spans="1:24" ht="25.5" x14ac:dyDescent="0.2">
      <c r="A1117" s="431">
        <v>1098</v>
      </c>
      <c r="B1117" s="615">
        <v>7645</v>
      </c>
      <c r="C1117" s="277" t="s">
        <v>2600</v>
      </c>
      <c r="D1117" s="278"/>
      <c r="E1117" s="31" t="s">
        <v>771</v>
      </c>
      <c r="F1117" s="274" t="s">
        <v>6615</v>
      </c>
      <c r="G1117" s="328" t="str">
        <f t="shared" si="99"/>
        <v>фото</v>
      </c>
      <c r="H1117" s="197"/>
      <c r="I1117" s="20" t="s">
        <v>1151</v>
      </c>
      <c r="J1117" s="281">
        <v>60</v>
      </c>
      <c r="K1117" s="18" t="s">
        <v>770</v>
      </c>
      <c r="L1117" s="21">
        <v>150</v>
      </c>
      <c r="M1117" s="279">
        <v>2191.6</v>
      </c>
      <c r="N1117" s="280"/>
      <c r="O1117" s="482">
        <f t="shared" si="100"/>
        <v>0</v>
      </c>
      <c r="P1117" s="175">
        <v>4607105147683</v>
      </c>
      <c r="Q1117" s="281"/>
      <c r="R1117" s="484">
        <f t="shared" si="101"/>
        <v>14.61</v>
      </c>
      <c r="S1117" s="294" t="s">
        <v>7021</v>
      </c>
      <c r="T1117" s="39"/>
      <c r="U1117" s="39"/>
      <c r="V1117" s="39"/>
      <c r="W1117" s="39"/>
      <c r="X1117" s="39"/>
    </row>
    <row r="1118" spans="1:24" ht="38.25" x14ac:dyDescent="0.2">
      <c r="A1118" s="431">
        <v>1099</v>
      </c>
      <c r="B1118" s="620">
        <v>7618</v>
      </c>
      <c r="C1118" s="433" t="s">
        <v>3928</v>
      </c>
      <c r="D1118" s="434"/>
      <c r="E1118" s="435" t="s">
        <v>771</v>
      </c>
      <c r="F1118" s="436" t="s">
        <v>3005</v>
      </c>
      <c r="G1118" s="437" t="str">
        <f t="shared" si="99"/>
        <v>фото</v>
      </c>
      <c r="H1118" s="438"/>
      <c r="I1118" s="439" t="s">
        <v>3098</v>
      </c>
      <c r="J1118" s="440">
        <v>60</v>
      </c>
      <c r="K1118" s="449" t="s">
        <v>6822</v>
      </c>
      <c r="L1118" s="442">
        <v>150</v>
      </c>
      <c r="M1118" s="443">
        <v>1623.6</v>
      </c>
      <c r="N1118" s="444"/>
      <c r="O1118" s="482">
        <f t="shared" si="100"/>
        <v>0</v>
      </c>
      <c r="P1118" s="445">
        <v>4607105147676</v>
      </c>
      <c r="Q1118" s="440"/>
      <c r="R1118" s="484">
        <f t="shared" si="101"/>
        <v>10.82</v>
      </c>
      <c r="S1118" s="446" t="s">
        <v>3928</v>
      </c>
      <c r="T1118" s="39"/>
      <c r="U1118" s="39"/>
      <c r="V1118" s="39"/>
      <c r="W1118" s="39"/>
      <c r="X1118" s="39"/>
    </row>
    <row r="1119" spans="1:24" x14ac:dyDescent="0.2">
      <c r="A1119" s="431">
        <v>1100</v>
      </c>
      <c r="B1119" s="626"/>
      <c r="C1119" s="244"/>
      <c r="D1119" s="244"/>
      <c r="E1119" s="242" t="s">
        <v>1171</v>
      </c>
      <c r="F1119" s="273"/>
      <c r="G1119" s="273"/>
      <c r="H1119" s="273"/>
      <c r="I1119" s="273"/>
      <c r="J1119" s="273"/>
      <c r="K1119" s="273"/>
      <c r="L1119" s="273"/>
      <c r="M1119" s="273"/>
      <c r="N1119" s="273"/>
      <c r="O1119" s="273"/>
      <c r="P1119" s="273"/>
      <c r="Q1119" s="273"/>
      <c r="R1119" s="273"/>
      <c r="S1119" s="273"/>
      <c r="T1119" s="39"/>
      <c r="U1119" s="39"/>
      <c r="V1119" s="39"/>
      <c r="W1119" s="39"/>
      <c r="X1119" s="39"/>
    </row>
    <row r="1120" spans="1:24" ht="38.25" x14ac:dyDescent="0.2">
      <c r="A1120" s="431">
        <v>1101</v>
      </c>
      <c r="B1120" s="614">
        <v>7620</v>
      </c>
      <c r="C1120" s="473" t="s">
        <v>2610</v>
      </c>
      <c r="D1120" s="474"/>
      <c r="E1120" s="16" t="s">
        <v>62</v>
      </c>
      <c r="F1120" s="476" t="s">
        <v>1172</v>
      </c>
      <c r="G1120" s="477" t="str">
        <f t="shared" ref="G1120:G1129" si="102">HYPERLINK("http://www.gardenbulbs.ru/images/summer_CL/thumbnails/"&amp;C1120&amp;".jpg","фото")</f>
        <v>фото</v>
      </c>
      <c r="H1120" s="487"/>
      <c r="I1120" s="23" t="s">
        <v>1173</v>
      </c>
      <c r="J1120" s="10">
        <v>20</v>
      </c>
      <c r="K1120" s="499" t="s">
        <v>762</v>
      </c>
      <c r="L1120" s="489">
        <v>100</v>
      </c>
      <c r="M1120" s="480">
        <v>1008.3000000000001</v>
      </c>
      <c r="N1120" s="481"/>
      <c r="O1120" s="482">
        <f t="shared" ref="O1120:O1129" si="103">IF(ISERROR(N1120*M1120),0,N1120*M1120)</f>
        <v>0</v>
      </c>
      <c r="P1120" s="483">
        <v>4607105147690</v>
      </c>
      <c r="Q1120" s="10"/>
      <c r="R1120" s="484">
        <f t="shared" ref="R1120:R1129" si="104">ROUND(M1120/L1120,2)</f>
        <v>10.08</v>
      </c>
      <c r="S1120" s="485" t="s">
        <v>2610</v>
      </c>
      <c r="T1120" s="39"/>
      <c r="U1120" s="39"/>
      <c r="V1120" s="39"/>
      <c r="W1120" s="39"/>
      <c r="X1120" s="39"/>
    </row>
    <row r="1121" spans="1:24" ht="51" x14ac:dyDescent="0.2">
      <c r="A1121" s="431">
        <v>1102</v>
      </c>
      <c r="B1121" s="615">
        <v>11956</v>
      </c>
      <c r="C1121" s="277" t="s">
        <v>7022</v>
      </c>
      <c r="D1121" s="278"/>
      <c r="E1121" s="514" t="s">
        <v>62</v>
      </c>
      <c r="F1121" s="275" t="s">
        <v>6616</v>
      </c>
      <c r="G1121" s="510" t="str">
        <f t="shared" si="102"/>
        <v>фото</v>
      </c>
      <c r="H1121" s="511"/>
      <c r="I1121" s="515" t="s">
        <v>6783</v>
      </c>
      <c r="J1121" s="324">
        <v>15</v>
      </c>
      <c r="K1121" s="537" t="s">
        <v>762</v>
      </c>
      <c r="L1121" s="21">
        <v>75</v>
      </c>
      <c r="M1121" s="279">
        <v>842.6</v>
      </c>
      <c r="N1121" s="280"/>
      <c r="O1121" s="482">
        <f t="shared" si="103"/>
        <v>0</v>
      </c>
      <c r="P1121" s="175">
        <v>4607105147492</v>
      </c>
      <c r="Q1121" s="281" t="s">
        <v>6373</v>
      </c>
      <c r="R1121" s="484">
        <f t="shared" si="104"/>
        <v>11.23</v>
      </c>
      <c r="S1121" s="294" t="s">
        <v>7022</v>
      </c>
      <c r="T1121" s="39"/>
      <c r="U1121" s="39"/>
      <c r="V1121" s="39"/>
      <c r="W1121" s="39"/>
      <c r="X1121" s="39"/>
    </row>
    <row r="1122" spans="1:24" ht="51" x14ac:dyDescent="0.2">
      <c r="A1122" s="431">
        <v>1103</v>
      </c>
      <c r="B1122" s="615">
        <v>11954</v>
      </c>
      <c r="C1122" s="277" t="s">
        <v>7023</v>
      </c>
      <c r="D1122" s="278"/>
      <c r="E1122" s="514" t="s">
        <v>62</v>
      </c>
      <c r="F1122" s="275" t="s">
        <v>6617</v>
      </c>
      <c r="G1122" s="510" t="str">
        <f t="shared" si="102"/>
        <v>фото</v>
      </c>
      <c r="H1122" s="511"/>
      <c r="I1122" s="515" t="s">
        <v>6784</v>
      </c>
      <c r="J1122" s="324">
        <v>15</v>
      </c>
      <c r="K1122" s="537" t="s">
        <v>762</v>
      </c>
      <c r="L1122" s="21">
        <v>75</v>
      </c>
      <c r="M1122" s="279">
        <v>3185.6</v>
      </c>
      <c r="N1122" s="280"/>
      <c r="O1122" s="482">
        <f t="shared" si="103"/>
        <v>0</v>
      </c>
      <c r="P1122" s="175">
        <v>4607105147478</v>
      </c>
      <c r="Q1122" s="281" t="s">
        <v>6373</v>
      </c>
      <c r="R1122" s="484">
        <f t="shared" si="104"/>
        <v>42.47</v>
      </c>
      <c r="S1122" s="294" t="s">
        <v>7023</v>
      </c>
      <c r="T1122" s="39"/>
      <c r="U1122" s="39"/>
      <c r="V1122" s="39"/>
      <c r="W1122" s="39"/>
      <c r="X1122" s="39"/>
    </row>
    <row r="1123" spans="1:24" ht="25.5" x14ac:dyDescent="0.2">
      <c r="A1123" s="431">
        <v>1104</v>
      </c>
      <c r="B1123" s="615">
        <v>7621</v>
      </c>
      <c r="C1123" s="277" t="s">
        <v>2611</v>
      </c>
      <c r="D1123" s="278"/>
      <c r="E1123" s="36" t="s">
        <v>62</v>
      </c>
      <c r="F1123" s="274" t="s">
        <v>1174</v>
      </c>
      <c r="G1123" s="328" t="str">
        <f t="shared" si="102"/>
        <v>фото</v>
      </c>
      <c r="H1123" s="197"/>
      <c r="I1123" s="15" t="s">
        <v>1175</v>
      </c>
      <c r="J1123" s="281">
        <v>12</v>
      </c>
      <c r="K1123" s="37" t="s">
        <v>762</v>
      </c>
      <c r="L1123" s="21">
        <v>100</v>
      </c>
      <c r="M1123" s="279">
        <v>781.1</v>
      </c>
      <c r="N1123" s="280"/>
      <c r="O1123" s="482">
        <f t="shared" si="103"/>
        <v>0</v>
      </c>
      <c r="P1123" s="175">
        <v>4607105147706</v>
      </c>
      <c r="Q1123" s="281"/>
      <c r="R1123" s="484">
        <f t="shared" si="104"/>
        <v>7.81</v>
      </c>
      <c r="S1123" s="294" t="s">
        <v>2611</v>
      </c>
      <c r="T1123" s="39"/>
      <c r="U1123" s="39"/>
      <c r="V1123" s="39"/>
      <c r="W1123" s="39"/>
      <c r="X1123" s="39"/>
    </row>
    <row r="1124" spans="1:24" ht="63.75" x14ac:dyDescent="0.2">
      <c r="A1124" s="431">
        <v>1105</v>
      </c>
      <c r="B1124" s="615">
        <v>7624</v>
      </c>
      <c r="C1124" s="277" t="s">
        <v>2612</v>
      </c>
      <c r="D1124" s="278"/>
      <c r="E1124" s="36" t="s">
        <v>62</v>
      </c>
      <c r="F1124" s="274" t="s">
        <v>1183</v>
      </c>
      <c r="G1124" s="328" t="str">
        <f t="shared" si="102"/>
        <v>фото</v>
      </c>
      <c r="H1124" s="197"/>
      <c r="I1124" s="15" t="s">
        <v>1184</v>
      </c>
      <c r="J1124" s="281">
        <v>15</v>
      </c>
      <c r="K1124" s="37" t="s">
        <v>762</v>
      </c>
      <c r="L1124" s="21">
        <v>100</v>
      </c>
      <c r="M1124" s="279">
        <v>1576.3</v>
      </c>
      <c r="N1124" s="280"/>
      <c r="O1124" s="482">
        <f t="shared" si="103"/>
        <v>0</v>
      </c>
      <c r="P1124" s="175">
        <v>4607105147713</v>
      </c>
      <c r="Q1124" s="281"/>
      <c r="R1124" s="484">
        <f t="shared" si="104"/>
        <v>15.76</v>
      </c>
      <c r="S1124" s="294" t="s">
        <v>7024</v>
      </c>
      <c r="T1124" s="39"/>
      <c r="U1124" s="39"/>
      <c r="V1124" s="39"/>
      <c r="W1124" s="39"/>
      <c r="X1124" s="39"/>
    </row>
    <row r="1125" spans="1:24" ht="38.25" x14ac:dyDescent="0.2">
      <c r="A1125" s="431">
        <v>1106</v>
      </c>
      <c r="B1125" s="615">
        <v>7626</v>
      </c>
      <c r="C1125" s="277" t="s">
        <v>2613</v>
      </c>
      <c r="D1125" s="278"/>
      <c r="E1125" s="31" t="s">
        <v>62</v>
      </c>
      <c r="F1125" s="274" t="s">
        <v>1176</v>
      </c>
      <c r="G1125" s="328" t="str">
        <f t="shared" si="102"/>
        <v>фото</v>
      </c>
      <c r="H1125" s="197"/>
      <c r="I1125" s="20" t="s">
        <v>1177</v>
      </c>
      <c r="J1125" s="281">
        <v>12</v>
      </c>
      <c r="K1125" s="18" t="s">
        <v>762</v>
      </c>
      <c r="L1125" s="21">
        <v>100</v>
      </c>
      <c r="M1125" s="279">
        <v>1008.3000000000001</v>
      </c>
      <c r="N1125" s="280"/>
      <c r="O1125" s="482">
        <f t="shared" si="103"/>
        <v>0</v>
      </c>
      <c r="P1125" s="175">
        <v>4607105147720</v>
      </c>
      <c r="Q1125" s="281"/>
      <c r="R1125" s="484">
        <f t="shared" si="104"/>
        <v>10.08</v>
      </c>
      <c r="S1125" s="294" t="s">
        <v>2613</v>
      </c>
      <c r="T1125" s="39"/>
      <c r="U1125" s="39"/>
      <c r="V1125" s="39"/>
      <c r="W1125" s="39"/>
      <c r="X1125" s="39"/>
    </row>
    <row r="1126" spans="1:24" ht="25.5" x14ac:dyDescent="0.2">
      <c r="A1126" s="431">
        <v>1107</v>
      </c>
      <c r="B1126" s="615">
        <v>7627</v>
      </c>
      <c r="C1126" s="277" t="s">
        <v>2614</v>
      </c>
      <c r="D1126" s="278"/>
      <c r="E1126" s="31" t="s">
        <v>62</v>
      </c>
      <c r="F1126" s="274" t="s">
        <v>1178</v>
      </c>
      <c r="G1126" s="328" t="str">
        <f t="shared" si="102"/>
        <v>фото</v>
      </c>
      <c r="H1126" s="197"/>
      <c r="I1126" s="20" t="s">
        <v>1179</v>
      </c>
      <c r="J1126" s="281">
        <v>15</v>
      </c>
      <c r="K1126" s="18" t="s">
        <v>762</v>
      </c>
      <c r="L1126" s="21">
        <v>100</v>
      </c>
      <c r="M1126" s="279">
        <v>1008.3000000000001</v>
      </c>
      <c r="N1126" s="280"/>
      <c r="O1126" s="482">
        <f t="shared" si="103"/>
        <v>0</v>
      </c>
      <c r="P1126" s="175">
        <v>4607105147737</v>
      </c>
      <c r="Q1126" s="281"/>
      <c r="R1126" s="484">
        <f t="shared" si="104"/>
        <v>10.08</v>
      </c>
      <c r="S1126" s="294" t="s">
        <v>2614</v>
      </c>
      <c r="T1126" s="39"/>
      <c r="U1126" s="39"/>
      <c r="V1126" s="39"/>
      <c r="W1126" s="39"/>
      <c r="X1126" s="39"/>
    </row>
    <row r="1127" spans="1:24" ht="38.25" x14ac:dyDescent="0.2">
      <c r="A1127" s="431">
        <v>1108</v>
      </c>
      <c r="B1127" s="615">
        <v>7628</v>
      </c>
      <c r="C1127" s="277" t="s">
        <v>2615</v>
      </c>
      <c r="D1127" s="278"/>
      <c r="E1127" s="31" t="s">
        <v>62</v>
      </c>
      <c r="F1127" s="274" t="s">
        <v>283</v>
      </c>
      <c r="G1127" s="328" t="str">
        <f t="shared" si="102"/>
        <v>фото</v>
      </c>
      <c r="H1127" s="197"/>
      <c r="I1127" s="20" t="s">
        <v>284</v>
      </c>
      <c r="J1127" s="281">
        <v>15</v>
      </c>
      <c r="K1127" s="18" t="s">
        <v>762</v>
      </c>
      <c r="L1127" s="21">
        <v>100</v>
      </c>
      <c r="M1127" s="279">
        <v>818.9</v>
      </c>
      <c r="N1127" s="280"/>
      <c r="O1127" s="482">
        <f t="shared" si="103"/>
        <v>0</v>
      </c>
      <c r="P1127" s="175">
        <v>4607105147744</v>
      </c>
      <c r="Q1127" s="281"/>
      <c r="R1127" s="484">
        <f t="shared" si="104"/>
        <v>8.19</v>
      </c>
      <c r="S1127" s="294" t="s">
        <v>2615</v>
      </c>
      <c r="T1127" s="39"/>
      <c r="U1127" s="39"/>
      <c r="V1127" s="39"/>
      <c r="W1127" s="39"/>
      <c r="X1127" s="39"/>
    </row>
    <row r="1128" spans="1:24" ht="38.25" x14ac:dyDescent="0.2">
      <c r="A1128" s="431">
        <v>1109</v>
      </c>
      <c r="B1128" s="615">
        <v>11960</v>
      </c>
      <c r="C1128" s="277" t="s">
        <v>7025</v>
      </c>
      <c r="D1128" s="278"/>
      <c r="E1128" s="514" t="s">
        <v>62</v>
      </c>
      <c r="F1128" s="275" t="s">
        <v>6618</v>
      </c>
      <c r="G1128" s="510" t="str">
        <f t="shared" si="102"/>
        <v>фото</v>
      </c>
      <c r="H1128" s="511"/>
      <c r="I1128" s="515" t="s">
        <v>6785</v>
      </c>
      <c r="J1128" s="324">
        <v>15</v>
      </c>
      <c r="K1128" s="537" t="s">
        <v>762</v>
      </c>
      <c r="L1128" s="21">
        <v>75</v>
      </c>
      <c r="M1128" s="279">
        <v>1481.6</v>
      </c>
      <c r="N1128" s="280"/>
      <c r="O1128" s="482">
        <f t="shared" si="103"/>
        <v>0</v>
      </c>
      <c r="P1128" s="175">
        <v>4607105147607</v>
      </c>
      <c r="Q1128" s="281" t="s">
        <v>6373</v>
      </c>
      <c r="R1128" s="484">
        <f t="shared" si="104"/>
        <v>19.75</v>
      </c>
      <c r="S1128" s="294" t="s">
        <v>7025</v>
      </c>
      <c r="T1128" s="39"/>
      <c r="U1128" s="39"/>
      <c r="V1128" s="39"/>
      <c r="W1128" s="39"/>
      <c r="X1128" s="39"/>
    </row>
    <row r="1129" spans="1:24" ht="51" x14ac:dyDescent="0.2">
      <c r="A1129" s="431">
        <v>1110</v>
      </c>
      <c r="B1129" s="620">
        <v>7629</v>
      </c>
      <c r="C1129" s="433" t="s">
        <v>2616</v>
      </c>
      <c r="D1129" s="434"/>
      <c r="E1129" s="470" t="s">
        <v>62</v>
      </c>
      <c r="F1129" s="436" t="s">
        <v>285</v>
      </c>
      <c r="G1129" s="437" t="str">
        <f t="shared" si="102"/>
        <v>фото</v>
      </c>
      <c r="H1129" s="438"/>
      <c r="I1129" s="471" t="s">
        <v>286</v>
      </c>
      <c r="J1129" s="440">
        <v>15</v>
      </c>
      <c r="K1129" s="464" t="s">
        <v>762</v>
      </c>
      <c r="L1129" s="442">
        <v>100</v>
      </c>
      <c r="M1129" s="443">
        <v>2560.7999999999997</v>
      </c>
      <c r="N1129" s="444"/>
      <c r="O1129" s="482">
        <f t="shared" si="103"/>
        <v>0</v>
      </c>
      <c r="P1129" s="445">
        <v>4607105147751</v>
      </c>
      <c r="Q1129" s="440"/>
      <c r="R1129" s="484">
        <f t="shared" si="104"/>
        <v>25.61</v>
      </c>
      <c r="S1129" s="446" t="s">
        <v>7026</v>
      </c>
      <c r="T1129" s="39"/>
      <c r="U1129" s="39"/>
      <c r="V1129" s="39"/>
      <c r="W1129" s="39"/>
      <c r="X1129" s="39"/>
    </row>
    <row r="1130" spans="1:24" x14ac:dyDescent="0.2">
      <c r="A1130" s="431">
        <v>1111</v>
      </c>
      <c r="B1130" s="626"/>
      <c r="C1130" s="244"/>
      <c r="D1130" s="244"/>
      <c r="E1130" s="242" t="s">
        <v>1180</v>
      </c>
      <c r="F1130" s="273"/>
      <c r="G1130" s="273"/>
      <c r="H1130" s="273"/>
      <c r="I1130" s="273"/>
      <c r="J1130" s="273"/>
      <c r="K1130" s="273"/>
      <c r="L1130" s="273"/>
      <c r="M1130" s="273"/>
      <c r="N1130" s="273"/>
      <c r="O1130" s="273"/>
      <c r="P1130" s="273"/>
      <c r="Q1130" s="273"/>
      <c r="R1130" s="273"/>
      <c r="S1130" s="273"/>
      <c r="T1130" s="39"/>
      <c r="U1130" s="39"/>
      <c r="V1130" s="39"/>
      <c r="W1130" s="39"/>
      <c r="X1130" s="39"/>
    </row>
    <row r="1131" spans="1:24" ht="38.25" x14ac:dyDescent="0.2">
      <c r="A1131" s="431">
        <v>1112</v>
      </c>
      <c r="B1131" s="614">
        <v>6030</v>
      </c>
      <c r="C1131" s="473" t="s">
        <v>2617</v>
      </c>
      <c r="D1131" s="474"/>
      <c r="E1131" s="16" t="s">
        <v>773</v>
      </c>
      <c r="F1131" s="476" t="s">
        <v>1181</v>
      </c>
      <c r="G1131" s="477" t="str">
        <f>HYPERLINK("http://www.gardenbulbs.ru/images/summer_CL/thumbnails/"&amp;C1131&amp;".jpg","фото")</f>
        <v>фото</v>
      </c>
      <c r="H1131" s="487"/>
      <c r="I1131" s="23" t="s">
        <v>1182</v>
      </c>
      <c r="J1131" s="10">
        <v>30</v>
      </c>
      <c r="K1131" s="499" t="s">
        <v>757</v>
      </c>
      <c r="L1131" s="489">
        <v>50</v>
      </c>
      <c r="M1131" s="480">
        <v>1765.6</v>
      </c>
      <c r="N1131" s="481"/>
      <c r="O1131" s="482">
        <f>IF(ISERROR(N1131*M1131),0,N1131*M1131)</f>
        <v>0</v>
      </c>
      <c r="P1131" s="483">
        <v>4607105147454</v>
      </c>
      <c r="Q1131" s="10"/>
      <c r="R1131" s="484">
        <f>ROUND(M1131/L1131,2)</f>
        <v>35.31</v>
      </c>
      <c r="S1131" s="485" t="s">
        <v>2617</v>
      </c>
      <c r="T1131" s="39"/>
      <c r="U1131" s="39"/>
      <c r="V1131" s="39"/>
      <c r="W1131" s="39"/>
      <c r="X1131" s="39"/>
    </row>
    <row r="1132" spans="1:24" ht="15.75" x14ac:dyDescent="0.2">
      <c r="A1132" s="431">
        <v>1113</v>
      </c>
      <c r="B1132" s="620">
        <v>1364</v>
      </c>
      <c r="C1132" s="433" t="s">
        <v>2618</v>
      </c>
      <c r="D1132" s="434"/>
      <c r="E1132" s="435" t="s">
        <v>773</v>
      </c>
      <c r="F1132" s="436" t="s">
        <v>287</v>
      </c>
      <c r="G1132" s="437" t="str">
        <f>HYPERLINK("http://www.gardenbulbs.ru/images/summer_CL/thumbnails/"&amp;C1132&amp;".jpg","фото")</f>
        <v>фото</v>
      </c>
      <c r="H1132" s="438"/>
      <c r="I1132" s="439" t="s">
        <v>288</v>
      </c>
      <c r="J1132" s="440" t="s">
        <v>1309</v>
      </c>
      <c r="K1132" s="449" t="s">
        <v>762</v>
      </c>
      <c r="L1132" s="442">
        <v>50</v>
      </c>
      <c r="M1132" s="443">
        <v>676.9</v>
      </c>
      <c r="N1132" s="444"/>
      <c r="O1132" s="482">
        <f>IF(ISERROR(N1132*M1132),0,N1132*M1132)</f>
        <v>0</v>
      </c>
      <c r="P1132" s="445">
        <v>4607105147461</v>
      </c>
      <c r="Q1132" s="440"/>
      <c r="R1132" s="484">
        <f>ROUND(M1132/L1132,2)</f>
        <v>13.54</v>
      </c>
      <c r="S1132" s="446" t="s">
        <v>5007</v>
      </c>
      <c r="T1132" s="39"/>
      <c r="U1132" s="39"/>
      <c r="V1132" s="39"/>
      <c r="W1132" s="39"/>
      <c r="X1132" s="39"/>
    </row>
    <row r="1133" spans="1:24" ht="18.75" x14ac:dyDescent="0.2">
      <c r="A1133" s="431">
        <v>1114</v>
      </c>
      <c r="B1133" s="625"/>
      <c r="C1133" s="454"/>
      <c r="D1133" s="454"/>
      <c r="E1133" s="243" t="s">
        <v>1185</v>
      </c>
      <c r="F1133" s="504"/>
      <c r="G1133" s="504"/>
      <c r="H1133" s="504"/>
      <c r="I1133" s="504"/>
      <c r="J1133" s="504"/>
      <c r="K1133" s="504"/>
      <c r="L1133" s="504"/>
      <c r="M1133" s="504"/>
      <c r="N1133" s="504"/>
      <c r="O1133" s="504"/>
      <c r="P1133" s="504"/>
      <c r="Q1133" s="504"/>
      <c r="R1133" s="504"/>
      <c r="S1133" s="504"/>
      <c r="T1133" s="39"/>
      <c r="U1133" s="39"/>
      <c r="V1133" s="39"/>
      <c r="W1133" s="39"/>
      <c r="X1133" s="39"/>
    </row>
    <row r="1134" spans="1:24" x14ac:dyDescent="0.2">
      <c r="A1134" s="431">
        <v>1115</v>
      </c>
      <c r="B1134" s="626"/>
      <c r="C1134" s="244"/>
      <c r="D1134" s="244"/>
      <c r="E1134" s="242" t="s">
        <v>1185</v>
      </c>
      <c r="F1134" s="273"/>
      <c r="G1134" s="273"/>
      <c r="H1134" s="273"/>
      <c r="I1134" s="273"/>
      <c r="J1134" s="273"/>
      <c r="K1134" s="273"/>
      <c r="L1134" s="273"/>
      <c r="M1134" s="273"/>
      <c r="N1134" s="273"/>
      <c r="O1134" s="273"/>
      <c r="P1134" s="273"/>
      <c r="Q1134" s="273"/>
      <c r="R1134" s="273"/>
      <c r="S1134" s="273"/>
      <c r="T1134" s="39"/>
      <c r="U1134" s="39"/>
      <c r="V1134" s="39"/>
      <c r="W1134" s="39"/>
      <c r="X1134" s="39"/>
    </row>
    <row r="1135" spans="1:24" ht="15.75" x14ac:dyDescent="0.2">
      <c r="A1135" s="431">
        <v>1116</v>
      </c>
      <c r="B1135" s="614">
        <v>2362</v>
      </c>
      <c r="C1135" s="473" t="s">
        <v>5881</v>
      </c>
      <c r="D1135" s="474"/>
      <c r="E1135" s="16" t="s">
        <v>760</v>
      </c>
      <c r="F1135" s="476" t="s">
        <v>5882</v>
      </c>
      <c r="G1135" s="477" t="str">
        <f t="shared" ref="G1135:G1154" si="105">HYPERLINK("http://www.gardenbulbs.ru/images/summer_CL/thumbnails/"&amp;C1135&amp;".jpg","фото")</f>
        <v>фото</v>
      </c>
      <c r="H1135" s="487"/>
      <c r="I1135" s="23" t="s">
        <v>5883</v>
      </c>
      <c r="J1135" s="10">
        <v>20</v>
      </c>
      <c r="K1135" s="499" t="s">
        <v>1186</v>
      </c>
      <c r="L1135" s="489">
        <v>150</v>
      </c>
      <c r="M1135" s="480">
        <v>1481.6</v>
      </c>
      <c r="N1135" s="481"/>
      <c r="O1135" s="482">
        <f t="shared" ref="O1135:O1154" si="106">IF(ISERROR(N1135*M1135),0,N1135*M1135)</f>
        <v>0</v>
      </c>
      <c r="P1135" s="483">
        <v>4607105147768</v>
      </c>
      <c r="Q1135" s="10"/>
      <c r="R1135" s="484">
        <f t="shared" ref="R1135:R1154" si="107">ROUND(M1135/L1135,2)</f>
        <v>9.8800000000000008</v>
      </c>
      <c r="S1135" s="485" t="s">
        <v>5881</v>
      </c>
      <c r="T1135" s="39"/>
      <c r="U1135" s="39"/>
      <c r="V1135" s="39"/>
      <c r="W1135" s="39"/>
      <c r="X1135" s="39"/>
    </row>
    <row r="1136" spans="1:24" ht="15.75" x14ac:dyDescent="0.2">
      <c r="A1136" s="431">
        <v>1117</v>
      </c>
      <c r="B1136" s="614">
        <v>7630</v>
      </c>
      <c r="C1136" s="277" t="s">
        <v>2619</v>
      </c>
      <c r="D1136" s="278"/>
      <c r="E1136" s="16" t="s">
        <v>760</v>
      </c>
      <c r="F1136" s="274" t="s">
        <v>1187</v>
      </c>
      <c r="G1136" s="328" t="str">
        <f t="shared" si="105"/>
        <v>фото</v>
      </c>
      <c r="H1136" s="197"/>
      <c r="I1136" s="23" t="s">
        <v>1188</v>
      </c>
      <c r="J1136" s="10">
        <v>30</v>
      </c>
      <c r="K1136" s="18" t="s">
        <v>1186</v>
      </c>
      <c r="L1136" s="21">
        <v>150</v>
      </c>
      <c r="M1136" s="279">
        <v>1424.8</v>
      </c>
      <c r="N1136" s="280"/>
      <c r="O1136" s="482">
        <f t="shared" si="106"/>
        <v>0</v>
      </c>
      <c r="P1136" s="175">
        <v>4607105147775</v>
      </c>
      <c r="Q1136" s="281"/>
      <c r="R1136" s="484">
        <f t="shared" si="107"/>
        <v>9.5</v>
      </c>
      <c r="S1136" s="294" t="s">
        <v>2619</v>
      </c>
      <c r="T1136" s="39"/>
      <c r="U1136" s="39"/>
      <c r="V1136" s="39"/>
      <c r="W1136" s="39"/>
      <c r="X1136" s="39"/>
    </row>
    <row r="1137" spans="1:24" ht="15.75" x14ac:dyDescent="0.2">
      <c r="A1137" s="431">
        <v>1118</v>
      </c>
      <c r="B1137" s="615">
        <v>7631</v>
      </c>
      <c r="C1137" s="277" t="s">
        <v>2620</v>
      </c>
      <c r="D1137" s="278"/>
      <c r="E1137" s="31" t="s">
        <v>760</v>
      </c>
      <c r="F1137" s="274" t="s">
        <v>1189</v>
      </c>
      <c r="G1137" s="328" t="str">
        <f t="shared" si="105"/>
        <v>фото</v>
      </c>
      <c r="H1137" s="197"/>
      <c r="I1137" s="20" t="s">
        <v>289</v>
      </c>
      <c r="J1137" s="281">
        <v>30</v>
      </c>
      <c r="K1137" s="18" t="s">
        <v>1186</v>
      </c>
      <c r="L1137" s="21">
        <v>150</v>
      </c>
      <c r="M1137" s="279">
        <v>1339.6</v>
      </c>
      <c r="N1137" s="280"/>
      <c r="O1137" s="482">
        <f t="shared" si="106"/>
        <v>0</v>
      </c>
      <c r="P1137" s="175">
        <v>4607105147782</v>
      </c>
      <c r="Q1137" s="281"/>
      <c r="R1137" s="484">
        <f t="shared" si="107"/>
        <v>8.93</v>
      </c>
      <c r="S1137" s="294" t="s">
        <v>2620</v>
      </c>
      <c r="T1137" s="39"/>
      <c r="U1137" s="39"/>
      <c r="V1137" s="39"/>
      <c r="W1137" s="39"/>
      <c r="X1137" s="39"/>
    </row>
    <row r="1138" spans="1:24" ht="28.5" x14ac:dyDescent="0.2">
      <c r="A1138" s="431">
        <v>1119</v>
      </c>
      <c r="B1138" s="615">
        <v>8646</v>
      </c>
      <c r="C1138" s="277" t="s">
        <v>2621</v>
      </c>
      <c r="D1138" s="278"/>
      <c r="E1138" s="31" t="s">
        <v>760</v>
      </c>
      <c r="F1138" s="274" t="s">
        <v>1193</v>
      </c>
      <c r="G1138" s="328" t="str">
        <f t="shared" si="105"/>
        <v>фото</v>
      </c>
      <c r="H1138" s="197"/>
      <c r="I1138" s="20" t="s">
        <v>1194</v>
      </c>
      <c r="J1138" s="281">
        <v>40</v>
      </c>
      <c r="K1138" s="18" t="s">
        <v>1186</v>
      </c>
      <c r="L1138" s="21">
        <v>150</v>
      </c>
      <c r="M1138" s="279">
        <v>1907.6</v>
      </c>
      <c r="N1138" s="280"/>
      <c r="O1138" s="482">
        <f t="shared" si="106"/>
        <v>0</v>
      </c>
      <c r="P1138" s="175">
        <v>4607105147850</v>
      </c>
      <c r="Q1138" s="281"/>
      <c r="R1138" s="484">
        <f t="shared" si="107"/>
        <v>12.72</v>
      </c>
      <c r="S1138" s="294" t="s">
        <v>2621</v>
      </c>
      <c r="T1138" s="39"/>
      <c r="U1138" s="39"/>
      <c r="V1138" s="39"/>
      <c r="W1138" s="39"/>
      <c r="X1138" s="39"/>
    </row>
    <row r="1139" spans="1:24" ht="25.5" x14ac:dyDescent="0.2">
      <c r="A1139" s="431">
        <v>1120</v>
      </c>
      <c r="B1139" s="615">
        <v>11961</v>
      </c>
      <c r="C1139" s="277" t="s">
        <v>7027</v>
      </c>
      <c r="D1139" s="278"/>
      <c r="E1139" s="514" t="s">
        <v>760</v>
      </c>
      <c r="F1139" s="275" t="s">
        <v>6619</v>
      </c>
      <c r="G1139" s="510" t="str">
        <f t="shared" si="105"/>
        <v>фото</v>
      </c>
      <c r="H1139" s="511"/>
      <c r="I1139" s="515" t="s">
        <v>6786</v>
      </c>
      <c r="J1139" s="324">
        <v>20</v>
      </c>
      <c r="K1139" s="537" t="s">
        <v>762</v>
      </c>
      <c r="L1139" s="21">
        <v>150</v>
      </c>
      <c r="M1139" s="279">
        <v>2191.6</v>
      </c>
      <c r="N1139" s="280"/>
      <c r="O1139" s="482">
        <f t="shared" si="106"/>
        <v>0</v>
      </c>
      <c r="P1139" s="175">
        <v>4607105147836</v>
      </c>
      <c r="Q1139" s="281" t="s">
        <v>6373</v>
      </c>
      <c r="R1139" s="484">
        <f t="shared" si="107"/>
        <v>14.61</v>
      </c>
      <c r="S1139" s="294" t="s">
        <v>7027</v>
      </c>
      <c r="T1139" s="39"/>
      <c r="U1139" s="39"/>
      <c r="V1139" s="39"/>
      <c r="W1139" s="39"/>
      <c r="X1139" s="39"/>
    </row>
    <row r="1140" spans="1:24" ht="15.75" x14ac:dyDescent="0.2">
      <c r="A1140" s="431">
        <v>1121</v>
      </c>
      <c r="B1140" s="615">
        <v>8652</v>
      </c>
      <c r="C1140" s="277" t="s">
        <v>2622</v>
      </c>
      <c r="D1140" s="278"/>
      <c r="E1140" s="31" t="s">
        <v>760</v>
      </c>
      <c r="F1140" s="274" t="s">
        <v>1202</v>
      </c>
      <c r="G1140" s="328" t="str">
        <f t="shared" si="105"/>
        <v>фото</v>
      </c>
      <c r="H1140" s="197"/>
      <c r="I1140" s="20" t="s">
        <v>1681</v>
      </c>
      <c r="J1140" s="281">
        <v>30</v>
      </c>
      <c r="K1140" s="18" t="s">
        <v>1186</v>
      </c>
      <c r="L1140" s="21">
        <v>150</v>
      </c>
      <c r="M1140" s="279">
        <v>1623.6</v>
      </c>
      <c r="N1140" s="280"/>
      <c r="O1140" s="482">
        <f t="shared" si="106"/>
        <v>0</v>
      </c>
      <c r="P1140" s="175">
        <v>4607105147959</v>
      </c>
      <c r="Q1140" s="281"/>
      <c r="R1140" s="484">
        <f t="shared" si="107"/>
        <v>10.82</v>
      </c>
      <c r="S1140" s="294" t="s">
        <v>2622</v>
      </c>
      <c r="T1140" s="39"/>
      <c r="U1140" s="39"/>
      <c r="V1140" s="39"/>
      <c r="W1140" s="39"/>
      <c r="X1140" s="39"/>
    </row>
    <row r="1141" spans="1:24" ht="15.75" x14ac:dyDescent="0.2">
      <c r="A1141" s="431">
        <v>1122</v>
      </c>
      <c r="B1141" s="615">
        <v>8654</v>
      </c>
      <c r="C1141" s="277" t="s">
        <v>2623</v>
      </c>
      <c r="D1141" s="278"/>
      <c r="E1141" s="31" t="s">
        <v>760</v>
      </c>
      <c r="F1141" s="274" t="s">
        <v>1192</v>
      </c>
      <c r="G1141" s="328" t="str">
        <f t="shared" si="105"/>
        <v>фото</v>
      </c>
      <c r="H1141" s="197"/>
      <c r="I1141" s="20" t="s">
        <v>291</v>
      </c>
      <c r="J1141" s="281">
        <v>30</v>
      </c>
      <c r="K1141" s="18" t="s">
        <v>1186</v>
      </c>
      <c r="L1141" s="21">
        <v>50</v>
      </c>
      <c r="M1141" s="279">
        <v>2286.2999999999997</v>
      </c>
      <c r="N1141" s="280"/>
      <c r="O1141" s="482">
        <f t="shared" si="106"/>
        <v>0</v>
      </c>
      <c r="P1141" s="175">
        <v>4607105147812</v>
      </c>
      <c r="Q1141" s="281"/>
      <c r="R1141" s="484">
        <f t="shared" si="107"/>
        <v>45.73</v>
      </c>
      <c r="S1141" s="294" t="s">
        <v>2623</v>
      </c>
      <c r="T1141" s="39"/>
      <c r="U1141" s="39"/>
      <c r="V1141" s="39"/>
      <c r="W1141" s="39"/>
      <c r="X1141" s="39"/>
    </row>
    <row r="1142" spans="1:24" ht="38.25" x14ac:dyDescent="0.2">
      <c r="A1142" s="431">
        <v>1123</v>
      </c>
      <c r="B1142" s="615">
        <v>6651</v>
      </c>
      <c r="C1142" s="277" t="s">
        <v>5884</v>
      </c>
      <c r="D1142" s="278"/>
      <c r="E1142" s="31" t="s">
        <v>760</v>
      </c>
      <c r="F1142" s="274" t="s">
        <v>5885</v>
      </c>
      <c r="G1142" s="328" t="str">
        <f t="shared" si="105"/>
        <v>фото</v>
      </c>
      <c r="H1142" s="197"/>
      <c r="I1142" s="20" t="s">
        <v>5886</v>
      </c>
      <c r="J1142" s="281">
        <v>15</v>
      </c>
      <c r="K1142" s="18" t="s">
        <v>753</v>
      </c>
      <c r="L1142" s="21">
        <v>50</v>
      </c>
      <c r="M1142" s="279">
        <v>2617.6</v>
      </c>
      <c r="N1142" s="280"/>
      <c r="O1142" s="482">
        <f t="shared" si="106"/>
        <v>0</v>
      </c>
      <c r="P1142" s="175">
        <v>4607105147829</v>
      </c>
      <c r="Q1142" s="281"/>
      <c r="R1142" s="484">
        <f t="shared" si="107"/>
        <v>52.35</v>
      </c>
      <c r="S1142" s="294" t="s">
        <v>5884</v>
      </c>
      <c r="T1142" s="39"/>
      <c r="U1142" s="39"/>
      <c r="V1142" s="39"/>
      <c r="W1142" s="39"/>
      <c r="X1142" s="39"/>
    </row>
    <row r="1143" spans="1:24" ht="25.5" x14ac:dyDescent="0.2">
      <c r="A1143" s="431">
        <v>1124</v>
      </c>
      <c r="B1143" s="615">
        <v>11962</v>
      </c>
      <c r="C1143" s="277" t="s">
        <v>7028</v>
      </c>
      <c r="D1143" s="278"/>
      <c r="E1143" s="514" t="s">
        <v>760</v>
      </c>
      <c r="F1143" s="275" t="s">
        <v>6620</v>
      </c>
      <c r="G1143" s="510" t="str">
        <f t="shared" si="105"/>
        <v>фото</v>
      </c>
      <c r="H1143" s="511"/>
      <c r="I1143" s="515" t="s">
        <v>6787</v>
      </c>
      <c r="J1143" s="324">
        <v>15</v>
      </c>
      <c r="K1143" s="537" t="s">
        <v>761</v>
      </c>
      <c r="L1143" s="21">
        <v>150</v>
      </c>
      <c r="M1143" s="279">
        <v>1339.6</v>
      </c>
      <c r="N1143" s="280"/>
      <c r="O1143" s="482">
        <f t="shared" si="106"/>
        <v>0</v>
      </c>
      <c r="P1143" s="175">
        <v>4607105147843</v>
      </c>
      <c r="Q1143" s="281" t="s">
        <v>6373</v>
      </c>
      <c r="R1143" s="484">
        <f t="shared" si="107"/>
        <v>8.93</v>
      </c>
      <c r="S1143" s="294" t="s">
        <v>7028</v>
      </c>
      <c r="T1143" s="39"/>
      <c r="U1143" s="39"/>
      <c r="V1143" s="39"/>
      <c r="W1143" s="39"/>
      <c r="X1143" s="39"/>
    </row>
    <row r="1144" spans="1:24" ht="38.25" x14ac:dyDescent="0.2">
      <c r="A1144" s="431">
        <v>1125</v>
      </c>
      <c r="B1144" s="615">
        <v>11984</v>
      </c>
      <c r="C1144" s="277" t="s">
        <v>2624</v>
      </c>
      <c r="D1144" s="278"/>
      <c r="E1144" s="31" t="s">
        <v>760</v>
      </c>
      <c r="F1144" s="274" t="s">
        <v>1196</v>
      </c>
      <c r="G1144" s="328" t="str">
        <f t="shared" si="105"/>
        <v>фото</v>
      </c>
      <c r="H1144" s="197"/>
      <c r="I1144" s="20" t="s">
        <v>1197</v>
      </c>
      <c r="J1144" s="281">
        <v>30</v>
      </c>
      <c r="K1144" s="18" t="s">
        <v>770</v>
      </c>
      <c r="L1144" s="21">
        <v>200</v>
      </c>
      <c r="M1144" s="279">
        <v>1311.1999999999998</v>
      </c>
      <c r="N1144" s="280"/>
      <c r="O1144" s="482">
        <f t="shared" si="106"/>
        <v>0</v>
      </c>
      <c r="P1144" s="175">
        <v>4607105147867</v>
      </c>
      <c r="Q1144" s="281"/>
      <c r="R1144" s="484">
        <f t="shared" si="107"/>
        <v>6.56</v>
      </c>
      <c r="S1144" s="294" t="s">
        <v>2624</v>
      </c>
      <c r="T1144" s="39"/>
      <c r="U1144" s="39"/>
      <c r="V1144" s="39"/>
      <c r="W1144" s="39"/>
      <c r="X1144" s="39"/>
    </row>
    <row r="1145" spans="1:24" ht="25.5" x14ac:dyDescent="0.2">
      <c r="A1145" s="431">
        <v>1126</v>
      </c>
      <c r="B1145" s="615">
        <v>11963</v>
      </c>
      <c r="C1145" s="277" t="s">
        <v>7029</v>
      </c>
      <c r="D1145" s="278"/>
      <c r="E1145" s="514" t="s">
        <v>760</v>
      </c>
      <c r="F1145" s="275" t="s">
        <v>6621</v>
      </c>
      <c r="G1145" s="510" t="str">
        <f t="shared" si="105"/>
        <v>фото</v>
      </c>
      <c r="H1145" s="511"/>
      <c r="I1145" s="515" t="s">
        <v>6788</v>
      </c>
      <c r="J1145" s="324">
        <v>15</v>
      </c>
      <c r="K1145" s="537" t="s">
        <v>761</v>
      </c>
      <c r="L1145" s="21">
        <v>150</v>
      </c>
      <c r="M1145" s="279">
        <v>2191.6</v>
      </c>
      <c r="N1145" s="280"/>
      <c r="O1145" s="482">
        <f t="shared" si="106"/>
        <v>0</v>
      </c>
      <c r="P1145" s="175">
        <v>4607105147874</v>
      </c>
      <c r="Q1145" s="281" t="s">
        <v>6373</v>
      </c>
      <c r="R1145" s="484">
        <f t="shared" si="107"/>
        <v>14.61</v>
      </c>
      <c r="S1145" s="294" t="s">
        <v>7029</v>
      </c>
      <c r="T1145" s="39"/>
      <c r="U1145" s="39"/>
      <c r="V1145" s="39"/>
      <c r="W1145" s="39"/>
      <c r="X1145" s="39"/>
    </row>
    <row r="1146" spans="1:24" ht="15.75" x14ac:dyDescent="0.2">
      <c r="A1146" s="431">
        <v>1127</v>
      </c>
      <c r="B1146" s="615">
        <v>11985</v>
      </c>
      <c r="C1146" s="277" t="s">
        <v>2625</v>
      </c>
      <c r="D1146" s="278"/>
      <c r="E1146" s="31" t="s">
        <v>760</v>
      </c>
      <c r="F1146" s="274" t="s">
        <v>1195</v>
      </c>
      <c r="G1146" s="328" t="str">
        <f t="shared" si="105"/>
        <v>фото</v>
      </c>
      <c r="H1146" s="197"/>
      <c r="I1146" s="20" t="s">
        <v>875</v>
      </c>
      <c r="J1146" s="281">
        <v>30</v>
      </c>
      <c r="K1146" s="18" t="s">
        <v>753</v>
      </c>
      <c r="L1146" s="21">
        <v>200</v>
      </c>
      <c r="M1146" s="279">
        <v>2901.6</v>
      </c>
      <c r="N1146" s="280"/>
      <c r="O1146" s="482">
        <f t="shared" si="106"/>
        <v>0</v>
      </c>
      <c r="P1146" s="175">
        <v>4607105147881</v>
      </c>
      <c r="Q1146" s="281"/>
      <c r="R1146" s="484">
        <f t="shared" si="107"/>
        <v>14.51</v>
      </c>
      <c r="S1146" s="294" t="s">
        <v>7030</v>
      </c>
      <c r="T1146" s="39"/>
      <c r="U1146" s="39"/>
      <c r="V1146" s="39"/>
      <c r="W1146" s="39"/>
      <c r="X1146" s="39"/>
    </row>
    <row r="1147" spans="1:24" ht="15.75" x14ac:dyDescent="0.2">
      <c r="A1147" s="431">
        <v>1128</v>
      </c>
      <c r="B1147" s="615">
        <v>8649</v>
      </c>
      <c r="C1147" s="277" t="s">
        <v>2626</v>
      </c>
      <c r="D1147" s="278"/>
      <c r="E1147" s="31" t="s">
        <v>760</v>
      </c>
      <c r="F1147" s="274" t="s">
        <v>1198</v>
      </c>
      <c r="G1147" s="328" t="str">
        <f t="shared" si="105"/>
        <v>фото</v>
      </c>
      <c r="H1147" s="197"/>
      <c r="I1147" s="20" t="s">
        <v>292</v>
      </c>
      <c r="J1147" s="281">
        <v>30</v>
      </c>
      <c r="K1147" s="18" t="s">
        <v>761</v>
      </c>
      <c r="L1147" s="21">
        <v>150</v>
      </c>
      <c r="M1147" s="279">
        <v>1623.6</v>
      </c>
      <c r="N1147" s="280"/>
      <c r="O1147" s="482">
        <f t="shared" si="106"/>
        <v>0</v>
      </c>
      <c r="P1147" s="175">
        <v>4607105147898</v>
      </c>
      <c r="Q1147" s="281"/>
      <c r="R1147" s="484">
        <f t="shared" si="107"/>
        <v>10.82</v>
      </c>
      <c r="S1147" s="294" t="s">
        <v>2626</v>
      </c>
      <c r="T1147" s="39"/>
      <c r="U1147" s="39"/>
      <c r="V1147" s="39"/>
      <c r="W1147" s="39"/>
      <c r="X1147" s="39"/>
    </row>
    <row r="1148" spans="1:24" ht="15.75" x14ac:dyDescent="0.2">
      <c r="A1148" s="431">
        <v>1129</v>
      </c>
      <c r="B1148" s="615">
        <v>8658</v>
      </c>
      <c r="C1148" s="277" t="s">
        <v>2627</v>
      </c>
      <c r="D1148" s="278"/>
      <c r="E1148" s="31" t="s">
        <v>760</v>
      </c>
      <c r="F1148" s="274" t="s">
        <v>1199</v>
      </c>
      <c r="G1148" s="328" t="str">
        <f t="shared" si="105"/>
        <v>фото</v>
      </c>
      <c r="H1148" s="197"/>
      <c r="I1148" s="20" t="s">
        <v>293</v>
      </c>
      <c r="J1148" s="281">
        <v>30</v>
      </c>
      <c r="K1148" s="18" t="s">
        <v>1186</v>
      </c>
      <c r="L1148" s="21">
        <v>150</v>
      </c>
      <c r="M1148" s="279">
        <v>1481.6</v>
      </c>
      <c r="N1148" s="280"/>
      <c r="O1148" s="482">
        <f t="shared" si="106"/>
        <v>0</v>
      </c>
      <c r="P1148" s="175">
        <v>4607105147904</v>
      </c>
      <c r="Q1148" s="281"/>
      <c r="R1148" s="484">
        <f t="shared" si="107"/>
        <v>9.8800000000000008</v>
      </c>
      <c r="S1148" s="294" t="s">
        <v>2627</v>
      </c>
      <c r="T1148" s="39"/>
      <c r="U1148" s="39"/>
      <c r="V1148" s="39"/>
      <c r="W1148" s="39"/>
      <c r="X1148" s="39"/>
    </row>
    <row r="1149" spans="1:24" ht="25.5" x14ac:dyDescent="0.2">
      <c r="A1149" s="431">
        <v>1130</v>
      </c>
      <c r="B1149" s="615">
        <v>8650</v>
      </c>
      <c r="C1149" s="277" t="s">
        <v>2628</v>
      </c>
      <c r="D1149" s="278"/>
      <c r="E1149" s="31" t="s">
        <v>760</v>
      </c>
      <c r="F1149" s="274" t="s">
        <v>294</v>
      </c>
      <c r="G1149" s="328" t="str">
        <f t="shared" si="105"/>
        <v>фото</v>
      </c>
      <c r="H1149" s="197"/>
      <c r="I1149" s="20" t="s">
        <v>295</v>
      </c>
      <c r="J1149" s="281">
        <v>25</v>
      </c>
      <c r="K1149" s="18" t="s">
        <v>753</v>
      </c>
      <c r="L1149" s="21">
        <v>50</v>
      </c>
      <c r="M1149" s="279">
        <v>3516.9</v>
      </c>
      <c r="N1149" s="280"/>
      <c r="O1149" s="482">
        <f t="shared" si="106"/>
        <v>0</v>
      </c>
      <c r="P1149" s="175">
        <v>4607105147911</v>
      </c>
      <c r="Q1149" s="281"/>
      <c r="R1149" s="484">
        <f t="shared" si="107"/>
        <v>70.34</v>
      </c>
      <c r="S1149" s="294" t="s">
        <v>2628</v>
      </c>
      <c r="T1149" s="39"/>
      <c r="U1149" s="39"/>
      <c r="V1149" s="39"/>
      <c r="W1149" s="39"/>
      <c r="X1149" s="39"/>
    </row>
    <row r="1150" spans="1:24" ht="15.75" x14ac:dyDescent="0.2">
      <c r="A1150" s="431">
        <v>1131</v>
      </c>
      <c r="B1150" s="615">
        <v>11964</v>
      </c>
      <c r="C1150" s="277" t="s">
        <v>7031</v>
      </c>
      <c r="D1150" s="278"/>
      <c r="E1150" s="514" t="s">
        <v>760</v>
      </c>
      <c r="F1150" s="275" t="s">
        <v>6622</v>
      </c>
      <c r="G1150" s="510" t="str">
        <f t="shared" si="105"/>
        <v>фото</v>
      </c>
      <c r="H1150" s="511"/>
      <c r="I1150" s="515" t="s">
        <v>6789</v>
      </c>
      <c r="J1150" s="324">
        <v>25</v>
      </c>
      <c r="K1150" s="537" t="s">
        <v>761</v>
      </c>
      <c r="L1150" s="21">
        <v>150</v>
      </c>
      <c r="M1150" s="279">
        <v>1907.6</v>
      </c>
      <c r="N1150" s="280"/>
      <c r="O1150" s="482">
        <f t="shared" si="106"/>
        <v>0</v>
      </c>
      <c r="P1150" s="175">
        <v>4607105147928</v>
      </c>
      <c r="Q1150" s="281" t="s">
        <v>6373</v>
      </c>
      <c r="R1150" s="484">
        <f t="shared" si="107"/>
        <v>12.72</v>
      </c>
      <c r="S1150" s="294" t="s">
        <v>7031</v>
      </c>
      <c r="T1150" s="39"/>
      <c r="U1150" s="39"/>
      <c r="V1150" s="39"/>
      <c r="W1150" s="39"/>
      <c r="X1150" s="39"/>
    </row>
    <row r="1151" spans="1:24" ht="15.75" x14ac:dyDescent="0.2">
      <c r="A1151" s="431">
        <v>1132</v>
      </c>
      <c r="B1151" s="615">
        <v>6027</v>
      </c>
      <c r="C1151" s="277" t="s">
        <v>2629</v>
      </c>
      <c r="D1151" s="278"/>
      <c r="E1151" s="31" t="s">
        <v>760</v>
      </c>
      <c r="F1151" s="274" t="s">
        <v>1200</v>
      </c>
      <c r="G1151" s="328" t="str">
        <f t="shared" si="105"/>
        <v>фото</v>
      </c>
      <c r="H1151" s="197"/>
      <c r="I1151" s="20" t="s">
        <v>296</v>
      </c>
      <c r="J1151" s="281">
        <v>30</v>
      </c>
      <c r="K1151" s="18" t="s">
        <v>770</v>
      </c>
      <c r="L1151" s="21">
        <v>150</v>
      </c>
      <c r="M1151" s="279">
        <v>2049.6</v>
      </c>
      <c r="N1151" s="280"/>
      <c r="O1151" s="482">
        <f t="shared" si="106"/>
        <v>0</v>
      </c>
      <c r="P1151" s="175">
        <v>4607105147935</v>
      </c>
      <c r="Q1151" s="281"/>
      <c r="R1151" s="484">
        <f t="shared" si="107"/>
        <v>13.66</v>
      </c>
      <c r="S1151" s="294" t="s">
        <v>2629</v>
      </c>
      <c r="T1151" s="39"/>
      <c r="U1151" s="39"/>
      <c r="V1151" s="39"/>
      <c r="W1151" s="39"/>
      <c r="X1151" s="39"/>
    </row>
    <row r="1152" spans="1:24" ht="15.75" x14ac:dyDescent="0.2">
      <c r="A1152" s="431">
        <v>1133</v>
      </c>
      <c r="B1152" s="615">
        <v>7632</v>
      </c>
      <c r="C1152" s="277" t="s">
        <v>2630</v>
      </c>
      <c r="D1152" s="278"/>
      <c r="E1152" s="31" t="s">
        <v>760</v>
      </c>
      <c r="F1152" s="274" t="s">
        <v>1190</v>
      </c>
      <c r="G1152" s="328" t="str">
        <f t="shared" si="105"/>
        <v>фото</v>
      </c>
      <c r="H1152" s="197"/>
      <c r="I1152" s="20" t="s">
        <v>290</v>
      </c>
      <c r="J1152" s="281">
        <v>30</v>
      </c>
      <c r="K1152" s="18" t="s">
        <v>761</v>
      </c>
      <c r="L1152" s="21">
        <v>150</v>
      </c>
      <c r="M1152" s="279">
        <v>1481.6</v>
      </c>
      <c r="N1152" s="280"/>
      <c r="O1152" s="482">
        <f t="shared" si="106"/>
        <v>0</v>
      </c>
      <c r="P1152" s="175">
        <v>4607105147799</v>
      </c>
      <c r="Q1152" s="281"/>
      <c r="R1152" s="484">
        <f t="shared" si="107"/>
        <v>9.8800000000000008</v>
      </c>
      <c r="S1152" s="294" t="s">
        <v>2630</v>
      </c>
      <c r="T1152" s="39"/>
      <c r="U1152" s="39"/>
      <c r="V1152" s="39"/>
      <c r="W1152" s="39"/>
      <c r="X1152" s="39"/>
    </row>
    <row r="1153" spans="1:24" ht="15.75" x14ac:dyDescent="0.2">
      <c r="A1153" s="431">
        <v>1134</v>
      </c>
      <c r="B1153" s="615">
        <v>7633</v>
      </c>
      <c r="C1153" s="277" t="s">
        <v>2631</v>
      </c>
      <c r="D1153" s="278"/>
      <c r="E1153" s="31" t="s">
        <v>760</v>
      </c>
      <c r="F1153" s="274" t="s">
        <v>1191</v>
      </c>
      <c r="G1153" s="328" t="str">
        <f t="shared" si="105"/>
        <v>фото</v>
      </c>
      <c r="H1153" s="328"/>
      <c r="I1153" s="20" t="s">
        <v>416</v>
      </c>
      <c r="J1153" s="281">
        <v>20</v>
      </c>
      <c r="K1153" s="18" t="s">
        <v>761</v>
      </c>
      <c r="L1153" s="21">
        <v>150</v>
      </c>
      <c r="M1153" s="279">
        <v>1708.8</v>
      </c>
      <c r="N1153" s="280"/>
      <c r="O1153" s="482">
        <f t="shared" si="106"/>
        <v>0</v>
      </c>
      <c r="P1153" s="175">
        <v>4607105147805</v>
      </c>
      <c r="Q1153" s="281"/>
      <c r="R1153" s="484">
        <f t="shared" si="107"/>
        <v>11.39</v>
      </c>
      <c r="S1153" s="294" t="s">
        <v>2631</v>
      </c>
      <c r="T1153" s="39"/>
      <c r="U1153" s="39"/>
      <c r="V1153" s="39"/>
      <c r="W1153" s="39"/>
      <c r="X1153" s="39"/>
    </row>
    <row r="1154" spans="1:24" ht="15.75" x14ac:dyDescent="0.2">
      <c r="A1154" s="431">
        <v>1135</v>
      </c>
      <c r="B1154" s="620">
        <v>2415</v>
      </c>
      <c r="C1154" s="433" t="s">
        <v>2632</v>
      </c>
      <c r="D1154" s="434"/>
      <c r="E1154" s="435" t="s">
        <v>760</v>
      </c>
      <c r="F1154" s="436" t="s">
        <v>1201</v>
      </c>
      <c r="G1154" s="437" t="str">
        <f t="shared" si="105"/>
        <v>фото</v>
      </c>
      <c r="H1154" s="437"/>
      <c r="I1154" s="439" t="s">
        <v>416</v>
      </c>
      <c r="J1154" s="440">
        <v>30</v>
      </c>
      <c r="K1154" s="449" t="s">
        <v>1186</v>
      </c>
      <c r="L1154" s="442">
        <v>150</v>
      </c>
      <c r="M1154" s="443">
        <v>2333.6</v>
      </c>
      <c r="N1154" s="444"/>
      <c r="O1154" s="482">
        <f t="shared" si="106"/>
        <v>0</v>
      </c>
      <c r="P1154" s="445">
        <v>4607105147942</v>
      </c>
      <c r="Q1154" s="440"/>
      <c r="R1154" s="484">
        <f t="shared" si="107"/>
        <v>15.56</v>
      </c>
      <c r="S1154" s="446" t="s">
        <v>2632</v>
      </c>
      <c r="T1154" s="39"/>
      <c r="U1154" s="39"/>
      <c r="V1154" s="39"/>
      <c r="W1154" s="39"/>
      <c r="X1154" s="39"/>
    </row>
    <row r="1155" spans="1:24" ht="18.75" x14ac:dyDescent="0.2">
      <c r="A1155" s="431">
        <v>1136</v>
      </c>
      <c r="B1155" s="625"/>
      <c r="C1155" s="454"/>
      <c r="D1155" s="454"/>
      <c r="E1155" s="243" t="s">
        <v>1203</v>
      </c>
      <c r="F1155" s="504"/>
      <c r="G1155" s="504"/>
      <c r="H1155" s="504"/>
      <c r="I1155" s="504"/>
      <c r="J1155" s="504"/>
      <c r="K1155" s="504"/>
      <c r="L1155" s="504"/>
      <c r="M1155" s="504"/>
      <c r="N1155" s="504"/>
      <c r="O1155" s="504"/>
      <c r="P1155" s="504"/>
      <c r="Q1155" s="504"/>
      <c r="R1155" s="504"/>
      <c r="S1155" s="504"/>
      <c r="T1155" s="39"/>
      <c r="U1155" s="39"/>
      <c r="V1155" s="39"/>
      <c r="W1155" s="39"/>
      <c r="X1155" s="39"/>
    </row>
    <row r="1156" spans="1:24" x14ac:dyDescent="0.2">
      <c r="A1156" s="431">
        <v>1137</v>
      </c>
      <c r="B1156" s="626"/>
      <c r="C1156" s="244"/>
      <c r="D1156" s="244"/>
      <c r="E1156" s="242" t="s">
        <v>4540</v>
      </c>
      <c r="F1156" s="273"/>
      <c r="G1156" s="273"/>
      <c r="H1156" s="273"/>
      <c r="I1156" s="273"/>
      <c r="J1156" s="273"/>
      <c r="K1156" s="273"/>
      <c r="L1156" s="273"/>
      <c r="M1156" s="273"/>
      <c r="N1156" s="273"/>
      <c r="O1156" s="273"/>
      <c r="P1156" s="273"/>
      <c r="Q1156" s="273"/>
      <c r="R1156" s="273"/>
      <c r="S1156" s="273"/>
      <c r="T1156" s="39"/>
      <c r="U1156" s="39"/>
      <c r="V1156" s="39"/>
      <c r="W1156" s="39"/>
      <c r="X1156" s="39"/>
    </row>
    <row r="1157" spans="1:24" ht="140.25" x14ac:dyDescent="0.2">
      <c r="A1157" s="431">
        <v>1138</v>
      </c>
      <c r="B1157" s="614">
        <v>8653</v>
      </c>
      <c r="C1157" s="473" t="s">
        <v>3929</v>
      </c>
      <c r="D1157" s="474"/>
      <c r="E1157" s="16" t="s">
        <v>759</v>
      </c>
      <c r="F1157" s="476" t="s">
        <v>3010</v>
      </c>
      <c r="G1157" s="477" t="str">
        <f>HYPERLINK("http://www.gardenbulbs.ru/images/summer_CL/thumbnails/"&amp;C1157&amp;".jpg","фото")</f>
        <v>фото</v>
      </c>
      <c r="H1157" s="477"/>
      <c r="I1157" s="23" t="s">
        <v>3930</v>
      </c>
      <c r="J1157" s="10">
        <v>60</v>
      </c>
      <c r="K1157" s="499" t="s">
        <v>748</v>
      </c>
      <c r="L1157" s="489">
        <v>20</v>
      </c>
      <c r="M1157" s="480">
        <v>3772.5</v>
      </c>
      <c r="N1157" s="481"/>
      <c r="O1157" s="482">
        <f>IF(ISERROR(N1157*M1157),0,N1157*M1157)</f>
        <v>0</v>
      </c>
      <c r="P1157" s="483">
        <v>4607105148673</v>
      </c>
      <c r="Q1157" s="10"/>
      <c r="R1157" s="484">
        <f>ROUND(M1157/L1157,2)</f>
        <v>188.63</v>
      </c>
      <c r="S1157" s="485" t="s">
        <v>7032</v>
      </c>
      <c r="T1157" s="39"/>
      <c r="U1157" s="39"/>
      <c r="V1157" s="39"/>
      <c r="W1157" s="39"/>
      <c r="X1157" s="39"/>
    </row>
    <row r="1158" spans="1:24" ht="140.25" x14ac:dyDescent="0.2">
      <c r="A1158" s="431">
        <v>1139</v>
      </c>
      <c r="B1158" s="615">
        <v>8661</v>
      </c>
      <c r="C1158" s="277" t="s">
        <v>3931</v>
      </c>
      <c r="D1158" s="278"/>
      <c r="E1158" s="31" t="s">
        <v>759</v>
      </c>
      <c r="F1158" s="274" t="s">
        <v>3009</v>
      </c>
      <c r="G1158" s="328" t="str">
        <f>HYPERLINK("http://www.gardenbulbs.ru/images/summer_CL/thumbnails/"&amp;C1158&amp;".jpg","фото")</f>
        <v>фото</v>
      </c>
      <c r="H1158" s="328"/>
      <c r="I1158" s="20" t="s">
        <v>3932</v>
      </c>
      <c r="J1158" s="281">
        <v>60</v>
      </c>
      <c r="K1158" s="18" t="s">
        <v>748</v>
      </c>
      <c r="L1158" s="21">
        <v>20</v>
      </c>
      <c r="M1158" s="279">
        <v>3772.5</v>
      </c>
      <c r="N1158" s="280"/>
      <c r="O1158" s="482">
        <f>IF(ISERROR(N1158*M1158),0,N1158*M1158)</f>
        <v>0</v>
      </c>
      <c r="P1158" s="175">
        <v>4607105148680</v>
      </c>
      <c r="Q1158" s="281"/>
      <c r="R1158" s="484">
        <f>ROUND(M1158/L1158,2)</f>
        <v>188.63</v>
      </c>
      <c r="S1158" s="294" t="s">
        <v>7033</v>
      </c>
      <c r="T1158" s="39"/>
      <c r="U1158" s="39"/>
      <c r="V1158" s="39"/>
      <c r="W1158" s="39"/>
      <c r="X1158" s="39"/>
    </row>
    <row r="1159" spans="1:24" ht="140.25" x14ac:dyDescent="0.2">
      <c r="A1159" s="431">
        <v>1140</v>
      </c>
      <c r="B1159" s="615">
        <v>8655</v>
      </c>
      <c r="C1159" s="277" t="s">
        <v>3934</v>
      </c>
      <c r="D1159" s="278"/>
      <c r="E1159" s="31" t="s">
        <v>759</v>
      </c>
      <c r="F1159" s="274" t="s">
        <v>3008</v>
      </c>
      <c r="G1159" s="328" t="str">
        <f>HYPERLINK("http://www.gardenbulbs.ru/images/summer_CL/thumbnails/"&amp;C1159&amp;".jpg","фото")</f>
        <v>фото</v>
      </c>
      <c r="H1159" s="197"/>
      <c r="I1159" s="20" t="s">
        <v>3933</v>
      </c>
      <c r="J1159" s="281">
        <v>60</v>
      </c>
      <c r="K1159" s="18" t="s">
        <v>748</v>
      </c>
      <c r="L1159" s="21">
        <v>20</v>
      </c>
      <c r="M1159" s="279">
        <v>3772.5</v>
      </c>
      <c r="N1159" s="280"/>
      <c r="O1159" s="482">
        <f>IF(ISERROR(N1159*M1159),0,N1159*M1159)</f>
        <v>0</v>
      </c>
      <c r="P1159" s="175">
        <v>4607105148697</v>
      </c>
      <c r="Q1159" s="281"/>
      <c r="R1159" s="484">
        <f>ROUND(M1159/L1159,2)</f>
        <v>188.63</v>
      </c>
      <c r="S1159" s="294" t="s">
        <v>3934</v>
      </c>
      <c r="T1159" s="39"/>
      <c r="U1159" s="39"/>
      <c r="V1159" s="39"/>
      <c r="W1159" s="39"/>
      <c r="X1159" s="39"/>
    </row>
    <row r="1160" spans="1:24" ht="165.75" x14ac:dyDescent="0.2">
      <c r="A1160" s="431">
        <v>1141</v>
      </c>
      <c r="B1160" s="620">
        <v>8657</v>
      </c>
      <c r="C1160" s="433" t="s">
        <v>4986</v>
      </c>
      <c r="D1160" s="434"/>
      <c r="E1160" s="435" t="s">
        <v>759</v>
      </c>
      <c r="F1160" s="469" t="s">
        <v>4637</v>
      </c>
      <c r="G1160" s="437" t="str">
        <f>HYPERLINK("http://www.gardenbulbs.ru/images/summer_CL/thumbnails/"&amp;C1160&amp;".jpg","фото")</f>
        <v>фото</v>
      </c>
      <c r="H1160" s="438"/>
      <c r="I1160" s="439" t="s">
        <v>4868</v>
      </c>
      <c r="J1160" s="440">
        <v>60</v>
      </c>
      <c r="K1160" s="449" t="s">
        <v>748</v>
      </c>
      <c r="L1160" s="442">
        <v>20</v>
      </c>
      <c r="M1160" s="443">
        <v>3772.5</v>
      </c>
      <c r="N1160" s="444"/>
      <c r="O1160" s="482">
        <f>IF(ISERROR(N1160*M1160),0,N1160*M1160)</f>
        <v>0</v>
      </c>
      <c r="P1160" s="445">
        <v>4607105148703</v>
      </c>
      <c r="Q1160" s="440"/>
      <c r="R1160" s="484">
        <f>ROUND(M1160/L1160,2)</f>
        <v>188.63</v>
      </c>
      <c r="S1160" s="446" t="s">
        <v>4986</v>
      </c>
      <c r="T1160" s="39"/>
      <c r="U1160" s="39"/>
      <c r="V1160" s="39"/>
      <c r="W1160" s="39"/>
      <c r="X1160" s="39"/>
    </row>
    <row r="1161" spans="1:24" x14ac:dyDescent="0.2">
      <c r="A1161" s="431">
        <v>1142</v>
      </c>
      <c r="B1161" s="626"/>
      <c r="C1161" s="244"/>
      <c r="D1161" s="244"/>
      <c r="E1161" s="242" t="s">
        <v>1203</v>
      </c>
      <c r="F1161" s="273"/>
      <c r="G1161" s="273"/>
      <c r="H1161" s="273"/>
      <c r="I1161" s="273"/>
      <c r="J1161" s="273"/>
      <c r="K1161" s="273"/>
      <c r="L1161" s="273"/>
      <c r="M1161" s="273"/>
      <c r="N1161" s="273"/>
      <c r="O1161" s="273"/>
      <c r="P1161" s="273"/>
      <c r="Q1161" s="273"/>
      <c r="R1161" s="273"/>
      <c r="S1161" s="273"/>
      <c r="T1161" s="39"/>
      <c r="U1161" s="39"/>
      <c r="V1161" s="39"/>
      <c r="W1161" s="39"/>
      <c r="X1161" s="39"/>
    </row>
    <row r="1162" spans="1:24" ht="15.75" x14ac:dyDescent="0.2">
      <c r="A1162" s="431">
        <v>1143</v>
      </c>
      <c r="B1162" s="614">
        <v>8645</v>
      </c>
      <c r="C1162" s="473" t="s">
        <v>2633</v>
      </c>
      <c r="D1162" s="474"/>
      <c r="E1162" s="16" t="s">
        <v>759</v>
      </c>
      <c r="F1162" s="476" t="s">
        <v>1204</v>
      </c>
      <c r="G1162" s="477" t="str">
        <f t="shared" ref="G1162:G1174" si="108">HYPERLINK("http://www.gardenbulbs.ru/images/summer_CL/thumbnails/"&amp;C1162&amp;".jpg","фото")</f>
        <v>фото</v>
      </c>
      <c r="H1162" s="487"/>
      <c r="I1162" s="23" t="s">
        <v>741</v>
      </c>
      <c r="J1162" s="10" t="s">
        <v>1205</v>
      </c>
      <c r="K1162" s="499" t="s">
        <v>1206</v>
      </c>
      <c r="L1162" s="489">
        <v>15</v>
      </c>
      <c r="M1162" s="480">
        <v>2575</v>
      </c>
      <c r="N1162" s="481"/>
      <c r="O1162" s="482">
        <f t="shared" ref="O1162:O1174" si="109">IF(ISERROR(N1162*M1162),0,N1162*M1162)</f>
        <v>0</v>
      </c>
      <c r="P1162" s="483">
        <v>4607105148598</v>
      </c>
      <c r="Q1162" s="10"/>
      <c r="R1162" s="484">
        <f t="shared" ref="R1162:R1174" si="110">ROUND(M1162/L1162,2)</f>
        <v>171.67</v>
      </c>
      <c r="S1162" s="485" t="s">
        <v>7034</v>
      </c>
      <c r="T1162" s="39"/>
      <c r="U1162" s="39"/>
      <c r="V1162" s="39"/>
      <c r="W1162" s="39"/>
      <c r="X1162" s="39"/>
    </row>
    <row r="1163" spans="1:24" ht="15.75" x14ac:dyDescent="0.2">
      <c r="A1163" s="431">
        <v>1144</v>
      </c>
      <c r="B1163" s="615">
        <v>8656</v>
      </c>
      <c r="C1163" s="277" t="s">
        <v>2634</v>
      </c>
      <c r="D1163" s="278"/>
      <c r="E1163" s="31" t="s">
        <v>759</v>
      </c>
      <c r="F1163" s="274" t="s">
        <v>297</v>
      </c>
      <c r="G1163" s="328" t="str">
        <f t="shared" si="108"/>
        <v>фото</v>
      </c>
      <c r="H1163" s="197"/>
      <c r="I1163" s="20" t="s">
        <v>298</v>
      </c>
      <c r="J1163" s="281">
        <v>75</v>
      </c>
      <c r="K1163" s="18" t="s">
        <v>750</v>
      </c>
      <c r="L1163" s="21">
        <v>15</v>
      </c>
      <c r="M1163" s="279">
        <v>2504</v>
      </c>
      <c r="N1163" s="280"/>
      <c r="O1163" s="482">
        <f t="shared" si="109"/>
        <v>0</v>
      </c>
      <c r="P1163" s="175">
        <v>4607105148604</v>
      </c>
      <c r="Q1163" s="281"/>
      <c r="R1163" s="484">
        <f t="shared" si="110"/>
        <v>166.93</v>
      </c>
      <c r="S1163" s="294" t="s">
        <v>7035</v>
      </c>
      <c r="T1163" s="39"/>
      <c r="U1163" s="39"/>
      <c r="V1163" s="39"/>
      <c r="W1163" s="39"/>
      <c r="X1163" s="39"/>
    </row>
    <row r="1164" spans="1:24" ht="15.75" x14ac:dyDescent="0.2">
      <c r="A1164" s="431">
        <v>1145</v>
      </c>
      <c r="B1164" s="615">
        <v>8644</v>
      </c>
      <c r="C1164" s="277" t="s">
        <v>2635</v>
      </c>
      <c r="D1164" s="278"/>
      <c r="E1164" s="31" t="s">
        <v>759</v>
      </c>
      <c r="F1164" s="274" t="s">
        <v>1207</v>
      </c>
      <c r="G1164" s="328" t="str">
        <f t="shared" si="108"/>
        <v>фото</v>
      </c>
      <c r="H1164" s="197"/>
      <c r="I1164" s="20" t="s">
        <v>793</v>
      </c>
      <c r="J1164" s="281" t="s">
        <v>1205</v>
      </c>
      <c r="K1164" s="18" t="s">
        <v>1206</v>
      </c>
      <c r="L1164" s="21">
        <v>15</v>
      </c>
      <c r="M1164" s="279">
        <v>3299.2</v>
      </c>
      <c r="N1164" s="280"/>
      <c r="O1164" s="482">
        <f t="shared" si="109"/>
        <v>0</v>
      </c>
      <c r="P1164" s="175">
        <v>4607105148611</v>
      </c>
      <c r="Q1164" s="281"/>
      <c r="R1164" s="484">
        <f t="shared" si="110"/>
        <v>219.95</v>
      </c>
      <c r="S1164" s="294" t="s">
        <v>7036</v>
      </c>
      <c r="T1164" s="39"/>
      <c r="U1164" s="39"/>
      <c r="V1164" s="39"/>
      <c r="W1164" s="39"/>
      <c r="X1164" s="39"/>
    </row>
    <row r="1165" spans="1:24" ht="15.75" x14ac:dyDescent="0.2">
      <c r="A1165" s="431">
        <v>1146</v>
      </c>
      <c r="B1165" s="615">
        <v>12027</v>
      </c>
      <c r="C1165" s="277" t="s">
        <v>2636</v>
      </c>
      <c r="D1165" s="278"/>
      <c r="E1165" s="31" t="s">
        <v>759</v>
      </c>
      <c r="F1165" s="274" t="s">
        <v>1212</v>
      </c>
      <c r="G1165" s="328" t="str">
        <f t="shared" si="108"/>
        <v>фото</v>
      </c>
      <c r="H1165" s="197"/>
      <c r="I1165" s="20" t="s">
        <v>1128</v>
      </c>
      <c r="J1165" s="281" t="s">
        <v>1213</v>
      </c>
      <c r="K1165" s="18" t="s">
        <v>762</v>
      </c>
      <c r="L1165" s="21">
        <v>100</v>
      </c>
      <c r="M1165" s="279">
        <v>1822.3999999999999</v>
      </c>
      <c r="N1165" s="280"/>
      <c r="O1165" s="482">
        <f t="shared" si="109"/>
        <v>0</v>
      </c>
      <c r="P1165" s="175">
        <v>4607105148628</v>
      </c>
      <c r="Q1165" s="281"/>
      <c r="R1165" s="484">
        <f t="shared" si="110"/>
        <v>18.22</v>
      </c>
      <c r="S1165" s="294" t="s">
        <v>7037</v>
      </c>
      <c r="T1165" s="39"/>
      <c r="U1165" s="39"/>
      <c r="V1165" s="39"/>
      <c r="W1165" s="39"/>
      <c r="X1165" s="39"/>
    </row>
    <row r="1166" spans="1:24" ht="15.75" x14ac:dyDescent="0.2">
      <c r="A1166" s="431">
        <v>1147</v>
      </c>
      <c r="B1166" s="615">
        <v>12028</v>
      </c>
      <c r="C1166" s="277" t="s">
        <v>3206</v>
      </c>
      <c r="D1166" s="278"/>
      <c r="E1166" s="31" t="s">
        <v>759</v>
      </c>
      <c r="F1166" s="274" t="s">
        <v>1214</v>
      </c>
      <c r="G1166" s="328" t="str">
        <f t="shared" si="108"/>
        <v>фото</v>
      </c>
      <c r="H1166" s="197"/>
      <c r="I1166" s="20" t="s">
        <v>1215</v>
      </c>
      <c r="J1166" s="281" t="s">
        <v>1213</v>
      </c>
      <c r="K1166" s="18" t="s">
        <v>1216</v>
      </c>
      <c r="L1166" s="21">
        <v>100</v>
      </c>
      <c r="M1166" s="279">
        <v>951.5</v>
      </c>
      <c r="N1166" s="280"/>
      <c r="O1166" s="482">
        <f t="shared" si="109"/>
        <v>0</v>
      </c>
      <c r="P1166" s="175">
        <v>4607105148635</v>
      </c>
      <c r="Q1166" s="281"/>
      <c r="R1166" s="484">
        <f t="shared" si="110"/>
        <v>9.52</v>
      </c>
      <c r="S1166" s="294" t="s">
        <v>7038</v>
      </c>
      <c r="T1166" s="39"/>
      <c r="U1166" s="39"/>
      <c r="V1166" s="39"/>
      <c r="W1166" s="39"/>
      <c r="X1166" s="39"/>
    </row>
    <row r="1167" spans="1:24" ht="15.75" x14ac:dyDescent="0.2">
      <c r="A1167" s="431">
        <v>1148</v>
      </c>
      <c r="B1167" s="615">
        <v>12029</v>
      </c>
      <c r="C1167" s="277" t="s">
        <v>2637</v>
      </c>
      <c r="D1167" s="278"/>
      <c r="E1167" s="31" t="s">
        <v>759</v>
      </c>
      <c r="F1167" s="274" t="s">
        <v>1217</v>
      </c>
      <c r="G1167" s="328" t="str">
        <f t="shared" si="108"/>
        <v>фото</v>
      </c>
      <c r="H1167" s="197"/>
      <c r="I1167" s="20" t="s">
        <v>1218</v>
      </c>
      <c r="J1167" s="281">
        <v>20</v>
      </c>
      <c r="K1167" s="18" t="s">
        <v>754</v>
      </c>
      <c r="L1167" s="21">
        <v>100</v>
      </c>
      <c r="M1167" s="279">
        <v>3053</v>
      </c>
      <c r="N1167" s="280"/>
      <c r="O1167" s="482">
        <f t="shared" si="109"/>
        <v>0</v>
      </c>
      <c r="P1167" s="175">
        <v>4607105148642</v>
      </c>
      <c r="Q1167" s="324"/>
      <c r="R1167" s="484">
        <f t="shared" si="110"/>
        <v>30.53</v>
      </c>
      <c r="S1167" s="294" t="s">
        <v>7039</v>
      </c>
      <c r="T1167" s="39"/>
      <c r="U1167" s="39"/>
      <c r="V1167" s="39"/>
      <c r="W1167" s="39"/>
      <c r="X1167" s="39"/>
    </row>
    <row r="1168" spans="1:24" ht="15.75" x14ac:dyDescent="0.2">
      <c r="A1168" s="431">
        <v>1149</v>
      </c>
      <c r="B1168" s="615">
        <v>12030</v>
      </c>
      <c r="C1168" s="277" t="s">
        <v>2638</v>
      </c>
      <c r="D1168" s="278"/>
      <c r="E1168" s="31" t="s">
        <v>759</v>
      </c>
      <c r="F1168" s="274" t="s">
        <v>1208</v>
      </c>
      <c r="G1168" s="328" t="str">
        <f t="shared" si="108"/>
        <v>фото</v>
      </c>
      <c r="H1168" s="197"/>
      <c r="I1168" s="20" t="s">
        <v>1209</v>
      </c>
      <c r="J1168" s="281" t="s">
        <v>1210</v>
      </c>
      <c r="K1168" s="18" t="s">
        <v>750</v>
      </c>
      <c r="L1168" s="21">
        <v>15</v>
      </c>
      <c r="M1168" s="279">
        <v>2362</v>
      </c>
      <c r="N1168" s="280"/>
      <c r="O1168" s="482">
        <f t="shared" si="109"/>
        <v>0</v>
      </c>
      <c r="P1168" s="175">
        <v>4607105148659</v>
      </c>
      <c r="Q1168" s="281"/>
      <c r="R1168" s="484">
        <f t="shared" si="110"/>
        <v>157.47</v>
      </c>
      <c r="S1168" s="294" t="s">
        <v>2638</v>
      </c>
      <c r="T1168" s="39"/>
      <c r="U1168" s="39"/>
      <c r="V1168" s="39"/>
      <c r="W1168" s="39"/>
      <c r="X1168" s="39"/>
    </row>
    <row r="1169" spans="1:24" ht="15.75" x14ac:dyDescent="0.2">
      <c r="A1169" s="431">
        <v>1150</v>
      </c>
      <c r="B1169" s="615">
        <v>12031</v>
      </c>
      <c r="C1169" s="277" t="s">
        <v>2639</v>
      </c>
      <c r="D1169" s="278"/>
      <c r="E1169" s="31" t="s">
        <v>759</v>
      </c>
      <c r="F1169" s="274" t="s">
        <v>299</v>
      </c>
      <c r="G1169" s="328" t="str">
        <f t="shared" si="108"/>
        <v>фото</v>
      </c>
      <c r="H1169" s="197"/>
      <c r="I1169" s="20" t="s">
        <v>300</v>
      </c>
      <c r="J1169" s="281" t="s">
        <v>301</v>
      </c>
      <c r="K1169" s="18" t="s">
        <v>893</v>
      </c>
      <c r="L1169" s="21">
        <v>15</v>
      </c>
      <c r="M1169" s="279">
        <v>4321.6000000000004</v>
      </c>
      <c r="N1169" s="280"/>
      <c r="O1169" s="482">
        <f t="shared" si="109"/>
        <v>0</v>
      </c>
      <c r="P1169" s="175">
        <v>4607105148666</v>
      </c>
      <c r="Q1169" s="281"/>
      <c r="R1169" s="484">
        <f t="shared" si="110"/>
        <v>288.11</v>
      </c>
      <c r="S1169" s="294" t="s">
        <v>7040</v>
      </c>
      <c r="T1169" s="39"/>
      <c r="U1169" s="39"/>
      <c r="V1169" s="39"/>
      <c r="W1169" s="39"/>
      <c r="X1169" s="39"/>
    </row>
    <row r="1170" spans="1:24" ht="15.75" x14ac:dyDescent="0.2">
      <c r="A1170" s="431">
        <v>1151</v>
      </c>
      <c r="B1170" s="615">
        <v>12033</v>
      </c>
      <c r="C1170" s="277" t="s">
        <v>2640</v>
      </c>
      <c r="D1170" s="278"/>
      <c r="E1170" s="31" t="s">
        <v>759</v>
      </c>
      <c r="F1170" s="274" t="s">
        <v>1211</v>
      </c>
      <c r="G1170" s="328" t="str">
        <f t="shared" si="108"/>
        <v>фото</v>
      </c>
      <c r="H1170" s="197"/>
      <c r="I1170" s="20" t="s">
        <v>114</v>
      </c>
      <c r="J1170" s="281" t="s">
        <v>1205</v>
      </c>
      <c r="K1170" s="18" t="s">
        <v>1206</v>
      </c>
      <c r="L1170" s="21">
        <v>15</v>
      </c>
      <c r="M1170" s="279">
        <v>2589.1999999999998</v>
      </c>
      <c r="N1170" s="280"/>
      <c r="O1170" s="482">
        <f t="shared" si="109"/>
        <v>0</v>
      </c>
      <c r="P1170" s="175">
        <v>4607105148727</v>
      </c>
      <c r="Q1170" s="281"/>
      <c r="R1170" s="484">
        <f t="shared" si="110"/>
        <v>172.61</v>
      </c>
      <c r="S1170" s="294" t="s">
        <v>7041</v>
      </c>
      <c r="T1170" s="39"/>
      <c r="U1170" s="39"/>
      <c r="V1170" s="39"/>
      <c r="W1170" s="39"/>
      <c r="X1170" s="39"/>
    </row>
    <row r="1171" spans="1:24" ht="51" x14ac:dyDescent="0.2">
      <c r="A1171" s="431">
        <v>1152</v>
      </c>
      <c r="B1171" s="615">
        <v>12032</v>
      </c>
      <c r="C1171" s="277" t="s">
        <v>4987</v>
      </c>
      <c r="D1171" s="278"/>
      <c r="E1171" s="31" t="s">
        <v>759</v>
      </c>
      <c r="F1171" s="33" t="s">
        <v>4638</v>
      </c>
      <c r="G1171" s="328" t="str">
        <f t="shared" si="108"/>
        <v>фото</v>
      </c>
      <c r="H1171" s="197"/>
      <c r="I1171" s="20" t="s">
        <v>4869</v>
      </c>
      <c r="J1171" s="281" t="s">
        <v>4870</v>
      </c>
      <c r="K1171" s="18" t="s">
        <v>750</v>
      </c>
      <c r="L1171" s="21">
        <v>15</v>
      </c>
      <c r="M1171" s="279">
        <v>2702.7999999999997</v>
      </c>
      <c r="N1171" s="280"/>
      <c r="O1171" s="482">
        <f t="shared" si="109"/>
        <v>0</v>
      </c>
      <c r="P1171" s="175">
        <v>4607105148710</v>
      </c>
      <c r="Q1171" s="281"/>
      <c r="R1171" s="484">
        <f t="shared" si="110"/>
        <v>180.19</v>
      </c>
      <c r="S1171" s="294" t="s">
        <v>7042</v>
      </c>
      <c r="T1171" s="39"/>
      <c r="U1171" s="39"/>
      <c r="V1171" s="39"/>
      <c r="W1171" s="39"/>
      <c r="X1171" s="39"/>
    </row>
    <row r="1172" spans="1:24" ht="38.25" x14ac:dyDescent="0.2">
      <c r="A1172" s="431">
        <v>1153</v>
      </c>
      <c r="B1172" s="615">
        <v>12034</v>
      </c>
      <c r="C1172" s="277" t="s">
        <v>2641</v>
      </c>
      <c r="D1172" s="278"/>
      <c r="E1172" s="31" t="s">
        <v>759</v>
      </c>
      <c r="F1172" s="274" t="s">
        <v>267</v>
      </c>
      <c r="G1172" s="328" t="str">
        <f t="shared" si="108"/>
        <v>фото</v>
      </c>
      <c r="H1172" s="197"/>
      <c r="I1172" s="20" t="s">
        <v>302</v>
      </c>
      <c r="J1172" s="281">
        <v>90</v>
      </c>
      <c r="K1172" s="18" t="s">
        <v>1206</v>
      </c>
      <c r="L1172" s="21">
        <v>15</v>
      </c>
      <c r="M1172" s="279">
        <v>3611.6</v>
      </c>
      <c r="N1172" s="280"/>
      <c r="O1172" s="482">
        <f t="shared" si="109"/>
        <v>0</v>
      </c>
      <c r="P1172" s="175">
        <v>4607105148734</v>
      </c>
      <c r="Q1172" s="281"/>
      <c r="R1172" s="484">
        <f t="shared" si="110"/>
        <v>240.77</v>
      </c>
      <c r="S1172" s="294" t="s">
        <v>7043</v>
      </c>
      <c r="T1172" s="39"/>
      <c r="U1172" s="39"/>
      <c r="V1172" s="39"/>
      <c r="W1172" s="39"/>
      <c r="X1172" s="39"/>
    </row>
    <row r="1173" spans="1:24" ht="76.5" x14ac:dyDescent="0.2">
      <c r="A1173" s="431">
        <v>1154</v>
      </c>
      <c r="B1173" s="615">
        <v>12036</v>
      </c>
      <c r="C1173" s="277" t="s">
        <v>4988</v>
      </c>
      <c r="D1173" s="278"/>
      <c r="E1173" s="31" t="s">
        <v>759</v>
      </c>
      <c r="F1173" s="33" t="s">
        <v>4639</v>
      </c>
      <c r="G1173" s="328" t="str">
        <f t="shared" si="108"/>
        <v>фото</v>
      </c>
      <c r="H1173" s="197"/>
      <c r="I1173" s="20" t="s">
        <v>4871</v>
      </c>
      <c r="J1173" s="281" t="s">
        <v>4872</v>
      </c>
      <c r="K1173" s="18" t="s">
        <v>750</v>
      </c>
      <c r="L1173" s="21">
        <v>15</v>
      </c>
      <c r="M1173" s="279">
        <v>2362</v>
      </c>
      <c r="N1173" s="280"/>
      <c r="O1173" s="482">
        <f t="shared" si="109"/>
        <v>0</v>
      </c>
      <c r="P1173" s="175">
        <v>4607105148758</v>
      </c>
      <c r="Q1173" s="281"/>
      <c r="R1173" s="484">
        <f t="shared" si="110"/>
        <v>157.47</v>
      </c>
      <c r="S1173" s="294" t="s">
        <v>7044</v>
      </c>
      <c r="T1173" s="39"/>
      <c r="U1173" s="39"/>
      <c r="V1173" s="39"/>
      <c r="W1173" s="39"/>
      <c r="X1173" s="39"/>
    </row>
    <row r="1174" spans="1:24" ht="15.75" x14ac:dyDescent="0.2">
      <c r="A1174" s="431">
        <v>1155</v>
      </c>
      <c r="B1174" s="620">
        <v>12035</v>
      </c>
      <c r="C1174" s="433" t="s">
        <v>2642</v>
      </c>
      <c r="D1174" s="434"/>
      <c r="E1174" s="435" t="s">
        <v>759</v>
      </c>
      <c r="F1174" s="436" t="s">
        <v>1219</v>
      </c>
      <c r="G1174" s="437" t="str">
        <f t="shared" si="108"/>
        <v>фото</v>
      </c>
      <c r="H1174" s="438"/>
      <c r="I1174" s="439" t="s">
        <v>1487</v>
      </c>
      <c r="J1174" s="440">
        <v>25</v>
      </c>
      <c r="K1174" s="449" t="s">
        <v>770</v>
      </c>
      <c r="L1174" s="442">
        <v>100</v>
      </c>
      <c r="M1174" s="443">
        <v>913.6</v>
      </c>
      <c r="N1174" s="444"/>
      <c r="O1174" s="482">
        <f t="shared" si="109"/>
        <v>0</v>
      </c>
      <c r="P1174" s="445">
        <v>4607105148741</v>
      </c>
      <c r="Q1174" s="450"/>
      <c r="R1174" s="484">
        <f t="shared" si="110"/>
        <v>9.14</v>
      </c>
      <c r="S1174" s="446" t="s">
        <v>7045</v>
      </c>
      <c r="T1174" s="39"/>
      <c r="U1174" s="39"/>
      <c r="V1174" s="39"/>
      <c r="W1174" s="39"/>
      <c r="X1174" s="39"/>
    </row>
    <row r="1175" spans="1:24" ht="18.75" x14ac:dyDescent="0.2">
      <c r="A1175" s="431">
        <v>1156</v>
      </c>
      <c r="B1175" s="625"/>
      <c r="C1175" s="454"/>
      <c r="D1175" s="454"/>
      <c r="E1175" s="243" t="s">
        <v>2946</v>
      </c>
      <c r="F1175" s="504"/>
      <c r="G1175" s="504"/>
      <c r="H1175" s="504"/>
      <c r="I1175" s="504"/>
      <c r="J1175" s="504"/>
      <c r="K1175" s="504"/>
      <c r="L1175" s="504"/>
      <c r="M1175" s="504"/>
      <c r="N1175" s="504"/>
      <c r="O1175" s="504"/>
      <c r="P1175" s="504"/>
      <c r="Q1175" s="504"/>
      <c r="R1175" s="504"/>
      <c r="S1175" s="504"/>
      <c r="T1175" s="39"/>
      <c r="U1175" s="39"/>
      <c r="V1175" s="39"/>
      <c r="W1175" s="39"/>
      <c r="X1175" s="39"/>
    </row>
    <row r="1176" spans="1:24" x14ac:dyDescent="0.2">
      <c r="A1176" s="431">
        <v>1157</v>
      </c>
      <c r="B1176" s="626"/>
      <c r="C1176" s="244"/>
      <c r="D1176" s="244"/>
      <c r="E1176" s="242" t="s">
        <v>2946</v>
      </c>
      <c r="F1176" s="273"/>
      <c r="G1176" s="273"/>
      <c r="H1176" s="273"/>
      <c r="I1176" s="273"/>
      <c r="J1176" s="273"/>
      <c r="K1176" s="273"/>
      <c r="L1176" s="273"/>
      <c r="M1176" s="273"/>
      <c r="N1176" s="273"/>
      <c r="O1176" s="273"/>
      <c r="P1176" s="273"/>
      <c r="Q1176" s="273"/>
      <c r="R1176" s="273"/>
      <c r="S1176" s="273"/>
      <c r="T1176" s="39"/>
      <c r="U1176" s="39"/>
      <c r="V1176" s="39"/>
      <c r="W1176" s="39"/>
      <c r="X1176" s="39"/>
    </row>
    <row r="1177" spans="1:24" ht="15.75" x14ac:dyDescent="0.2">
      <c r="A1177" s="431">
        <v>1158</v>
      </c>
      <c r="B1177" s="614">
        <v>12042</v>
      </c>
      <c r="C1177" s="473" t="s">
        <v>2643</v>
      </c>
      <c r="D1177" s="474"/>
      <c r="E1177" s="16" t="s">
        <v>60</v>
      </c>
      <c r="F1177" s="476" t="s">
        <v>1220</v>
      </c>
      <c r="G1177" s="477" t="str">
        <f>HYPERLINK("http://www.gardenbulbs.ru/images/summer_CL/thumbnails/"&amp;C1177&amp;".jpg","фото")</f>
        <v>фото</v>
      </c>
      <c r="H1177" s="487"/>
      <c r="I1177" s="23" t="s">
        <v>592</v>
      </c>
      <c r="J1177" s="10">
        <v>90</v>
      </c>
      <c r="K1177" s="499" t="s">
        <v>757</v>
      </c>
      <c r="L1177" s="489">
        <v>10</v>
      </c>
      <c r="M1177" s="480">
        <v>998.80000000000007</v>
      </c>
      <c r="N1177" s="481"/>
      <c r="O1177" s="482">
        <f>IF(ISERROR(N1177*M1177),0,N1177*M1177)</f>
        <v>0</v>
      </c>
      <c r="P1177" s="483">
        <v>4607105148857</v>
      </c>
      <c r="Q1177" s="10"/>
      <c r="R1177" s="484">
        <f>ROUND(M1177/L1177,2)</f>
        <v>99.88</v>
      </c>
      <c r="S1177" s="485" t="s">
        <v>7046</v>
      </c>
      <c r="T1177" s="39"/>
      <c r="U1177" s="39"/>
      <c r="V1177" s="39"/>
      <c r="W1177" s="39"/>
      <c r="X1177" s="39"/>
    </row>
    <row r="1178" spans="1:24" ht="15.75" x14ac:dyDescent="0.2">
      <c r="A1178" s="431">
        <v>1159</v>
      </c>
      <c r="B1178" s="615">
        <v>12043</v>
      </c>
      <c r="C1178" s="277" t="s">
        <v>2644</v>
      </c>
      <c r="D1178" s="278"/>
      <c r="E1178" s="16" t="s">
        <v>60</v>
      </c>
      <c r="F1178" s="274" t="s">
        <v>1221</v>
      </c>
      <c r="G1178" s="328" t="str">
        <f>HYPERLINK("http://www.gardenbulbs.ru/images/summer_CL/thumbnails/"&amp;C1178&amp;".jpg","фото")</f>
        <v>фото</v>
      </c>
      <c r="H1178" s="197"/>
      <c r="I1178" s="20" t="s">
        <v>1426</v>
      </c>
      <c r="J1178" s="281">
        <v>140</v>
      </c>
      <c r="K1178" s="18" t="s">
        <v>757</v>
      </c>
      <c r="L1178" s="21">
        <v>10</v>
      </c>
      <c r="M1178" s="279">
        <v>1244.8999999999999</v>
      </c>
      <c r="N1178" s="280"/>
      <c r="O1178" s="482">
        <f>IF(ISERROR(N1178*M1178),0,N1178*M1178)</f>
        <v>0</v>
      </c>
      <c r="P1178" s="175">
        <v>4607105148864</v>
      </c>
      <c r="Q1178" s="281"/>
      <c r="R1178" s="484">
        <f>ROUND(M1178/L1178,2)</f>
        <v>124.49</v>
      </c>
      <c r="S1178" s="294" t="s">
        <v>2644</v>
      </c>
      <c r="T1178" s="39"/>
      <c r="U1178" s="39"/>
      <c r="V1178" s="39"/>
      <c r="W1178" s="39"/>
      <c r="X1178" s="39"/>
    </row>
    <row r="1179" spans="1:24" ht="22.5" x14ac:dyDescent="0.2">
      <c r="A1179" s="431">
        <v>1160</v>
      </c>
      <c r="B1179" s="615">
        <v>12044</v>
      </c>
      <c r="C1179" s="277" t="s">
        <v>2645</v>
      </c>
      <c r="D1179" s="278"/>
      <c r="E1179" s="16" t="s">
        <v>60</v>
      </c>
      <c r="F1179" s="274" t="s">
        <v>1222</v>
      </c>
      <c r="G1179" s="328" t="str">
        <f>HYPERLINK("http://www.gardenbulbs.ru/images/summer_CL/thumbnails/"&amp;C1179&amp;".jpg","фото")</f>
        <v>фото</v>
      </c>
      <c r="H1179" s="197"/>
      <c r="I1179" s="20" t="s">
        <v>1223</v>
      </c>
      <c r="J1179" s="281" t="s">
        <v>1224</v>
      </c>
      <c r="K1179" s="18" t="s">
        <v>757</v>
      </c>
      <c r="L1179" s="21">
        <v>10</v>
      </c>
      <c r="M1179" s="279">
        <v>2948.9</v>
      </c>
      <c r="N1179" s="280"/>
      <c r="O1179" s="482">
        <f>IF(ISERROR(N1179*M1179),0,N1179*M1179)</f>
        <v>0</v>
      </c>
      <c r="P1179" s="175">
        <v>4607105148871</v>
      </c>
      <c r="Q1179" s="281"/>
      <c r="R1179" s="484">
        <f>ROUND(M1179/L1179,2)</f>
        <v>294.89</v>
      </c>
      <c r="S1179" s="294" t="s">
        <v>2645</v>
      </c>
      <c r="T1179" s="39"/>
      <c r="U1179" s="39"/>
      <c r="V1179" s="39"/>
      <c r="W1179" s="39"/>
      <c r="X1179" s="39"/>
    </row>
    <row r="1180" spans="1:24" ht="15.75" x14ac:dyDescent="0.2">
      <c r="A1180" s="431">
        <v>1161</v>
      </c>
      <c r="B1180" s="620">
        <v>12045</v>
      </c>
      <c r="C1180" s="433" t="s">
        <v>2646</v>
      </c>
      <c r="D1180" s="434"/>
      <c r="E1180" s="451" t="s">
        <v>60</v>
      </c>
      <c r="F1180" s="436" t="s">
        <v>1225</v>
      </c>
      <c r="G1180" s="437" t="str">
        <f>HYPERLINK("http://www.gardenbulbs.ru/images/summer_CL/thumbnails/"&amp;C1180&amp;".jpg","фото")</f>
        <v>фото</v>
      </c>
      <c r="H1180" s="438"/>
      <c r="I1180" s="439" t="s">
        <v>1223</v>
      </c>
      <c r="J1180" s="440">
        <v>125</v>
      </c>
      <c r="K1180" s="449" t="s">
        <v>757</v>
      </c>
      <c r="L1180" s="442">
        <v>10</v>
      </c>
      <c r="M1180" s="443">
        <v>1339.6</v>
      </c>
      <c r="N1180" s="444"/>
      <c r="O1180" s="482">
        <f>IF(ISERROR(N1180*M1180),0,N1180*M1180)</f>
        <v>0</v>
      </c>
      <c r="P1180" s="445">
        <v>4607105148888</v>
      </c>
      <c r="Q1180" s="440"/>
      <c r="R1180" s="484">
        <f>ROUND(M1180/L1180,2)</f>
        <v>133.96</v>
      </c>
      <c r="S1180" s="446" t="s">
        <v>7047</v>
      </c>
      <c r="T1180" s="39"/>
      <c r="U1180" s="39"/>
      <c r="V1180" s="39"/>
      <c r="W1180" s="39"/>
      <c r="X1180" s="39"/>
    </row>
    <row r="1181" spans="1:24" ht="18.75" x14ac:dyDescent="0.2">
      <c r="A1181" s="431">
        <v>1162</v>
      </c>
      <c r="B1181" s="625"/>
      <c r="C1181" s="454"/>
      <c r="D1181" s="454"/>
      <c r="E1181" s="243" t="s">
        <v>2947</v>
      </c>
      <c r="F1181" s="504"/>
      <c r="G1181" s="504"/>
      <c r="H1181" s="504"/>
      <c r="I1181" s="504"/>
      <c r="J1181" s="504"/>
      <c r="K1181" s="504"/>
      <c r="L1181" s="504"/>
      <c r="M1181" s="504"/>
      <c r="N1181" s="504"/>
      <c r="O1181" s="504"/>
      <c r="P1181" s="504"/>
      <c r="Q1181" s="504"/>
      <c r="R1181" s="504"/>
      <c r="S1181" s="504"/>
      <c r="T1181" s="39"/>
      <c r="U1181" s="39"/>
      <c r="V1181" s="39"/>
      <c r="W1181" s="39"/>
      <c r="X1181" s="39"/>
    </row>
    <row r="1182" spans="1:24" x14ac:dyDescent="0.2">
      <c r="A1182" s="431">
        <v>1163</v>
      </c>
      <c r="B1182" s="626"/>
      <c r="C1182" s="244"/>
      <c r="D1182" s="244"/>
      <c r="E1182" s="242" t="s">
        <v>3935</v>
      </c>
      <c r="F1182" s="273"/>
      <c r="G1182" s="273"/>
      <c r="H1182" s="273"/>
      <c r="I1182" s="273"/>
      <c r="J1182" s="273"/>
      <c r="K1182" s="273"/>
      <c r="L1182" s="273"/>
      <c r="M1182" s="273"/>
      <c r="N1182" s="273"/>
      <c r="O1182" s="273"/>
      <c r="P1182" s="273"/>
      <c r="Q1182" s="273"/>
      <c r="R1182" s="273"/>
      <c r="S1182" s="273"/>
      <c r="T1182" s="39"/>
      <c r="U1182" s="39"/>
      <c r="V1182" s="39"/>
      <c r="W1182" s="39"/>
      <c r="X1182" s="39"/>
    </row>
    <row r="1183" spans="1:24" ht="145.5" x14ac:dyDescent="0.2">
      <c r="A1183" s="431">
        <v>1164</v>
      </c>
      <c r="B1183" s="614">
        <v>11987</v>
      </c>
      <c r="C1183" s="473" t="s">
        <v>3936</v>
      </c>
      <c r="D1183" s="474" t="s">
        <v>3937</v>
      </c>
      <c r="E1183" s="16" t="s">
        <v>2950</v>
      </c>
      <c r="F1183" s="476" t="s">
        <v>3938</v>
      </c>
      <c r="G1183" s="477" t="str">
        <f t="shared" ref="G1183:H1188" si="111">HYPERLINK("http://www.gardenbulbs.ru/images/summer_CL/thumbnails/"&amp;C1183&amp;".jpg","фото")</f>
        <v>фото</v>
      </c>
      <c r="H1183" s="477" t="str">
        <f t="shared" si="111"/>
        <v>фото</v>
      </c>
      <c r="I1183" s="23" t="s">
        <v>7485</v>
      </c>
      <c r="J1183" s="10" t="s">
        <v>3101</v>
      </c>
      <c r="K1183" s="499" t="s">
        <v>377</v>
      </c>
      <c r="L1183" s="489">
        <v>10</v>
      </c>
      <c r="M1183" s="480">
        <v>1860.3</v>
      </c>
      <c r="N1183" s="481"/>
      <c r="O1183" s="482">
        <f t="shared" ref="O1183:O1188" si="112">IF(ISERROR(N1183*M1183),0,N1183*M1183)</f>
        <v>0</v>
      </c>
      <c r="P1183" s="483">
        <v>4607105147973</v>
      </c>
      <c r="Q1183" s="10"/>
      <c r="R1183" s="484">
        <f t="shared" ref="R1183:R1188" si="113">ROUND(M1183/L1183,2)</f>
        <v>186.03</v>
      </c>
      <c r="S1183" s="485" t="s">
        <v>3939</v>
      </c>
      <c r="T1183" s="39"/>
      <c r="U1183" s="39"/>
      <c r="V1183" s="39"/>
      <c r="W1183" s="39"/>
      <c r="X1183" s="39"/>
    </row>
    <row r="1184" spans="1:24" ht="150.75" customHeight="1" x14ac:dyDescent="0.2">
      <c r="A1184" s="431">
        <v>1165</v>
      </c>
      <c r="B1184" s="615">
        <v>11988</v>
      </c>
      <c r="C1184" s="277" t="s">
        <v>3940</v>
      </c>
      <c r="D1184" s="278" t="s">
        <v>3941</v>
      </c>
      <c r="E1184" s="30" t="s">
        <v>2950</v>
      </c>
      <c r="F1184" s="274" t="s">
        <v>3011</v>
      </c>
      <c r="G1184" s="328" t="str">
        <f t="shared" si="111"/>
        <v>фото</v>
      </c>
      <c r="H1184" s="328" t="str">
        <f t="shared" si="111"/>
        <v>фото</v>
      </c>
      <c r="I1184" s="20" t="s">
        <v>3942</v>
      </c>
      <c r="J1184" s="281" t="s">
        <v>3101</v>
      </c>
      <c r="K1184" s="18" t="s">
        <v>377</v>
      </c>
      <c r="L1184" s="21">
        <v>10</v>
      </c>
      <c r="M1184" s="279">
        <v>1860.3</v>
      </c>
      <c r="N1184" s="280"/>
      <c r="O1184" s="482">
        <f t="shared" si="112"/>
        <v>0</v>
      </c>
      <c r="P1184" s="175">
        <v>4607105147980</v>
      </c>
      <c r="Q1184" s="281"/>
      <c r="R1184" s="484">
        <f t="shared" si="113"/>
        <v>186.03</v>
      </c>
      <c r="S1184" s="294" t="s">
        <v>7048</v>
      </c>
      <c r="T1184" s="39"/>
      <c r="U1184" s="39"/>
      <c r="V1184" s="39"/>
      <c r="W1184" s="39"/>
      <c r="X1184" s="39"/>
    </row>
    <row r="1185" spans="1:24" ht="28.5" x14ac:dyDescent="0.2">
      <c r="A1185" s="431">
        <v>1166</v>
      </c>
      <c r="B1185" s="615">
        <v>11986</v>
      </c>
      <c r="C1185" s="277" t="s">
        <v>3943</v>
      </c>
      <c r="D1185" s="278" t="s">
        <v>3944</v>
      </c>
      <c r="E1185" s="30" t="s">
        <v>2950</v>
      </c>
      <c r="F1185" s="274" t="s">
        <v>3945</v>
      </c>
      <c r="G1185" s="328" t="str">
        <f t="shared" si="111"/>
        <v>фото</v>
      </c>
      <c r="H1185" s="328" t="str">
        <f t="shared" si="111"/>
        <v>фото</v>
      </c>
      <c r="I1185" s="20" t="s">
        <v>3946</v>
      </c>
      <c r="J1185" s="281" t="s">
        <v>3101</v>
      </c>
      <c r="K1185" s="18" t="s">
        <v>377</v>
      </c>
      <c r="L1185" s="21">
        <v>10</v>
      </c>
      <c r="M1185" s="279">
        <v>1860.3</v>
      </c>
      <c r="N1185" s="280"/>
      <c r="O1185" s="482">
        <f t="shared" si="112"/>
        <v>0</v>
      </c>
      <c r="P1185" s="175">
        <v>4607105147966</v>
      </c>
      <c r="Q1185" s="281"/>
      <c r="R1185" s="484">
        <f t="shared" si="113"/>
        <v>186.03</v>
      </c>
      <c r="S1185" s="294" t="s">
        <v>3947</v>
      </c>
      <c r="T1185" s="39"/>
      <c r="U1185" s="39"/>
      <c r="V1185" s="39"/>
      <c r="W1185" s="39"/>
      <c r="X1185" s="39"/>
    </row>
    <row r="1186" spans="1:24" ht="28.5" x14ac:dyDescent="0.2">
      <c r="A1186" s="431">
        <v>1167</v>
      </c>
      <c r="B1186" s="615">
        <v>11990</v>
      </c>
      <c r="C1186" s="277" t="s">
        <v>3948</v>
      </c>
      <c r="D1186" s="278" t="s">
        <v>3949</v>
      </c>
      <c r="E1186" s="30" t="s">
        <v>2950</v>
      </c>
      <c r="F1186" s="274" t="s">
        <v>3013</v>
      </c>
      <c r="G1186" s="328" t="str">
        <f t="shared" si="111"/>
        <v>фото</v>
      </c>
      <c r="H1186" s="328" t="str">
        <f t="shared" si="111"/>
        <v>фото</v>
      </c>
      <c r="I1186" s="20" t="s">
        <v>3103</v>
      </c>
      <c r="J1186" s="281" t="s">
        <v>3101</v>
      </c>
      <c r="K1186" s="18" t="s">
        <v>377</v>
      </c>
      <c r="L1186" s="21">
        <v>10</v>
      </c>
      <c r="M1186" s="279">
        <v>1860.3</v>
      </c>
      <c r="N1186" s="280"/>
      <c r="O1186" s="482">
        <f t="shared" si="112"/>
        <v>0</v>
      </c>
      <c r="P1186" s="175">
        <v>4607105148000</v>
      </c>
      <c r="Q1186" s="281"/>
      <c r="R1186" s="484">
        <f t="shared" si="113"/>
        <v>186.03</v>
      </c>
      <c r="S1186" s="294" t="s">
        <v>7049</v>
      </c>
      <c r="T1186" s="39"/>
      <c r="U1186" s="39"/>
      <c r="V1186" s="39"/>
      <c r="W1186" s="39"/>
      <c r="X1186" s="39"/>
    </row>
    <row r="1187" spans="1:24" ht="28.5" x14ac:dyDescent="0.2">
      <c r="A1187" s="431">
        <v>1168</v>
      </c>
      <c r="B1187" s="615">
        <v>11991</v>
      </c>
      <c r="C1187" s="277" t="s">
        <v>3950</v>
      </c>
      <c r="D1187" s="278" t="s">
        <v>3951</v>
      </c>
      <c r="E1187" s="30" t="s">
        <v>2950</v>
      </c>
      <c r="F1187" s="274" t="s">
        <v>3012</v>
      </c>
      <c r="G1187" s="328" t="str">
        <f t="shared" si="111"/>
        <v>фото</v>
      </c>
      <c r="H1187" s="328" t="str">
        <f t="shared" si="111"/>
        <v>фото</v>
      </c>
      <c r="I1187" s="20" t="s">
        <v>3102</v>
      </c>
      <c r="J1187" s="281" t="s">
        <v>3101</v>
      </c>
      <c r="K1187" s="18" t="s">
        <v>377</v>
      </c>
      <c r="L1187" s="21">
        <v>10</v>
      </c>
      <c r="M1187" s="279">
        <v>1860.3</v>
      </c>
      <c r="N1187" s="280"/>
      <c r="O1187" s="482">
        <f t="shared" si="112"/>
        <v>0</v>
      </c>
      <c r="P1187" s="175">
        <v>4607105148017</v>
      </c>
      <c r="Q1187" s="281"/>
      <c r="R1187" s="484">
        <f t="shared" si="113"/>
        <v>186.03</v>
      </c>
      <c r="S1187" s="294" t="s">
        <v>7050</v>
      </c>
      <c r="T1187" s="39"/>
      <c r="U1187" s="39"/>
      <c r="V1187" s="39"/>
      <c r="W1187" s="39"/>
      <c r="X1187" s="39"/>
    </row>
    <row r="1188" spans="1:24" ht="51" x14ac:dyDescent="0.2">
      <c r="A1188" s="431">
        <v>1169</v>
      </c>
      <c r="B1188" s="620">
        <v>11989</v>
      </c>
      <c r="C1188" s="433" t="s">
        <v>3952</v>
      </c>
      <c r="D1188" s="434" t="s">
        <v>3953</v>
      </c>
      <c r="E1188" s="472" t="s">
        <v>2950</v>
      </c>
      <c r="F1188" s="436" t="s">
        <v>3954</v>
      </c>
      <c r="G1188" s="437" t="str">
        <f t="shared" si="111"/>
        <v>фото</v>
      </c>
      <c r="H1188" s="437" t="str">
        <f t="shared" si="111"/>
        <v>фото</v>
      </c>
      <c r="I1188" s="439" t="s">
        <v>3955</v>
      </c>
      <c r="J1188" s="440" t="s">
        <v>3101</v>
      </c>
      <c r="K1188" s="449" t="s">
        <v>377</v>
      </c>
      <c r="L1188" s="442">
        <v>10</v>
      </c>
      <c r="M1188" s="443">
        <v>1860.3</v>
      </c>
      <c r="N1188" s="444"/>
      <c r="O1188" s="482">
        <f t="shared" si="112"/>
        <v>0</v>
      </c>
      <c r="P1188" s="445">
        <v>4607105147997</v>
      </c>
      <c r="Q1188" s="440"/>
      <c r="R1188" s="484">
        <f t="shared" si="113"/>
        <v>186.03</v>
      </c>
      <c r="S1188" s="446" t="s">
        <v>3956</v>
      </c>
      <c r="T1188" s="39"/>
      <c r="U1188" s="39"/>
      <c r="V1188" s="39"/>
      <c r="W1188" s="39"/>
      <c r="X1188" s="39"/>
    </row>
    <row r="1189" spans="1:24" x14ac:dyDescent="0.2">
      <c r="A1189" s="431">
        <v>1170</v>
      </c>
      <c r="B1189" s="626"/>
      <c r="C1189" s="244"/>
      <c r="D1189" s="244"/>
      <c r="E1189" s="242" t="s">
        <v>6480</v>
      </c>
      <c r="F1189" s="273"/>
      <c r="G1189" s="273"/>
      <c r="H1189" s="273"/>
      <c r="I1189" s="273"/>
      <c r="J1189" s="273"/>
      <c r="K1189" s="273"/>
      <c r="L1189" s="273"/>
      <c r="M1189" s="273"/>
      <c r="N1189" s="273"/>
      <c r="O1189" s="273"/>
      <c r="P1189" s="273"/>
      <c r="Q1189" s="273"/>
      <c r="R1189" s="273"/>
      <c r="S1189" s="273"/>
      <c r="T1189" s="39"/>
      <c r="U1189" s="39"/>
      <c r="V1189" s="39"/>
      <c r="W1189" s="39"/>
      <c r="X1189" s="39"/>
    </row>
    <row r="1190" spans="1:24" ht="25.5" x14ac:dyDescent="0.2">
      <c r="A1190" s="431">
        <v>1171</v>
      </c>
      <c r="B1190" s="614">
        <v>5225</v>
      </c>
      <c r="C1190" s="473" t="s">
        <v>3957</v>
      </c>
      <c r="D1190" s="474"/>
      <c r="E1190" s="16" t="s">
        <v>2648</v>
      </c>
      <c r="F1190" s="476" t="s">
        <v>3014</v>
      </c>
      <c r="G1190" s="477" t="str">
        <f t="shared" ref="G1190:G1211" si="114">HYPERLINK("http://www.gardenbulbs.ru/images/summer_CL/thumbnails/"&amp;C1190&amp;".jpg","фото")</f>
        <v>фото</v>
      </c>
      <c r="H1190" s="487"/>
      <c r="I1190" s="23" t="s">
        <v>3104</v>
      </c>
      <c r="J1190" s="10" t="s">
        <v>1308</v>
      </c>
      <c r="K1190" s="499" t="s">
        <v>2651</v>
      </c>
      <c r="L1190" s="489">
        <v>8</v>
      </c>
      <c r="M1190" s="480">
        <v>2371.4</v>
      </c>
      <c r="N1190" s="481"/>
      <c r="O1190" s="482">
        <f t="shared" ref="O1190:O1211" si="115">IF(ISERROR(N1190*M1190),0,N1190*M1190)</f>
        <v>0</v>
      </c>
      <c r="P1190" s="483">
        <v>4607105148048</v>
      </c>
      <c r="Q1190" s="10"/>
      <c r="R1190" s="484">
        <f t="shared" ref="R1190:R1211" si="116">ROUND(M1190/L1190,2)</f>
        <v>296.43</v>
      </c>
      <c r="S1190" s="485" t="s">
        <v>7051</v>
      </c>
      <c r="T1190" s="39"/>
      <c r="U1190" s="39"/>
      <c r="V1190" s="39"/>
      <c r="W1190" s="39"/>
      <c r="X1190" s="39"/>
    </row>
    <row r="1191" spans="1:24" ht="38.25" x14ac:dyDescent="0.2">
      <c r="A1191" s="431">
        <v>1172</v>
      </c>
      <c r="B1191" s="615">
        <v>9621</v>
      </c>
      <c r="C1191" s="277" t="s">
        <v>4989</v>
      </c>
      <c r="D1191" s="278"/>
      <c r="E1191" s="31" t="s">
        <v>2648</v>
      </c>
      <c r="F1191" s="33" t="s">
        <v>879</v>
      </c>
      <c r="G1191" s="328" t="str">
        <f t="shared" si="114"/>
        <v>фото</v>
      </c>
      <c r="H1191" s="197"/>
      <c r="I1191" s="20" t="s">
        <v>4873</v>
      </c>
      <c r="J1191" s="281" t="s">
        <v>1308</v>
      </c>
      <c r="K1191" s="18" t="s">
        <v>2651</v>
      </c>
      <c r="L1191" s="21">
        <v>8</v>
      </c>
      <c r="M1191" s="279">
        <v>2250.2999999999997</v>
      </c>
      <c r="N1191" s="280"/>
      <c r="O1191" s="482">
        <f t="shared" si="115"/>
        <v>0</v>
      </c>
      <c r="P1191" s="175">
        <v>4607105109032</v>
      </c>
      <c r="Q1191" s="281"/>
      <c r="R1191" s="484">
        <f t="shared" si="116"/>
        <v>281.29000000000002</v>
      </c>
      <c r="S1191" s="294" t="s">
        <v>7052</v>
      </c>
      <c r="T1191" s="39"/>
      <c r="U1191" s="39"/>
      <c r="V1191" s="39"/>
      <c r="W1191" s="39"/>
      <c r="X1191" s="39"/>
    </row>
    <row r="1192" spans="1:24" ht="25.5" x14ac:dyDescent="0.2">
      <c r="A1192" s="431">
        <v>1173</v>
      </c>
      <c r="B1192" s="615">
        <v>9622</v>
      </c>
      <c r="C1192" s="277" t="s">
        <v>2647</v>
      </c>
      <c r="D1192" s="278"/>
      <c r="E1192" s="31" t="s">
        <v>2648</v>
      </c>
      <c r="F1192" s="274" t="s">
        <v>2649</v>
      </c>
      <c r="G1192" s="328" t="str">
        <f t="shared" si="114"/>
        <v>фото</v>
      </c>
      <c r="H1192" s="197"/>
      <c r="I1192" s="20" t="s">
        <v>2650</v>
      </c>
      <c r="J1192" s="281" t="s">
        <v>1308</v>
      </c>
      <c r="K1192" s="18" t="s">
        <v>2651</v>
      </c>
      <c r="L1192" s="21">
        <v>8</v>
      </c>
      <c r="M1192" s="279">
        <v>2212.4</v>
      </c>
      <c r="N1192" s="280"/>
      <c r="O1192" s="482">
        <f t="shared" si="115"/>
        <v>0</v>
      </c>
      <c r="P1192" s="175">
        <v>4607105109049</v>
      </c>
      <c r="Q1192" s="281"/>
      <c r="R1192" s="484">
        <f t="shared" si="116"/>
        <v>276.55</v>
      </c>
      <c r="S1192" s="294" t="s">
        <v>7053</v>
      </c>
      <c r="T1192" s="39"/>
      <c r="U1192" s="39"/>
      <c r="V1192" s="39"/>
      <c r="W1192" s="39"/>
      <c r="X1192" s="39"/>
    </row>
    <row r="1193" spans="1:24" ht="25.5" x14ac:dyDescent="0.2">
      <c r="A1193" s="431">
        <v>1174</v>
      </c>
      <c r="B1193" s="615">
        <v>1921</v>
      </c>
      <c r="C1193" s="277" t="s">
        <v>3958</v>
      </c>
      <c r="D1193" s="278"/>
      <c r="E1193" s="31" t="s">
        <v>2648</v>
      </c>
      <c r="F1193" s="274" t="s">
        <v>1546</v>
      </c>
      <c r="G1193" s="328" t="str">
        <f t="shared" si="114"/>
        <v>фото</v>
      </c>
      <c r="H1193" s="197"/>
      <c r="I1193" s="20" t="s">
        <v>2656</v>
      </c>
      <c r="J1193" s="281" t="s">
        <v>1308</v>
      </c>
      <c r="K1193" s="18" t="s">
        <v>2651</v>
      </c>
      <c r="L1193" s="21">
        <v>8</v>
      </c>
      <c r="M1193" s="279">
        <v>2371.4</v>
      </c>
      <c r="N1193" s="280"/>
      <c r="O1193" s="482">
        <f t="shared" si="115"/>
        <v>0</v>
      </c>
      <c r="P1193" s="175">
        <v>4607105137042</v>
      </c>
      <c r="Q1193" s="281"/>
      <c r="R1193" s="484">
        <f t="shared" si="116"/>
        <v>296.43</v>
      </c>
      <c r="S1193" s="294" t="s">
        <v>7054</v>
      </c>
      <c r="T1193" s="39"/>
      <c r="U1193" s="39"/>
      <c r="V1193" s="39"/>
      <c r="W1193" s="39"/>
      <c r="X1193" s="39"/>
    </row>
    <row r="1194" spans="1:24" ht="15.75" x14ac:dyDescent="0.2">
      <c r="A1194" s="431">
        <v>1175</v>
      </c>
      <c r="B1194" s="615">
        <v>11965</v>
      </c>
      <c r="C1194" s="277" t="s">
        <v>7152</v>
      </c>
      <c r="D1194" s="278"/>
      <c r="E1194" s="514" t="s">
        <v>2648</v>
      </c>
      <c r="F1194" s="275" t="s">
        <v>6623</v>
      </c>
      <c r="G1194" s="510" t="str">
        <f t="shared" si="114"/>
        <v>фото</v>
      </c>
      <c r="H1194" s="511"/>
      <c r="I1194" s="515" t="s">
        <v>6790</v>
      </c>
      <c r="J1194" s="324" t="s">
        <v>1308</v>
      </c>
      <c r="K1194" s="537" t="s">
        <v>2651</v>
      </c>
      <c r="L1194" s="21">
        <v>8</v>
      </c>
      <c r="M1194" s="279">
        <v>2333.6</v>
      </c>
      <c r="N1194" s="280"/>
      <c r="O1194" s="482">
        <f t="shared" si="115"/>
        <v>0</v>
      </c>
      <c r="P1194" s="175">
        <v>4607105137059</v>
      </c>
      <c r="Q1194" s="281" t="s">
        <v>6373</v>
      </c>
      <c r="R1194" s="484">
        <f t="shared" si="116"/>
        <v>291.7</v>
      </c>
      <c r="S1194" s="294" t="s">
        <v>7055</v>
      </c>
      <c r="T1194" s="39"/>
      <c r="U1194" s="39"/>
      <c r="V1194" s="39"/>
      <c r="W1194" s="39"/>
      <c r="X1194" s="39"/>
    </row>
    <row r="1195" spans="1:24" ht="15.75" x14ac:dyDescent="0.2">
      <c r="A1195" s="431">
        <v>1176</v>
      </c>
      <c r="B1195" s="615">
        <v>5089</v>
      </c>
      <c r="C1195" s="277" t="s">
        <v>2652</v>
      </c>
      <c r="D1195" s="278"/>
      <c r="E1195" s="31" t="s">
        <v>2648</v>
      </c>
      <c r="F1195" s="274" t="s">
        <v>2653</v>
      </c>
      <c r="G1195" s="328" t="str">
        <f t="shared" si="114"/>
        <v>фото</v>
      </c>
      <c r="H1195" s="197"/>
      <c r="I1195" s="20" t="s">
        <v>416</v>
      </c>
      <c r="J1195" s="281" t="s">
        <v>1308</v>
      </c>
      <c r="K1195" s="18" t="s">
        <v>2651</v>
      </c>
      <c r="L1195" s="21">
        <v>8</v>
      </c>
      <c r="M1195" s="279">
        <v>2295.6999999999998</v>
      </c>
      <c r="N1195" s="280"/>
      <c r="O1195" s="482">
        <f t="shared" si="115"/>
        <v>0</v>
      </c>
      <c r="P1195" s="175">
        <v>4607105148079</v>
      </c>
      <c r="Q1195" s="281"/>
      <c r="R1195" s="484">
        <f t="shared" si="116"/>
        <v>286.95999999999998</v>
      </c>
      <c r="S1195" s="294" t="s">
        <v>7056</v>
      </c>
      <c r="T1195" s="39"/>
      <c r="U1195" s="39"/>
      <c r="V1195" s="39"/>
      <c r="W1195" s="39"/>
      <c r="X1195" s="39"/>
    </row>
    <row r="1196" spans="1:24" ht="25.5" x14ac:dyDescent="0.2">
      <c r="A1196" s="431">
        <v>1177</v>
      </c>
      <c r="B1196" s="615">
        <v>8703</v>
      </c>
      <c r="C1196" s="277" t="s">
        <v>5888</v>
      </c>
      <c r="D1196" s="278"/>
      <c r="E1196" s="31" t="s">
        <v>2648</v>
      </c>
      <c r="F1196" s="274" t="s">
        <v>5889</v>
      </c>
      <c r="G1196" s="328" t="str">
        <f t="shared" si="114"/>
        <v>фото</v>
      </c>
      <c r="H1196" s="197"/>
      <c r="I1196" s="20" t="s">
        <v>5890</v>
      </c>
      <c r="J1196" s="281" t="s">
        <v>1308</v>
      </c>
      <c r="K1196" s="18" t="s">
        <v>2651</v>
      </c>
      <c r="L1196" s="21">
        <v>8</v>
      </c>
      <c r="M1196" s="279">
        <v>2295.6999999999998</v>
      </c>
      <c r="N1196" s="280"/>
      <c r="O1196" s="482">
        <f t="shared" si="115"/>
        <v>0</v>
      </c>
      <c r="P1196" s="175">
        <v>4607105109056</v>
      </c>
      <c r="Q1196" s="281"/>
      <c r="R1196" s="484">
        <f t="shared" si="116"/>
        <v>286.95999999999998</v>
      </c>
      <c r="S1196" s="294" t="s">
        <v>7057</v>
      </c>
      <c r="T1196" s="39"/>
      <c r="U1196" s="39"/>
      <c r="V1196" s="39"/>
      <c r="W1196" s="39"/>
      <c r="X1196" s="39"/>
    </row>
    <row r="1197" spans="1:24" ht="15.75" x14ac:dyDescent="0.2">
      <c r="A1197" s="431">
        <v>1178</v>
      </c>
      <c r="B1197" s="615">
        <v>9623</v>
      </c>
      <c r="C1197" s="277" t="s">
        <v>2660</v>
      </c>
      <c r="D1197" s="278"/>
      <c r="E1197" s="31" t="s">
        <v>2648</v>
      </c>
      <c r="F1197" s="274" t="s">
        <v>2661</v>
      </c>
      <c r="G1197" s="328" t="str">
        <f t="shared" si="114"/>
        <v>фото</v>
      </c>
      <c r="H1197" s="197"/>
      <c r="I1197" s="20" t="s">
        <v>2662</v>
      </c>
      <c r="J1197" s="281" t="s">
        <v>1308</v>
      </c>
      <c r="K1197" s="18" t="s">
        <v>2651</v>
      </c>
      <c r="L1197" s="21">
        <v>8</v>
      </c>
      <c r="M1197" s="279">
        <v>2333.6</v>
      </c>
      <c r="N1197" s="280"/>
      <c r="O1197" s="482">
        <f t="shared" si="115"/>
        <v>0</v>
      </c>
      <c r="P1197" s="175">
        <v>4607105109063</v>
      </c>
      <c r="Q1197" s="281"/>
      <c r="R1197" s="484">
        <f t="shared" si="116"/>
        <v>291.7</v>
      </c>
      <c r="S1197" s="294" t="s">
        <v>7058</v>
      </c>
      <c r="T1197" s="39"/>
      <c r="U1197" s="39"/>
      <c r="V1197" s="39"/>
      <c r="W1197" s="39"/>
      <c r="X1197" s="39"/>
    </row>
    <row r="1198" spans="1:24" ht="25.5" x14ac:dyDescent="0.2">
      <c r="A1198" s="431">
        <v>1179</v>
      </c>
      <c r="B1198" s="615">
        <v>9624</v>
      </c>
      <c r="C1198" s="277" t="s">
        <v>2663</v>
      </c>
      <c r="D1198" s="278"/>
      <c r="E1198" s="31" t="s">
        <v>2648</v>
      </c>
      <c r="F1198" s="274" t="s">
        <v>2664</v>
      </c>
      <c r="G1198" s="328" t="str">
        <f t="shared" si="114"/>
        <v>фото</v>
      </c>
      <c r="H1198" s="197"/>
      <c r="I1198" s="20" t="s">
        <v>2665</v>
      </c>
      <c r="J1198" s="281" t="s">
        <v>1308</v>
      </c>
      <c r="K1198" s="18" t="s">
        <v>2651</v>
      </c>
      <c r="L1198" s="21">
        <v>8</v>
      </c>
      <c r="M1198" s="279">
        <v>2454.7999999999997</v>
      </c>
      <c r="N1198" s="280"/>
      <c r="O1198" s="482">
        <f t="shared" si="115"/>
        <v>0</v>
      </c>
      <c r="P1198" s="175">
        <v>4607105109070</v>
      </c>
      <c r="Q1198" s="281"/>
      <c r="R1198" s="484">
        <f t="shared" si="116"/>
        <v>306.85000000000002</v>
      </c>
      <c r="S1198" s="294" t="s">
        <v>7059</v>
      </c>
      <c r="T1198" s="39"/>
      <c r="U1198" s="39"/>
      <c r="V1198" s="39"/>
      <c r="W1198" s="39"/>
      <c r="X1198" s="39"/>
    </row>
    <row r="1199" spans="1:24" ht="25.5" x14ac:dyDescent="0.2">
      <c r="A1199" s="431">
        <v>1180</v>
      </c>
      <c r="B1199" s="615">
        <v>9625</v>
      </c>
      <c r="C1199" s="277" t="s">
        <v>2666</v>
      </c>
      <c r="D1199" s="278"/>
      <c r="E1199" s="31" t="s">
        <v>2648</v>
      </c>
      <c r="F1199" s="274" t="s">
        <v>2667</v>
      </c>
      <c r="G1199" s="328" t="str">
        <f t="shared" si="114"/>
        <v>фото</v>
      </c>
      <c r="H1199" s="197"/>
      <c r="I1199" s="20" t="s">
        <v>2668</v>
      </c>
      <c r="J1199" s="281" t="s">
        <v>1308</v>
      </c>
      <c r="K1199" s="18" t="s">
        <v>2651</v>
      </c>
      <c r="L1199" s="21">
        <v>8</v>
      </c>
      <c r="M1199" s="279">
        <v>2788</v>
      </c>
      <c r="N1199" s="280"/>
      <c r="O1199" s="482">
        <f t="shared" si="115"/>
        <v>0</v>
      </c>
      <c r="P1199" s="175">
        <v>4607105109087</v>
      </c>
      <c r="Q1199" s="281"/>
      <c r="R1199" s="484">
        <f t="shared" si="116"/>
        <v>348.5</v>
      </c>
      <c r="S1199" s="294" t="s">
        <v>7060</v>
      </c>
      <c r="T1199" s="39"/>
      <c r="U1199" s="39"/>
      <c r="V1199" s="39"/>
      <c r="W1199" s="39"/>
      <c r="X1199" s="39"/>
    </row>
    <row r="1200" spans="1:24" ht="38.25" x14ac:dyDescent="0.2">
      <c r="A1200" s="431">
        <v>1181</v>
      </c>
      <c r="B1200" s="615">
        <v>9626</v>
      </c>
      <c r="C1200" s="277" t="s">
        <v>4990</v>
      </c>
      <c r="D1200" s="278"/>
      <c r="E1200" s="31" t="s">
        <v>2648</v>
      </c>
      <c r="F1200" s="33" t="s">
        <v>4640</v>
      </c>
      <c r="G1200" s="328" t="str">
        <f t="shared" si="114"/>
        <v>фото</v>
      </c>
      <c r="H1200" s="197"/>
      <c r="I1200" s="20" t="s">
        <v>4874</v>
      </c>
      <c r="J1200" s="281" t="s">
        <v>1308</v>
      </c>
      <c r="K1200" s="18" t="s">
        <v>2651</v>
      </c>
      <c r="L1200" s="21">
        <v>8</v>
      </c>
      <c r="M1200" s="279">
        <v>2598.6</v>
      </c>
      <c r="N1200" s="280"/>
      <c r="O1200" s="482">
        <f t="shared" si="115"/>
        <v>0</v>
      </c>
      <c r="P1200" s="175">
        <v>4607105109094</v>
      </c>
      <c r="Q1200" s="281"/>
      <c r="R1200" s="484">
        <f t="shared" si="116"/>
        <v>324.83</v>
      </c>
      <c r="S1200" s="294" t="s">
        <v>7061</v>
      </c>
      <c r="T1200" s="39"/>
      <c r="U1200" s="39"/>
      <c r="V1200" s="39"/>
      <c r="W1200" s="39"/>
      <c r="X1200" s="39"/>
    </row>
    <row r="1201" spans="1:24" ht="25.5" x14ac:dyDescent="0.2">
      <c r="A1201" s="431">
        <v>1182</v>
      </c>
      <c r="B1201" s="615">
        <v>11966</v>
      </c>
      <c r="C1201" s="277" t="s">
        <v>7153</v>
      </c>
      <c r="D1201" s="278"/>
      <c r="E1201" s="514" t="s">
        <v>2648</v>
      </c>
      <c r="F1201" s="275" t="s">
        <v>6624</v>
      </c>
      <c r="G1201" s="510" t="str">
        <f t="shared" si="114"/>
        <v>фото</v>
      </c>
      <c r="H1201" s="511"/>
      <c r="I1201" s="515" t="s">
        <v>6791</v>
      </c>
      <c r="J1201" s="324" t="s">
        <v>1308</v>
      </c>
      <c r="K1201" s="537" t="s">
        <v>2651</v>
      </c>
      <c r="L1201" s="21">
        <v>8</v>
      </c>
      <c r="M1201" s="279">
        <v>2969.7</v>
      </c>
      <c r="N1201" s="280"/>
      <c r="O1201" s="482">
        <f t="shared" si="115"/>
        <v>0</v>
      </c>
      <c r="P1201" s="175">
        <v>4607105148109</v>
      </c>
      <c r="Q1201" s="281" t="s">
        <v>6373</v>
      </c>
      <c r="R1201" s="484">
        <f t="shared" si="116"/>
        <v>371.21</v>
      </c>
      <c r="S1201" s="294" t="s">
        <v>7062</v>
      </c>
      <c r="T1201" s="39"/>
      <c r="U1201" s="39"/>
      <c r="V1201" s="39"/>
      <c r="W1201" s="39"/>
      <c r="X1201" s="39"/>
    </row>
    <row r="1202" spans="1:24" ht="51" x14ac:dyDescent="0.2">
      <c r="A1202" s="431">
        <v>1183</v>
      </c>
      <c r="B1202" s="615">
        <v>2917</v>
      </c>
      <c r="C1202" s="277" t="s">
        <v>4991</v>
      </c>
      <c r="D1202" s="278"/>
      <c r="E1202" s="31" t="s">
        <v>2648</v>
      </c>
      <c r="F1202" s="33" t="s">
        <v>5891</v>
      </c>
      <c r="G1202" s="328" t="str">
        <f t="shared" si="114"/>
        <v>фото</v>
      </c>
      <c r="H1202" s="197"/>
      <c r="I1202" s="20" t="s">
        <v>4875</v>
      </c>
      <c r="J1202" s="281" t="s">
        <v>1308</v>
      </c>
      <c r="K1202" s="18" t="s">
        <v>2651</v>
      </c>
      <c r="L1202" s="21">
        <v>8</v>
      </c>
      <c r="M1202" s="279">
        <v>2485</v>
      </c>
      <c r="N1202" s="280"/>
      <c r="O1202" s="482">
        <f t="shared" si="115"/>
        <v>0</v>
      </c>
      <c r="P1202" s="175">
        <v>4607105148093</v>
      </c>
      <c r="Q1202" s="281"/>
      <c r="R1202" s="484">
        <f t="shared" si="116"/>
        <v>310.63</v>
      </c>
      <c r="S1202" s="294" t="s">
        <v>7063</v>
      </c>
      <c r="T1202" s="39"/>
      <c r="U1202" s="39"/>
      <c r="V1202" s="39"/>
      <c r="W1202" s="39"/>
      <c r="X1202" s="39"/>
    </row>
    <row r="1203" spans="1:24" ht="25.5" x14ac:dyDescent="0.2">
      <c r="A1203" s="431">
        <v>1184</v>
      </c>
      <c r="B1203" s="615">
        <v>1034</v>
      </c>
      <c r="C1203" s="277" t="s">
        <v>2654</v>
      </c>
      <c r="D1203" s="278"/>
      <c r="E1203" s="31" t="s">
        <v>2648</v>
      </c>
      <c r="F1203" s="274" t="s">
        <v>2655</v>
      </c>
      <c r="G1203" s="328" t="str">
        <f t="shared" si="114"/>
        <v>фото</v>
      </c>
      <c r="H1203" s="197"/>
      <c r="I1203" s="20" t="s">
        <v>2656</v>
      </c>
      <c r="J1203" s="281" t="s">
        <v>1308</v>
      </c>
      <c r="K1203" s="18" t="s">
        <v>2651</v>
      </c>
      <c r="L1203" s="21">
        <v>8</v>
      </c>
      <c r="M1203" s="279">
        <v>2257.9</v>
      </c>
      <c r="N1203" s="280"/>
      <c r="O1203" s="482">
        <f t="shared" si="115"/>
        <v>0</v>
      </c>
      <c r="P1203" s="175">
        <v>4607105148086</v>
      </c>
      <c r="Q1203" s="281"/>
      <c r="R1203" s="484">
        <f t="shared" si="116"/>
        <v>282.24</v>
      </c>
      <c r="S1203" s="294" t="s">
        <v>7064</v>
      </c>
      <c r="T1203" s="39"/>
      <c r="U1203" s="39"/>
      <c r="V1203" s="39"/>
      <c r="W1203" s="39"/>
      <c r="X1203" s="39"/>
    </row>
    <row r="1204" spans="1:24" ht="38.25" x14ac:dyDescent="0.2">
      <c r="A1204" s="431">
        <v>1185</v>
      </c>
      <c r="B1204" s="615">
        <v>11967</v>
      </c>
      <c r="C1204" s="277" t="s">
        <v>7154</v>
      </c>
      <c r="D1204" s="278"/>
      <c r="E1204" s="514" t="s">
        <v>2648</v>
      </c>
      <c r="F1204" s="275" t="s">
        <v>6625</v>
      </c>
      <c r="G1204" s="510" t="str">
        <f t="shared" si="114"/>
        <v>фото</v>
      </c>
      <c r="H1204" s="511"/>
      <c r="I1204" s="515" t="s">
        <v>6792</v>
      </c>
      <c r="J1204" s="324" t="s">
        <v>1308</v>
      </c>
      <c r="K1204" s="537" t="s">
        <v>2651</v>
      </c>
      <c r="L1204" s="21">
        <v>8</v>
      </c>
      <c r="M1204" s="279">
        <v>2863.7</v>
      </c>
      <c r="N1204" s="280"/>
      <c r="O1204" s="482">
        <f t="shared" si="115"/>
        <v>0</v>
      </c>
      <c r="P1204" s="175">
        <v>4607105148116</v>
      </c>
      <c r="Q1204" s="281" t="s">
        <v>6373</v>
      </c>
      <c r="R1204" s="484">
        <f t="shared" si="116"/>
        <v>357.96</v>
      </c>
      <c r="S1204" s="294" t="s">
        <v>7065</v>
      </c>
      <c r="T1204" s="39"/>
      <c r="U1204" s="39"/>
      <c r="V1204" s="39"/>
      <c r="W1204" s="39"/>
      <c r="X1204" s="39"/>
    </row>
    <row r="1205" spans="1:24" ht="25.5" x14ac:dyDescent="0.2">
      <c r="A1205" s="431">
        <v>1186</v>
      </c>
      <c r="B1205" s="615">
        <v>11968</v>
      </c>
      <c r="C1205" s="277" t="s">
        <v>7155</v>
      </c>
      <c r="D1205" s="278"/>
      <c r="E1205" s="514" t="s">
        <v>2648</v>
      </c>
      <c r="F1205" s="275" t="s">
        <v>6626</v>
      </c>
      <c r="G1205" s="510" t="str">
        <f t="shared" si="114"/>
        <v>фото</v>
      </c>
      <c r="H1205" s="511"/>
      <c r="I1205" s="515" t="s">
        <v>6793</v>
      </c>
      <c r="J1205" s="324" t="s">
        <v>1308</v>
      </c>
      <c r="K1205" s="537" t="s">
        <v>2651</v>
      </c>
      <c r="L1205" s="21">
        <v>8</v>
      </c>
      <c r="M1205" s="279">
        <v>2409.2999999999997</v>
      </c>
      <c r="N1205" s="280"/>
      <c r="O1205" s="482">
        <f t="shared" si="115"/>
        <v>0</v>
      </c>
      <c r="P1205" s="175">
        <v>4607105148123</v>
      </c>
      <c r="Q1205" s="281" t="s">
        <v>6373</v>
      </c>
      <c r="R1205" s="484">
        <f t="shared" si="116"/>
        <v>301.16000000000003</v>
      </c>
      <c r="S1205" s="294" t="s">
        <v>7066</v>
      </c>
      <c r="T1205" s="39"/>
      <c r="U1205" s="39"/>
      <c r="V1205" s="39"/>
      <c r="W1205" s="39"/>
      <c r="X1205" s="39"/>
    </row>
    <row r="1206" spans="1:24" ht="25.5" x14ac:dyDescent="0.2">
      <c r="A1206" s="431">
        <v>1187</v>
      </c>
      <c r="B1206" s="615">
        <v>9629</v>
      </c>
      <c r="C1206" s="277" t="s">
        <v>2657</v>
      </c>
      <c r="D1206" s="278"/>
      <c r="E1206" s="31" t="s">
        <v>2648</v>
      </c>
      <c r="F1206" s="274" t="s">
        <v>2658</v>
      </c>
      <c r="G1206" s="328" t="str">
        <f t="shared" si="114"/>
        <v>фото</v>
      </c>
      <c r="H1206" s="197"/>
      <c r="I1206" s="20" t="s">
        <v>2659</v>
      </c>
      <c r="J1206" s="281" t="s">
        <v>1308</v>
      </c>
      <c r="K1206" s="18" t="s">
        <v>2651</v>
      </c>
      <c r="L1206" s="21">
        <v>8</v>
      </c>
      <c r="M1206" s="279">
        <v>2151.7999999999997</v>
      </c>
      <c r="N1206" s="280"/>
      <c r="O1206" s="482">
        <f t="shared" si="115"/>
        <v>0</v>
      </c>
      <c r="P1206" s="175">
        <v>4607105109148</v>
      </c>
      <c r="Q1206" s="281"/>
      <c r="R1206" s="484">
        <f t="shared" si="116"/>
        <v>268.98</v>
      </c>
      <c r="S1206" s="294" t="s">
        <v>7067</v>
      </c>
      <c r="T1206" s="39"/>
      <c r="U1206" s="39"/>
      <c r="V1206" s="39"/>
      <c r="W1206" s="39"/>
      <c r="X1206" s="39"/>
    </row>
    <row r="1207" spans="1:24" ht="25.5" x14ac:dyDescent="0.2">
      <c r="A1207" s="431">
        <v>1188</v>
      </c>
      <c r="B1207" s="615">
        <v>5262</v>
      </c>
      <c r="C1207" s="277" t="s">
        <v>3959</v>
      </c>
      <c r="D1207" s="278"/>
      <c r="E1207" s="31" t="s">
        <v>2648</v>
      </c>
      <c r="F1207" s="274" t="s">
        <v>3015</v>
      </c>
      <c r="G1207" s="328" t="str">
        <f t="shared" si="114"/>
        <v>фото</v>
      </c>
      <c r="H1207" s="197"/>
      <c r="I1207" s="20" t="s">
        <v>3105</v>
      </c>
      <c r="J1207" s="281" t="s">
        <v>1308</v>
      </c>
      <c r="K1207" s="18" t="s">
        <v>2651</v>
      </c>
      <c r="L1207" s="21">
        <v>8</v>
      </c>
      <c r="M1207" s="279">
        <v>2485</v>
      </c>
      <c r="N1207" s="280"/>
      <c r="O1207" s="482">
        <f t="shared" si="115"/>
        <v>0</v>
      </c>
      <c r="P1207" s="175">
        <v>4607105148130</v>
      </c>
      <c r="Q1207" s="281"/>
      <c r="R1207" s="484">
        <f t="shared" si="116"/>
        <v>310.63</v>
      </c>
      <c r="S1207" s="294" t="s">
        <v>7068</v>
      </c>
      <c r="T1207" s="39"/>
      <c r="U1207" s="39"/>
      <c r="V1207" s="39"/>
      <c r="W1207" s="39"/>
      <c r="X1207" s="39"/>
    </row>
    <row r="1208" spans="1:24" ht="25.5" x14ac:dyDescent="0.2">
      <c r="A1208" s="431">
        <v>1189</v>
      </c>
      <c r="B1208" s="615">
        <v>4250</v>
      </c>
      <c r="C1208" s="277" t="s">
        <v>4992</v>
      </c>
      <c r="D1208" s="278"/>
      <c r="E1208" s="31" t="s">
        <v>2648</v>
      </c>
      <c r="F1208" s="33" t="s">
        <v>4641</v>
      </c>
      <c r="G1208" s="328" t="str">
        <f t="shared" si="114"/>
        <v>фото</v>
      </c>
      <c r="H1208" s="197"/>
      <c r="I1208" s="20" t="s">
        <v>4876</v>
      </c>
      <c r="J1208" s="281" t="s">
        <v>1308</v>
      </c>
      <c r="K1208" s="18" t="s">
        <v>2651</v>
      </c>
      <c r="L1208" s="21">
        <v>8</v>
      </c>
      <c r="M1208" s="279">
        <v>2447.1999999999998</v>
      </c>
      <c r="N1208" s="280"/>
      <c r="O1208" s="482">
        <f t="shared" si="115"/>
        <v>0</v>
      </c>
      <c r="P1208" s="175">
        <v>4607105148147</v>
      </c>
      <c r="Q1208" s="281"/>
      <c r="R1208" s="484">
        <f t="shared" si="116"/>
        <v>305.89999999999998</v>
      </c>
      <c r="S1208" s="294" t="s">
        <v>7069</v>
      </c>
      <c r="T1208" s="39"/>
      <c r="U1208" s="39"/>
      <c r="V1208" s="39"/>
      <c r="W1208" s="39"/>
      <c r="X1208" s="39"/>
    </row>
    <row r="1209" spans="1:24" ht="15.75" x14ac:dyDescent="0.2">
      <c r="A1209" s="431">
        <v>1190</v>
      </c>
      <c r="B1209" s="615">
        <v>9630</v>
      </c>
      <c r="C1209" s="277" t="s">
        <v>3207</v>
      </c>
      <c r="D1209" s="278"/>
      <c r="E1209" s="31" t="s">
        <v>2648</v>
      </c>
      <c r="F1209" s="274" t="s">
        <v>3016</v>
      </c>
      <c r="G1209" s="328" t="str">
        <f t="shared" si="114"/>
        <v>фото</v>
      </c>
      <c r="H1209" s="197"/>
      <c r="I1209" s="20" t="s">
        <v>3106</v>
      </c>
      <c r="J1209" s="281" t="s">
        <v>1292</v>
      </c>
      <c r="K1209" s="18" t="s">
        <v>2651</v>
      </c>
      <c r="L1209" s="21">
        <v>8</v>
      </c>
      <c r="M1209" s="279">
        <v>3333.2999999999997</v>
      </c>
      <c r="N1209" s="280"/>
      <c r="O1209" s="482">
        <f t="shared" si="115"/>
        <v>0</v>
      </c>
      <c r="P1209" s="175">
        <v>4607105109155</v>
      </c>
      <c r="Q1209" s="281"/>
      <c r="R1209" s="484">
        <f t="shared" si="116"/>
        <v>416.66</v>
      </c>
      <c r="S1209" s="294" t="s">
        <v>7070</v>
      </c>
      <c r="T1209" s="39"/>
      <c r="U1209" s="39"/>
      <c r="V1209" s="39"/>
      <c r="W1209" s="39"/>
      <c r="X1209" s="39"/>
    </row>
    <row r="1210" spans="1:24" ht="25.5" x14ac:dyDescent="0.2">
      <c r="A1210" s="431">
        <v>1191</v>
      </c>
      <c r="B1210" s="615">
        <v>11969</v>
      </c>
      <c r="C1210" s="277" t="s">
        <v>7156</v>
      </c>
      <c r="D1210" s="278"/>
      <c r="E1210" s="514" t="s">
        <v>2648</v>
      </c>
      <c r="F1210" s="275" t="s">
        <v>6627</v>
      </c>
      <c r="G1210" s="510" t="str">
        <f t="shared" si="114"/>
        <v>фото</v>
      </c>
      <c r="H1210" s="511"/>
      <c r="I1210" s="515" t="s">
        <v>6794</v>
      </c>
      <c r="J1210" s="324" t="s">
        <v>1295</v>
      </c>
      <c r="K1210" s="537" t="s">
        <v>2651</v>
      </c>
      <c r="L1210" s="21">
        <v>8</v>
      </c>
      <c r="M1210" s="279">
        <v>2636.5</v>
      </c>
      <c r="N1210" s="280"/>
      <c r="O1210" s="482">
        <f t="shared" si="115"/>
        <v>0</v>
      </c>
      <c r="P1210" s="175">
        <v>4607105148161</v>
      </c>
      <c r="Q1210" s="281" t="s">
        <v>6373</v>
      </c>
      <c r="R1210" s="484">
        <f t="shared" si="116"/>
        <v>329.56</v>
      </c>
      <c r="S1210" s="294" t="s">
        <v>7071</v>
      </c>
      <c r="T1210" s="39"/>
      <c r="U1210" s="39"/>
      <c r="V1210" s="39"/>
      <c r="W1210" s="39"/>
      <c r="X1210" s="39"/>
    </row>
    <row r="1211" spans="1:24" ht="25.5" x14ac:dyDescent="0.2">
      <c r="A1211" s="431">
        <v>1192</v>
      </c>
      <c r="B1211" s="620">
        <v>9631</v>
      </c>
      <c r="C1211" s="433" t="s">
        <v>3208</v>
      </c>
      <c r="D1211" s="434"/>
      <c r="E1211" s="435" t="s">
        <v>2648</v>
      </c>
      <c r="F1211" s="436" t="s">
        <v>1488</v>
      </c>
      <c r="G1211" s="437" t="str">
        <f t="shared" si="114"/>
        <v>фото</v>
      </c>
      <c r="H1211" s="438"/>
      <c r="I1211" s="439" t="s">
        <v>3107</v>
      </c>
      <c r="J1211" s="440" t="s">
        <v>1295</v>
      </c>
      <c r="K1211" s="449" t="s">
        <v>2651</v>
      </c>
      <c r="L1211" s="442">
        <v>8</v>
      </c>
      <c r="M1211" s="443">
        <v>3363.5</v>
      </c>
      <c r="N1211" s="444"/>
      <c r="O1211" s="482">
        <f t="shared" si="115"/>
        <v>0</v>
      </c>
      <c r="P1211" s="445">
        <v>4607105109162</v>
      </c>
      <c r="Q1211" s="440"/>
      <c r="R1211" s="484">
        <f t="shared" si="116"/>
        <v>420.44</v>
      </c>
      <c r="S1211" s="446" t="s">
        <v>7072</v>
      </c>
      <c r="T1211" s="39"/>
      <c r="U1211" s="39"/>
      <c r="V1211" s="39"/>
      <c r="W1211" s="39"/>
      <c r="X1211" s="39"/>
    </row>
    <row r="1212" spans="1:24" x14ac:dyDescent="0.2">
      <c r="A1212" s="431">
        <v>1193</v>
      </c>
      <c r="B1212" s="626"/>
      <c r="C1212" s="244"/>
      <c r="D1212" s="244"/>
      <c r="E1212" s="242" t="s">
        <v>6481</v>
      </c>
      <c r="F1212" s="273"/>
      <c r="G1212" s="273"/>
      <c r="H1212" s="273"/>
      <c r="I1212" s="273"/>
      <c r="J1212" s="273"/>
      <c r="K1212" s="273"/>
      <c r="L1212" s="273"/>
      <c r="M1212" s="273"/>
      <c r="N1212" s="273"/>
      <c r="O1212" s="273"/>
      <c r="P1212" s="273"/>
      <c r="Q1212" s="273"/>
      <c r="R1212" s="273"/>
      <c r="S1212" s="273"/>
      <c r="T1212" s="39"/>
      <c r="U1212" s="39"/>
      <c r="V1212" s="39"/>
      <c r="W1212" s="39"/>
      <c r="X1212" s="39"/>
    </row>
    <row r="1213" spans="1:24" ht="25.5" x14ac:dyDescent="0.2">
      <c r="A1213" s="431">
        <v>1194</v>
      </c>
      <c r="B1213" s="614">
        <v>11970</v>
      </c>
      <c r="C1213" s="473" t="s">
        <v>7157</v>
      </c>
      <c r="D1213" s="474"/>
      <c r="E1213" s="522" t="s">
        <v>2648</v>
      </c>
      <c r="F1213" s="523" t="s">
        <v>6628</v>
      </c>
      <c r="G1213" s="524" t="str">
        <f t="shared" ref="G1213:G1229" si="117">HYPERLINK("http://www.gardenbulbs.ru/images/summer_CL/thumbnails/"&amp;C1213&amp;".jpg","фото")</f>
        <v>фото</v>
      </c>
      <c r="H1213" s="525"/>
      <c r="I1213" s="526" t="s">
        <v>6795</v>
      </c>
      <c r="J1213" s="492" t="s">
        <v>1295</v>
      </c>
      <c r="K1213" s="539" t="s">
        <v>2651</v>
      </c>
      <c r="L1213" s="489">
        <v>8</v>
      </c>
      <c r="M1213" s="480">
        <v>2969.7</v>
      </c>
      <c r="N1213" s="481"/>
      <c r="O1213" s="482">
        <f t="shared" ref="O1213:O1229" si="118">IF(ISERROR(N1213*M1213),0,N1213*M1213)</f>
        <v>0</v>
      </c>
      <c r="P1213" s="483">
        <v>4607105148024</v>
      </c>
      <c r="Q1213" s="10" t="s">
        <v>6373</v>
      </c>
      <c r="R1213" s="484">
        <f t="shared" ref="R1213:R1229" si="119">ROUND(M1213/L1213,2)</f>
        <v>371.21</v>
      </c>
      <c r="S1213" s="485" t="s">
        <v>7073</v>
      </c>
      <c r="T1213" s="39"/>
      <c r="U1213" s="39"/>
      <c r="V1213" s="39"/>
      <c r="W1213" s="39"/>
      <c r="X1213" s="39"/>
    </row>
    <row r="1214" spans="1:24" ht="25.5" x14ac:dyDescent="0.2">
      <c r="A1214" s="431">
        <v>1195</v>
      </c>
      <c r="B1214" s="615">
        <v>11971</v>
      </c>
      <c r="C1214" s="277" t="s">
        <v>7158</v>
      </c>
      <c r="D1214" s="278"/>
      <c r="E1214" s="514" t="s">
        <v>2648</v>
      </c>
      <c r="F1214" s="275" t="s">
        <v>6629</v>
      </c>
      <c r="G1214" s="510" t="str">
        <f t="shared" si="117"/>
        <v>фото</v>
      </c>
      <c r="H1214" s="511"/>
      <c r="I1214" s="515" t="s">
        <v>6796</v>
      </c>
      <c r="J1214" s="324" t="s">
        <v>1295</v>
      </c>
      <c r="K1214" s="537" t="s">
        <v>2651</v>
      </c>
      <c r="L1214" s="21">
        <v>8</v>
      </c>
      <c r="M1214" s="279">
        <v>2969.7</v>
      </c>
      <c r="N1214" s="280"/>
      <c r="O1214" s="482">
        <f t="shared" si="118"/>
        <v>0</v>
      </c>
      <c r="P1214" s="175">
        <v>4607105148031</v>
      </c>
      <c r="Q1214" s="281" t="s">
        <v>6373</v>
      </c>
      <c r="R1214" s="484">
        <f t="shared" si="119"/>
        <v>371.21</v>
      </c>
      <c r="S1214" s="294" t="s">
        <v>7074</v>
      </c>
      <c r="T1214" s="39"/>
      <c r="U1214" s="39"/>
      <c r="V1214" s="39"/>
      <c r="W1214" s="39"/>
      <c r="X1214" s="39"/>
    </row>
    <row r="1215" spans="1:24" ht="25.5" x14ac:dyDescent="0.2">
      <c r="A1215" s="431">
        <v>1196</v>
      </c>
      <c r="B1215" s="615">
        <v>9633</v>
      </c>
      <c r="C1215" s="277" t="s">
        <v>4994</v>
      </c>
      <c r="D1215" s="278"/>
      <c r="E1215" s="31" t="s">
        <v>2648</v>
      </c>
      <c r="F1215" s="33" t="s">
        <v>4643</v>
      </c>
      <c r="G1215" s="328" t="str">
        <f t="shared" si="117"/>
        <v>фото</v>
      </c>
      <c r="H1215" s="197"/>
      <c r="I1215" s="20" t="s">
        <v>4878</v>
      </c>
      <c r="J1215" s="281" t="s">
        <v>1295</v>
      </c>
      <c r="K1215" s="18" t="s">
        <v>2651</v>
      </c>
      <c r="L1215" s="21">
        <v>8</v>
      </c>
      <c r="M1215" s="279">
        <v>3060.6</v>
      </c>
      <c r="N1215" s="280"/>
      <c r="O1215" s="482">
        <f t="shared" si="118"/>
        <v>0</v>
      </c>
      <c r="P1215" s="175">
        <v>4607105109186</v>
      </c>
      <c r="Q1215" s="281"/>
      <c r="R1215" s="484">
        <f t="shared" si="119"/>
        <v>382.58</v>
      </c>
      <c r="S1215" s="294" t="s">
        <v>7075</v>
      </c>
      <c r="T1215" s="39"/>
      <c r="U1215" s="39"/>
      <c r="V1215" s="39"/>
      <c r="W1215" s="39"/>
      <c r="X1215" s="39"/>
    </row>
    <row r="1216" spans="1:24" ht="15.75" x14ac:dyDescent="0.2">
      <c r="A1216" s="431">
        <v>1197</v>
      </c>
      <c r="B1216" s="615">
        <v>9634</v>
      </c>
      <c r="C1216" s="277" t="s">
        <v>3209</v>
      </c>
      <c r="D1216" s="278"/>
      <c r="E1216" s="31" t="s">
        <v>2648</v>
      </c>
      <c r="F1216" s="274" t="s">
        <v>3017</v>
      </c>
      <c r="G1216" s="328" t="str">
        <f t="shared" si="117"/>
        <v>фото</v>
      </c>
      <c r="H1216" s="197"/>
      <c r="I1216" s="20" t="s">
        <v>3108</v>
      </c>
      <c r="J1216" s="281" t="s">
        <v>1295</v>
      </c>
      <c r="K1216" s="18" t="s">
        <v>2651</v>
      </c>
      <c r="L1216" s="21">
        <v>8</v>
      </c>
      <c r="M1216" s="279">
        <v>3060.6</v>
      </c>
      <c r="N1216" s="280"/>
      <c r="O1216" s="482">
        <f t="shared" si="118"/>
        <v>0</v>
      </c>
      <c r="P1216" s="175">
        <v>4607105109193</v>
      </c>
      <c r="Q1216" s="281"/>
      <c r="R1216" s="484">
        <f t="shared" si="119"/>
        <v>382.58</v>
      </c>
      <c r="S1216" s="294" t="s">
        <v>7076</v>
      </c>
      <c r="T1216" s="39"/>
      <c r="U1216" s="39"/>
      <c r="V1216" s="39"/>
      <c r="W1216" s="39"/>
      <c r="X1216" s="39"/>
    </row>
    <row r="1217" spans="1:24" ht="25.5" x14ac:dyDescent="0.2">
      <c r="A1217" s="431">
        <v>1198</v>
      </c>
      <c r="B1217" s="615">
        <v>9635</v>
      </c>
      <c r="C1217" s="277" t="s">
        <v>2669</v>
      </c>
      <c r="D1217" s="278"/>
      <c r="E1217" s="31" t="s">
        <v>2648</v>
      </c>
      <c r="F1217" s="274" t="s">
        <v>2670</v>
      </c>
      <c r="G1217" s="328" t="str">
        <f t="shared" si="117"/>
        <v>фото</v>
      </c>
      <c r="H1217" s="197"/>
      <c r="I1217" s="20" t="s">
        <v>2671</v>
      </c>
      <c r="J1217" s="281" t="s">
        <v>1308</v>
      </c>
      <c r="K1217" s="18" t="s">
        <v>2651</v>
      </c>
      <c r="L1217" s="21">
        <v>8</v>
      </c>
      <c r="M1217" s="279">
        <v>2485</v>
      </c>
      <c r="N1217" s="280"/>
      <c r="O1217" s="482">
        <f t="shared" si="118"/>
        <v>0</v>
      </c>
      <c r="P1217" s="175">
        <v>4607105109209</v>
      </c>
      <c r="Q1217" s="281"/>
      <c r="R1217" s="484">
        <f t="shared" si="119"/>
        <v>310.63</v>
      </c>
      <c r="S1217" s="294" t="s">
        <v>7077</v>
      </c>
      <c r="T1217" s="39"/>
      <c r="U1217" s="39"/>
      <c r="V1217" s="39"/>
      <c r="W1217" s="39"/>
      <c r="X1217" s="39"/>
    </row>
    <row r="1218" spans="1:24" ht="38.25" x14ac:dyDescent="0.2">
      <c r="A1218" s="431">
        <v>1199</v>
      </c>
      <c r="B1218" s="615">
        <v>11972</v>
      </c>
      <c r="C1218" s="277" t="s">
        <v>7159</v>
      </c>
      <c r="D1218" s="278"/>
      <c r="E1218" s="514" t="s">
        <v>2648</v>
      </c>
      <c r="F1218" s="275" t="s">
        <v>6630</v>
      </c>
      <c r="G1218" s="510" t="str">
        <f t="shared" si="117"/>
        <v>фото</v>
      </c>
      <c r="H1218" s="511"/>
      <c r="I1218" s="515" t="s">
        <v>6797</v>
      </c>
      <c r="J1218" s="324" t="s">
        <v>1295</v>
      </c>
      <c r="K1218" s="537" t="s">
        <v>2651</v>
      </c>
      <c r="L1218" s="21">
        <v>8</v>
      </c>
      <c r="M1218" s="279">
        <v>2969.7</v>
      </c>
      <c r="N1218" s="280"/>
      <c r="O1218" s="482">
        <f t="shared" si="118"/>
        <v>0</v>
      </c>
      <c r="P1218" s="175">
        <v>4607105148055</v>
      </c>
      <c r="Q1218" s="281" t="s">
        <v>6373</v>
      </c>
      <c r="R1218" s="484">
        <f t="shared" si="119"/>
        <v>371.21</v>
      </c>
      <c r="S1218" s="294" t="s">
        <v>7078</v>
      </c>
      <c r="T1218" s="39"/>
      <c r="U1218" s="39"/>
      <c r="V1218" s="39"/>
      <c r="W1218" s="39"/>
      <c r="X1218" s="39"/>
    </row>
    <row r="1219" spans="1:24" ht="25.5" x14ac:dyDescent="0.2">
      <c r="A1219" s="431">
        <v>1200</v>
      </c>
      <c r="B1219" s="615">
        <v>9636</v>
      </c>
      <c r="C1219" s="277" t="s">
        <v>4995</v>
      </c>
      <c r="D1219" s="278"/>
      <c r="E1219" s="31" t="s">
        <v>2648</v>
      </c>
      <c r="F1219" s="33" t="s">
        <v>4644</v>
      </c>
      <c r="G1219" s="328" t="str">
        <f t="shared" si="117"/>
        <v>фото</v>
      </c>
      <c r="H1219" s="197"/>
      <c r="I1219" s="20" t="s">
        <v>4879</v>
      </c>
      <c r="J1219" s="281" t="s">
        <v>1308</v>
      </c>
      <c r="K1219" s="18" t="s">
        <v>2651</v>
      </c>
      <c r="L1219" s="21">
        <v>8</v>
      </c>
      <c r="M1219" s="279">
        <v>2750.1</v>
      </c>
      <c r="N1219" s="280"/>
      <c r="O1219" s="482">
        <f t="shared" si="118"/>
        <v>0</v>
      </c>
      <c r="P1219" s="175">
        <v>4607105109216</v>
      </c>
      <c r="Q1219" s="281"/>
      <c r="R1219" s="484">
        <f t="shared" si="119"/>
        <v>343.76</v>
      </c>
      <c r="S1219" s="294" t="s">
        <v>7079</v>
      </c>
      <c r="T1219" s="39"/>
      <c r="U1219" s="39"/>
      <c r="V1219" s="39"/>
      <c r="W1219" s="39"/>
      <c r="X1219" s="39"/>
    </row>
    <row r="1220" spans="1:24" ht="51" x14ac:dyDescent="0.2">
      <c r="A1220" s="431">
        <v>1201</v>
      </c>
      <c r="B1220" s="615">
        <v>9637</v>
      </c>
      <c r="C1220" s="277" t="s">
        <v>4996</v>
      </c>
      <c r="D1220" s="278"/>
      <c r="E1220" s="31" t="s">
        <v>2648</v>
      </c>
      <c r="F1220" s="33" t="s">
        <v>4645</v>
      </c>
      <c r="G1220" s="328" t="str">
        <f t="shared" si="117"/>
        <v>фото</v>
      </c>
      <c r="H1220" s="197"/>
      <c r="I1220" s="20" t="s">
        <v>4880</v>
      </c>
      <c r="J1220" s="281" t="s">
        <v>1308</v>
      </c>
      <c r="K1220" s="18" t="s">
        <v>2651</v>
      </c>
      <c r="L1220" s="21">
        <v>8</v>
      </c>
      <c r="M1220" s="279">
        <v>3060.6</v>
      </c>
      <c r="N1220" s="280"/>
      <c r="O1220" s="482">
        <f t="shared" si="118"/>
        <v>0</v>
      </c>
      <c r="P1220" s="175">
        <v>4607105109223</v>
      </c>
      <c r="Q1220" s="281"/>
      <c r="R1220" s="484">
        <f t="shared" si="119"/>
        <v>382.58</v>
      </c>
      <c r="S1220" s="294" t="s">
        <v>7080</v>
      </c>
      <c r="T1220" s="39"/>
      <c r="U1220" s="39"/>
      <c r="V1220" s="39"/>
      <c r="W1220" s="39"/>
      <c r="X1220" s="39"/>
    </row>
    <row r="1221" spans="1:24" ht="63.75" x14ac:dyDescent="0.2">
      <c r="A1221" s="431">
        <v>1202</v>
      </c>
      <c r="B1221" s="615">
        <v>11973</v>
      </c>
      <c r="C1221" s="277" t="s">
        <v>7160</v>
      </c>
      <c r="D1221" s="278"/>
      <c r="E1221" s="514" t="s">
        <v>2648</v>
      </c>
      <c r="F1221" s="275" t="s">
        <v>6631</v>
      </c>
      <c r="G1221" s="510" t="str">
        <f t="shared" si="117"/>
        <v>фото</v>
      </c>
      <c r="H1221" s="511"/>
      <c r="I1221" s="515" t="s">
        <v>6798</v>
      </c>
      <c r="J1221" s="324" t="s">
        <v>1295</v>
      </c>
      <c r="K1221" s="537" t="s">
        <v>2651</v>
      </c>
      <c r="L1221" s="21">
        <v>8</v>
      </c>
      <c r="M1221" s="279">
        <v>2969.7</v>
      </c>
      <c r="N1221" s="280"/>
      <c r="O1221" s="482">
        <f t="shared" si="118"/>
        <v>0</v>
      </c>
      <c r="P1221" s="175">
        <v>4607105148062</v>
      </c>
      <c r="Q1221" s="281" t="s">
        <v>6373</v>
      </c>
      <c r="R1221" s="484">
        <f t="shared" si="119"/>
        <v>371.21</v>
      </c>
      <c r="S1221" s="294" t="s">
        <v>7081</v>
      </c>
      <c r="T1221" s="39"/>
      <c r="U1221" s="39"/>
      <c r="V1221" s="39"/>
      <c r="W1221" s="39"/>
      <c r="X1221" s="39"/>
    </row>
    <row r="1222" spans="1:24" ht="25.5" x14ac:dyDescent="0.2">
      <c r="A1222" s="431">
        <v>1203</v>
      </c>
      <c r="B1222" s="615">
        <v>9638</v>
      </c>
      <c r="C1222" s="277" t="s">
        <v>2672</v>
      </c>
      <c r="D1222" s="278"/>
      <c r="E1222" s="31" t="s">
        <v>2648</v>
      </c>
      <c r="F1222" s="274" t="s">
        <v>2673</v>
      </c>
      <c r="G1222" s="328" t="str">
        <f t="shared" si="117"/>
        <v>фото</v>
      </c>
      <c r="H1222" s="197"/>
      <c r="I1222" s="20" t="s">
        <v>2674</v>
      </c>
      <c r="J1222" s="281" t="s">
        <v>1308</v>
      </c>
      <c r="K1222" s="18" t="s">
        <v>2651</v>
      </c>
      <c r="L1222" s="21">
        <v>8</v>
      </c>
      <c r="M1222" s="279">
        <v>2636.5</v>
      </c>
      <c r="N1222" s="280"/>
      <c r="O1222" s="482">
        <f t="shared" si="118"/>
        <v>0</v>
      </c>
      <c r="P1222" s="175">
        <v>4607105109230</v>
      </c>
      <c r="Q1222" s="281"/>
      <c r="R1222" s="484">
        <f t="shared" si="119"/>
        <v>329.56</v>
      </c>
      <c r="S1222" s="294" t="s">
        <v>7082</v>
      </c>
      <c r="T1222" s="39"/>
      <c r="U1222" s="39"/>
      <c r="V1222" s="39"/>
      <c r="W1222" s="39"/>
      <c r="X1222" s="39"/>
    </row>
    <row r="1223" spans="1:24" ht="38.25" x14ac:dyDescent="0.2">
      <c r="A1223" s="431">
        <v>1204</v>
      </c>
      <c r="B1223" s="615">
        <v>11974</v>
      </c>
      <c r="C1223" s="277" t="s">
        <v>7161</v>
      </c>
      <c r="D1223" s="278"/>
      <c r="E1223" s="514" t="s">
        <v>2648</v>
      </c>
      <c r="F1223" s="275" t="s">
        <v>6632</v>
      </c>
      <c r="G1223" s="510" t="str">
        <f t="shared" si="117"/>
        <v>фото</v>
      </c>
      <c r="H1223" s="511"/>
      <c r="I1223" s="515" t="s">
        <v>6799</v>
      </c>
      <c r="J1223" s="324" t="s">
        <v>1295</v>
      </c>
      <c r="K1223" s="537" t="s">
        <v>2651</v>
      </c>
      <c r="L1223" s="21">
        <v>8</v>
      </c>
      <c r="M1223" s="279">
        <v>2969.7</v>
      </c>
      <c r="N1223" s="280"/>
      <c r="O1223" s="482">
        <f t="shared" si="118"/>
        <v>0</v>
      </c>
      <c r="P1223" s="175">
        <v>4607105148185</v>
      </c>
      <c r="Q1223" s="281" t="s">
        <v>6373</v>
      </c>
      <c r="R1223" s="484">
        <f t="shared" si="119"/>
        <v>371.21</v>
      </c>
      <c r="S1223" s="294" t="s">
        <v>7083</v>
      </c>
      <c r="T1223" s="39"/>
      <c r="U1223" s="39"/>
      <c r="V1223" s="39"/>
      <c r="W1223" s="39"/>
      <c r="X1223" s="39"/>
    </row>
    <row r="1224" spans="1:24" ht="25.5" x14ac:dyDescent="0.2">
      <c r="A1224" s="431">
        <v>1205</v>
      </c>
      <c r="B1224" s="615">
        <v>9639</v>
      </c>
      <c r="C1224" s="277" t="s">
        <v>3960</v>
      </c>
      <c r="D1224" s="278"/>
      <c r="E1224" s="31" t="s">
        <v>2648</v>
      </c>
      <c r="F1224" s="274" t="s">
        <v>1475</v>
      </c>
      <c r="G1224" s="328" t="str">
        <f t="shared" si="117"/>
        <v>фото</v>
      </c>
      <c r="H1224" s="197"/>
      <c r="I1224" s="20" t="s">
        <v>3961</v>
      </c>
      <c r="J1224" s="281" t="s">
        <v>1292</v>
      </c>
      <c r="K1224" s="18" t="s">
        <v>2651</v>
      </c>
      <c r="L1224" s="21">
        <v>8</v>
      </c>
      <c r="M1224" s="279">
        <v>3090.9</v>
      </c>
      <c r="N1224" s="280"/>
      <c r="O1224" s="482">
        <f t="shared" si="118"/>
        <v>0</v>
      </c>
      <c r="P1224" s="175">
        <v>4607105109247</v>
      </c>
      <c r="Q1224" s="281"/>
      <c r="R1224" s="484">
        <f t="shared" si="119"/>
        <v>386.36</v>
      </c>
      <c r="S1224" s="294" t="s">
        <v>7084</v>
      </c>
      <c r="T1224" s="39"/>
      <c r="U1224" s="39"/>
      <c r="V1224" s="39"/>
      <c r="W1224" s="39"/>
      <c r="X1224" s="39"/>
    </row>
    <row r="1225" spans="1:24" ht="63.75" x14ac:dyDescent="0.2">
      <c r="A1225" s="431">
        <v>1206</v>
      </c>
      <c r="B1225" s="615">
        <v>9641</v>
      </c>
      <c r="C1225" s="277" t="s">
        <v>4997</v>
      </c>
      <c r="D1225" s="278"/>
      <c r="E1225" s="31" t="s">
        <v>2648</v>
      </c>
      <c r="F1225" s="33" t="s">
        <v>4646</v>
      </c>
      <c r="G1225" s="328" t="str">
        <f t="shared" si="117"/>
        <v>фото</v>
      </c>
      <c r="H1225" s="197"/>
      <c r="I1225" s="20" t="s">
        <v>4881</v>
      </c>
      <c r="J1225" s="281" t="s">
        <v>1308</v>
      </c>
      <c r="K1225" s="18" t="s">
        <v>2651</v>
      </c>
      <c r="L1225" s="21">
        <v>8</v>
      </c>
      <c r="M1225" s="279">
        <v>2909.1</v>
      </c>
      <c r="N1225" s="280"/>
      <c r="O1225" s="482">
        <f t="shared" si="118"/>
        <v>0</v>
      </c>
      <c r="P1225" s="175">
        <v>4607105109261</v>
      </c>
      <c r="Q1225" s="281"/>
      <c r="R1225" s="484">
        <f t="shared" si="119"/>
        <v>363.64</v>
      </c>
      <c r="S1225" s="294" t="s">
        <v>7085</v>
      </c>
      <c r="T1225" s="39"/>
      <c r="U1225" s="39"/>
      <c r="V1225" s="39"/>
      <c r="W1225" s="39"/>
      <c r="X1225" s="39"/>
    </row>
    <row r="1226" spans="1:24" ht="15.75" x14ac:dyDescent="0.2">
      <c r="A1226" s="431">
        <v>1207</v>
      </c>
      <c r="B1226" s="615">
        <v>9632</v>
      </c>
      <c r="C1226" s="277" t="s">
        <v>4993</v>
      </c>
      <c r="D1226" s="278"/>
      <c r="E1226" s="31" t="s">
        <v>2648</v>
      </c>
      <c r="F1226" s="33" t="s">
        <v>4642</v>
      </c>
      <c r="G1226" s="328" t="str">
        <f t="shared" si="117"/>
        <v>фото</v>
      </c>
      <c r="H1226" s="197"/>
      <c r="I1226" s="20" t="s">
        <v>4877</v>
      </c>
      <c r="J1226" s="281" t="s">
        <v>1308</v>
      </c>
      <c r="K1226" s="18" t="s">
        <v>2651</v>
      </c>
      <c r="L1226" s="21">
        <v>8</v>
      </c>
      <c r="M1226" s="279">
        <v>2750.1</v>
      </c>
      <c r="N1226" s="280"/>
      <c r="O1226" s="482">
        <f t="shared" si="118"/>
        <v>0</v>
      </c>
      <c r="P1226" s="175">
        <v>4607105109179</v>
      </c>
      <c r="Q1226" s="281"/>
      <c r="R1226" s="484">
        <f t="shared" si="119"/>
        <v>343.76</v>
      </c>
      <c r="S1226" s="294" t="s">
        <v>7086</v>
      </c>
      <c r="T1226" s="39"/>
      <c r="U1226" s="39"/>
      <c r="V1226" s="39"/>
      <c r="W1226" s="39"/>
      <c r="X1226" s="39"/>
    </row>
    <row r="1227" spans="1:24" ht="63.75" x14ac:dyDescent="0.2">
      <c r="A1227" s="431">
        <v>1208</v>
      </c>
      <c r="B1227" s="615">
        <v>999</v>
      </c>
      <c r="C1227" s="277" t="s">
        <v>4998</v>
      </c>
      <c r="D1227" s="278"/>
      <c r="E1227" s="31" t="s">
        <v>2648</v>
      </c>
      <c r="F1227" s="33" t="s">
        <v>4647</v>
      </c>
      <c r="G1227" s="328" t="str">
        <f t="shared" si="117"/>
        <v>фото</v>
      </c>
      <c r="H1227" s="197"/>
      <c r="I1227" s="20" t="s">
        <v>4882</v>
      </c>
      <c r="J1227" s="281" t="s">
        <v>1308</v>
      </c>
      <c r="K1227" s="18" t="s">
        <v>2651</v>
      </c>
      <c r="L1227" s="21">
        <v>8</v>
      </c>
      <c r="M1227" s="279">
        <v>2909.1</v>
      </c>
      <c r="N1227" s="280"/>
      <c r="O1227" s="482">
        <f t="shared" si="118"/>
        <v>0</v>
      </c>
      <c r="P1227" s="175">
        <v>4607105148154</v>
      </c>
      <c r="Q1227" s="281"/>
      <c r="R1227" s="484">
        <f t="shared" si="119"/>
        <v>363.64</v>
      </c>
      <c r="S1227" s="294" t="s">
        <v>7087</v>
      </c>
      <c r="T1227" s="39"/>
      <c r="U1227" s="39"/>
      <c r="V1227" s="39"/>
      <c r="W1227" s="39"/>
      <c r="X1227" s="39"/>
    </row>
    <row r="1228" spans="1:24" ht="25.5" x14ac:dyDescent="0.2">
      <c r="A1228" s="431">
        <v>1209</v>
      </c>
      <c r="B1228" s="615">
        <v>8660</v>
      </c>
      <c r="C1228" s="277" t="s">
        <v>3210</v>
      </c>
      <c r="D1228" s="278"/>
      <c r="E1228" s="31" t="s">
        <v>2648</v>
      </c>
      <c r="F1228" s="274" t="s">
        <v>3018</v>
      </c>
      <c r="G1228" s="328" t="str">
        <f t="shared" si="117"/>
        <v>фото</v>
      </c>
      <c r="H1228" s="197"/>
      <c r="I1228" s="20" t="s">
        <v>4883</v>
      </c>
      <c r="J1228" s="281" t="s">
        <v>1295</v>
      </c>
      <c r="K1228" s="18" t="s">
        <v>2651</v>
      </c>
      <c r="L1228" s="21">
        <v>8</v>
      </c>
      <c r="M1228" s="279">
        <v>3060.6</v>
      </c>
      <c r="N1228" s="280"/>
      <c r="O1228" s="482">
        <f t="shared" si="118"/>
        <v>0</v>
      </c>
      <c r="P1228" s="175">
        <v>4607105109292</v>
      </c>
      <c r="Q1228" s="281"/>
      <c r="R1228" s="484">
        <f t="shared" si="119"/>
        <v>382.58</v>
      </c>
      <c r="S1228" s="294" t="s">
        <v>7088</v>
      </c>
      <c r="T1228" s="39"/>
      <c r="U1228" s="39"/>
      <c r="V1228" s="39"/>
      <c r="W1228" s="39"/>
      <c r="X1228" s="39"/>
    </row>
    <row r="1229" spans="1:24" ht="38.25" x14ac:dyDescent="0.2">
      <c r="A1229" s="431">
        <v>1210</v>
      </c>
      <c r="B1229" s="620">
        <v>11975</v>
      </c>
      <c r="C1229" s="433" t="s">
        <v>7162</v>
      </c>
      <c r="D1229" s="434"/>
      <c r="E1229" s="528" t="s">
        <v>2648</v>
      </c>
      <c r="F1229" s="529" t="s">
        <v>6633</v>
      </c>
      <c r="G1229" s="530" t="str">
        <f t="shared" si="117"/>
        <v>фото</v>
      </c>
      <c r="H1229" s="531"/>
      <c r="I1229" s="532" t="s">
        <v>6800</v>
      </c>
      <c r="J1229" s="450" t="s">
        <v>1295</v>
      </c>
      <c r="K1229" s="538" t="s">
        <v>2651</v>
      </c>
      <c r="L1229" s="442">
        <v>8</v>
      </c>
      <c r="M1229" s="443">
        <v>2969.7</v>
      </c>
      <c r="N1229" s="444"/>
      <c r="O1229" s="482">
        <f t="shared" si="118"/>
        <v>0</v>
      </c>
      <c r="P1229" s="445">
        <v>4607105148178</v>
      </c>
      <c r="Q1229" s="440" t="s">
        <v>6373</v>
      </c>
      <c r="R1229" s="484">
        <f t="shared" si="119"/>
        <v>371.21</v>
      </c>
      <c r="S1229" s="446" t="s">
        <v>7089</v>
      </c>
      <c r="T1229" s="39"/>
      <c r="U1229" s="39"/>
      <c r="V1229" s="39"/>
      <c r="W1229" s="39"/>
      <c r="X1229" s="39"/>
    </row>
    <row r="1230" spans="1:24" ht="18.75" x14ac:dyDescent="0.2">
      <c r="A1230" s="431">
        <v>1211</v>
      </c>
      <c r="B1230" s="625"/>
      <c r="C1230" s="454"/>
      <c r="D1230" s="454"/>
      <c r="E1230" s="454" t="s">
        <v>4538</v>
      </c>
      <c r="F1230" s="504"/>
      <c r="G1230" s="504"/>
      <c r="H1230" s="504"/>
      <c r="I1230" s="504"/>
      <c r="J1230" s="504"/>
      <c r="K1230" s="504"/>
      <c r="L1230" s="504"/>
      <c r="M1230" s="504"/>
      <c r="N1230" s="504"/>
      <c r="O1230" s="504"/>
      <c r="P1230" s="504"/>
      <c r="Q1230" s="504"/>
      <c r="R1230" s="504"/>
      <c r="S1230" s="504"/>
      <c r="T1230" s="39"/>
      <c r="U1230" s="39"/>
      <c r="V1230" s="39"/>
      <c r="W1230" s="39"/>
      <c r="X1230" s="39"/>
    </row>
    <row r="1231" spans="1:24" x14ac:dyDescent="0.2">
      <c r="A1231" s="431">
        <v>1212</v>
      </c>
      <c r="B1231" s="626"/>
      <c r="C1231" s="244"/>
      <c r="D1231" s="244"/>
      <c r="E1231" s="242" t="s">
        <v>2951</v>
      </c>
      <c r="F1231" s="273"/>
      <c r="G1231" s="273"/>
      <c r="H1231" s="273"/>
      <c r="I1231" s="273"/>
      <c r="J1231" s="273"/>
      <c r="K1231" s="273"/>
      <c r="L1231" s="273"/>
      <c r="M1231" s="273"/>
      <c r="N1231" s="273"/>
      <c r="O1231" s="273"/>
      <c r="P1231" s="273"/>
      <c r="Q1231" s="273"/>
      <c r="R1231" s="273"/>
      <c r="S1231" s="273"/>
      <c r="T1231" s="39"/>
      <c r="U1231" s="39"/>
      <c r="V1231" s="39"/>
      <c r="W1231" s="39"/>
      <c r="X1231" s="39"/>
    </row>
    <row r="1232" spans="1:24" ht="15.75" x14ac:dyDescent="0.2">
      <c r="A1232" s="431">
        <v>1213</v>
      </c>
      <c r="B1232" s="614">
        <v>11999</v>
      </c>
      <c r="C1232" s="473" t="s">
        <v>2698</v>
      </c>
      <c r="D1232" s="474"/>
      <c r="E1232" s="16" t="s">
        <v>749</v>
      </c>
      <c r="F1232" s="476" t="s">
        <v>1244</v>
      </c>
      <c r="G1232" s="477" t="str">
        <f t="shared" ref="G1232:G1295" si="120">HYPERLINK("http://www.gardenbulbs.ru/images/summer_CL/thumbnails/"&amp;C1232&amp;".jpg","фото")</f>
        <v>фото</v>
      </c>
      <c r="H1232" s="487"/>
      <c r="I1232" s="23" t="s">
        <v>2699</v>
      </c>
      <c r="J1232" s="10" t="s">
        <v>1245</v>
      </c>
      <c r="K1232" s="499" t="s">
        <v>747</v>
      </c>
      <c r="L1232" s="489">
        <v>75</v>
      </c>
      <c r="M1232" s="480">
        <v>2475.6</v>
      </c>
      <c r="N1232" s="481"/>
      <c r="O1232" s="482">
        <f t="shared" ref="O1232:O1295" si="121">IF(ISERROR(N1232*M1232),0,N1232*M1232)</f>
        <v>0</v>
      </c>
      <c r="P1232" s="483">
        <v>4607105148277</v>
      </c>
      <c r="Q1232" s="10"/>
      <c r="R1232" s="484">
        <f t="shared" ref="R1232:R1295" si="122">ROUND(M1232/L1232,2)</f>
        <v>33.01</v>
      </c>
      <c r="S1232" s="485" t="s">
        <v>3976</v>
      </c>
      <c r="T1232" s="39"/>
      <c r="U1232" s="39"/>
      <c r="V1232" s="39"/>
      <c r="W1232" s="39"/>
      <c r="X1232" s="39"/>
    </row>
    <row r="1233" spans="1:24" ht="28.5" x14ac:dyDescent="0.2">
      <c r="A1233" s="431">
        <v>1214</v>
      </c>
      <c r="B1233" s="614">
        <v>12000</v>
      </c>
      <c r="C1233" s="277" t="s">
        <v>2700</v>
      </c>
      <c r="D1233" s="278"/>
      <c r="E1233" s="16" t="s">
        <v>749</v>
      </c>
      <c r="F1233" s="274" t="s">
        <v>6634</v>
      </c>
      <c r="G1233" s="328" t="str">
        <f t="shared" si="120"/>
        <v>фото</v>
      </c>
      <c r="H1233" s="197"/>
      <c r="I1233" s="23" t="s">
        <v>2701</v>
      </c>
      <c r="J1233" s="10" t="s">
        <v>1239</v>
      </c>
      <c r="K1233" s="18" t="s">
        <v>745</v>
      </c>
      <c r="L1233" s="21">
        <v>100</v>
      </c>
      <c r="M1233" s="279">
        <v>1670.8999999999999</v>
      </c>
      <c r="N1233" s="280"/>
      <c r="O1233" s="482">
        <f t="shared" si="121"/>
        <v>0</v>
      </c>
      <c r="P1233" s="175">
        <v>4607105148284</v>
      </c>
      <c r="Q1233" s="281"/>
      <c r="R1233" s="484">
        <f t="shared" si="122"/>
        <v>16.71</v>
      </c>
      <c r="S1233" s="294" t="s">
        <v>7090</v>
      </c>
      <c r="T1233" s="39"/>
      <c r="U1233" s="39"/>
      <c r="V1233" s="39"/>
      <c r="W1233" s="39"/>
      <c r="X1233" s="39"/>
    </row>
    <row r="1234" spans="1:24" ht="15.75" x14ac:dyDescent="0.2">
      <c r="A1234" s="431">
        <v>1215</v>
      </c>
      <c r="B1234" s="615">
        <v>12001</v>
      </c>
      <c r="C1234" s="277" t="s">
        <v>2702</v>
      </c>
      <c r="D1234" s="278"/>
      <c r="E1234" s="31" t="s">
        <v>749</v>
      </c>
      <c r="F1234" s="274" t="s">
        <v>1240</v>
      </c>
      <c r="G1234" s="328" t="str">
        <f t="shared" si="120"/>
        <v>фото</v>
      </c>
      <c r="H1234" s="197"/>
      <c r="I1234" s="20" t="s">
        <v>1241</v>
      </c>
      <c r="J1234" s="281">
        <v>125</v>
      </c>
      <c r="K1234" s="18" t="s">
        <v>750</v>
      </c>
      <c r="L1234" s="21">
        <v>30</v>
      </c>
      <c r="M1234" s="279">
        <v>3128.7999999999997</v>
      </c>
      <c r="N1234" s="280"/>
      <c r="O1234" s="482">
        <f t="shared" si="121"/>
        <v>0</v>
      </c>
      <c r="P1234" s="175">
        <v>4607105148291</v>
      </c>
      <c r="Q1234" s="281"/>
      <c r="R1234" s="484">
        <f t="shared" si="122"/>
        <v>104.29</v>
      </c>
      <c r="S1234" s="294" t="s">
        <v>2702</v>
      </c>
      <c r="T1234" s="39"/>
      <c r="U1234" s="39"/>
      <c r="V1234" s="39"/>
      <c r="W1234" s="39"/>
      <c r="X1234" s="39"/>
    </row>
    <row r="1235" spans="1:24" ht="15.75" x14ac:dyDescent="0.2">
      <c r="A1235" s="431">
        <v>1216</v>
      </c>
      <c r="B1235" s="615">
        <v>12002</v>
      </c>
      <c r="C1235" s="277" t="s">
        <v>2703</v>
      </c>
      <c r="D1235" s="278"/>
      <c r="E1235" s="31" t="s">
        <v>749</v>
      </c>
      <c r="F1235" s="274" t="s">
        <v>1242</v>
      </c>
      <c r="G1235" s="328" t="str">
        <f t="shared" si="120"/>
        <v>фото</v>
      </c>
      <c r="H1235" s="197"/>
      <c r="I1235" s="20" t="s">
        <v>778</v>
      </c>
      <c r="J1235" s="281">
        <v>40</v>
      </c>
      <c r="K1235" s="18" t="s">
        <v>753</v>
      </c>
      <c r="L1235" s="21">
        <v>200</v>
      </c>
      <c r="M1235" s="279">
        <v>1992.8</v>
      </c>
      <c r="N1235" s="280"/>
      <c r="O1235" s="482">
        <f t="shared" si="121"/>
        <v>0</v>
      </c>
      <c r="P1235" s="175">
        <v>4607105148307</v>
      </c>
      <c r="Q1235" s="281"/>
      <c r="R1235" s="484">
        <f t="shared" si="122"/>
        <v>9.9600000000000009</v>
      </c>
      <c r="S1235" s="294" t="s">
        <v>3977</v>
      </c>
      <c r="T1235" s="39"/>
      <c r="U1235" s="39"/>
      <c r="V1235" s="39"/>
      <c r="W1235" s="39"/>
      <c r="X1235" s="39"/>
    </row>
    <row r="1236" spans="1:24" ht="51" x14ac:dyDescent="0.2">
      <c r="A1236" s="431">
        <v>1217</v>
      </c>
      <c r="B1236" s="615">
        <v>12003</v>
      </c>
      <c r="C1236" s="277" t="s">
        <v>7091</v>
      </c>
      <c r="D1236" s="278"/>
      <c r="E1236" s="514" t="s">
        <v>749</v>
      </c>
      <c r="F1236" s="275" t="s">
        <v>6635</v>
      </c>
      <c r="G1236" s="510" t="str">
        <f t="shared" si="120"/>
        <v>фото</v>
      </c>
      <c r="H1236" s="511"/>
      <c r="I1236" s="515" t="s">
        <v>6801</v>
      </c>
      <c r="J1236" s="542" t="s">
        <v>6802</v>
      </c>
      <c r="K1236" s="537" t="s">
        <v>762</v>
      </c>
      <c r="L1236" s="21">
        <v>75</v>
      </c>
      <c r="M1236" s="279">
        <v>2120.6</v>
      </c>
      <c r="N1236" s="280"/>
      <c r="O1236" s="482">
        <f t="shared" si="121"/>
        <v>0</v>
      </c>
      <c r="P1236" s="175">
        <v>4607105148314</v>
      </c>
      <c r="Q1236" s="281" t="s">
        <v>6373</v>
      </c>
      <c r="R1236" s="484">
        <f t="shared" si="122"/>
        <v>28.27</v>
      </c>
      <c r="S1236" s="294" t="s">
        <v>7091</v>
      </c>
      <c r="T1236" s="39"/>
      <c r="U1236" s="39"/>
      <c r="V1236" s="39"/>
      <c r="W1236" s="39"/>
      <c r="X1236" s="39"/>
    </row>
    <row r="1237" spans="1:24" ht="15.75" x14ac:dyDescent="0.2">
      <c r="A1237" s="431">
        <v>1218</v>
      </c>
      <c r="B1237" s="615">
        <v>12004</v>
      </c>
      <c r="C1237" s="277" t="s">
        <v>2704</v>
      </c>
      <c r="D1237" s="278"/>
      <c r="E1237" s="31" t="s">
        <v>749</v>
      </c>
      <c r="F1237" s="274" t="s">
        <v>1243</v>
      </c>
      <c r="G1237" s="328" t="str">
        <f t="shared" si="120"/>
        <v>фото</v>
      </c>
      <c r="H1237" s="197"/>
      <c r="I1237" s="20" t="s">
        <v>4885</v>
      </c>
      <c r="J1237" s="281">
        <v>50</v>
      </c>
      <c r="K1237" s="18" t="s">
        <v>745</v>
      </c>
      <c r="L1237" s="21">
        <v>100</v>
      </c>
      <c r="M1237" s="279">
        <v>1860.3</v>
      </c>
      <c r="N1237" s="280"/>
      <c r="O1237" s="482">
        <f t="shared" si="121"/>
        <v>0</v>
      </c>
      <c r="P1237" s="175">
        <v>4607105148321</v>
      </c>
      <c r="Q1237" s="281"/>
      <c r="R1237" s="484">
        <f t="shared" si="122"/>
        <v>18.600000000000001</v>
      </c>
      <c r="S1237" s="294" t="s">
        <v>3978</v>
      </c>
      <c r="T1237" s="39"/>
      <c r="U1237" s="39"/>
      <c r="V1237" s="39"/>
      <c r="W1237" s="39"/>
      <c r="X1237" s="39"/>
    </row>
    <row r="1238" spans="1:24" ht="15.75" x14ac:dyDescent="0.2">
      <c r="A1238" s="431">
        <v>1219</v>
      </c>
      <c r="B1238" s="615">
        <v>9200</v>
      </c>
      <c r="C1238" s="277" t="s">
        <v>2705</v>
      </c>
      <c r="D1238" s="278"/>
      <c r="E1238" s="31" t="s">
        <v>749</v>
      </c>
      <c r="F1238" s="274" t="s">
        <v>1246</v>
      </c>
      <c r="G1238" s="328" t="str">
        <f t="shared" si="120"/>
        <v>фото</v>
      </c>
      <c r="H1238" s="197"/>
      <c r="I1238" s="20" t="s">
        <v>2706</v>
      </c>
      <c r="J1238" s="281">
        <v>60</v>
      </c>
      <c r="K1238" s="18" t="s">
        <v>754</v>
      </c>
      <c r="L1238" s="21">
        <v>150</v>
      </c>
      <c r="M1238" s="279">
        <v>913.6</v>
      </c>
      <c r="N1238" s="280"/>
      <c r="O1238" s="482">
        <f t="shared" si="121"/>
        <v>0</v>
      </c>
      <c r="P1238" s="175">
        <v>4607105108608</v>
      </c>
      <c r="Q1238" s="281"/>
      <c r="R1238" s="484">
        <f t="shared" si="122"/>
        <v>6.09</v>
      </c>
      <c r="S1238" s="294" t="s">
        <v>2705</v>
      </c>
      <c r="T1238" s="39"/>
      <c r="U1238" s="39"/>
      <c r="V1238" s="39"/>
      <c r="W1238" s="39"/>
      <c r="X1238" s="39"/>
    </row>
    <row r="1239" spans="1:24" ht="15.75" x14ac:dyDescent="0.2">
      <c r="A1239" s="431">
        <v>1220</v>
      </c>
      <c r="B1239" s="615">
        <v>12005</v>
      </c>
      <c r="C1239" s="277" t="s">
        <v>2707</v>
      </c>
      <c r="D1239" s="278"/>
      <c r="E1239" s="31" t="s">
        <v>749</v>
      </c>
      <c r="F1239" s="274" t="s">
        <v>1247</v>
      </c>
      <c r="G1239" s="328" t="str">
        <f t="shared" si="120"/>
        <v>фото</v>
      </c>
      <c r="H1239" s="197"/>
      <c r="I1239" s="20" t="s">
        <v>416</v>
      </c>
      <c r="J1239" s="281">
        <v>100</v>
      </c>
      <c r="K1239" s="18" t="s">
        <v>1739</v>
      </c>
      <c r="L1239" s="21">
        <v>20</v>
      </c>
      <c r="M1239" s="279">
        <v>1178.6999999999998</v>
      </c>
      <c r="N1239" s="280"/>
      <c r="O1239" s="482">
        <f t="shared" si="121"/>
        <v>0</v>
      </c>
      <c r="P1239" s="175">
        <v>4607105148338</v>
      </c>
      <c r="Q1239" s="281"/>
      <c r="R1239" s="484">
        <f t="shared" si="122"/>
        <v>58.94</v>
      </c>
      <c r="S1239" s="294" t="s">
        <v>2707</v>
      </c>
      <c r="T1239" s="39"/>
      <c r="U1239" s="39"/>
      <c r="V1239" s="39"/>
      <c r="W1239" s="39"/>
      <c r="X1239" s="39"/>
    </row>
    <row r="1240" spans="1:24" ht="38.25" x14ac:dyDescent="0.2">
      <c r="A1240" s="431">
        <v>1221</v>
      </c>
      <c r="B1240" s="615">
        <v>12006</v>
      </c>
      <c r="C1240" s="277" t="s">
        <v>7092</v>
      </c>
      <c r="D1240" s="278"/>
      <c r="E1240" s="514" t="s">
        <v>749</v>
      </c>
      <c r="F1240" s="275" t="s">
        <v>6636</v>
      </c>
      <c r="G1240" s="510" t="str">
        <f t="shared" si="120"/>
        <v>фото</v>
      </c>
      <c r="H1240" s="511"/>
      <c r="I1240" s="515" t="s">
        <v>6803</v>
      </c>
      <c r="J1240" s="542" t="s">
        <v>6804</v>
      </c>
      <c r="K1240" s="537" t="s">
        <v>5887</v>
      </c>
      <c r="L1240" s="21">
        <v>100</v>
      </c>
      <c r="M1240" s="279">
        <v>1917.1</v>
      </c>
      <c r="N1240" s="280"/>
      <c r="O1240" s="482">
        <f t="shared" si="121"/>
        <v>0</v>
      </c>
      <c r="P1240" s="175">
        <v>4607105148345</v>
      </c>
      <c r="Q1240" s="281" t="s">
        <v>6373</v>
      </c>
      <c r="R1240" s="484">
        <f t="shared" si="122"/>
        <v>19.170000000000002</v>
      </c>
      <c r="S1240" s="294" t="s">
        <v>7092</v>
      </c>
      <c r="T1240" s="39"/>
      <c r="U1240" s="39"/>
      <c r="V1240" s="39"/>
      <c r="W1240" s="39"/>
      <c r="X1240" s="39"/>
    </row>
    <row r="1241" spans="1:24" ht="15.75" x14ac:dyDescent="0.2">
      <c r="A1241" s="431">
        <v>1222</v>
      </c>
      <c r="B1241" s="615">
        <v>12007</v>
      </c>
      <c r="C1241" s="277" t="s">
        <v>2708</v>
      </c>
      <c r="D1241" s="278"/>
      <c r="E1241" s="31" t="s">
        <v>749</v>
      </c>
      <c r="F1241" s="274" t="s">
        <v>308</v>
      </c>
      <c r="G1241" s="328" t="str">
        <f t="shared" si="120"/>
        <v>фото</v>
      </c>
      <c r="H1241" s="197"/>
      <c r="I1241" s="20" t="s">
        <v>2709</v>
      </c>
      <c r="J1241" s="281" t="s">
        <v>1245</v>
      </c>
      <c r="K1241" s="18" t="s">
        <v>753</v>
      </c>
      <c r="L1241" s="21">
        <v>200</v>
      </c>
      <c r="M1241" s="279">
        <v>553.9</v>
      </c>
      <c r="N1241" s="280"/>
      <c r="O1241" s="482">
        <f t="shared" si="121"/>
        <v>0</v>
      </c>
      <c r="P1241" s="175">
        <v>4607105148352</v>
      </c>
      <c r="Q1241" s="281"/>
      <c r="R1241" s="484">
        <f t="shared" si="122"/>
        <v>2.77</v>
      </c>
      <c r="S1241" s="294" t="s">
        <v>2708</v>
      </c>
      <c r="T1241" s="39"/>
      <c r="U1241" s="39"/>
      <c r="V1241" s="39"/>
      <c r="W1241" s="39"/>
      <c r="X1241" s="39"/>
    </row>
    <row r="1242" spans="1:24" ht="25.5" x14ac:dyDescent="0.2">
      <c r="A1242" s="431">
        <v>1223</v>
      </c>
      <c r="B1242" s="615">
        <v>12008</v>
      </c>
      <c r="C1242" s="277" t="s">
        <v>7093</v>
      </c>
      <c r="D1242" s="278"/>
      <c r="E1242" s="514" t="s">
        <v>749</v>
      </c>
      <c r="F1242" s="275" t="s">
        <v>6637</v>
      </c>
      <c r="G1242" s="510" t="str">
        <f t="shared" si="120"/>
        <v>фото</v>
      </c>
      <c r="H1242" s="511"/>
      <c r="I1242" s="515" t="s">
        <v>6805</v>
      </c>
      <c r="J1242" s="542" t="s">
        <v>3111</v>
      </c>
      <c r="K1242" s="537" t="s">
        <v>750</v>
      </c>
      <c r="L1242" s="21">
        <v>20</v>
      </c>
      <c r="M1242" s="279">
        <v>3640</v>
      </c>
      <c r="N1242" s="280"/>
      <c r="O1242" s="482">
        <f t="shared" si="121"/>
        <v>0</v>
      </c>
      <c r="P1242" s="175">
        <v>4607105148369</v>
      </c>
      <c r="Q1242" s="281" t="s">
        <v>6373</v>
      </c>
      <c r="R1242" s="484">
        <f t="shared" si="122"/>
        <v>182</v>
      </c>
      <c r="S1242" s="294" t="s">
        <v>7093</v>
      </c>
      <c r="T1242" s="39"/>
      <c r="U1242" s="39"/>
      <c r="V1242" s="39"/>
      <c r="W1242" s="39"/>
      <c r="X1242" s="39"/>
    </row>
    <row r="1243" spans="1:24" ht="28.5" x14ac:dyDescent="0.2">
      <c r="A1243" s="431">
        <v>1224</v>
      </c>
      <c r="B1243" s="615">
        <v>12009</v>
      </c>
      <c r="C1243" s="277" t="s">
        <v>2710</v>
      </c>
      <c r="D1243" s="278"/>
      <c r="E1243" s="31" t="s">
        <v>749</v>
      </c>
      <c r="F1243" s="274" t="s">
        <v>1161</v>
      </c>
      <c r="G1243" s="328" t="str">
        <f t="shared" si="120"/>
        <v>фото</v>
      </c>
      <c r="H1243" s="197"/>
      <c r="I1243" s="20" t="s">
        <v>782</v>
      </c>
      <c r="J1243" s="281" t="s">
        <v>1248</v>
      </c>
      <c r="K1243" s="18" t="s">
        <v>747</v>
      </c>
      <c r="L1243" s="21">
        <v>75</v>
      </c>
      <c r="M1243" s="279">
        <v>1964.3999999999999</v>
      </c>
      <c r="N1243" s="280"/>
      <c r="O1243" s="482">
        <f t="shared" si="121"/>
        <v>0</v>
      </c>
      <c r="P1243" s="175">
        <v>4607105148376</v>
      </c>
      <c r="Q1243" s="281"/>
      <c r="R1243" s="484">
        <f t="shared" si="122"/>
        <v>26.19</v>
      </c>
      <c r="S1243" s="294" t="s">
        <v>3979</v>
      </c>
      <c r="T1243" s="39"/>
      <c r="U1243" s="39"/>
      <c r="V1243" s="39"/>
      <c r="W1243" s="39"/>
      <c r="X1243" s="39"/>
    </row>
    <row r="1244" spans="1:24" ht="25.5" x14ac:dyDescent="0.2">
      <c r="A1244" s="431">
        <v>1225</v>
      </c>
      <c r="B1244" s="615">
        <v>12010</v>
      </c>
      <c r="C1244" s="277" t="s">
        <v>7094</v>
      </c>
      <c r="D1244" s="278"/>
      <c r="E1244" s="514" t="s">
        <v>749</v>
      </c>
      <c r="F1244" s="275" t="s">
        <v>6638</v>
      </c>
      <c r="G1244" s="510" t="str">
        <f t="shared" si="120"/>
        <v>фото</v>
      </c>
      <c r="H1244" s="511"/>
      <c r="I1244" s="515" t="s">
        <v>6806</v>
      </c>
      <c r="J1244" s="542" t="s">
        <v>1205</v>
      </c>
      <c r="K1244" s="537" t="s">
        <v>745</v>
      </c>
      <c r="L1244" s="21">
        <v>20</v>
      </c>
      <c r="M1244" s="279">
        <v>2068.5</v>
      </c>
      <c r="N1244" s="280"/>
      <c r="O1244" s="482">
        <f t="shared" si="121"/>
        <v>0</v>
      </c>
      <c r="P1244" s="175">
        <v>4607105148383</v>
      </c>
      <c r="Q1244" s="281" t="s">
        <v>6373</v>
      </c>
      <c r="R1244" s="484">
        <f t="shared" si="122"/>
        <v>103.43</v>
      </c>
      <c r="S1244" s="294" t="s">
        <v>7094</v>
      </c>
      <c r="T1244" s="39"/>
      <c r="U1244" s="39"/>
      <c r="V1244" s="39"/>
      <c r="W1244" s="39"/>
      <c r="X1244" s="39"/>
    </row>
    <row r="1245" spans="1:24" ht="38.25" x14ac:dyDescent="0.2">
      <c r="A1245" s="431">
        <v>1226</v>
      </c>
      <c r="B1245" s="615">
        <v>12011</v>
      </c>
      <c r="C1245" s="277" t="s">
        <v>7095</v>
      </c>
      <c r="D1245" s="278"/>
      <c r="E1245" s="514" t="s">
        <v>749</v>
      </c>
      <c r="F1245" s="275" t="s">
        <v>6639</v>
      </c>
      <c r="G1245" s="510" t="str">
        <f t="shared" si="120"/>
        <v>фото</v>
      </c>
      <c r="H1245" s="511"/>
      <c r="I1245" s="515" t="s">
        <v>6807</v>
      </c>
      <c r="J1245" s="542" t="s">
        <v>6808</v>
      </c>
      <c r="K1245" s="537" t="s">
        <v>745</v>
      </c>
      <c r="L1245" s="21">
        <v>20</v>
      </c>
      <c r="M1245" s="279">
        <v>3583.2</v>
      </c>
      <c r="N1245" s="280"/>
      <c r="O1245" s="482">
        <f t="shared" si="121"/>
        <v>0</v>
      </c>
      <c r="P1245" s="175">
        <v>4607105148390</v>
      </c>
      <c r="Q1245" s="281" t="s">
        <v>6373</v>
      </c>
      <c r="R1245" s="484">
        <f t="shared" si="122"/>
        <v>179.16</v>
      </c>
      <c r="S1245" s="294" t="s">
        <v>7095</v>
      </c>
      <c r="T1245" s="39"/>
      <c r="U1245" s="39"/>
      <c r="V1245" s="39"/>
      <c r="W1245" s="39"/>
      <c r="X1245" s="39"/>
    </row>
    <row r="1246" spans="1:24" ht="38.25" x14ac:dyDescent="0.2">
      <c r="A1246" s="431">
        <v>1227</v>
      </c>
      <c r="B1246" s="615">
        <v>12012</v>
      </c>
      <c r="C1246" s="277" t="s">
        <v>2711</v>
      </c>
      <c r="D1246" s="278"/>
      <c r="E1246" s="31" t="s">
        <v>749</v>
      </c>
      <c r="F1246" s="274" t="s">
        <v>1249</v>
      </c>
      <c r="G1246" s="328" t="str">
        <f t="shared" si="120"/>
        <v>фото</v>
      </c>
      <c r="H1246" s="197"/>
      <c r="I1246" s="20" t="s">
        <v>1250</v>
      </c>
      <c r="J1246" s="281" t="s">
        <v>1239</v>
      </c>
      <c r="K1246" s="18" t="s">
        <v>747</v>
      </c>
      <c r="L1246" s="21">
        <v>20</v>
      </c>
      <c r="M1246" s="279">
        <v>2939.4</v>
      </c>
      <c r="N1246" s="280"/>
      <c r="O1246" s="482">
        <f t="shared" si="121"/>
        <v>0</v>
      </c>
      <c r="P1246" s="175">
        <v>4607105148406</v>
      </c>
      <c r="Q1246" s="281"/>
      <c r="R1246" s="484">
        <f t="shared" si="122"/>
        <v>146.97</v>
      </c>
      <c r="S1246" s="294" t="s">
        <v>2711</v>
      </c>
      <c r="T1246" s="39"/>
      <c r="U1246" s="39"/>
      <c r="V1246" s="39"/>
      <c r="W1246" s="39"/>
      <c r="X1246" s="39"/>
    </row>
    <row r="1247" spans="1:24" ht="38.25" x14ac:dyDescent="0.2">
      <c r="A1247" s="431">
        <v>1228</v>
      </c>
      <c r="B1247" s="615">
        <v>12013</v>
      </c>
      <c r="C1247" s="277" t="s">
        <v>2712</v>
      </c>
      <c r="D1247" s="278"/>
      <c r="E1247" s="31" t="s">
        <v>749</v>
      </c>
      <c r="F1247" s="274" t="s">
        <v>309</v>
      </c>
      <c r="G1247" s="328" t="str">
        <f t="shared" si="120"/>
        <v>фото</v>
      </c>
      <c r="H1247" s="197"/>
      <c r="I1247" s="20" t="s">
        <v>310</v>
      </c>
      <c r="J1247" s="281">
        <v>50</v>
      </c>
      <c r="K1247" s="18" t="s">
        <v>772</v>
      </c>
      <c r="L1247" s="21">
        <v>100</v>
      </c>
      <c r="M1247" s="279">
        <v>1386.8999999999999</v>
      </c>
      <c r="N1247" s="280"/>
      <c r="O1247" s="482">
        <f t="shared" si="121"/>
        <v>0</v>
      </c>
      <c r="P1247" s="175">
        <v>4607105148413</v>
      </c>
      <c r="Q1247" s="281"/>
      <c r="R1247" s="484">
        <f t="shared" si="122"/>
        <v>13.87</v>
      </c>
      <c r="S1247" s="294" t="s">
        <v>2712</v>
      </c>
      <c r="T1247" s="39"/>
      <c r="U1247" s="39"/>
      <c r="V1247" s="39"/>
      <c r="W1247" s="39"/>
      <c r="X1247" s="39"/>
    </row>
    <row r="1248" spans="1:24" ht="15.75" x14ac:dyDescent="0.2">
      <c r="A1248" s="431">
        <v>1229</v>
      </c>
      <c r="B1248" s="615">
        <v>12014</v>
      </c>
      <c r="C1248" s="277" t="s">
        <v>2713</v>
      </c>
      <c r="D1248" s="278"/>
      <c r="E1248" s="31" t="s">
        <v>749</v>
      </c>
      <c r="F1248" s="274" t="s">
        <v>311</v>
      </c>
      <c r="G1248" s="328" t="str">
        <f t="shared" si="120"/>
        <v>фото</v>
      </c>
      <c r="H1248" s="197"/>
      <c r="I1248" s="20" t="s">
        <v>312</v>
      </c>
      <c r="J1248" s="281">
        <v>90</v>
      </c>
      <c r="K1248" s="18" t="s">
        <v>750</v>
      </c>
      <c r="L1248" s="21">
        <v>20</v>
      </c>
      <c r="M1248" s="279">
        <v>2087.5</v>
      </c>
      <c r="N1248" s="280"/>
      <c r="O1248" s="482">
        <f t="shared" si="121"/>
        <v>0</v>
      </c>
      <c r="P1248" s="175">
        <v>4607105148420</v>
      </c>
      <c r="Q1248" s="281"/>
      <c r="R1248" s="484">
        <f t="shared" si="122"/>
        <v>104.38</v>
      </c>
      <c r="S1248" s="294" t="s">
        <v>3980</v>
      </c>
      <c r="T1248" s="39"/>
      <c r="U1248" s="39"/>
      <c r="V1248" s="39"/>
      <c r="W1248" s="39"/>
      <c r="X1248" s="39"/>
    </row>
    <row r="1249" spans="1:24" ht="38.25" x14ac:dyDescent="0.2">
      <c r="A1249" s="431">
        <v>1230</v>
      </c>
      <c r="B1249" s="615">
        <v>12015</v>
      </c>
      <c r="C1249" s="277" t="s">
        <v>2714</v>
      </c>
      <c r="D1249" s="278"/>
      <c r="E1249" s="31" t="s">
        <v>749</v>
      </c>
      <c r="F1249" s="274" t="s">
        <v>313</v>
      </c>
      <c r="G1249" s="328" t="str">
        <f t="shared" si="120"/>
        <v>фото</v>
      </c>
      <c r="H1249" s="197"/>
      <c r="I1249" s="20" t="s">
        <v>314</v>
      </c>
      <c r="J1249" s="281" t="s">
        <v>315</v>
      </c>
      <c r="K1249" s="18" t="s">
        <v>753</v>
      </c>
      <c r="L1249" s="21">
        <v>100</v>
      </c>
      <c r="M1249" s="279">
        <v>1386.8999999999999</v>
      </c>
      <c r="N1249" s="280"/>
      <c r="O1249" s="482">
        <f t="shared" si="121"/>
        <v>0</v>
      </c>
      <c r="P1249" s="175">
        <v>4607105148437</v>
      </c>
      <c r="Q1249" s="281"/>
      <c r="R1249" s="484">
        <f t="shared" si="122"/>
        <v>13.87</v>
      </c>
      <c r="S1249" s="294" t="s">
        <v>3981</v>
      </c>
      <c r="T1249" s="39"/>
      <c r="U1249" s="39"/>
      <c r="V1249" s="39"/>
      <c r="W1249" s="39"/>
      <c r="X1249" s="39"/>
    </row>
    <row r="1250" spans="1:24" ht="15.75" x14ac:dyDescent="0.2">
      <c r="A1250" s="431">
        <v>1231</v>
      </c>
      <c r="B1250" s="615">
        <v>12016</v>
      </c>
      <c r="C1250" s="277" t="s">
        <v>2715</v>
      </c>
      <c r="D1250" s="278"/>
      <c r="E1250" s="31" t="s">
        <v>749</v>
      </c>
      <c r="F1250" s="274" t="s">
        <v>316</v>
      </c>
      <c r="G1250" s="328" t="str">
        <f t="shared" si="120"/>
        <v>фото</v>
      </c>
      <c r="H1250" s="197"/>
      <c r="I1250" s="20" t="s">
        <v>4886</v>
      </c>
      <c r="J1250" s="281">
        <v>70</v>
      </c>
      <c r="K1250" s="18" t="s">
        <v>745</v>
      </c>
      <c r="L1250" s="21">
        <v>100</v>
      </c>
      <c r="M1250" s="279">
        <v>1860.3</v>
      </c>
      <c r="N1250" s="280"/>
      <c r="O1250" s="482">
        <f t="shared" si="121"/>
        <v>0</v>
      </c>
      <c r="P1250" s="175">
        <v>4607105148444</v>
      </c>
      <c r="Q1250" s="281"/>
      <c r="R1250" s="484">
        <f t="shared" si="122"/>
        <v>18.600000000000001</v>
      </c>
      <c r="S1250" s="294" t="s">
        <v>2715</v>
      </c>
      <c r="T1250" s="39"/>
      <c r="U1250" s="39"/>
      <c r="V1250" s="39"/>
      <c r="W1250" s="39"/>
      <c r="X1250" s="39"/>
    </row>
    <row r="1251" spans="1:24" ht="15.75" x14ac:dyDescent="0.2">
      <c r="A1251" s="431">
        <v>1232</v>
      </c>
      <c r="B1251" s="615">
        <v>12017</v>
      </c>
      <c r="C1251" s="277" t="s">
        <v>2716</v>
      </c>
      <c r="D1251" s="278"/>
      <c r="E1251" s="31" t="s">
        <v>749</v>
      </c>
      <c r="F1251" s="274" t="s">
        <v>317</v>
      </c>
      <c r="G1251" s="328" t="str">
        <f t="shared" si="120"/>
        <v>фото</v>
      </c>
      <c r="H1251" s="197"/>
      <c r="I1251" s="20" t="s">
        <v>2717</v>
      </c>
      <c r="J1251" s="281">
        <v>45</v>
      </c>
      <c r="K1251" s="18" t="s">
        <v>747</v>
      </c>
      <c r="L1251" s="21">
        <v>50</v>
      </c>
      <c r="M1251" s="279">
        <v>2806.9</v>
      </c>
      <c r="N1251" s="280"/>
      <c r="O1251" s="482">
        <f t="shared" si="121"/>
        <v>0</v>
      </c>
      <c r="P1251" s="175">
        <v>4607105148451</v>
      </c>
      <c r="Q1251" s="281"/>
      <c r="R1251" s="484">
        <f t="shared" si="122"/>
        <v>56.14</v>
      </c>
      <c r="S1251" s="294" t="s">
        <v>2716</v>
      </c>
      <c r="T1251" s="39"/>
      <c r="U1251" s="39"/>
      <c r="V1251" s="39"/>
      <c r="W1251" s="39"/>
      <c r="X1251" s="39"/>
    </row>
    <row r="1252" spans="1:24" ht="15.75" x14ac:dyDescent="0.2">
      <c r="A1252" s="431">
        <v>1233</v>
      </c>
      <c r="B1252" s="615">
        <v>9173</v>
      </c>
      <c r="C1252" s="277" t="s">
        <v>2675</v>
      </c>
      <c r="D1252" s="278"/>
      <c r="E1252" s="31" t="s">
        <v>751</v>
      </c>
      <c r="F1252" s="274" t="s">
        <v>1226</v>
      </c>
      <c r="G1252" s="328" t="str">
        <f t="shared" si="120"/>
        <v>фото</v>
      </c>
      <c r="H1252" s="197"/>
      <c r="I1252" s="20" t="s">
        <v>2676</v>
      </c>
      <c r="J1252" s="281" t="s">
        <v>1227</v>
      </c>
      <c r="K1252" s="18" t="s">
        <v>754</v>
      </c>
      <c r="L1252" s="21">
        <v>200</v>
      </c>
      <c r="M1252" s="279">
        <v>1992.8</v>
      </c>
      <c r="N1252" s="280"/>
      <c r="O1252" s="482">
        <f t="shared" si="121"/>
        <v>0</v>
      </c>
      <c r="P1252" s="175">
        <v>4607105108288</v>
      </c>
      <c r="Q1252" s="281"/>
      <c r="R1252" s="484">
        <f t="shared" si="122"/>
        <v>9.9600000000000009</v>
      </c>
      <c r="S1252" s="294" t="s">
        <v>3962</v>
      </c>
      <c r="T1252" s="39"/>
      <c r="U1252" s="39"/>
      <c r="V1252" s="39"/>
      <c r="W1252" s="39"/>
      <c r="X1252" s="39"/>
    </row>
    <row r="1253" spans="1:24" ht="15.75" x14ac:dyDescent="0.2">
      <c r="A1253" s="431">
        <v>1234</v>
      </c>
      <c r="B1253" s="615">
        <v>9174</v>
      </c>
      <c r="C1253" s="277" t="s">
        <v>2677</v>
      </c>
      <c r="D1253" s="278"/>
      <c r="E1253" s="31" t="s">
        <v>751</v>
      </c>
      <c r="F1253" s="274" t="s">
        <v>1228</v>
      </c>
      <c r="G1253" s="328" t="str">
        <f t="shared" si="120"/>
        <v>фото</v>
      </c>
      <c r="H1253" s="197"/>
      <c r="I1253" s="20" t="s">
        <v>2678</v>
      </c>
      <c r="J1253" s="281" t="s">
        <v>1227</v>
      </c>
      <c r="K1253" s="18" t="s">
        <v>754</v>
      </c>
      <c r="L1253" s="21">
        <v>200</v>
      </c>
      <c r="M1253" s="279">
        <v>1689.8999999999999</v>
      </c>
      <c r="N1253" s="280"/>
      <c r="O1253" s="482">
        <f t="shared" si="121"/>
        <v>0</v>
      </c>
      <c r="P1253" s="175">
        <v>4607105108295</v>
      </c>
      <c r="Q1253" s="281"/>
      <c r="R1253" s="484">
        <f t="shared" si="122"/>
        <v>8.4499999999999993</v>
      </c>
      <c r="S1253" s="294" t="s">
        <v>2677</v>
      </c>
      <c r="T1253" s="39"/>
      <c r="U1253" s="39"/>
      <c r="V1253" s="39"/>
      <c r="W1253" s="39"/>
      <c r="X1253" s="39"/>
    </row>
    <row r="1254" spans="1:24" ht="15.75" x14ac:dyDescent="0.2">
      <c r="A1254" s="431">
        <v>1235</v>
      </c>
      <c r="B1254" s="615">
        <v>9175</v>
      </c>
      <c r="C1254" s="277" t="s">
        <v>2679</v>
      </c>
      <c r="D1254" s="278"/>
      <c r="E1254" s="31" t="s">
        <v>751</v>
      </c>
      <c r="F1254" s="274" t="s">
        <v>1229</v>
      </c>
      <c r="G1254" s="328" t="str">
        <f t="shared" si="120"/>
        <v>фото</v>
      </c>
      <c r="H1254" s="197"/>
      <c r="I1254" s="20" t="s">
        <v>752</v>
      </c>
      <c r="J1254" s="281" t="s">
        <v>1227</v>
      </c>
      <c r="K1254" s="18" t="s">
        <v>754</v>
      </c>
      <c r="L1254" s="21">
        <v>200</v>
      </c>
      <c r="M1254" s="279">
        <v>1576.3</v>
      </c>
      <c r="N1254" s="280"/>
      <c r="O1254" s="482">
        <f t="shared" si="121"/>
        <v>0</v>
      </c>
      <c r="P1254" s="175">
        <v>4607105108301</v>
      </c>
      <c r="Q1254" s="281"/>
      <c r="R1254" s="484">
        <f t="shared" si="122"/>
        <v>7.88</v>
      </c>
      <c r="S1254" s="294" t="s">
        <v>3963</v>
      </c>
      <c r="T1254" s="39"/>
      <c r="U1254" s="39"/>
      <c r="V1254" s="39"/>
      <c r="W1254" s="39"/>
      <c r="X1254" s="39"/>
    </row>
    <row r="1255" spans="1:24" ht="15.75" x14ac:dyDescent="0.2">
      <c r="A1255" s="431">
        <v>1236</v>
      </c>
      <c r="B1255" s="615">
        <v>9176</v>
      </c>
      <c r="C1255" s="277" t="s">
        <v>2680</v>
      </c>
      <c r="D1255" s="278"/>
      <c r="E1255" s="31" t="s">
        <v>751</v>
      </c>
      <c r="F1255" s="274" t="s">
        <v>303</v>
      </c>
      <c r="G1255" s="328" t="str">
        <f t="shared" si="120"/>
        <v>фото</v>
      </c>
      <c r="H1255" s="197"/>
      <c r="I1255" s="20" t="s">
        <v>1681</v>
      </c>
      <c r="J1255" s="281">
        <v>15</v>
      </c>
      <c r="K1255" s="18" t="s">
        <v>754</v>
      </c>
      <c r="L1255" s="21">
        <v>200</v>
      </c>
      <c r="M1255" s="279">
        <v>1538.3999999999999</v>
      </c>
      <c r="N1255" s="280"/>
      <c r="O1255" s="482">
        <f t="shared" si="121"/>
        <v>0</v>
      </c>
      <c r="P1255" s="175">
        <v>4607105108318</v>
      </c>
      <c r="Q1255" s="281"/>
      <c r="R1255" s="484">
        <f t="shared" si="122"/>
        <v>7.69</v>
      </c>
      <c r="S1255" s="294" t="s">
        <v>3964</v>
      </c>
      <c r="T1255" s="39"/>
      <c r="U1255" s="39"/>
      <c r="V1255" s="39"/>
      <c r="W1255" s="39"/>
      <c r="X1255" s="39"/>
    </row>
    <row r="1256" spans="1:24" ht="15.75" x14ac:dyDescent="0.2">
      <c r="A1256" s="431">
        <v>1237</v>
      </c>
      <c r="B1256" s="615">
        <v>9177</v>
      </c>
      <c r="C1256" s="277" t="s">
        <v>2681</v>
      </c>
      <c r="D1256" s="278"/>
      <c r="E1256" s="31" t="s">
        <v>751</v>
      </c>
      <c r="F1256" s="274" t="s">
        <v>1230</v>
      </c>
      <c r="G1256" s="328" t="str">
        <f t="shared" si="120"/>
        <v>фото</v>
      </c>
      <c r="H1256" s="197"/>
      <c r="I1256" s="20" t="s">
        <v>416</v>
      </c>
      <c r="J1256" s="281" t="s">
        <v>1227</v>
      </c>
      <c r="K1256" s="18" t="s">
        <v>754</v>
      </c>
      <c r="L1256" s="21">
        <v>200</v>
      </c>
      <c r="M1256" s="279">
        <v>1652</v>
      </c>
      <c r="N1256" s="280"/>
      <c r="O1256" s="482">
        <f t="shared" si="121"/>
        <v>0</v>
      </c>
      <c r="P1256" s="175">
        <v>4607105108325</v>
      </c>
      <c r="Q1256" s="281"/>
      <c r="R1256" s="484">
        <f t="shared" si="122"/>
        <v>8.26</v>
      </c>
      <c r="S1256" s="294" t="s">
        <v>2681</v>
      </c>
      <c r="T1256" s="39"/>
      <c r="U1256" s="39"/>
      <c r="V1256" s="39"/>
      <c r="W1256" s="39"/>
      <c r="X1256" s="39"/>
    </row>
    <row r="1257" spans="1:24" ht="28.5" x14ac:dyDescent="0.2">
      <c r="A1257" s="431">
        <v>1238</v>
      </c>
      <c r="B1257" s="615">
        <v>9178</v>
      </c>
      <c r="C1257" s="277" t="s">
        <v>2682</v>
      </c>
      <c r="D1257" s="278"/>
      <c r="E1257" s="31" t="s">
        <v>751</v>
      </c>
      <c r="F1257" s="274" t="s">
        <v>1231</v>
      </c>
      <c r="G1257" s="328" t="str">
        <f t="shared" si="120"/>
        <v>фото</v>
      </c>
      <c r="H1257" s="197"/>
      <c r="I1257" s="20" t="s">
        <v>2683</v>
      </c>
      <c r="J1257" s="281" t="s">
        <v>1227</v>
      </c>
      <c r="K1257" s="18" t="s">
        <v>754</v>
      </c>
      <c r="L1257" s="21">
        <v>200</v>
      </c>
      <c r="M1257" s="279">
        <v>1992.8</v>
      </c>
      <c r="N1257" s="280"/>
      <c r="O1257" s="482">
        <f t="shared" si="121"/>
        <v>0</v>
      </c>
      <c r="P1257" s="175">
        <v>4607105108332</v>
      </c>
      <c r="Q1257" s="281"/>
      <c r="R1257" s="484">
        <f t="shared" si="122"/>
        <v>9.9600000000000009</v>
      </c>
      <c r="S1257" s="294" t="s">
        <v>3965</v>
      </c>
      <c r="T1257" s="39"/>
      <c r="U1257" s="39"/>
      <c r="V1257" s="39"/>
      <c r="W1257" s="39"/>
      <c r="X1257" s="39"/>
    </row>
    <row r="1258" spans="1:24" ht="28.5" x14ac:dyDescent="0.2">
      <c r="A1258" s="431">
        <v>1239</v>
      </c>
      <c r="B1258" s="615">
        <v>9179</v>
      </c>
      <c r="C1258" s="277" t="s">
        <v>2684</v>
      </c>
      <c r="D1258" s="278"/>
      <c r="E1258" s="31" t="s">
        <v>751</v>
      </c>
      <c r="F1258" s="274" t="s">
        <v>1232</v>
      </c>
      <c r="G1258" s="328" t="str">
        <f t="shared" si="120"/>
        <v>фото</v>
      </c>
      <c r="H1258" s="197"/>
      <c r="I1258" s="20" t="s">
        <v>95</v>
      </c>
      <c r="J1258" s="281" t="s">
        <v>1227</v>
      </c>
      <c r="K1258" s="18" t="s">
        <v>774</v>
      </c>
      <c r="L1258" s="21">
        <v>200</v>
      </c>
      <c r="M1258" s="279">
        <v>1992.8</v>
      </c>
      <c r="N1258" s="280"/>
      <c r="O1258" s="482">
        <f t="shared" si="121"/>
        <v>0</v>
      </c>
      <c r="P1258" s="175">
        <v>4607105108349</v>
      </c>
      <c r="Q1258" s="281"/>
      <c r="R1258" s="484">
        <f t="shared" si="122"/>
        <v>9.9600000000000009</v>
      </c>
      <c r="S1258" s="294" t="s">
        <v>2684</v>
      </c>
      <c r="T1258" s="39"/>
      <c r="U1258" s="39"/>
      <c r="V1258" s="39"/>
      <c r="W1258" s="39"/>
      <c r="X1258" s="39"/>
    </row>
    <row r="1259" spans="1:24" ht="28.5" x14ac:dyDescent="0.2">
      <c r="A1259" s="431">
        <v>1240</v>
      </c>
      <c r="B1259" s="615">
        <v>9180</v>
      </c>
      <c r="C1259" s="277" t="s">
        <v>2685</v>
      </c>
      <c r="D1259" s="278"/>
      <c r="E1259" s="31" t="s">
        <v>751</v>
      </c>
      <c r="F1259" s="274" t="s">
        <v>1233</v>
      </c>
      <c r="G1259" s="328" t="str">
        <f t="shared" si="120"/>
        <v>фото</v>
      </c>
      <c r="H1259" s="197"/>
      <c r="I1259" s="20" t="s">
        <v>2686</v>
      </c>
      <c r="J1259" s="281" t="s">
        <v>1227</v>
      </c>
      <c r="K1259" s="18" t="s">
        <v>754</v>
      </c>
      <c r="L1259" s="21">
        <v>200</v>
      </c>
      <c r="M1259" s="279">
        <v>1992.8</v>
      </c>
      <c r="N1259" s="280"/>
      <c r="O1259" s="482">
        <f t="shared" si="121"/>
        <v>0</v>
      </c>
      <c r="P1259" s="175">
        <v>4607105108356</v>
      </c>
      <c r="Q1259" s="281"/>
      <c r="R1259" s="484">
        <f t="shared" si="122"/>
        <v>9.9600000000000009</v>
      </c>
      <c r="S1259" s="294" t="s">
        <v>2685</v>
      </c>
      <c r="T1259" s="39"/>
      <c r="U1259" s="39"/>
      <c r="V1259" s="39"/>
      <c r="W1259" s="39"/>
      <c r="X1259" s="39"/>
    </row>
    <row r="1260" spans="1:24" ht="15.75" x14ac:dyDescent="0.2">
      <c r="A1260" s="431">
        <v>1241</v>
      </c>
      <c r="B1260" s="615">
        <v>9181</v>
      </c>
      <c r="C1260" s="277" t="s">
        <v>2687</v>
      </c>
      <c r="D1260" s="278"/>
      <c r="E1260" s="31" t="s">
        <v>751</v>
      </c>
      <c r="F1260" s="274" t="s">
        <v>1234</v>
      </c>
      <c r="G1260" s="328" t="str">
        <f t="shared" si="120"/>
        <v>фото</v>
      </c>
      <c r="H1260" s="197"/>
      <c r="I1260" s="20" t="s">
        <v>752</v>
      </c>
      <c r="J1260" s="281" t="s">
        <v>1227</v>
      </c>
      <c r="K1260" s="18" t="s">
        <v>774</v>
      </c>
      <c r="L1260" s="21">
        <v>200</v>
      </c>
      <c r="M1260" s="279">
        <v>1992.8</v>
      </c>
      <c r="N1260" s="280"/>
      <c r="O1260" s="482">
        <f t="shared" si="121"/>
        <v>0</v>
      </c>
      <c r="P1260" s="175">
        <v>4607105108363</v>
      </c>
      <c r="Q1260" s="324"/>
      <c r="R1260" s="484">
        <f t="shared" si="122"/>
        <v>9.9600000000000009</v>
      </c>
      <c r="S1260" s="294" t="s">
        <v>3966</v>
      </c>
      <c r="T1260" s="39"/>
      <c r="U1260" s="39"/>
      <c r="V1260" s="39"/>
      <c r="W1260" s="39"/>
      <c r="X1260" s="39"/>
    </row>
    <row r="1261" spans="1:24" ht="28.5" x14ac:dyDescent="0.2">
      <c r="A1261" s="431">
        <v>1242</v>
      </c>
      <c r="B1261" s="615">
        <v>9182</v>
      </c>
      <c r="C1261" s="277" t="s">
        <v>2688</v>
      </c>
      <c r="D1261" s="278"/>
      <c r="E1261" s="31" t="s">
        <v>751</v>
      </c>
      <c r="F1261" s="274" t="s">
        <v>1235</v>
      </c>
      <c r="G1261" s="328" t="str">
        <f t="shared" si="120"/>
        <v>фото</v>
      </c>
      <c r="H1261" s="197"/>
      <c r="I1261" s="20" t="s">
        <v>2689</v>
      </c>
      <c r="J1261" s="281" t="s">
        <v>1227</v>
      </c>
      <c r="K1261" s="18" t="s">
        <v>754</v>
      </c>
      <c r="L1261" s="21">
        <v>200</v>
      </c>
      <c r="M1261" s="279">
        <v>1992.8</v>
      </c>
      <c r="N1261" s="280"/>
      <c r="O1261" s="482">
        <f t="shared" si="121"/>
        <v>0</v>
      </c>
      <c r="P1261" s="175">
        <v>4607105108370</v>
      </c>
      <c r="Q1261" s="281"/>
      <c r="R1261" s="484">
        <f t="shared" si="122"/>
        <v>9.9600000000000009</v>
      </c>
      <c r="S1261" s="294" t="s">
        <v>2688</v>
      </c>
      <c r="T1261" s="39"/>
      <c r="U1261" s="39"/>
      <c r="V1261" s="39"/>
      <c r="W1261" s="39"/>
      <c r="X1261" s="39"/>
    </row>
    <row r="1262" spans="1:24" ht="28.5" x14ac:dyDescent="0.2">
      <c r="A1262" s="431">
        <v>1243</v>
      </c>
      <c r="B1262" s="615">
        <v>9183</v>
      </c>
      <c r="C1262" s="277" t="s">
        <v>2690</v>
      </c>
      <c r="D1262" s="278"/>
      <c r="E1262" s="31" t="s">
        <v>751</v>
      </c>
      <c r="F1262" s="274" t="s">
        <v>1236</v>
      </c>
      <c r="G1262" s="328" t="str">
        <f t="shared" si="120"/>
        <v>фото</v>
      </c>
      <c r="H1262" s="197"/>
      <c r="I1262" s="20" t="s">
        <v>779</v>
      </c>
      <c r="J1262" s="281" t="s">
        <v>1227</v>
      </c>
      <c r="K1262" s="18" t="s">
        <v>754</v>
      </c>
      <c r="L1262" s="21">
        <v>200</v>
      </c>
      <c r="M1262" s="279">
        <v>1652</v>
      </c>
      <c r="N1262" s="280"/>
      <c r="O1262" s="482">
        <f t="shared" si="121"/>
        <v>0</v>
      </c>
      <c r="P1262" s="175">
        <v>4607105108387</v>
      </c>
      <c r="Q1262" s="281"/>
      <c r="R1262" s="484">
        <f t="shared" si="122"/>
        <v>8.26</v>
      </c>
      <c r="S1262" s="294" t="s">
        <v>2690</v>
      </c>
      <c r="T1262" s="39"/>
      <c r="U1262" s="39"/>
      <c r="V1262" s="39"/>
      <c r="W1262" s="39"/>
      <c r="X1262" s="39"/>
    </row>
    <row r="1263" spans="1:24" ht="28.5" x14ac:dyDescent="0.2">
      <c r="A1263" s="431">
        <v>1244</v>
      </c>
      <c r="B1263" s="615">
        <v>8862</v>
      </c>
      <c r="C1263" s="277" t="s">
        <v>4999</v>
      </c>
      <c r="D1263" s="278"/>
      <c r="E1263" s="31" t="s">
        <v>751</v>
      </c>
      <c r="F1263" s="33" t="s">
        <v>1433</v>
      </c>
      <c r="G1263" s="328" t="str">
        <f t="shared" si="120"/>
        <v>фото</v>
      </c>
      <c r="H1263" s="197"/>
      <c r="I1263" s="20" t="s">
        <v>4884</v>
      </c>
      <c r="J1263" s="281">
        <v>15</v>
      </c>
      <c r="K1263" s="18" t="s">
        <v>754</v>
      </c>
      <c r="L1263" s="21">
        <v>100</v>
      </c>
      <c r="M1263" s="279">
        <v>2238.9</v>
      </c>
      <c r="N1263" s="280"/>
      <c r="O1263" s="482">
        <f t="shared" si="121"/>
        <v>0</v>
      </c>
      <c r="P1263" s="175">
        <v>4607105148192</v>
      </c>
      <c r="Q1263" s="281"/>
      <c r="R1263" s="484">
        <f t="shared" si="122"/>
        <v>22.39</v>
      </c>
      <c r="S1263" s="294" t="s">
        <v>7096</v>
      </c>
      <c r="T1263" s="39"/>
      <c r="U1263" s="39"/>
      <c r="V1263" s="39"/>
      <c r="W1263" s="39"/>
      <c r="X1263" s="39"/>
    </row>
    <row r="1264" spans="1:24" ht="28.5" x14ac:dyDescent="0.2">
      <c r="A1264" s="431">
        <v>1245</v>
      </c>
      <c r="B1264" s="615">
        <v>9184</v>
      </c>
      <c r="C1264" s="277" t="s">
        <v>2691</v>
      </c>
      <c r="D1264" s="278"/>
      <c r="E1264" s="31" t="s">
        <v>751</v>
      </c>
      <c r="F1264" s="274" t="s">
        <v>1237</v>
      </c>
      <c r="G1264" s="328" t="str">
        <f t="shared" si="120"/>
        <v>фото</v>
      </c>
      <c r="H1264" s="197"/>
      <c r="I1264" s="20" t="s">
        <v>2692</v>
      </c>
      <c r="J1264" s="281" t="s">
        <v>1227</v>
      </c>
      <c r="K1264" s="18" t="s">
        <v>754</v>
      </c>
      <c r="L1264" s="21">
        <v>200</v>
      </c>
      <c r="M1264" s="279">
        <v>1765.6</v>
      </c>
      <c r="N1264" s="280"/>
      <c r="O1264" s="482">
        <f t="shared" si="121"/>
        <v>0</v>
      </c>
      <c r="P1264" s="175">
        <v>4607105108394</v>
      </c>
      <c r="Q1264" s="281"/>
      <c r="R1264" s="484">
        <f t="shared" si="122"/>
        <v>8.83</v>
      </c>
      <c r="S1264" s="294" t="s">
        <v>3967</v>
      </c>
      <c r="T1264" s="39"/>
      <c r="U1264" s="39"/>
      <c r="V1264" s="39"/>
      <c r="W1264" s="39"/>
      <c r="X1264" s="39"/>
    </row>
    <row r="1265" spans="1:24" ht="15.75" x14ac:dyDescent="0.2">
      <c r="A1265" s="431">
        <v>1246</v>
      </c>
      <c r="B1265" s="615">
        <v>9185</v>
      </c>
      <c r="C1265" s="277" t="s">
        <v>2693</v>
      </c>
      <c r="D1265" s="278"/>
      <c r="E1265" s="31" t="s">
        <v>751</v>
      </c>
      <c r="F1265" s="274" t="s">
        <v>1238</v>
      </c>
      <c r="G1265" s="328" t="str">
        <f t="shared" si="120"/>
        <v>фото</v>
      </c>
      <c r="H1265" s="197"/>
      <c r="I1265" s="20" t="s">
        <v>397</v>
      </c>
      <c r="J1265" s="281" t="s">
        <v>1227</v>
      </c>
      <c r="K1265" s="18" t="s">
        <v>754</v>
      </c>
      <c r="L1265" s="21">
        <v>200</v>
      </c>
      <c r="M1265" s="279">
        <v>1652</v>
      </c>
      <c r="N1265" s="280"/>
      <c r="O1265" s="482">
        <f t="shared" si="121"/>
        <v>0</v>
      </c>
      <c r="P1265" s="175">
        <v>4607105108400</v>
      </c>
      <c r="Q1265" s="281"/>
      <c r="R1265" s="484">
        <f t="shared" si="122"/>
        <v>8.26</v>
      </c>
      <c r="S1265" s="294" t="s">
        <v>2693</v>
      </c>
      <c r="T1265" s="39"/>
      <c r="U1265" s="39"/>
      <c r="V1265" s="39"/>
      <c r="W1265" s="39"/>
      <c r="X1265" s="39"/>
    </row>
    <row r="1266" spans="1:24" ht="15.75" x14ac:dyDescent="0.2">
      <c r="A1266" s="431">
        <v>1247</v>
      </c>
      <c r="B1266" s="615">
        <v>9186</v>
      </c>
      <c r="C1266" s="277" t="s">
        <v>2694</v>
      </c>
      <c r="D1266" s="278"/>
      <c r="E1266" s="31" t="s">
        <v>751</v>
      </c>
      <c r="F1266" s="274" t="s">
        <v>304</v>
      </c>
      <c r="G1266" s="328" t="str">
        <f t="shared" si="120"/>
        <v>фото</v>
      </c>
      <c r="H1266" s="197"/>
      <c r="I1266" s="20" t="s">
        <v>416</v>
      </c>
      <c r="J1266" s="281">
        <v>15</v>
      </c>
      <c r="K1266" s="18" t="s">
        <v>769</v>
      </c>
      <c r="L1266" s="21">
        <v>150</v>
      </c>
      <c r="M1266" s="279">
        <v>2021.1999999999998</v>
      </c>
      <c r="N1266" s="280"/>
      <c r="O1266" s="482">
        <f t="shared" si="121"/>
        <v>0</v>
      </c>
      <c r="P1266" s="175">
        <v>4607105108417</v>
      </c>
      <c r="Q1266" s="281"/>
      <c r="R1266" s="484">
        <f t="shared" si="122"/>
        <v>13.47</v>
      </c>
      <c r="S1266" s="294" t="s">
        <v>3968</v>
      </c>
      <c r="T1266" s="39"/>
      <c r="U1266" s="39"/>
      <c r="V1266" s="39"/>
      <c r="W1266" s="39"/>
      <c r="X1266" s="39"/>
    </row>
    <row r="1267" spans="1:24" ht="15.75" x14ac:dyDescent="0.2">
      <c r="A1267" s="431">
        <v>1248</v>
      </c>
      <c r="B1267" s="615">
        <v>11997</v>
      </c>
      <c r="C1267" s="277" t="s">
        <v>2697</v>
      </c>
      <c r="D1267" s="278"/>
      <c r="E1267" s="31" t="s">
        <v>766</v>
      </c>
      <c r="F1267" s="274" t="s">
        <v>1251</v>
      </c>
      <c r="G1267" s="328" t="str">
        <f t="shared" si="120"/>
        <v>фото</v>
      </c>
      <c r="H1267" s="197"/>
      <c r="I1267" s="20" t="s">
        <v>1252</v>
      </c>
      <c r="J1267" s="281" t="s">
        <v>1253</v>
      </c>
      <c r="K1267" s="18" t="s">
        <v>762</v>
      </c>
      <c r="L1267" s="21">
        <v>150</v>
      </c>
      <c r="M1267" s="279">
        <v>2333.6</v>
      </c>
      <c r="N1267" s="280"/>
      <c r="O1267" s="482">
        <f t="shared" si="121"/>
        <v>0</v>
      </c>
      <c r="P1267" s="175">
        <v>4607105148253</v>
      </c>
      <c r="Q1267" s="281"/>
      <c r="R1267" s="484">
        <f t="shared" si="122"/>
        <v>15.56</v>
      </c>
      <c r="S1267" s="294" t="s">
        <v>2697</v>
      </c>
      <c r="T1267" s="39"/>
      <c r="U1267" s="39"/>
      <c r="V1267" s="39"/>
      <c r="W1267" s="39"/>
      <c r="X1267" s="39"/>
    </row>
    <row r="1268" spans="1:24" ht="15.75" x14ac:dyDescent="0.2">
      <c r="A1268" s="431">
        <v>1249</v>
      </c>
      <c r="B1268" s="615">
        <v>11976</v>
      </c>
      <c r="C1268" s="277" t="s">
        <v>7097</v>
      </c>
      <c r="D1268" s="278"/>
      <c r="E1268" s="514" t="s">
        <v>767</v>
      </c>
      <c r="F1268" s="275" t="s">
        <v>6640</v>
      </c>
      <c r="G1268" s="510" t="str">
        <f t="shared" si="120"/>
        <v>фото</v>
      </c>
      <c r="H1268" s="511"/>
      <c r="I1268" s="515" t="s">
        <v>6809</v>
      </c>
      <c r="J1268" s="542" t="s">
        <v>1256</v>
      </c>
      <c r="K1268" s="537" t="s">
        <v>753</v>
      </c>
      <c r="L1268" s="21">
        <v>150</v>
      </c>
      <c r="M1268" s="279">
        <v>1112.3999999999999</v>
      </c>
      <c r="N1268" s="280"/>
      <c r="O1268" s="482">
        <f t="shared" si="121"/>
        <v>0</v>
      </c>
      <c r="P1268" s="175">
        <v>4607105148789</v>
      </c>
      <c r="Q1268" s="281" t="s">
        <v>6373</v>
      </c>
      <c r="R1268" s="484">
        <f t="shared" si="122"/>
        <v>7.42</v>
      </c>
      <c r="S1268" s="294" t="s">
        <v>7097</v>
      </c>
      <c r="T1268" s="39"/>
      <c r="U1268" s="39"/>
      <c r="V1268" s="39"/>
      <c r="W1268" s="39"/>
      <c r="X1268" s="39"/>
    </row>
    <row r="1269" spans="1:24" ht="15.75" x14ac:dyDescent="0.2">
      <c r="A1269" s="431">
        <v>1250</v>
      </c>
      <c r="B1269" s="615">
        <v>11977</v>
      </c>
      <c r="C1269" s="277" t="s">
        <v>7098</v>
      </c>
      <c r="D1269" s="278"/>
      <c r="E1269" s="514" t="s">
        <v>767</v>
      </c>
      <c r="F1269" s="275" t="s">
        <v>6641</v>
      </c>
      <c r="G1269" s="510" t="str">
        <f t="shared" si="120"/>
        <v>фото</v>
      </c>
      <c r="H1269" s="511"/>
      <c r="I1269" s="515" t="s">
        <v>2746</v>
      </c>
      <c r="J1269" s="542" t="s">
        <v>1256</v>
      </c>
      <c r="K1269" s="537" t="s">
        <v>753</v>
      </c>
      <c r="L1269" s="21">
        <v>150</v>
      </c>
      <c r="M1269" s="279">
        <v>828.4</v>
      </c>
      <c r="N1269" s="280"/>
      <c r="O1269" s="482">
        <f t="shared" si="121"/>
        <v>0</v>
      </c>
      <c r="P1269" s="175">
        <v>4607105148796</v>
      </c>
      <c r="Q1269" s="281" t="s">
        <v>6373</v>
      </c>
      <c r="R1269" s="484">
        <f t="shared" si="122"/>
        <v>5.52</v>
      </c>
      <c r="S1269" s="294" t="s">
        <v>7098</v>
      </c>
      <c r="T1269" s="39"/>
      <c r="U1269" s="39"/>
      <c r="V1269" s="39"/>
      <c r="W1269" s="39"/>
      <c r="X1269" s="39"/>
    </row>
    <row r="1270" spans="1:24" ht="38.25" x14ac:dyDescent="0.2">
      <c r="A1270" s="431">
        <v>1251</v>
      </c>
      <c r="B1270" s="615">
        <v>12037</v>
      </c>
      <c r="C1270" s="277" t="s">
        <v>2745</v>
      </c>
      <c r="D1270" s="278"/>
      <c r="E1270" s="31" t="s">
        <v>767</v>
      </c>
      <c r="F1270" s="274" t="s">
        <v>1273</v>
      </c>
      <c r="G1270" s="328" t="str">
        <f t="shared" si="120"/>
        <v>фото</v>
      </c>
      <c r="H1270" s="197"/>
      <c r="I1270" s="20" t="s">
        <v>6810</v>
      </c>
      <c r="J1270" s="281" t="s">
        <v>1282</v>
      </c>
      <c r="K1270" s="18" t="s">
        <v>753</v>
      </c>
      <c r="L1270" s="21">
        <v>150</v>
      </c>
      <c r="M1270" s="279">
        <v>2163.1999999999998</v>
      </c>
      <c r="N1270" s="280"/>
      <c r="O1270" s="482">
        <f t="shared" si="121"/>
        <v>0</v>
      </c>
      <c r="P1270" s="175">
        <v>4607105148765</v>
      </c>
      <c r="Q1270" s="281"/>
      <c r="R1270" s="484">
        <f t="shared" si="122"/>
        <v>14.42</v>
      </c>
      <c r="S1270" s="294" t="s">
        <v>2745</v>
      </c>
      <c r="T1270" s="39"/>
      <c r="U1270" s="39"/>
      <c r="V1270" s="39"/>
      <c r="W1270" s="39"/>
      <c r="X1270" s="39"/>
    </row>
    <row r="1271" spans="1:24" ht="28.5" x14ac:dyDescent="0.2">
      <c r="A1271" s="431">
        <v>1252</v>
      </c>
      <c r="B1271" s="615">
        <v>12038</v>
      </c>
      <c r="C1271" s="277" t="s">
        <v>3992</v>
      </c>
      <c r="D1271" s="278"/>
      <c r="E1271" s="31" t="s">
        <v>767</v>
      </c>
      <c r="F1271" s="274" t="s">
        <v>1677</v>
      </c>
      <c r="G1271" s="328" t="str">
        <f t="shared" si="120"/>
        <v>фото</v>
      </c>
      <c r="H1271" s="197"/>
      <c r="I1271" s="20" t="s">
        <v>779</v>
      </c>
      <c r="J1271" s="9" t="s">
        <v>1256</v>
      </c>
      <c r="K1271" s="18" t="s">
        <v>753</v>
      </c>
      <c r="L1271" s="21">
        <v>150</v>
      </c>
      <c r="M1271" s="279">
        <v>1112.3999999999999</v>
      </c>
      <c r="N1271" s="280"/>
      <c r="O1271" s="482">
        <f t="shared" si="121"/>
        <v>0</v>
      </c>
      <c r="P1271" s="175">
        <v>4607105148772</v>
      </c>
      <c r="Q1271" s="281"/>
      <c r="R1271" s="484">
        <f t="shared" si="122"/>
        <v>7.42</v>
      </c>
      <c r="S1271" s="294" t="s">
        <v>3992</v>
      </c>
      <c r="T1271" s="39"/>
      <c r="U1271" s="39"/>
      <c r="V1271" s="39"/>
      <c r="W1271" s="39"/>
      <c r="X1271" s="39"/>
    </row>
    <row r="1272" spans="1:24" ht="15.75" x14ac:dyDescent="0.2">
      <c r="A1272" s="431">
        <v>1253</v>
      </c>
      <c r="B1272" s="615">
        <v>12039</v>
      </c>
      <c r="C1272" s="277" t="s">
        <v>3995</v>
      </c>
      <c r="D1272" s="278"/>
      <c r="E1272" s="31" t="s">
        <v>767</v>
      </c>
      <c r="F1272" s="274" t="s">
        <v>1274</v>
      </c>
      <c r="G1272" s="328" t="str">
        <f t="shared" si="120"/>
        <v>фото</v>
      </c>
      <c r="H1272" s="197"/>
      <c r="I1272" s="20" t="s">
        <v>1605</v>
      </c>
      <c r="J1272" s="281" t="s">
        <v>1282</v>
      </c>
      <c r="K1272" s="18" t="s">
        <v>753</v>
      </c>
      <c r="L1272" s="21">
        <v>150</v>
      </c>
      <c r="M1272" s="279">
        <v>1140.8</v>
      </c>
      <c r="N1272" s="280"/>
      <c r="O1272" s="482">
        <f t="shared" si="121"/>
        <v>0</v>
      </c>
      <c r="P1272" s="175">
        <v>4607105148802</v>
      </c>
      <c r="Q1272" s="281"/>
      <c r="R1272" s="484">
        <f t="shared" si="122"/>
        <v>7.61</v>
      </c>
      <c r="S1272" s="294" t="s">
        <v>3995</v>
      </c>
      <c r="T1272" s="39"/>
      <c r="U1272" s="39"/>
      <c r="V1272" s="39"/>
      <c r="W1272" s="39"/>
      <c r="X1272" s="39"/>
    </row>
    <row r="1273" spans="1:24" ht="15.75" x14ac:dyDescent="0.2">
      <c r="A1273" s="431">
        <v>1254</v>
      </c>
      <c r="B1273" s="615">
        <v>12040</v>
      </c>
      <c r="C1273" s="277" t="s">
        <v>3993</v>
      </c>
      <c r="D1273" s="278"/>
      <c r="E1273" s="31" t="s">
        <v>767</v>
      </c>
      <c r="F1273" s="5" t="s">
        <v>1262</v>
      </c>
      <c r="G1273" s="328" t="str">
        <f t="shared" si="120"/>
        <v>фото</v>
      </c>
      <c r="H1273" s="197"/>
      <c r="I1273" s="20" t="s">
        <v>3994</v>
      </c>
      <c r="J1273" s="9" t="s">
        <v>1309</v>
      </c>
      <c r="K1273" s="18" t="s">
        <v>753</v>
      </c>
      <c r="L1273" s="21">
        <v>150</v>
      </c>
      <c r="M1273" s="279">
        <v>1112.3999999999999</v>
      </c>
      <c r="N1273" s="280"/>
      <c r="O1273" s="482">
        <f t="shared" si="121"/>
        <v>0</v>
      </c>
      <c r="P1273" s="175">
        <v>4607105148819</v>
      </c>
      <c r="Q1273" s="281"/>
      <c r="R1273" s="484">
        <f t="shared" si="122"/>
        <v>7.42</v>
      </c>
      <c r="S1273" s="294" t="s">
        <v>3993</v>
      </c>
      <c r="T1273" s="39"/>
      <c r="U1273" s="39"/>
      <c r="V1273" s="39"/>
      <c r="W1273" s="39"/>
      <c r="X1273" s="39"/>
    </row>
    <row r="1274" spans="1:24" ht="38.25" x14ac:dyDescent="0.2">
      <c r="A1274" s="431">
        <v>1255</v>
      </c>
      <c r="B1274" s="615">
        <v>1211</v>
      </c>
      <c r="C1274" s="277" t="s">
        <v>5000</v>
      </c>
      <c r="D1274" s="278"/>
      <c r="E1274" s="31" t="s">
        <v>65</v>
      </c>
      <c r="F1274" s="33" t="s">
        <v>4648</v>
      </c>
      <c r="G1274" s="328" t="str">
        <f t="shared" si="120"/>
        <v>фото</v>
      </c>
      <c r="H1274" s="197"/>
      <c r="I1274" s="20" t="s">
        <v>4889</v>
      </c>
      <c r="J1274" s="9" t="s">
        <v>4890</v>
      </c>
      <c r="K1274" s="18" t="s">
        <v>762</v>
      </c>
      <c r="L1274" s="21">
        <v>100</v>
      </c>
      <c r="M1274" s="279">
        <v>2068.5</v>
      </c>
      <c r="N1274" s="280"/>
      <c r="O1274" s="482">
        <f t="shared" si="121"/>
        <v>0</v>
      </c>
      <c r="P1274" s="175">
        <v>4607105148826</v>
      </c>
      <c r="Q1274" s="281"/>
      <c r="R1274" s="484">
        <f t="shared" si="122"/>
        <v>20.69</v>
      </c>
      <c r="S1274" s="294" t="s">
        <v>5000</v>
      </c>
      <c r="T1274" s="39"/>
      <c r="U1274" s="39"/>
      <c r="V1274" s="39"/>
      <c r="W1274" s="39"/>
      <c r="X1274" s="39"/>
    </row>
    <row r="1275" spans="1:24" ht="51" x14ac:dyDescent="0.2">
      <c r="A1275" s="431">
        <v>1256</v>
      </c>
      <c r="B1275" s="615">
        <v>12041</v>
      </c>
      <c r="C1275" s="277" t="s">
        <v>2747</v>
      </c>
      <c r="D1275" s="278"/>
      <c r="E1275" s="31" t="s">
        <v>65</v>
      </c>
      <c r="F1275" s="274" t="s">
        <v>1275</v>
      </c>
      <c r="G1275" s="328" t="str">
        <f t="shared" si="120"/>
        <v>фото</v>
      </c>
      <c r="H1275" s="197"/>
      <c r="I1275" s="20" t="s">
        <v>4888</v>
      </c>
      <c r="J1275" s="281">
        <v>25</v>
      </c>
      <c r="K1275" s="18" t="s">
        <v>762</v>
      </c>
      <c r="L1275" s="21">
        <v>50</v>
      </c>
      <c r="M1275" s="279">
        <v>2570.1999999999998</v>
      </c>
      <c r="N1275" s="280"/>
      <c r="O1275" s="482">
        <f t="shared" si="121"/>
        <v>0</v>
      </c>
      <c r="P1275" s="175">
        <v>4607105148833</v>
      </c>
      <c r="Q1275" s="281"/>
      <c r="R1275" s="484">
        <f t="shared" si="122"/>
        <v>51.4</v>
      </c>
      <c r="S1275" s="294" t="s">
        <v>2747</v>
      </c>
      <c r="T1275" s="39"/>
      <c r="U1275" s="39"/>
      <c r="V1275" s="39"/>
      <c r="W1275" s="39"/>
      <c r="X1275" s="39"/>
    </row>
    <row r="1276" spans="1:24" ht="15.75" x14ac:dyDescent="0.2">
      <c r="A1276" s="431">
        <v>1257</v>
      </c>
      <c r="B1276" s="615">
        <v>11978</v>
      </c>
      <c r="C1276" s="277" t="s">
        <v>7099</v>
      </c>
      <c r="D1276" s="278"/>
      <c r="E1276" s="514" t="s">
        <v>65</v>
      </c>
      <c r="F1276" s="275" t="s">
        <v>6642</v>
      </c>
      <c r="G1276" s="510" t="str">
        <f t="shared" si="120"/>
        <v>фото</v>
      </c>
      <c r="H1276" s="511"/>
      <c r="I1276" s="515" t="s">
        <v>6811</v>
      </c>
      <c r="J1276" s="542" t="s">
        <v>4890</v>
      </c>
      <c r="K1276" s="537" t="s">
        <v>753</v>
      </c>
      <c r="L1276" s="21">
        <v>50</v>
      </c>
      <c r="M1276" s="279">
        <v>2712.2</v>
      </c>
      <c r="N1276" s="280"/>
      <c r="O1276" s="482">
        <f t="shared" si="121"/>
        <v>0</v>
      </c>
      <c r="P1276" s="175">
        <v>4607105148840</v>
      </c>
      <c r="Q1276" s="281" t="s">
        <v>6373</v>
      </c>
      <c r="R1276" s="484">
        <f t="shared" si="122"/>
        <v>54.24</v>
      </c>
      <c r="S1276" s="294" t="s">
        <v>7099</v>
      </c>
      <c r="T1276" s="39"/>
      <c r="U1276" s="39"/>
      <c r="V1276" s="39"/>
      <c r="W1276" s="39"/>
      <c r="X1276" s="39"/>
    </row>
    <row r="1277" spans="1:24" ht="15.75" x14ac:dyDescent="0.2">
      <c r="A1277" s="431">
        <v>1258</v>
      </c>
      <c r="B1277" s="615">
        <v>9235</v>
      </c>
      <c r="C1277" s="277" t="s">
        <v>5001</v>
      </c>
      <c r="D1277" s="278"/>
      <c r="E1277" s="31" t="s">
        <v>1276</v>
      </c>
      <c r="F1277" s="274" t="s">
        <v>4649</v>
      </c>
      <c r="G1277" s="328" t="str">
        <f t="shared" si="120"/>
        <v>фото</v>
      </c>
      <c r="H1277" s="197"/>
      <c r="I1277" s="20" t="s">
        <v>4891</v>
      </c>
      <c r="J1277" s="281" t="s">
        <v>1277</v>
      </c>
      <c r="K1277" s="18" t="s">
        <v>3112</v>
      </c>
      <c r="L1277" s="21">
        <v>30</v>
      </c>
      <c r="M1277" s="279">
        <v>2788</v>
      </c>
      <c r="N1277" s="280"/>
      <c r="O1277" s="482">
        <f t="shared" si="121"/>
        <v>0</v>
      </c>
      <c r="P1277" s="175">
        <v>4607105108981</v>
      </c>
      <c r="Q1277" s="281"/>
      <c r="R1277" s="484">
        <f t="shared" si="122"/>
        <v>92.93</v>
      </c>
      <c r="S1277" s="294" t="s">
        <v>5008</v>
      </c>
      <c r="T1277" s="39"/>
      <c r="U1277" s="39"/>
      <c r="V1277" s="39"/>
      <c r="W1277" s="39"/>
      <c r="X1277" s="39"/>
    </row>
    <row r="1278" spans="1:24" ht="15.75" x14ac:dyDescent="0.2">
      <c r="A1278" s="431">
        <v>1259</v>
      </c>
      <c r="B1278" s="615">
        <v>9236</v>
      </c>
      <c r="C1278" s="277" t="s">
        <v>2748</v>
      </c>
      <c r="D1278" s="278"/>
      <c r="E1278" s="31" t="s">
        <v>1276</v>
      </c>
      <c r="F1278" s="274" t="s">
        <v>1278</v>
      </c>
      <c r="G1278" s="328" t="str">
        <f t="shared" si="120"/>
        <v>фото</v>
      </c>
      <c r="H1278" s="197"/>
      <c r="I1278" s="20" t="s">
        <v>397</v>
      </c>
      <c r="J1278" s="281" t="s">
        <v>1277</v>
      </c>
      <c r="K1278" s="18" t="s">
        <v>3113</v>
      </c>
      <c r="L1278" s="21">
        <v>30</v>
      </c>
      <c r="M1278" s="279">
        <v>2788</v>
      </c>
      <c r="N1278" s="280"/>
      <c r="O1278" s="482">
        <f t="shared" si="121"/>
        <v>0</v>
      </c>
      <c r="P1278" s="175">
        <v>4607105108998</v>
      </c>
      <c r="Q1278" s="324"/>
      <c r="R1278" s="484">
        <f t="shared" si="122"/>
        <v>92.93</v>
      </c>
      <c r="S1278" s="294" t="s">
        <v>4280</v>
      </c>
      <c r="T1278" s="39"/>
      <c r="U1278" s="39"/>
      <c r="V1278" s="39"/>
      <c r="W1278" s="39"/>
      <c r="X1278" s="39"/>
    </row>
    <row r="1279" spans="1:24" ht="22.5" x14ac:dyDescent="0.2">
      <c r="A1279" s="431">
        <v>1260</v>
      </c>
      <c r="B1279" s="615">
        <v>12046</v>
      </c>
      <c r="C1279" s="277" t="s">
        <v>5002</v>
      </c>
      <c r="D1279" s="278"/>
      <c r="E1279" s="31" t="s">
        <v>4541</v>
      </c>
      <c r="F1279" s="33" t="s">
        <v>4650</v>
      </c>
      <c r="G1279" s="328" t="str">
        <f t="shared" si="120"/>
        <v>фото</v>
      </c>
      <c r="H1279" s="197"/>
      <c r="I1279" s="20" t="s">
        <v>1347</v>
      </c>
      <c r="J1279" s="22" t="s">
        <v>266</v>
      </c>
      <c r="K1279" s="18" t="s">
        <v>772</v>
      </c>
      <c r="L1279" s="21">
        <v>100</v>
      </c>
      <c r="M1279" s="279">
        <v>1803.5</v>
      </c>
      <c r="N1279" s="280"/>
      <c r="O1279" s="482">
        <f t="shared" si="121"/>
        <v>0</v>
      </c>
      <c r="P1279" s="175">
        <v>4607105148895</v>
      </c>
      <c r="Q1279" s="324"/>
      <c r="R1279" s="484">
        <f t="shared" si="122"/>
        <v>18.04</v>
      </c>
      <c r="S1279" s="294" t="s">
        <v>5002</v>
      </c>
      <c r="T1279" s="39"/>
      <c r="U1279" s="39"/>
      <c r="V1279" s="39"/>
      <c r="W1279" s="39"/>
      <c r="X1279" s="39"/>
    </row>
    <row r="1280" spans="1:24" ht="25.5" x14ac:dyDescent="0.2">
      <c r="A1280" s="431">
        <v>1261</v>
      </c>
      <c r="B1280" s="615">
        <v>12047</v>
      </c>
      <c r="C1280" s="277" t="s">
        <v>5003</v>
      </c>
      <c r="D1280" s="278"/>
      <c r="E1280" s="31" t="s">
        <v>1279</v>
      </c>
      <c r="F1280" s="33" t="s">
        <v>4651</v>
      </c>
      <c r="G1280" s="328" t="str">
        <f t="shared" si="120"/>
        <v>фото</v>
      </c>
      <c r="H1280" s="197"/>
      <c r="I1280" s="20" t="s">
        <v>4892</v>
      </c>
      <c r="J1280" s="281">
        <v>25</v>
      </c>
      <c r="K1280" s="18" t="s">
        <v>757</v>
      </c>
      <c r="L1280" s="21">
        <v>50</v>
      </c>
      <c r="M1280" s="279">
        <v>3374.9</v>
      </c>
      <c r="N1280" s="280"/>
      <c r="O1280" s="482">
        <f t="shared" si="121"/>
        <v>0</v>
      </c>
      <c r="P1280" s="175">
        <v>4607105148901</v>
      </c>
      <c r="Q1280" s="324"/>
      <c r="R1280" s="484">
        <f t="shared" si="122"/>
        <v>67.5</v>
      </c>
      <c r="S1280" s="294" t="s">
        <v>5003</v>
      </c>
      <c r="T1280" s="39"/>
      <c r="U1280" s="39"/>
      <c r="V1280" s="39"/>
      <c r="W1280" s="39"/>
      <c r="X1280" s="39"/>
    </row>
    <row r="1281" spans="1:24" ht="15.75" x14ac:dyDescent="0.2">
      <c r="A1281" s="431">
        <v>1262</v>
      </c>
      <c r="B1281" s="615">
        <v>12048</v>
      </c>
      <c r="C1281" s="277" t="s">
        <v>2750</v>
      </c>
      <c r="D1281" s="278"/>
      <c r="E1281" s="31" t="s">
        <v>1279</v>
      </c>
      <c r="F1281" s="274" t="s">
        <v>1280</v>
      </c>
      <c r="G1281" s="328" t="str">
        <f t="shared" si="120"/>
        <v>фото</v>
      </c>
      <c r="H1281" s="197"/>
      <c r="I1281" s="20" t="s">
        <v>1281</v>
      </c>
      <c r="J1281" s="281" t="s">
        <v>1282</v>
      </c>
      <c r="K1281" s="18" t="s">
        <v>757</v>
      </c>
      <c r="L1281" s="21">
        <v>50</v>
      </c>
      <c r="M1281" s="279">
        <v>1765.6</v>
      </c>
      <c r="N1281" s="280"/>
      <c r="O1281" s="482">
        <f t="shared" si="121"/>
        <v>0</v>
      </c>
      <c r="P1281" s="175">
        <v>4607105148918</v>
      </c>
      <c r="Q1281" s="324"/>
      <c r="R1281" s="484">
        <f t="shared" si="122"/>
        <v>35.31</v>
      </c>
      <c r="S1281" s="294" t="s">
        <v>2750</v>
      </c>
      <c r="T1281" s="39"/>
      <c r="U1281" s="39"/>
      <c r="V1281" s="39"/>
      <c r="W1281" s="39"/>
      <c r="X1281" s="39"/>
    </row>
    <row r="1282" spans="1:24" ht="25.5" x14ac:dyDescent="0.2">
      <c r="A1282" s="431">
        <v>1263</v>
      </c>
      <c r="B1282" s="615">
        <v>12049</v>
      </c>
      <c r="C1282" s="277" t="s">
        <v>2806</v>
      </c>
      <c r="D1282" s="278"/>
      <c r="E1282" s="31" t="s">
        <v>1279</v>
      </c>
      <c r="F1282" s="33" t="s">
        <v>1170</v>
      </c>
      <c r="G1282" s="328" t="str">
        <f t="shared" si="120"/>
        <v>фото</v>
      </c>
      <c r="H1282" s="197"/>
      <c r="I1282" s="20" t="s">
        <v>2749</v>
      </c>
      <c r="J1282" s="281">
        <v>30</v>
      </c>
      <c r="K1282" s="18" t="s">
        <v>757</v>
      </c>
      <c r="L1282" s="21">
        <v>50</v>
      </c>
      <c r="M1282" s="279">
        <v>3658.9</v>
      </c>
      <c r="N1282" s="280"/>
      <c r="O1282" s="482">
        <f t="shared" si="121"/>
        <v>0</v>
      </c>
      <c r="P1282" s="175">
        <v>4607105148925</v>
      </c>
      <c r="Q1282" s="281"/>
      <c r="R1282" s="484">
        <f t="shared" si="122"/>
        <v>73.180000000000007</v>
      </c>
      <c r="S1282" s="294" t="s">
        <v>2806</v>
      </c>
      <c r="T1282" s="39"/>
      <c r="U1282" s="39"/>
      <c r="V1282" s="39"/>
      <c r="W1282" s="39"/>
      <c r="X1282" s="39"/>
    </row>
    <row r="1283" spans="1:24" ht="15.75" x14ac:dyDescent="0.2">
      <c r="A1283" s="431">
        <v>1264</v>
      </c>
      <c r="B1283" s="615">
        <v>9229</v>
      </c>
      <c r="C1283" s="277" t="s">
        <v>2740</v>
      </c>
      <c r="D1283" s="278"/>
      <c r="E1283" s="31" t="s">
        <v>758</v>
      </c>
      <c r="F1283" s="274" t="s">
        <v>331</v>
      </c>
      <c r="G1283" s="328" t="str">
        <f t="shared" si="120"/>
        <v>фото</v>
      </c>
      <c r="H1283" s="197"/>
      <c r="I1283" s="20" t="s">
        <v>6812</v>
      </c>
      <c r="J1283" s="281" t="s">
        <v>1270</v>
      </c>
      <c r="K1283" s="18" t="s">
        <v>753</v>
      </c>
      <c r="L1283" s="21">
        <v>200</v>
      </c>
      <c r="M1283" s="279">
        <v>2144.2999999999997</v>
      </c>
      <c r="N1283" s="280"/>
      <c r="O1283" s="482">
        <f t="shared" si="121"/>
        <v>0</v>
      </c>
      <c r="P1283" s="175">
        <v>4607105108929</v>
      </c>
      <c r="Q1283" s="281"/>
      <c r="R1283" s="484">
        <f t="shared" si="122"/>
        <v>10.72</v>
      </c>
      <c r="S1283" s="294" t="s">
        <v>2740</v>
      </c>
      <c r="T1283" s="39"/>
      <c r="U1283" s="39"/>
      <c r="V1283" s="39"/>
      <c r="W1283" s="39"/>
      <c r="X1283" s="39"/>
    </row>
    <row r="1284" spans="1:24" ht="15.75" x14ac:dyDescent="0.2">
      <c r="A1284" s="431">
        <v>1265</v>
      </c>
      <c r="B1284" s="615">
        <v>9230</v>
      </c>
      <c r="C1284" s="277" t="s">
        <v>2741</v>
      </c>
      <c r="D1284" s="278"/>
      <c r="E1284" s="31" t="s">
        <v>758</v>
      </c>
      <c r="F1284" s="274" t="s">
        <v>332</v>
      </c>
      <c r="G1284" s="328" t="str">
        <f t="shared" si="120"/>
        <v>фото</v>
      </c>
      <c r="H1284" s="197"/>
      <c r="I1284" s="20" t="s">
        <v>6813</v>
      </c>
      <c r="J1284" s="281" t="s">
        <v>1270</v>
      </c>
      <c r="K1284" s="18" t="s">
        <v>753</v>
      </c>
      <c r="L1284" s="21">
        <v>200</v>
      </c>
      <c r="M1284" s="279">
        <v>2144.2999999999997</v>
      </c>
      <c r="N1284" s="280"/>
      <c r="O1284" s="482">
        <f t="shared" si="121"/>
        <v>0</v>
      </c>
      <c r="P1284" s="175">
        <v>4607105108936</v>
      </c>
      <c r="Q1284" s="281"/>
      <c r="R1284" s="484">
        <f t="shared" si="122"/>
        <v>10.72</v>
      </c>
      <c r="S1284" s="294" t="s">
        <v>3988</v>
      </c>
      <c r="T1284" s="39"/>
      <c r="U1284" s="39"/>
      <c r="V1284" s="39"/>
      <c r="W1284" s="39"/>
      <c r="X1284" s="39"/>
    </row>
    <row r="1285" spans="1:24" ht="15.75" x14ac:dyDescent="0.2">
      <c r="A1285" s="431">
        <v>1266</v>
      </c>
      <c r="B1285" s="615">
        <v>9233</v>
      </c>
      <c r="C1285" s="277" t="s">
        <v>2742</v>
      </c>
      <c r="D1285" s="278"/>
      <c r="E1285" s="31" t="s">
        <v>758</v>
      </c>
      <c r="F1285" s="274" t="s">
        <v>333</v>
      </c>
      <c r="G1285" s="328" t="str">
        <f t="shared" si="120"/>
        <v>фото</v>
      </c>
      <c r="H1285" s="197"/>
      <c r="I1285" s="20" t="s">
        <v>6814</v>
      </c>
      <c r="J1285" s="281" t="s">
        <v>1270</v>
      </c>
      <c r="K1285" s="18" t="s">
        <v>753</v>
      </c>
      <c r="L1285" s="21">
        <v>200</v>
      </c>
      <c r="M1285" s="279">
        <v>2144.2999999999997</v>
      </c>
      <c r="N1285" s="280"/>
      <c r="O1285" s="482">
        <f t="shared" si="121"/>
        <v>0</v>
      </c>
      <c r="P1285" s="175">
        <v>4607105108967</v>
      </c>
      <c r="Q1285" s="281"/>
      <c r="R1285" s="484">
        <f t="shared" si="122"/>
        <v>10.72</v>
      </c>
      <c r="S1285" s="294" t="s">
        <v>3989</v>
      </c>
      <c r="T1285" s="39"/>
      <c r="U1285" s="39"/>
      <c r="V1285" s="39"/>
      <c r="W1285" s="39"/>
      <c r="X1285" s="39"/>
    </row>
    <row r="1286" spans="1:24" ht="15.75" x14ac:dyDescent="0.2">
      <c r="A1286" s="431">
        <v>1267</v>
      </c>
      <c r="B1286" s="615">
        <v>9234</v>
      </c>
      <c r="C1286" s="277" t="s">
        <v>2743</v>
      </c>
      <c r="D1286" s="278"/>
      <c r="E1286" s="31" t="s">
        <v>758</v>
      </c>
      <c r="F1286" s="274" t="s">
        <v>1262</v>
      </c>
      <c r="G1286" s="328" t="str">
        <f t="shared" si="120"/>
        <v>фото</v>
      </c>
      <c r="H1286" s="197"/>
      <c r="I1286" s="20" t="s">
        <v>752</v>
      </c>
      <c r="J1286" s="281" t="s">
        <v>1270</v>
      </c>
      <c r="K1286" s="18" t="s">
        <v>762</v>
      </c>
      <c r="L1286" s="21">
        <v>200</v>
      </c>
      <c r="M1286" s="279">
        <v>1954.8999999999999</v>
      </c>
      <c r="N1286" s="280"/>
      <c r="O1286" s="482">
        <f t="shared" si="121"/>
        <v>0</v>
      </c>
      <c r="P1286" s="175">
        <v>4607105108974</v>
      </c>
      <c r="Q1286" s="324"/>
      <c r="R1286" s="484">
        <f t="shared" si="122"/>
        <v>9.77</v>
      </c>
      <c r="S1286" s="294" t="s">
        <v>3990</v>
      </c>
      <c r="T1286" s="39"/>
      <c r="U1286" s="39"/>
      <c r="V1286" s="39"/>
      <c r="W1286" s="39"/>
      <c r="X1286" s="39"/>
    </row>
    <row r="1287" spans="1:24" ht="15.75" x14ac:dyDescent="0.2">
      <c r="A1287" s="431">
        <v>1268</v>
      </c>
      <c r="B1287" s="615">
        <v>9228</v>
      </c>
      <c r="C1287" s="277" t="s">
        <v>2744</v>
      </c>
      <c r="D1287" s="278"/>
      <c r="E1287" s="31" t="s">
        <v>758</v>
      </c>
      <c r="F1287" s="274" t="s">
        <v>1271</v>
      </c>
      <c r="G1287" s="328" t="str">
        <f t="shared" si="120"/>
        <v>фото</v>
      </c>
      <c r="H1287" s="197"/>
      <c r="I1287" s="20" t="s">
        <v>1272</v>
      </c>
      <c r="J1287" s="281" t="s">
        <v>1270</v>
      </c>
      <c r="K1287" s="18" t="s">
        <v>762</v>
      </c>
      <c r="L1287" s="21">
        <v>200</v>
      </c>
      <c r="M1287" s="279">
        <v>2030.6999999999998</v>
      </c>
      <c r="N1287" s="280"/>
      <c r="O1287" s="482">
        <f t="shared" si="121"/>
        <v>0</v>
      </c>
      <c r="P1287" s="175">
        <v>4607105108912</v>
      </c>
      <c r="Q1287" s="281"/>
      <c r="R1287" s="484">
        <f t="shared" si="122"/>
        <v>10.15</v>
      </c>
      <c r="S1287" s="294" t="s">
        <v>3991</v>
      </c>
      <c r="T1287" s="39"/>
      <c r="U1287" s="39"/>
      <c r="V1287" s="39"/>
      <c r="W1287" s="39"/>
      <c r="X1287" s="39"/>
    </row>
    <row r="1288" spans="1:24" ht="28.5" x14ac:dyDescent="0.2">
      <c r="A1288" s="431">
        <v>1269</v>
      </c>
      <c r="B1288" s="615">
        <v>12018</v>
      </c>
      <c r="C1288" s="277" t="s">
        <v>2720</v>
      </c>
      <c r="D1288" s="278"/>
      <c r="E1288" s="31" t="s">
        <v>1254</v>
      </c>
      <c r="F1288" s="274" t="s">
        <v>1255</v>
      </c>
      <c r="G1288" s="328" t="str">
        <f t="shared" si="120"/>
        <v>фото</v>
      </c>
      <c r="H1288" s="197"/>
      <c r="I1288" s="20" t="s">
        <v>2721</v>
      </c>
      <c r="J1288" s="281">
        <v>15</v>
      </c>
      <c r="K1288" s="18" t="s">
        <v>754</v>
      </c>
      <c r="L1288" s="21">
        <v>100</v>
      </c>
      <c r="M1288" s="279">
        <v>3848.2</v>
      </c>
      <c r="N1288" s="280"/>
      <c r="O1288" s="482">
        <f t="shared" si="121"/>
        <v>0</v>
      </c>
      <c r="P1288" s="175">
        <v>4607105148499</v>
      </c>
      <c r="Q1288" s="281"/>
      <c r="R1288" s="484">
        <f t="shared" si="122"/>
        <v>38.479999999999997</v>
      </c>
      <c r="S1288" s="294" t="s">
        <v>2720</v>
      </c>
      <c r="T1288" s="39"/>
      <c r="U1288" s="39"/>
      <c r="V1288" s="39"/>
      <c r="W1288" s="39"/>
      <c r="X1288" s="39"/>
    </row>
    <row r="1289" spans="1:24" ht="15.75" x14ac:dyDescent="0.2">
      <c r="A1289" s="431">
        <v>1270</v>
      </c>
      <c r="B1289" s="615">
        <v>1734</v>
      </c>
      <c r="C1289" s="277" t="s">
        <v>5892</v>
      </c>
      <c r="D1289" s="278"/>
      <c r="E1289" s="31" t="s">
        <v>1254</v>
      </c>
      <c r="F1289" s="274" t="s">
        <v>3732</v>
      </c>
      <c r="G1289" s="328" t="str">
        <f t="shared" si="120"/>
        <v>фото</v>
      </c>
      <c r="H1289" s="197"/>
      <c r="I1289" s="20" t="s">
        <v>416</v>
      </c>
      <c r="J1289" s="281">
        <v>20</v>
      </c>
      <c r="K1289" s="18" t="s">
        <v>754</v>
      </c>
      <c r="L1289" s="21">
        <v>100</v>
      </c>
      <c r="M1289" s="279">
        <v>2238.9</v>
      </c>
      <c r="N1289" s="280"/>
      <c r="O1289" s="482">
        <f t="shared" si="121"/>
        <v>0</v>
      </c>
      <c r="P1289" s="175">
        <v>4607105148475</v>
      </c>
      <c r="Q1289" s="281"/>
      <c r="R1289" s="484">
        <f t="shared" si="122"/>
        <v>22.39</v>
      </c>
      <c r="S1289" s="294" t="s">
        <v>5892</v>
      </c>
      <c r="T1289" s="39"/>
      <c r="U1289" s="39"/>
      <c r="V1289" s="39"/>
      <c r="W1289" s="39"/>
      <c r="X1289" s="39"/>
    </row>
    <row r="1290" spans="1:24" ht="25.5" x14ac:dyDescent="0.2">
      <c r="A1290" s="431">
        <v>1271</v>
      </c>
      <c r="B1290" s="615">
        <v>11979</v>
      </c>
      <c r="C1290" s="277" t="s">
        <v>7100</v>
      </c>
      <c r="D1290" s="278" t="s">
        <v>7163</v>
      </c>
      <c r="E1290" s="514" t="s">
        <v>1254</v>
      </c>
      <c r="F1290" s="275" t="s">
        <v>6643</v>
      </c>
      <c r="G1290" s="510" t="str">
        <f t="shared" si="120"/>
        <v>фото</v>
      </c>
      <c r="H1290" s="510" t="str">
        <f>HYPERLINK("http://www.gardenbulbs.ru/images/summer_CL/thumbnails/"&amp;D1290&amp;".jpg","фото")</f>
        <v>фото</v>
      </c>
      <c r="I1290" s="515" t="s">
        <v>6815</v>
      </c>
      <c r="J1290" s="324" t="s">
        <v>4890</v>
      </c>
      <c r="K1290" s="537" t="s">
        <v>774</v>
      </c>
      <c r="L1290" s="21">
        <v>100</v>
      </c>
      <c r="M1290" s="279">
        <v>1860.3</v>
      </c>
      <c r="N1290" s="280"/>
      <c r="O1290" s="482">
        <f t="shared" si="121"/>
        <v>0</v>
      </c>
      <c r="P1290" s="175">
        <v>4607105148482</v>
      </c>
      <c r="Q1290" s="281" t="s">
        <v>6373</v>
      </c>
      <c r="R1290" s="484">
        <f t="shared" si="122"/>
        <v>18.600000000000001</v>
      </c>
      <c r="S1290" s="294" t="s">
        <v>7100</v>
      </c>
      <c r="T1290" s="39"/>
      <c r="U1290" s="39"/>
      <c r="V1290" s="39"/>
      <c r="W1290" s="39"/>
      <c r="X1290" s="39"/>
    </row>
    <row r="1291" spans="1:24" ht="25.5" x14ac:dyDescent="0.2">
      <c r="A1291" s="431">
        <v>1272</v>
      </c>
      <c r="B1291" s="615">
        <v>11996</v>
      </c>
      <c r="C1291" s="277" t="s">
        <v>2695</v>
      </c>
      <c r="D1291" s="278"/>
      <c r="E1291" s="31" t="s">
        <v>305</v>
      </c>
      <c r="F1291" s="274" t="s">
        <v>306</v>
      </c>
      <c r="G1291" s="328" t="str">
        <f t="shared" si="120"/>
        <v>фото</v>
      </c>
      <c r="H1291" s="197"/>
      <c r="I1291" s="20" t="s">
        <v>2696</v>
      </c>
      <c r="J1291" s="281" t="s">
        <v>307</v>
      </c>
      <c r="K1291" s="18" t="s">
        <v>762</v>
      </c>
      <c r="L1291" s="21">
        <v>200</v>
      </c>
      <c r="M1291" s="279">
        <v>1954.8999999999999</v>
      </c>
      <c r="N1291" s="280"/>
      <c r="O1291" s="482">
        <f t="shared" si="121"/>
        <v>0</v>
      </c>
      <c r="P1291" s="175">
        <v>4607105148246</v>
      </c>
      <c r="Q1291" s="281"/>
      <c r="R1291" s="484">
        <f t="shared" si="122"/>
        <v>9.77</v>
      </c>
      <c r="S1291" s="294" t="s">
        <v>3975</v>
      </c>
      <c r="T1291" s="39"/>
      <c r="U1291" s="39"/>
      <c r="V1291" s="39"/>
      <c r="W1291" s="39"/>
      <c r="X1291" s="39"/>
    </row>
    <row r="1292" spans="1:24" ht="38.25" x14ac:dyDescent="0.2">
      <c r="A1292" s="431">
        <v>1273</v>
      </c>
      <c r="B1292" s="615">
        <v>11994</v>
      </c>
      <c r="C1292" s="277" t="s">
        <v>3969</v>
      </c>
      <c r="D1292" s="278"/>
      <c r="E1292" s="31" t="s">
        <v>2805</v>
      </c>
      <c r="F1292" s="274" t="s">
        <v>3970</v>
      </c>
      <c r="G1292" s="328" t="str">
        <f t="shared" si="120"/>
        <v>фото</v>
      </c>
      <c r="H1292" s="197"/>
      <c r="I1292" s="20" t="s">
        <v>3971</v>
      </c>
      <c r="J1292" s="281" t="s">
        <v>1343</v>
      </c>
      <c r="K1292" s="18" t="s">
        <v>765</v>
      </c>
      <c r="L1292" s="21">
        <v>100</v>
      </c>
      <c r="M1292" s="279">
        <v>1102.8999999999999</v>
      </c>
      <c r="N1292" s="280"/>
      <c r="O1292" s="482">
        <f t="shared" si="121"/>
        <v>0</v>
      </c>
      <c r="P1292" s="175">
        <v>4607105148222</v>
      </c>
      <c r="Q1292" s="281"/>
      <c r="R1292" s="484">
        <f t="shared" si="122"/>
        <v>11.03</v>
      </c>
      <c r="S1292" s="294" t="s">
        <v>3969</v>
      </c>
      <c r="T1292" s="39"/>
      <c r="U1292" s="39"/>
      <c r="V1292" s="39"/>
      <c r="W1292" s="39"/>
      <c r="X1292" s="39"/>
    </row>
    <row r="1293" spans="1:24" ht="28.5" x14ac:dyDescent="0.2">
      <c r="A1293" s="431">
        <v>1274</v>
      </c>
      <c r="B1293" s="615">
        <v>11993</v>
      </c>
      <c r="C1293" s="277" t="s">
        <v>5893</v>
      </c>
      <c r="D1293" s="278"/>
      <c r="E1293" s="31" t="s">
        <v>2805</v>
      </c>
      <c r="F1293" s="274" t="s">
        <v>1267</v>
      </c>
      <c r="G1293" s="328" t="str">
        <f t="shared" si="120"/>
        <v>фото</v>
      </c>
      <c r="H1293" s="197"/>
      <c r="I1293" s="20" t="s">
        <v>1605</v>
      </c>
      <c r="J1293" s="281" t="s">
        <v>1245</v>
      </c>
      <c r="K1293" s="18" t="s">
        <v>765</v>
      </c>
      <c r="L1293" s="21">
        <v>100</v>
      </c>
      <c r="M1293" s="279">
        <v>1102.8999999999999</v>
      </c>
      <c r="N1293" s="280"/>
      <c r="O1293" s="482">
        <f t="shared" si="121"/>
        <v>0</v>
      </c>
      <c r="P1293" s="175">
        <v>4607105148215</v>
      </c>
      <c r="Q1293" s="281"/>
      <c r="R1293" s="484">
        <f t="shared" si="122"/>
        <v>11.03</v>
      </c>
      <c r="S1293" s="294" t="s">
        <v>5893</v>
      </c>
    </row>
    <row r="1294" spans="1:24" ht="38.25" x14ac:dyDescent="0.2">
      <c r="A1294" s="431">
        <v>1275</v>
      </c>
      <c r="B1294" s="615">
        <v>11992</v>
      </c>
      <c r="C1294" s="277" t="s">
        <v>3972</v>
      </c>
      <c r="D1294" s="278"/>
      <c r="E1294" s="31" t="s">
        <v>2805</v>
      </c>
      <c r="F1294" s="274" t="s">
        <v>1257</v>
      </c>
      <c r="G1294" s="328" t="str">
        <f t="shared" si="120"/>
        <v>фото</v>
      </c>
      <c r="H1294" s="197"/>
      <c r="I1294" s="20" t="s">
        <v>3971</v>
      </c>
      <c r="J1294" s="281" t="s">
        <v>1343</v>
      </c>
      <c r="K1294" s="18" t="s">
        <v>765</v>
      </c>
      <c r="L1294" s="21">
        <v>100</v>
      </c>
      <c r="M1294" s="279">
        <v>1102.8999999999999</v>
      </c>
      <c r="N1294" s="280"/>
      <c r="O1294" s="482">
        <f t="shared" si="121"/>
        <v>0</v>
      </c>
      <c r="P1294" s="175">
        <v>4607105148208</v>
      </c>
      <c r="Q1294" s="281"/>
      <c r="R1294" s="484">
        <f t="shared" si="122"/>
        <v>11.03</v>
      </c>
      <c r="S1294" s="294" t="s">
        <v>3972</v>
      </c>
    </row>
    <row r="1295" spans="1:24" ht="28.5" x14ac:dyDescent="0.2">
      <c r="A1295" s="431">
        <v>1276</v>
      </c>
      <c r="B1295" s="615">
        <v>11995</v>
      </c>
      <c r="C1295" s="277" t="s">
        <v>3973</v>
      </c>
      <c r="D1295" s="278"/>
      <c r="E1295" s="31" t="s">
        <v>2805</v>
      </c>
      <c r="F1295" s="274" t="s">
        <v>752</v>
      </c>
      <c r="G1295" s="328" t="str">
        <f t="shared" si="120"/>
        <v>фото</v>
      </c>
      <c r="H1295" s="197"/>
      <c r="I1295" s="20" t="s">
        <v>3974</v>
      </c>
      <c r="J1295" s="281" t="s">
        <v>1245</v>
      </c>
      <c r="K1295" s="18" t="s">
        <v>765</v>
      </c>
      <c r="L1295" s="21">
        <v>100</v>
      </c>
      <c r="M1295" s="279">
        <v>1065.0999999999999</v>
      </c>
      <c r="N1295" s="280"/>
      <c r="O1295" s="482">
        <f t="shared" si="121"/>
        <v>0</v>
      </c>
      <c r="P1295" s="175">
        <v>4607105148239</v>
      </c>
      <c r="Q1295" s="281"/>
      <c r="R1295" s="484">
        <f t="shared" si="122"/>
        <v>10.65</v>
      </c>
      <c r="S1295" s="294" t="s">
        <v>3973</v>
      </c>
    </row>
    <row r="1296" spans="1:24" ht="38.25" x14ac:dyDescent="0.2">
      <c r="A1296" s="431">
        <v>1277</v>
      </c>
      <c r="B1296" s="615">
        <v>11998</v>
      </c>
      <c r="C1296" s="277" t="s">
        <v>3211</v>
      </c>
      <c r="D1296" s="278"/>
      <c r="E1296" s="31" t="s">
        <v>6482</v>
      </c>
      <c r="F1296" s="274" t="s">
        <v>3019</v>
      </c>
      <c r="G1296" s="328" t="str">
        <f t="shared" ref="G1296:G1321" si="123">HYPERLINK("http://www.gardenbulbs.ru/images/summer_CL/thumbnails/"&amp;C1296&amp;".jpg","фото")</f>
        <v>фото</v>
      </c>
      <c r="H1296" s="197"/>
      <c r="I1296" s="20" t="s">
        <v>3110</v>
      </c>
      <c r="J1296" s="281" t="s">
        <v>3111</v>
      </c>
      <c r="K1296" s="18" t="s">
        <v>747</v>
      </c>
      <c r="L1296" s="21">
        <v>50</v>
      </c>
      <c r="M1296" s="279">
        <v>1576.3</v>
      </c>
      <c r="N1296" s="280"/>
      <c r="O1296" s="482">
        <f t="shared" ref="O1296:O1321" si="124">IF(ISERROR(N1296*M1296),0,N1296*M1296)</f>
        <v>0</v>
      </c>
      <c r="P1296" s="175">
        <v>4607105148260</v>
      </c>
      <c r="Q1296" s="281"/>
      <c r="R1296" s="484">
        <f t="shared" ref="R1296:R1321" si="125">ROUND(M1296/L1296,2)</f>
        <v>31.53</v>
      </c>
      <c r="S1296" s="294" t="s">
        <v>3211</v>
      </c>
    </row>
    <row r="1297" spans="1:19" ht="15.75" x14ac:dyDescent="0.2">
      <c r="A1297" s="431">
        <v>1278</v>
      </c>
      <c r="B1297" s="615">
        <v>11980</v>
      </c>
      <c r="C1297" s="277" t="s">
        <v>7101</v>
      </c>
      <c r="D1297" s="278"/>
      <c r="E1297" s="514" t="s">
        <v>318</v>
      </c>
      <c r="F1297" s="275" t="s">
        <v>6644</v>
      </c>
      <c r="G1297" s="510" t="str">
        <f t="shared" si="123"/>
        <v>фото</v>
      </c>
      <c r="H1297" s="511"/>
      <c r="I1297" s="515" t="s">
        <v>6816</v>
      </c>
      <c r="J1297" s="324" t="s">
        <v>1256</v>
      </c>
      <c r="K1297" s="537" t="s">
        <v>762</v>
      </c>
      <c r="L1297" s="21">
        <v>100</v>
      </c>
      <c r="M1297" s="279">
        <v>1746.6999999999998</v>
      </c>
      <c r="N1297" s="280"/>
      <c r="O1297" s="482">
        <f t="shared" si="124"/>
        <v>0</v>
      </c>
      <c r="P1297" s="175">
        <v>4607105148468</v>
      </c>
      <c r="Q1297" s="281" t="s">
        <v>6373</v>
      </c>
      <c r="R1297" s="484">
        <f t="shared" si="125"/>
        <v>17.47</v>
      </c>
      <c r="S1297" s="294" t="s">
        <v>7101</v>
      </c>
    </row>
    <row r="1298" spans="1:19" ht="33" customHeight="1" x14ac:dyDescent="0.2">
      <c r="A1298" s="431">
        <v>1279</v>
      </c>
      <c r="B1298" s="615">
        <v>9203</v>
      </c>
      <c r="C1298" s="277" t="s">
        <v>2718</v>
      </c>
      <c r="D1298" s="278"/>
      <c r="E1298" s="31" t="s">
        <v>318</v>
      </c>
      <c r="F1298" s="274" t="s">
        <v>319</v>
      </c>
      <c r="G1298" s="328" t="str">
        <f t="shared" si="123"/>
        <v>фото</v>
      </c>
      <c r="H1298" s="197"/>
      <c r="I1298" s="20" t="s">
        <v>2719</v>
      </c>
      <c r="J1298" s="281" t="s">
        <v>320</v>
      </c>
      <c r="K1298" s="18" t="s">
        <v>753</v>
      </c>
      <c r="L1298" s="21">
        <v>200</v>
      </c>
      <c r="M1298" s="279">
        <v>818.9</v>
      </c>
      <c r="N1298" s="280"/>
      <c r="O1298" s="482">
        <f t="shared" si="124"/>
        <v>0</v>
      </c>
      <c r="P1298" s="175">
        <v>4607105108646</v>
      </c>
      <c r="Q1298" s="281"/>
      <c r="R1298" s="484">
        <f t="shared" si="125"/>
        <v>4.09</v>
      </c>
      <c r="S1298" s="294" t="s">
        <v>2718</v>
      </c>
    </row>
    <row r="1299" spans="1:19" ht="63.75" x14ac:dyDescent="0.2">
      <c r="A1299" s="431">
        <v>1280</v>
      </c>
      <c r="B1299" s="615">
        <v>9506</v>
      </c>
      <c r="C1299" s="277" t="s">
        <v>7102</v>
      </c>
      <c r="D1299" s="278"/>
      <c r="E1299" s="514" t="s">
        <v>318</v>
      </c>
      <c r="F1299" s="275" t="s">
        <v>6645</v>
      </c>
      <c r="G1299" s="510" t="str">
        <f t="shared" si="123"/>
        <v>фото</v>
      </c>
      <c r="H1299" s="511"/>
      <c r="I1299" s="515" t="s">
        <v>6817</v>
      </c>
      <c r="J1299" s="324" t="s">
        <v>1256</v>
      </c>
      <c r="K1299" s="537" t="s">
        <v>757</v>
      </c>
      <c r="L1299" s="21">
        <v>30</v>
      </c>
      <c r="M1299" s="279">
        <v>2788</v>
      </c>
      <c r="N1299" s="280"/>
      <c r="O1299" s="482">
        <f t="shared" si="124"/>
        <v>0</v>
      </c>
      <c r="P1299" s="175">
        <v>4607105108639</v>
      </c>
      <c r="Q1299" s="281" t="s">
        <v>6373</v>
      </c>
      <c r="R1299" s="484">
        <f t="shared" si="125"/>
        <v>92.93</v>
      </c>
      <c r="S1299" s="294" t="s">
        <v>7102</v>
      </c>
    </row>
    <row r="1300" spans="1:19" ht="15.75" x14ac:dyDescent="0.2">
      <c r="A1300" s="431">
        <v>1281</v>
      </c>
      <c r="B1300" s="615">
        <v>12019</v>
      </c>
      <c r="C1300" s="277" t="s">
        <v>2722</v>
      </c>
      <c r="D1300" s="278"/>
      <c r="E1300" s="31" t="s">
        <v>775</v>
      </c>
      <c r="F1300" s="274" t="s">
        <v>321</v>
      </c>
      <c r="G1300" s="328" t="str">
        <f t="shared" si="123"/>
        <v>фото</v>
      </c>
      <c r="H1300" s="197"/>
      <c r="I1300" s="20" t="s">
        <v>322</v>
      </c>
      <c r="J1300" s="281" t="s">
        <v>1256</v>
      </c>
      <c r="K1300" s="18" t="s">
        <v>762</v>
      </c>
      <c r="L1300" s="21">
        <v>200</v>
      </c>
      <c r="M1300" s="279">
        <v>1386.8999999999999</v>
      </c>
      <c r="N1300" s="280"/>
      <c r="O1300" s="482">
        <f t="shared" si="124"/>
        <v>0</v>
      </c>
      <c r="P1300" s="175">
        <v>4607105148512</v>
      </c>
      <c r="Q1300" s="281"/>
      <c r="R1300" s="484">
        <f t="shared" si="125"/>
        <v>6.93</v>
      </c>
      <c r="S1300" s="294" t="s">
        <v>2722</v>
      </c>
    </row>
    <row r="1301" spans="1:19" ht="15.75" x14ac:dyDescent="0.2">
      <c r="A1301" s="431">
        <v>1282</v>
      </c>
      <c r="B1301" s="615">
        <v>5150</v>
      </c>
      <c r="C1301" s="277" t="s">
        <v>2723</v>
      </c>
      <c r="D1301" s="278"/>
      <c r="E1301" s="31" t="s">
        <v>775</v>
      </c>
      <c r="F1301" s="274" t="s">
        <v>323</v>
      </c>
      <c r="G1301" s="328" t="str">
        <f t="shared" si="123"/>
        <v>фото</v>
      </c>
      <c r="H1301" s="197"/>
      <c r="I1301" s="20" t="s">
        <v>416</v>
      </c>
      <c r="J1301" s="281" t="s">
        <v>1256</v>
      </c>
      <c r="K1301" s="18" t="s">
        <v>753</v>
      </c>
      <c r="L1301" s="21">
        <v>200</v>
      </c>
      <c r="M1301" s="279">
        <v>1727.6999999999998</v>
      </c>
      <c r="N1301" s="280"/>
      <c r="O1301" s="482">
        <f t="shared" si="124"/>
        <v>0</v>
      </c>
      <c r="P1301" s="175">
        <v>4607105148505</v>
      </c>
      <c r="Q1301" s="281"/>
      <c r="R1301" s="484">
        <f t="shared" si="125"/>
        <v>8.64</v>
      </c>
      <c r="S1301" s="294" t="s">
        <v>3982</v>
      </c>
    </row>
    <row r="1302" spans="1:19" ht="15.75" x14ac:dyDescent="0.2">
      <c r="A1302" s="431">
        <v>1283</v>
      </c>
      <c r="B1302" s="615">
        <v>9208</v>
      </c>
      <c r="C1302" s="277" t="s">
        <v>2724</v>
      </c>
      <c r="D1302" s="278"/>
      <c r="E1302" s="31" t="s">
        <v>763</v>
      </c>
      <c r="F1302" s="274" t="s">
        <v>1257</v>
      </c>
      <c r="G1302" s="328" t="str">
        <f t="shared" si="123"/>
        <v>фото</v>
      </c>
      <c r="H1302" s="197"/>
      <c r="I1302" s="20" t="s">
        <v>416</v>
      </c>
      <c r="J1302" s="281" t="s">
        <v>1253</v>
      </c>
      <c r="K1302" s="18" t="s">
        <v>774</v>
      </c>
      <c r="L1302" s="21">
        <v>200</v>
      </c>
      <c r="M1302" s="279">
        <v>2220</v>
      </c>
      <c r="N1302" s="280"/>
      <c r="O1302" s="482">
        <f t="shared" si="124"/>
        <v>0</v>
      </c>
      <c r="P1302" s="175">
        <v>4607105108707</v>
      </c>
      <c r="Q1302" s="281"/>
      <c r="R1302" s="484">
        <f t="shared" si="125"/>
        <v>11.1</v>
      </c>
      <c r="S1302" s="294" t="s">
        <v>2724</v>
      </c>
    </row>
    <row r="1303" spans="1:19" ht="15.75" x14ac:dyDescent="0.2">
      <c r="A1303" s="431">
        <v>1284</v>
      </c>
      <c r="B1303" s="615">
        <v>9209</v>
      </c>
      <c r="C1303" s="277" t="s">
        <v>2725</v>
      </c>
      <c r="D1303" s="278"/>
      <c r="E1303" s="31" t="s">
        <v>763</v>
      </c>
      <c r="F1303" s="274" t="s">
        <v>1258</v>
      </c>
      <c r="G1303" s="328" t="str">
        <f t="shared" si="123"/>
        <v>фото</v>
      </c>
      <c r="H1303" s="197"/>
      <c r="I1303" s="20" t="s">
        <v>793</v>
      </c>
      <c r="J1303" s="281" t="s">
        <v>1253</v>
      </c>
      <c r="K1303" s="18" t="s">
        <v>774</v>
      </c>
      <c r="L1303" s="21">
        <v>200</v>
      </c>
      <c r="M1303" s="279">
        <v>2220</v>
      </c>
      <c r="N1303" s="280"/>
      <c r="O1303" s="482">
        <f t="shared" si="124"/>
        <v>0</v>
      </c>
      <c r="P1303" s="175">
        <v>4607105108714</v>
      </c>
      <c r="Q1303" s="281"/>
      <c r="R1303" s="484">
        <f t="shared" si="125"/>
        <v>11.1</v>
      </c>
      <c r="S1303" s="294" t="s">
        <v>2725</v>
      </c>
    </row>
    <row r="1304" spans="1:19" ht="15.75" x14ac:dyDescent="0.2">
      <c r="A1304" s="431">
        <v>1285</v>
      </c>
      <c r="B1304" s="615">
        <v>9210</v>
      </c>
      <c r="C1304" s="277" t="s">
        <v>2726</v>
      </c>
      <c r="D1304" s="278"/>
      <c r="E1304" s="31" t="s">
        <v>763</v>
      </c>
      <c r="F1304" s="274" t="s">
        <v>1259</v>
      </c>
      <c r="G1304" s="328" t="str">
        <f t="shared" si="123"/>
        <v>фото</v>
      </c>
      <c r="H1304" s="197"/>
      <c r="I1304" s="20" t="s">
        <v>94</v>
      </c>
      <c r="J1304" s="281" t="s">
        <v>1253</v>
      </c>
      <c r="K1304" s="18" t="s">
        <v>774</v>
      </c>
      <c r="L1304" s="21">
        <v>200</v>
      </c>
      <c r="M1304" s="279">
        <v>2220</v>
      </c>
      <c r="N1304" s="280"/>
      <c r="O1304" s="482">
        <f t="shared" si="124"/>
        <v>0</v>
      </c>
      <c r="P1304" s="175">
        <v>4607105108721</v>
      </c>
      <c r="Q1304" s="281"/>
      <c r="R1304" s="484">
        <f t="shared" si="125"/>
        <v>11.1</v>
      </c>
      <c r="S1304" s="294" t="s">
        <v>2726</v>
      </c>
    </row>
    <row r="1305" spans="1:19" ht="15.75" x14ac:dyDescent="0.2">
      <c r="A1305" s="431">
        <v>1286</v>
      </c>
      <c r="B1305" s="615">
        <v>9211</v>
      </c>
      <c r="C1305" s="277" t="s">
        <v>2727</v>
      </c>
      <c r="D1305" s="278"/>
      <c r="E1305" s="31" t="s">
        <v>763</v>
      </c>
      <c r="F1305" s="274" t="s">
        <v>1260</v>
      </c>
      <c r="G1305" s="328" t="str">
        <f t="shared" si="123"/>
        <v>фото</v>
      </c>
      <c r="H1305" s="197"/>
      <c r="I1305" s="20" t="s">
        <v>741</v>
      </c>
      <c r="J1305" s="281" t="s">
        <v>1253</v>
      </c>
      <c r="K1305" s="18" t="s">
        <v>774</v>
      </c>
      <c r="L1305" s="21">
        <v>200</v>
      </c>
      <c r="M1305" s="279">
        <v>2220</v>
      </c>
      <c r="N1305" s="280"/>
      <c r="O1305" s="482">
        <f t="shared" si="124"/>
        <v>0</v>
      </c>
      <c r="P1305" s="175">
        <v>4607105108738</v>
      </c>
      <c r="Q1305" s="281"/>
      <c r="R1305" s="484">
        <f t="shared" si="125"/>
        <v>11.1</v>
      </c>
      <c r="S1305" s="294" t="s">
        <v>2727</v>
      </c>
    </row>
    <row r="1306" spans="1:19" ht="15.75" x14ac:dyDescent="0.2">
      <c r="A1306" s="431">
        <v>1287</v>
      </c>
      <c r="B1306" s="615">
        <v>9216</v>
      </c>
      <c r="C1306" s="277" t="s">
        <v>3212</v>
      </c>
      <c r="D1306" s="278"/>
      <c r="E1306" s="31" t="s">
        <v>763</v>
      </c>
      <c r="F1306" s="274" t="s">
        <v>2729</v>
      </c>
      <c r="G1306" s="328" t="str">
        <f t="shared" si="123"/>
        <v>фото</v>
      </c>
      <c r="H1306" s="197"/>
      <c r="I1306" s="20" t="s">
        <v>2730</v>
      </c>
      <c r="J1306" s="281" t="s">
        <v>1253</v>
      </c>
      <c r="K1306" s="18" t="s">
        <v>774</v>
      </c>
      <c r="L1306" s="21">
        <v>200</v>
      </c>
      <c r="M1306" s="279">
        <v>2220</v>
      </c>
      <c r="N1306" s="280"/>
      <c r="O1306" s="482">
        <f t="shared" si="124"/>
        <v>0</v>
      </c>
      <c r="P1306" s="175">
        <v>4607105108783</v>
      </c>
      <c r="Q1306" s="281"/>
      <c r="R1306" s="484">
        <f t="shared" si="125"/>
        <v>11.1</v>
      </c>
      <c r="S1306" s="294" t="s">
        <v>3212</v>
      </c>
    </row>
    <row r="1307" spans="1:19" ht="15.75" x14ac:dyDescent="0.2">
      <c r="A1307" s="431">
        <v>1288</v>
      </c>
      <c r="B1307" s="615">
        <v>9217</v>
      </c>
      <c r="C1307" s="277" t="s">
        <v>2728</v>
      </c>
      <c r="D1307" s="278"/>
      <c r="E1307" s="31" t="s">
        <v>763</v>
      </c>
      <c r="F1307" s="274" t="s">
        <v>1261</v>
      </c>
      <c r="G1307" s="328" t="str">
        <f t="shared" si="123"/>
        <v>фото</v>
      </c>
      <c r="H1307" s="197"/>
      <c r="I1307" s="20" t="s">
        <v>397</v>
      </c>
      <c r="J1307" s="281" t="s">
        <v>1253</v>
      </c>
      <c r="K1307" s="18" t="s">
        <v>774</v>
      </c>
      <c r="L1307" s="21">
        <v>200</v>
      </c>
      <c r="M1307" s="279">
        <v>2220</v>
      </c>
      <c r="N1307" s="280"/>
      <c r="O1307" s="482">
        <f t="shared" si="124"/>
        <v>0</v>
      </c>
      <c r="P1307" s="175">
        <v>4607105108790</v>
      </c>
      <c r="Q1307" s="281"/>
      <c r="R1307" s="484">
        <f t="shared" si="125"/>
        <v>11.1</v>
      </c>
      <c r="S1307" s="294" t="s">
        <v>2728</v>
      </c>
    </row>
    <row r="1308" spans="1:19" ht="15.75" x14ac:dyDescent="0.2">
      <c r="A1308" s="431">
        <v>1289</v>
      </c>
      <c r="B1308" s="615">
        <v>9218</v>
      </c>
      <c r="C1308" s="277" t="s">
        <v>2731</v>
      </c>
      <c r="D1308" s="278"/>
      <c r="E1308" s="31" t="s">
        <v>763</v>
      </c>
      <c r="F1308" s="274" t="s">
        <v>1262</v>
      </c>
      <c r="G1308" s="328" t="str">
        <f t="shared" si="123"/>
        <v>фото</v>
      </c>
      <c r="H1308" s="197"/>
      <c r="I1308" s="20" t="s">
        <v>752</v>
      </c>
      <c r="J1308" s="281" t="s">
        <v>1253</v>
      </c>
      <c r="K1308" s="18" t="s">
        <v>774</v>
      </c>
      <c r="L1308" s="21">
        <v>200</v>
      </c>
      <c r="M1308" s="279">
        <v>2220</v>
      </c>
      <c r="N1308" s="280"/>
      <c r="O1308" s="482">
        <f t="shared" si="124"/>
        <v>0</v>
      </c>
      <c r="P1308" s="175">
        <v>4607105108806</v>
      </c>
      <c r="Q1308" s="281"/>
      <c r="R1308" s="484">
        <f t="shared" si="125"/>
        <v>11.1</v>
      </c>
      <c r="S1308" s="294" t="s">
        <v>2731</v>
      </c>
    </row>
    <row r="1309" spans="1:19" ht="38.25" x14ac:dyDescent="0.2">
      <c r="A1309" s="431">
        <v>1290</v>
      </c>
      <c r="B1309" s="615">
        <v>9212</v>
      </c>
      <c r="C1309" s="277" t="s">
        <v>5894</v>
      </c>
      <c r="D1309" s="278"/>
      <c r="E1309" s="31" t="s">
        <v>763</v>
      </c>
      <c r="F1309" s="274" t="s">
        <v>5895</v>
      </c>
      <c r="G1309" s="328" t="str">
        <f t="shared" si="123"/>
        <v>фото</v>
      </c>
      <c r="H1309" s="197"/>
      <c r="I1309" s="20" t="s">
        <v>5896</v>
      </c>
      <c r="J1309" s="281" t="s">
        <v>330</v>
      </c>
      <c r="K1309" s="18" t="s">
        <v>774</v>
      </c>
      <c r="L1309" s="21">
        <v>200</v>
      </c>
      <c r="M1309" s="279">
        <v>2333.6</v>
      </c>
      <c r="N1309" s="280"/>
      <c r="O1309" s="482">
        <f t="shared" si="124"/>
        <v>0</v>
      </c>
      <c r="P1309" s="175">
        <v>4607105108745</v>
      </c>
      <c r="Q1309" s="281"/>
      <c r="R1309" s="484">
        <f t="shared" si="125"/>
        <v>11.67</v>
      </c>
      <c r="S1309" s="294" t="s">
        <v>5894</v>
      </c>
    </row>
    <row r="1310" spans="1:19" ht="38.25" x14ac:dyDescent="0.2">
      <c r="A1310" s="431">
        <v>1291</v>
      </c>
      <c r="B1310" s="615">
        <v>9213</v>
      </c>
      <c r="C1310" s="277" t="s">
        <v>5897</v>
      </c>
      <c r="D1310" s="278"/>
      <c r="E1310" s="31" t="s">
        <v>763</v>
      </c>
      <c r="F1310" s="274" t="s">
        <v>5898</v>
      </c>
      <c r="G1310" s="328" t="str">
        <f t="shared" si="123"/>
        <v>фото</v>
      </c>
      <c r="H1310" s="197"/>
      <c r="I1310" s="20" t="s">
        <v>5899</v>
      </c>
      <c r="J1310" s="281" t="s">
        <v>330</v>
      </c>
      <c r="K1310" s="18" t="s">
        <v>774</v>
      </c>
      <c r="L1310" s="21">
        <v>200</v>
      </c>
      <c r="M1310" s="279">
        <v>2333.6</v>
      </c>
      <c r="N1310" s="280"/>
      <c r="O1310" s="482">
        <f t="shared" si="124"/>
        <v>0</v>
      </c>
      <c r="P1310" s="175">
        <v>4607105108752</v>
      </c>
      <c r="Q1310" s="281"/>
      <c r="R1310" s="484">
        <f t="shared" si="125"/>
        <v>11.67</v>
      </c>
      <c r="S1310" s="294" t="s">
        <v>5897</v>
      </c>
    </row>
    <row r="1311" spans="1:19" ht="15.75" x14ac:dyDescent="0.2">
      <c r="A1311" s="431">
        <v>1292</v>
      </c>
      <c r="B1311" s="615">
        <v>9214</v>
      </c>
      <c r="C1311" s="277" t="s">
        <v>5900</v>
      </c>
      <c r="D1311" s="278"/>
      <c r="E1311" s="31" t="s">
        <v>763</v>
      </c>
      <c r="F1311" s="274" t="s">
        <v>5901</v>
      </c>
      <c r="G1311" s="328" t="str">
        <f t="shared" si="123"/>
        <v>фото</v>
      </c>
      <c r="H1311" s="197"/>
      <c r="I1311" s="20" t="s">
        <v>5902</v>
      </c>
      <c r="J1311" s="281" t="s">
        <v>330</v>
      </c>
      <c r="K1311" s="18" t="s">
        <v>774</v>
      </c>
      <c r="L1311" s="21">
        <v>200</v>
      </c>
      <c r="M1311" s="279">
        <v>2333.6</v>
      </c>
      <c r="N1311" s="280"/>
      <c r="O1311" s="482">
        <f t="shared" si="124"/>
        <v>0</v>
      </c>
      <c r="P1311" s="175">
        <v>4607105108769</v>
      </c>
      <c r="Q1311" s="281"/>
      <c r="R1311" s="484">
        <f t="shared" si="125"/>
        <v>11.67</v>
      </c>
      <c r="S1311" s="294" t="s">
        <v>5900</v>
      </c>
    </row>
    <row r="1312" spans="1:19" ht="15.75" x14ac:dyDescent="0.2">
      <c r="A1312" s="431">
        <v>1293</v>
      </c>
      <c r="B1312" s="615">
        <v>9215</v>
      </c>
      <c r="C1312" s="277" t="s">
        <v>5903</v>
      </c>
      <c r="D1312" s="278"/>
      <c r="E1312" s="31" t="s">
        <v>763</v>
      </c>
      <c r="F1312" s="274" t="s">
        <v>5904</v>
      </c>
      <c r="G1312" s="328" t="str">
        <f t="shared" si="123"/>
        <v>фото</v>
      </c>
      <c r="H1312" s="197"/>
      <c r="I1312" s="20" t="s">
        <v>5905</v>
      </c>
      <c r="J1312" s="281" t="s">
        <v>330</v>
      </c>
      <c r="K1312" s="18" t="s">
        <v>774</v>
      </c>
      <c r="L1312" s="21">
        <v>200</v>
      </c>
      <c r="M1312" s="279">
        <v>2333.6</v>
      </c>
      <c r="N1312" s="280"/>
      <c r="O1312" s="482">
        <f t="shared" si="124"/>
        <v>0</v>
      </c>
      <c r="P1312" s="175">
        <v>4607105108776</v>
      </c>
      <c r="Q1312" s="281"/>
      <c r="R1312" s="484">
        <f t="shared" si="125"/>
        <v>11.67</v>
      </c>
      <c r="S1312" s="294" t="s">
        <v>5903</v>
      </c>
    </row>
    <row r="1313" spans="1:19" ht="15.75" x14ac:dyDescent="0.2">
      <c r="A1313" s="431">
        <v>1294</v>
      </c>
      <c r="B1313" s="615">
        <v>12020</v>
      </c>
      <c r="C1313" s="277" t="s">
        <v>3984</v>
      </c>
      <c r="D1313" s="278"/>
      <c r="E1313" s="31" t="s">
        <v>764</v>
      </c>
      <c r="F1313" s="274" t="s">
        <v>2735</v>
      </c>
      <c r="G1313" s="328" t="str">
        <f t="shared" si="123"/>
        <v>фото</v>
      </c>
      <c r="H1313" s="197"/>
      <c r="I1313" s="20" t="s">
        <v>2736</v>
      </c>
      <c r="J1313" s="281" t="s">
        <v>1245</v>
      </c>
      <c r="K1313" s="18" t="s">
        <v>753</v>
      </c>
      <c r="L1313" s="21">
        <v>200</v>
      </c>
      <c r="M1313" s="279">
        <v>2333.6</v>
      </c>
      <c r="N1313" s="280"/>
      <c r="O1313" s="482">
        <f t="shared" si="124"/>
        <v>0</v>
      </c>
      <c r="P1313" s="175">
        <v>4607105148529</v>
      </c>
      <c r="Q1313" s="281"/>
      <c r="R1313" s="484">
        <f t="shared" si="125"/>
        <v>11.67</v>
      </c>
      <c r="S1313" s="294" t="s">
        <v>3213</v>
      </c>
    </row>
    <row r="1314" spans="1:19" ht="25.5" x14ac:dyDescent="0.2">
      <c r="A1314" s="431">
        <v>1295</v>
      </c>
      <c r="B1314" s="615">
        <v>12021</v>
      </c>
      <c r="C1314" s="277" t="s">
        <v>2733</v>
      </c>
      <c r="D1314" s="278"/>
      <c r="E1314" s="31" t="s">
        <v>764</v>
      </c>
      <c r="F1314" s="274" t="s">
        <v>1265</v>
      </c>
      <c r="G1314" s="328" t="str">
        <f t="shared" si="123"/>
        <v>фото</v>
      </c>
      <c r="H1314" s="197"/>
      <c r="I1314" s="20" t="s">
        <v>4887</v>
      </c>
      <c r="J1314" s="281" t="s">
        <v>1253</v>
      </c>
      <c r="K1314" s="18" t="s">
        <v>762</v>
      </c>
      <c r="L1314" s="21">
        <v>100</v>
      </c>
      <c r="M1314" s="279">
        <v>1235.5</v>
      </c>
      <c r="N1314" s="280"/>
      <c r="O1314" s="482">
        <f t="shared" si="124"/>
        <v>0</v>
      </c>
      <c r="P1314" s="175">
        <v>4607105148536</v>
      </c>
      <c r="Q1314" s="281"/>
      <c r="R1314" s="484">
        <f t="shared" si="125"/>
        <v>12.36</v>
      </c>
      <c r="S1314" s="294" t="s">
        <v>3985</v>
      </c>
    </row>
    <row r="1315" spans="1:19" ht="15.75" x14ac:dyDescent="0.2">
      <c r="A1315" s="431">
        <v>1296</v>
      </c>
      <c r="B1315" s="615">
        <v>12022</v>
      </c>
      <c r="C1315" s="277" t="s">
        <v>2734</v>
      </c>
      <c r="D1315" s="278"/>
      <c r="E1315" s="31" t="s">
        <v>764</v>
      </c>
      <c r="F1315" s="274" t="s">
        <v>1266</v>
      </c>
      <c r="G1315" s="328" t="str">
        <f t="shared" si="123"/>
        <v>фото</v>
      </c>
      <c r="H1315" s="197"/>
      <c r="I1315" s="20" t="s">
        <v>416</v>
      </c>
      <c r="J1315" s="281" t="s">
        <v>1245</v>
      </c>
      <c r="K1315" s="18" t="s">
        <v>765</v>
      </c>
      <c r="L1315" s="21">
        <v>100</v>
      </c>
      <c r="M1315" s="279">
        <v>1765.6</v>
      </c>
      <c r="N1315" s="280"/>
      <c r="O1315" s="482">
        <f t="shared" si="124"/>
        <v>0</v>
      </c>
      <c r="P1315" s="175">
        <v>4607105148543</v>
      </c>
      <c r="Q1315" s="281"/>
      <c r="R1315" s="484">
        <f t="shared" si="125"/>
        <v>17.66</v>
      </c>
      <c r="S1315" s="294" t="s">
        <v>3986</v>
      </c>
    </row>
    <row r="1316" spans="1:19" ht="15.75" x14ac:dyDescent="0.2">
      <c r="A1316" s="431">
        <v>1297</v>
      </c>
      <c r="B1316" s="615">
        <v>12023</v>
      </c>
      <c r="C1316" s="277" t="s">
        <v>5906</v>
      </c>
      <c r="D1316" s="278"/>
      <c r="E1316" s="31" t="s">
        <v>764</v>
      </c>
      <c r="F1316" s="274" t="s">
        <v>5907</v>
      </c>
      <c r="G1316" s="328" t="str">
        <f t="shared" si="123"/>
        <v>фото</v>
      </c>
      <c r="H1316" s="197"/>
      <c r="I1316" s="20" t="s">
        <v>5908</v>
      </c>
      <c r="J1316" s="281">
        <v>20</v>
      </c>
      <c r="K1316" s="18" t="s">
        <v>765</v>
      </c>
      <c r="L1316" s="21">
        <v>50</v>
      </c>
      <c r="M1316" s="279">
        <v>516</v>
      </c>
      <c r="N1316" s="280"/>
      <c r="O1316" s="482">
        <f t="shared" si="124"/>
        <v>0</v>
      </c>
      <c r="P1316" s="175">
        <v>4607105148550</v>
      </c>
      <c r="Q1316" s="281"/>
      <c r="R1316" s="484">
        <f t="shared" si="125"/>
        <v>10.32</v>
      </c>
      <c r="S1316" s="294" t="s">
        <v>5906</v>
      </c>
    </row>
    <row r="1317" spans="1:19" ht="15.75" x14ac:dyDescent="0.2">
      <c r="A1317" s="431">
        <v>1298</v>
      </c>
      <c r="B1317" s="615">
        <v>12024</v>
      </c>
      <c r="C1317" s="277" t="s">
        <v>3987</v>
      </c>
      <c r="D1317" s="278"/>
      <c r="E1317" s="31" t="s">
        <v>764</v>
      </c>
      <c r="F1317" s="274" t="s">
        <v>1268</v>
      </c>
      <c r="G1317" s="328" t="str">
        <f t="shared" si="123"/>
        <v>фото</v>
      </c>
      <c r="H1317" s="197"/>
      <c r="I1317" s="20" t="s">
        <v>1269</v>
      </c>
      <c r="J1317" s="281" t="s">
        <v>1245</v>
      </c>
      <c r="K1317" s="18" t="s">
        <v>765</v>
      </c>
      <c r="L1317" s="21">
        <v>200</v>
      </c>
      <c r="M1317" s="279">
        <v>1576.3</v>
      </c>
      <c r="N1317" s="280"/>
      <c r="O1317" s="482">
        <f t="shared" si="124"/>
        <v>0</v>
      </c>
      <c r="P1317" s="175">
        <v>4607105148567</v>
      </c>
      <c r="Q1317" s="281"/>
      <c r="R1317" s="484">
        <f t="shared" si="125"/>
        <v>7.88</v>
      </c>
      <c r="S1317" s="294" t="s">
        <v>3987</v>
      </c>
    </row>
    <row r="1318" spans="1:19" ht="15.75" x14ac:dyDescent="0.2">
      <c r="A1318" s="431">
        <v>1299</v>
      </c>
      <c r="B1318" s="615">
        <v>9220</v>
      </c>
      <c r="C1318" s="277" t="s">
        <v>2732</v>
      </c>
      <c r="D1318" s="278"/>
      <c r="E1318" s="31" t="s">
        <v>1263</v>
      </c>
      <c r="F1318" s="274" t="s">
        <v>1264</v>
      </c>
      <c r="G1318" s="328" t="str">
        <f t="shared" si="123"/>
        <v>фото</v>
      </c>
      <c r="H1318" s="197"/>
      <c r="I1318" s="20" t="s">
        <v>752</v>
      </c>
      <c r="J1318" s="281" t="s">
        <v>1253</v>
      </c>
      <c r="K1318" s="18" t="s">
        <v>753</v>
      </c>
      <c r="L1318" s="21">
        <v>200</v>
      </c>
      <c r="M1318" s="279">
        <v>1008.3000000000001</v>
      </c>
      <c r="N1318" s="280"/>
      <c r="O1318" s="482">
        <f t="shared" si="124"/>
        <v>0</v>
      </c>
      <c r="P1318" s="175">
        <v>4607105108820</v>
      </c>
      <c r="Q1318" s="281"/>
      <c r="R1318" s="484">
        <f t="shared" si="125"/>
        <v>5.04</v>
      </c>
      <c r="S1318" s="294" t="s">
        <v>3983</v>
      </c>
    </row>
    <row r="1319" spans="1:19" ht="25.5" x14ac:dyDescent="0.2">
      <c r="A1319" s="431">
        <v>1300</v>
      </c>
      <c r="B1319" s="615">
        <v>9227</v>
      </c>
      <c r="C1319" s="277" t="s">
        <v>2737</v>
      </c>
      <c r="D1319" s="278"/>
      <c r="E1319" s="31" t="s">
        <v>64</v>
      </c>
      <c r="F1319" s="274" t="s">
        <v>324</v>
      </c>
      <c r="G1319" s="328" t="str">
        <f t="shared" si="123"/>
        <v>фото</v>
      </c>
      <c r="H1319" s="197"/>
      <c r="I1319" s="20" t="s">
        <v>325</v>
      </c>
      <c r="J1319" s="281">
        <v>70</v>
      </c>
      <c r="K1319" s="18" t="s">
        <v>753</v>
      </c>
      <c r="L1319" s="21">
        <v>100</v>
      </c>
      <c r="M1319" s="279">
        <v>1557.3</v>
      </c>
      <c r="N1319" s="280"/>
      <c r="O1319" s="482">
        <f t="shared" si="124"/>
        <v>0</v>
      </c>
      <c r="P1319" s="175">
        <v>4607105108905</v>
      </c>
      <c r="Q1319" s="281"/>
      <c r="R1319" s="484">
        <f t="shared" si="125"/>
        <v>15.57</v>
      </c>
      <c r="S1319" s="294" t="s">
        <v>2737</v>
      </c>
    </row>
    <row r="1320" spans="1:19" ht="25.5" x14ac:dyDescent="0.2">
      <c r="A1320" s="431">
        <v>1301</v>
      </c>
      <c r="B1320" s="615">
        <v>12025</v>
      </c>
      <c r="C1320" s="277" t="s">
        <v>2738</v>
      </c>
      <c r="D1320" s="278"/>
      <c r="E1320" s="31" t="s">
        <v>64</v>
      </c>
      <c r="F1320" s="274" t="s">
        <v>326</v>
      </c>
      <c r="G1320" s="328" t="str">
        <f t="shared" si="123"/>
        <v>фото</v>
      </c>
      <c r="H1320" s="197"/>
      <c r="I1320" s="20" t="s">
        <v>327</v>
      </c>
      <c r="J1320" s="281" t="s">
        <v>1253</v>
      </c>
      <c r="K1320" s="18" t="s">
        <v>753</v>
      </c>
      <c r="L1320" s="21">
        <v>100</v>
      </c>
      <c r="M1320" s="279">
        <v>1936</v>
      </c>
      <c r="N1320" s="280"/>
      <c r="O1320" s="482">
        <f t="shared" si="124"/>
        <v>0</v>
      </c>
      <c r="P1320" s="175">
        <v>4607105148574</v>
      </c>
      <c r="Q1320" s="281"/>
      <c r="R1320" s="484">
        <f t="shared" si="125"/>
        <v>19.36</v>
      </c>
      <c r="S1320" s="294" t="s">
        <v>2738</v>
      </c>
    </row>
    <row r="1321" spans="1:19" ht="25.5" x14ac:dyDescent="0.2">
      <c r="A1321" s="431">
        <v>1302</v>
      </c>
      <c r="B1321" s="615">
        <v>12026</v>
      </c>
      <c r="C1321" s="277" t="s">
        <v>2739</v>
      </c>
      <c r="D1321" s="278"/>
      <c r="E1321" s="31" t="s">
        <v>64</v>
      </c>
      <c r="F1321" s="274" t="s">
        <v>328</v>
      </c>
      <c r="G1321" s="328" t="str">
        <f t="shared" si="123"/>
        <v>фото</v>
      </c>
      <c r="H1321" s="197"/>
      <c r="I1321" s="20" t="s">
        <v>329</v>
      </c>
      <c r="J1321" s="281" t="s">
        <v>330</v>
      </c>
      <c r="K1321" s="18" t="s">
        <v>753</v>
      </c>
      <c r="L1321" s="21">
        <v>100</v>
      </c>
      <c r="M1321" s="279">
        <v>2579.6999999999998</v>
      </c>
      <c r="N1321" s="280"/>
      <c r="O1321" s="482">
        <f t="shared" si="124"/>
        <v>0</v>
      </c>
      <c r="P1321" s="175">
        <v>4607105148581</v>
      </c>
      <c r="Q1321" s="281"/>
      <c r="R1321" s="484">
        <f t="shared" si="125"/>
        <v>25.8</v>
      </c>
      <c r="S1321" s="294" t="s">
        <v>2739</v>
      </c>
    </row>
    <row r="1322" spans="1:19" x14ac:dyDescent="0.2">
      <c r="B1322" s="143"/>
      <c r="C1322" s="143"/>
      <c r="D1322" s="143"/>
      <c r="E1322" s="143"/>
      <c r="F1322" s="143"/>
      <c r="G1322" s="143"/>
      <c r="H1322" s="143"/>
      <c r="I1322" s="143"/>
      <c r="J1322" s="143"/>
      <c r="K1322" s="143"/>
      <c r="L1322" s="143"/>
      <c r="M1322" s="143"/>
      <c r="N1322" s="143"/>
    </row>
    <row r="1323" spans="1:19" ht="15" x14ac:dyDescent="0.25">
      <c r="B1323" s="143"/>
      <c r="C1323" s="143"/>
      <c r="D1323" s="143"/>
      <c r="E1323" s="322" t="s">
        <v>7164</v>
      </c>
      <c r="F1323" s="143"/>
      <c r="G1323" s="143"/>
      <c r="H1323" s="143"/>
      <c r="I1323" s="143"/>
      <c r="J1323" s="143"/>
      <c r="K1323" s="143"/>
      <c r="L1323" s="143"/>
      <c r="M1323" s="143"/>
      <c r="N1323" s="143"/>
    </row>
    <row r="1324" spans="1:19" ht="15" x14ac:dyDescent="0.2">
      <c r="B1324" s="143"/>
      <c r="C1324" s="143"/>
      <c r="D1324" s="143"/>
      <c r="E1324" s="323" t="s">
        <v>5909</v>
      </c>
      <c r="F1324" s="143"/>
      <c r="G1324" s="143"/>
      <c r="H1324" s="143"/>
      <c r="I1324" s="143"/>
      <c r="J1324" s="143"/>
      <c r="K1324" s="143"/>
      <c r="L1324" s="143"/>
      <c r="M1324" s="143"/>
      <c r="N1324" s="143"/>
    </row>
    <row r="1325" spans="1:19" x14ac:dyDescent="0.2">
      <c r="B1325" s="143"/>
      <c r="C1325" s="143"/>
      <c r="D1325" s="143"/>
      <c r="E1325" s="143"/>
      <c r="F1325" s="143"/>
      <c r="G1325" s="143"/>
      <c r="H1325" s="143"/>
      <c r="I1325" s="143"/>
      <c r="J1325" s="143"/>
      <c r="K1325" s="143"/>
      <c r="L1325" s="143"/>
      <c r="M1325" s="143"/>
      <c r="N1325" s="143"/>
    </row>
  </sheetData>
  <sheetProtection insertHyperlinks="0" autoFilter="0"/>
  <protectedRanges>
    <protectedRange sqref="G1:H2" name="Диапазон1_2_1"/>
    <protectedRange sqref="M4" name="Диапазон1_3_1_1"/>
  </protectedRanges>
  <autoFilter ref="B18:R1321"/>
  <mergeCells count="20">
    <mergeCell ref="C1:I4"/>
    <mergeCell ref="C5:I6"/>
    <mergeCell ref="E15:J17"/>
    <mergeCell ref="Q15:Q17"/>
    <mergeCell ref="R15:R17"/>
    <mergeCell ref="K1:N1"/>
    <mergeCell ref="L5:N5"/>
    <mergeCell ref="K2:N4"/>
    <mergeCell ref="L6:N7"/>
    <mergeCell ref="M9:N10"/>
    <mergeCell ref="S15:S17"/>
    <mergeCell ref="O15:O17"/>
    <mergeCell ref="P15:P17"/>
    <mergeCell ref="J11:M12"/>
    <mergeCell ref="B15:B17"/>
    <mergeCell ref="K15:K17"/>
    <mergeCell ref="K13:N14"/>
    <mergeCell ref="L15:L17"/>
    <mergeCell ref="N15:N17"/>
    <mergeCell ref="M15:M17"/>
  </mergeCells>
  <phoneticPr fontId="1" type="noConversion"/>
  <conditionalFormatting sqref="F19 C19:D19">
    <cfRule type="duplicateValues" dxfId="331" priority="692" stopIfTrue="1"/>
  </conditionalFormatting>
  <conditionalFormatting sqref="Q20:S20">
    <cfRule type="cellIs" dxfId="330" priority="585" operator="equal">
      <formula>"нов18"</formula>
    </cfRule>
    <cfRule type="expression" dxfId="329" priority="586">
      <formula>нов18</formula>
    </cfRule>
  </conditionalFormatting>
  <conditionalFormatting sqref="P20">
    <cfRule type="duplicateValues" dxfId="328" priority="583"/>
    <cfRule type="duplicateValues" dxfId="327" priority="584"/>
  </conditionalFormatting>
  <conditionalFormatting sqref="B20:E20">
    <cfRule type="duplicateValues" dxfId="326" priority="587"/>
  </conditionalFormatting>
  <conditionalFormatting sqref="B93">
    <cfRule type="duplicateValues" dxfId="325" priority="190"/>
  </conditionalFormatting>
  <conditionalFormatting sqref="B266:B267">
    <cfRule type="duplicateValues" dxfId="324" priority="182"/>
  </conditionalFormatting>
  <conditionalFormatting sqref="B223">
    <cfRule type="duplicateValues" dxfId="323" priority="178"/>
  </conditionalFormatting>
  <conditionalFormatting sqref="B137">
    <cfRule type="duplicateValues" dxfId="322" priority="177"/>
  </conditionalFormatting>
  <conditionalFormatting sqref="B201">
    <cfRule type="duplicateValues" dxfId="321" priority="171"/>
  </conditionalFormatting>
  <conditionalFormatting sqref="B160">
    <cfRule type="duplicateValues" dxfId="320" priority="170"/>
  </conditionalFormatting>
  <conditionalFormatting sqref="B44">
    <cfRule type="duplicateValues" dxfId="319" priority="168"/>
  </conditionalFormatting>
  <conditionalFormatting sqref="B45">
    <cfRule type="duplicateValues" dxfId="318" priority="167"/>
  </conditionalFormatting>
  <conditionalFormatting sqref="B118">
    <cfRule type="duplicateValues" dxfId="317" priority="119"/>
  </conditionalFormatting>
  <conditionalFormatting sqref="B206">
    <cfRule type="duplicateValues" dxfId="316" priority="118"/>
  </conditionalFormatting>
  <conditionalFormatting sqref="B152">
    <cfRule type="duplicateValues" dxfId="315" priority="117"/>
  </conditionalFormatting>
  <conditionalFormatting sqref="B235">
    <cfRule type="duplicateValues" dxfId="314" priority="116"/>
  </conditionalFormatting>
  <conditionalFormatting sqref="B128">
    <cfRule type="duplicateValues" dxfId="313" priority="93"/>
  </conditionalFormatting>
  <conditionalFormatting sqref="B46">
    <cfRule type="duplicateValues" dxfId="312" priority="92"/>
  </conditionalFormatting>
  <conditionalFormatting sqref="B91">
    <cfRule type="duplicateValues" dxfId="311" priority="81"/>
  </conditionalFormatting>
  <conditionalFormatting sqref="B123">
    <cfRule type="duplicateValues" dxfId="310" priority="80"/>
  </conditionalFormatting>
  <conditionalFormatting sqref="B122">
    <cfRule type="duplicateValues" dxfId="309" priority="79"/>
  </conditionalFormatting>
  <conditionalFormatting sqref="B33">
    <cfRule type="duplicateValues" dxfId="308" priority="58"/>
  </conditionalFormatting>
  <conditionalFormatting sqref="B60">
    <cfRule type="duplicateValues" dxfId="307" priority="57"/>
  </conditionalFormatting>
  <conditionalFormatting sqref="B68">
    <cfRule type="duplicateValues" dxfId="306" priority="56"/>
  </conditionalFormatting>
  <conditionalFormatting sqref="B70">
    <cfRule type="duplicateValues" dxfId="305" priority="55"/>
  </conditionalFormatting>
  <conditionalFormatting sqref="B95">
    <cfRule type="duplicateValues" dxfId="304" priority="54"/>
  </conditionalFormatting>
  <conditionalFormatting sqref="B112">
    <cfRule type="duplicateValues" dxfId="303" priority="53"/>
  </conditionalFormatting>
  <conditionalFormatting sqref="B173:B175">
    <cfRule type="duplicateValues" dxfId="302" priority="52"/>
  </conditionalFormatting>
  <conditionalFormatting sqref="B179:B184">
    <cfRule type="duplicateValues" dxfId="301" priority="51"/>
  </conditionalFormatting>
  <conditionalFormatting sqref="B259">
    <cfRule type="duplicateValues" dxfId="300" priority="50"/>
  </conditionalFormatting>
  <conditionalFormatting sqref="B302">
    <cfRule type="duplicateValues" dxfId="299" priority="49"/>
  </conditionalFormatting>
  <conditionalFormatting sqref="B362">
    <cfRule type="duplicateValues" dxfId="298" priority="191"/>
  </conditionalFormatting>
  <conditionalFormatting sqref="B477">
    <cfRule type="duplicateValues" dxfId="297" priority="189"/>
  </conditionalFormatting>
  <conditionalFormatting sqref="B494">
    <cfRule type="duplicateValues" dxfId="296" priority="188"/>
  </conditionalFormatting>
  <conditionalFormatting sqref="B496 B498">
    <cfRule type="duplicateValues" dxfId="295" priority="187"/>
  </conditionalFormatting>
  <conditionalFormatting sqref="B497">
    <cfRule type="duplicateValues" dxfId="294" priority="186"/>
  </conditionalFormatting>
  <conditionalFormatting sqref="B464">
    <cfRule type="duplicateValues" dxfId="293" priority="185"/>
  </conditionalFormatting>
  <conditionalFormatting sqref="B527:B528">
    <cfRule type="duplicateValues" dxfId="292" priority="184"/>
  </conditionalFormatting>
  <conditionalFormatting sqref="B529">
    <cfRule type="duplicateValues" dxfId="291" priority="183"/>
  </conditionalFormatting>
  <conditionalFormatting sqref="B428:B429">
    <cfRule type="duplicateValues" dxfId="290" priority="181"/>
  </conditionalFormatting>
  <conditionalFormatting sqref="B417">
    <cfRule type="duplicateValues" dxfId="289" priority="180"/>
  </conditionalFormatting>
  <conditionalFormatting sqref="B437">
    <cfRule type="duplicateValues" dxfId="288" priority="179"/>
  </conditionalFormatting>
  <conditionalFormatting sqref="B453:D453">
    <cfRule type="duplicateValues" dxfId="287" priority="176"/>
  </conditionalFormatting>
  <conditionalFormatting sqref="B454:B459 B461:B463">
    <cfRule type="duplicateValues" dxfId="286" priority="192"/>
  </conditionalFormatting>
  <conditionalFormatting sqref="B589">
    <cfRule type="duplicateValues" dxfId="285" priority="175"/>
  </conditionalFormatting>
  <conditionalFormatting sqref="B645">
    <cfRule type="duplicateValues" dxfId="284" priority="174"/>
  </conditionalFormatting>
  <conditionalFormatting sqref="B591">
    <cfRule type="duplicateValues" dxfId="283" priority="173"/>
  </conditionalFormatting>
  <conditionalFormatting sqref="B475">
    <cfRule type="duplicateValues" dxfId="282" priority="172"/>
  </conditionalFormatting>
  <conditionalFormatting sqref="B1109">
    <cfRule type="duplicateValues" dxfId="281" priority="169"/>
  </conditionalFormatting>
  <conditionalFormatting sqref="B933">
    <cfRule type="duplicateValues" dxfId="280" priority="166"/>
  </conditionalFormatting>
  <conditionalFormatting sqref="B930">
    <cfRule type="duplicateValues" dxfId="279" priority="165"/>
  </conditionalFormatting>
  <conditionalFormatting sqref="B932">
    <cfRule type="duplicateValues" dxfId="278" priority="164"/>
  </conditionalFormatting>
  <conditionalFormatting sqref="B923">
    <cfRule type="duplicateValues" dxfId="277" priority="163"/>
  </conditionalFormatting>
  <conditionalFormatting sqref="B934">
    <cfRule type="duplicateValues" dxfId="276" priority="162"/>
  </conditionalFormatting>
  <conditionalFormatting sqref="B506 B509">
    <cfRule type="duplicateValues" dxfId="275" priority="161"/>
  </conditionalFormatting>
  <conditionalFormatting sqref="B507:B508">
    <cfRule type="duplicateValues" dxfId="274" priority="160"/>
  </conditionalFormatting>
  <conditionalFormatting sqref="B512">
    <cfRule type="duplicateValues" dxfId="273" priority="159"/>
  </conditionalFormatting>
  <conditionalFormatting sqref="B511">
    <cfRule type="duplicateValues" dxfId="272" priority="158"/>
  </conditionalFormatting>
  <conditionalFormatting sqref="B510">
    <cfRule type="duplicateValues" dxfId="271" priority="157"/>
  </conditionalFormatting>
  <conditionalFormatting sqref="B473">
    <cfRule type="duplicateValues" dxfId="270" priority="156"/>
  </conditionalFormatting>
  <conditionalFormatting sqref="B530">
    <cfRule type="duplicateValues" dxfId="269" priority="155"/>
  </conditionalFormatting>
  <conditionalFormatting sqref="B531">
    <cfRule type="duplicateValues" dxfId="268" priority="154"/>
  </conditionalFormatting>
  <conditionalFormatting sqref="B474">
    <cfRule type="duplicateValues" dxfId="267" priority="153"/>
  </conditionalFormatting>
  <conditionalFormatting sqref="B472">
    <cfRule type="duplicateValues" dxfId="266" priority="152"/>
  </conditionalFormatting>
  <conditionalFormatting sqref="B476">
    <cfRule type="duplicateValues" dxfId="265" priority="151"/>
  </conditionalFormatting>
  <conditionalFormatting sqref="B500">
    <cfRule type="duplicateValues" dxfId="264" priority="150"/>
  </conditionalFormatting>
  <conditionalFormatting sqref="B561">
    <cfRule type="duplicateValues" dxfId="263" priority="149"/>
  </conditionalFormatting>
  <conditionalFormatting sqref="B546">
    <cfRule type="duplicateValues" dxfId="262" priority="148"/>
  </conditionalFormatting>
  <conditionalFormatting sqref="B601">
    <cfRule type="duplicateValues" dxfId="261" priority="147"/>
  </conditionalFormatting>
  <conditionalFormatting sqref="B562">
    <cfRule type="duplicateValues" dxfId="260" priority="146"/>
  </conditionalFormatting>
  <conditionalFormatting sqref="B567">
    <cfRule type="duplicateValues" dxfId="259" priority="145"/>
  </conditionalFormatting>
  <conditionalFormatting sqref="B573">
    <cfRule type="duplicateValues" dxfId="258" priority="144"/>
  </conditionalFormatting>
  <conditionalFormatting sqref="B575">
    <cfRule type="duplicateValues" dxfId="257" priority="143"/>
  </conditionalFormatting>
  <conditionalFormatting sqref="B578">
    <cfRule type="duplicateValues" dxfId="256" priority="142"/>
  </conditionalFormatting>
  <conditionalFormatting sqref="B580">
    <cfRule type="duplicateValues" dxfId="255" priority="141"/>
  </conditionalFormatting>
  <conditionalFormatting sqref="B584">
    <cfRule type="duplicateValues" dxfId="254" priority="140"/>
  </conditionalFormatting>
  <conditionalFormatting sqref="B622">
    <cfRule type="duplicateValues" dxfId="253" priority="139"/>
  </conditionalFormatting>
  <conditionalFormatting sqref="B624">
    <cfRule type="duplicateValues" dxfId="252" priority="138"/>
  </conditionalFormatting>
  <conditionalFormatting sqref="B628">
    <cfRule type="duplicateValues" dxfId="251" priority="137"/>
  </conditionalFormatting>
  <conditionalFormatting sqref="B638">
    <cfRule type="duplicateValues" dxfId="250" priority="136"/>
  </conditionalFormatting>
  <conditionalFormatting sqref="B668">
    <cfRule type="duplicateValues" dxfId="249" priority="135"/>
  </conditionalFormatting>
  <conditionalFormatting sqref="B683">
    <cfRule type="duplicateValues" dxfId="248" priority="134"/>
  </conditionalFormatting>
  <conditionalFormatting sqref="B689">
    <cfRule type="duplicateValues" dxfId="247" priority="133"/>
  </conditionalFormatting>
  <conditionalFormatting sqref="B637">
    <cfRule type="duplicateValues" dxfId="246" priority="132"/>
  </conditionalFormatting>
  <conditionalFormatting sqref="B642">
    <cfRule type="duplicateValues" dxfId="245" priority="131"/>
  </conditionalFormatting>
  <conditionalFormatting sqref="B678">
    <cfRule type="duplicateValues" dxfId="244" priority="130"/>
  </conditionalFormatting>
  <conditionalFormatting sqref="B694">
    <cfRule type="duplicateValues" dxfId="243" priority="129"/>
  </conditionalFormatting>
  <conditionalFormatting sqref="B695">
    <cfRule type="duplicateValues" dxfId="242" priority="128"/>
  </conditionalFormatting>
  <conditionalFormatting sqref="B705">
    <cfRule type="duplicateValues" dxfId="241" priority="127"/>
  </conditionalFormatting>
  <conditionalFormatting sqref="B696">
    <cfRule type="duplicateValues" dxfId="240" priority="126"/>
  </conditionalFormatting>
  <conditionalFormatting sqref="B741">
    <cfRule type="duplicateValues" dxfId="239" priority="125"/>
  </conditionalFormatting>
  <conditionalFormatting sqref="B739">
    <cfRule type="duplicateValues" dxfId="238" priority="124"/>
  </conditionalFormatting>
  <conditionalFormatting sqref="B743 B740">
    <cfRule type="duplicateValues" dxfId="237" priority="193"/>
  </conditionalFormatting>
  <conditionalFormatting sqref="B380">
    <cfRule type="duplicateValues" dxfId="236" priority="123"/>
  </conditionalFormatting>
  <conditionalFormatting sqref="B368">
    <cfRule type="duplicateValues" dxfId="235" priority="122"/>
  </conditionalFormatting>
  <conditionalFormatting sqref="B439">
    <cfRule type="duplicateValues" dxfId="234" priority="121"/>
  </conditionalFormatting>
  <conditionalFormatting sqref="B350">
    <cfRule type="duplicateValues" dxfId="233" priority="120"/>
  </conditionalFormatting>
  <conditionalFormatting sqref="B720">
    <cfRule type="duplicateValues" dxfId="232" priority="115"/>
  </conditionalFormatting>
  <conditionalFormatting sqref="B721">
    <cfRule type="duplicateValues" dxfId="231" priority="114"/>
  </conditionalFormatting>
  <conditionalFormatting sqref="B1201">
    <cfRule type="duplicateValues" dxfId="230" priority="113"/>
  </conditionalFormatting>
  <conditionalFormatting sqref="B1210">
    <cfRule type="duplicateValues" dxfId="229" priority="112"/>
  </conditionalFormatting>
  <conditionalFormatting sqref="B1194">
    <cfRule type="duplicateValues" dxfId="228" priority="111"/>
  </conditionalFormatting>
  <conditionalFormatting sqref="B1204">
    <cfRule type="duplicateValues" dxfId="227" priority="110"/>
  </conditionalFormatting>
  <conditionalFormatting sqref="B1205">
    <cfRule type="duplicateValues" dxfId="226" priority="109"/>
  </conditionalFormatting>
  <conditionalFormatting sqref="B1216:B1219 B1221">
    <cfRule type="duplicateValues" dxfId="225" priority="108"/>
  </conditionalFormatting>
  <conditionalFormatting sqref="B1220">
    <cfRule type="duplicateValues" dxfId="224" priority="107"/>
  </conditionalFormatting>
  <conditionalFormatting sqref="B1139">
    <cfRule type="duplicateValues" dxfId="223" priority="106"/>
  </conditionalFormatting>
  <conditionalFormatting sqref="B1145">
    <cfRule type="duplicateValues" dxfId="222" priority="105"/>
  </conditionalFormatting>
  <conditionalFormatting sqref="B1126">
    <cfRule type="duplicateValues" dxfId="221" priority="104"/>
  </conditionalFormatting>
  <conditionalFormatting sqref="B1125">
    <cfRule type="duplicateValues" dxfId="220" priority="103"/>
  </conditionalFormatting>
  <conditionalFormatting sqref="B1100">
    <cfRule type="duplicateValues" dxfId="219" priority="102"/>
  </conditionalFormatting>
  <conditionalFormatting sqref="B1105">
    <cfRule type="duplicateValues" dxfId="218" priority="101"/>
  </conditionalFormatting>
  <conditionalFormatting sqref="B1276">
    <cfRule type="duplicateValues" dxfId="217" priority="100"/>
  </conditionalFormatting>
  <conditionalFormatting sqref="B1268">
    <cfRule type="duplicateValues" dxfId="216" priority="99"/>
  </conditionalFormatting>
  <conditionalFormatting sqref="B1269">
    <cfRule type="duplicateValues" dxfId="215" priority="98"/>
  </conditionalFormatting>
  <conditionalFormatting sqref="B1244 B1242 B1240">
    <cfRule type="duplicateValues" dxfId="214" priority="97"/>
  </conditionalFormatting>
  <conditionalFormatting sqref="B1245">
    <cfRule type="duplicateValues" dxfId="213" priority="96"/>
  </conditionalFormatting>
  <conditionalFormatting sqref="B1236">
    <cfRule type="duplicateValues" dxfId="212" priority="95"/>
  </conditionalFormatting>
  <conditionalFormatting sqref="B724">
    <cfRule type="duplicateValues" dxfId="211" priority="94"/>
  </conditionalFormatting>
  <conditionalFormatting sqref="B925">
    <cfRule type="duplicateValues" dxfId="210" priority="91"/>
  </conditionalFormatting>
  <conditionalFormatting sqref="B926">
    <cfRule type="duplicateValues" dxfId="209" priority="90"/>
  </conditionalFormatting>
  <conditionalFormatting sqref="B976">
    <cfRule type="duplicateValues" dxfId="208" priority="89"/>
  </conditionalFormatting>
  <conditionalFormatting sqref="B927">
    <cfRule type="duplicateValues" dxfId="207" priority="88"/>
  </conditionalFormatting>
  <conditionalFormatting sqref="B928:B929">
    <cfRule type="duplicateValues" dxfId="206" priority="87"/>
  </conditionalFormatting>
  <conditionalFormatting sqref="B985">
    <cfRule type="duplicateValues" dxfId="205" priority="86"/>
  </conditionalFormatting>
  <conditionalFormatting sqref="B597">
    <cfRule type="duplicateValues" dxfId="204" priority="85"/>
  </conditionalFormatting>
  <conditionalFormatting sqref="B436">
    <cfRule type="duplicateValues" dxfId="203" priority="84"/>
  </conditionalFormatting>
  <conditionalFormatting sqref="B358">
    <cfRule type="duplicateValues" dxfId="202" priority="83"/>
  </conditionalFormatting>
  <conditionalFormatting sqref="B394">
    <cfRule type="duplicateValues" dxfId="201" priority="82"/>
  </conditionalFormatting>
  <conditionalFormatting sqref="B571">
    <cfRule type="duplicateValues" dxfId="200" priority="78"/>
  </conditionalFormatting>
  <conditionalFormatting sqref="B723">
    <cfRule type="duplicateValues" dxfId="199" priority="77"/>
  </conditionalFormatting>
  <conditionalFormatting sqref="B543">
    <cfRule type="duplicateValues" dxfId="198" priority="76"/>
  </conditionalFormatting>
  <conditionalFormatting sqref="B752:B753">
    <cfRule type="duplicateValues" dxfId="197" priority="75"/>
  </conditionalFormatting>
  <conditionalFormatting sqref="B802">
    <cfRule type="duplicateValues" dxfId="196" priority="74"/>
  </conditionalFormatting>
  <conditionalFormatting sqref="B935">
    <cfRule type="duplicateValues" dxfId="195" priority="73"/>
  </conditionalFormatting>
  <conditionalFormatting sqref="B915">
    <cfRule type="duplicateValues" dxfId="194" priority="72"/>
  </conditionalFormatting>
  <conditionalFormatting sqref="B958">
    <cfRule type="duplicateValues" dxfId="193" priority="71"/>
  </conditionalFormatting>
  <conditionalFormatting sqref="B843">
    <cfRule type="duplicateValues" dxfId="192" priority="70"/>
  </conditionalFormatting>
  <conditionalFormatting sqref="B1019">
    <cfRule type="duplicateValues" dxfId="191" priority="69"/>
  </conditionalFormatting>
  <conditionalFormatting sqref="B967">
    <cfRule type="duplicateValues" dxfId="190" priority="68"/>
  </conditionalFormatting>
  <conditionalFormatting sqref="B850">
    <cfRule type="duplicateValues" dxfId="189" priority="67"/>
  </conditionalFormatting>
  <conditionalFormatting sqref="B977">
    <cfRule type="duplicateValues" dxfId="188" priority="66"/>
  </conditionalFormatting>
  <conditionalFormatting sqref="B973">
    <cfRule type="duplicateValues" dxfId="187" priority="65"/>
  </conditionalFormatting>
  <conditionalFormatting sqref="B931">
    <cfRule type="duplicateValues" dxfId="186" priority="64"/>
  </conditionalFormatting>
  <conditionalFormatting sqref="B881">
    <cfRule type="duplicateValues" dxfId="185" priority="63"/>
  </conditionalFormatting>
  <conditionalFormatting sqref="B438 B21:B32 B71:B90 B532:B542 B590 B430:B435 B465:B471 B202:B205 B161:B172 B138:B151 B725:B738 B514:B520 B690:B693 B499 B478:B487 B501:B505 B563:B566 B547:B560 B592:B596 B568:B570 B576:B577 B574 B579 B581:B583 B585:B588 B602:B621 B623 B625:B627 B629:B636 B639:B641 B646:B651 B669:B673 B684:B688 B643:B644 B666:B667 B679 B697 B700:B703 B706:B718 B742 B381:B393 B363:B367 B369:B379 B418:B427 B440:B444 B351:B357 B224:B234 B268:B301 B207:B222 B153:B159 B722 B34:B43 B94 B119:B121 B1202:B1203 B1211:B1215 B1195:B1200 B1222:B1235 B1140:B1141 B1146:B1149 B1127:B1128 B1110:B1122 B1101:B1102 B1106:B1108 B1277:B1289 B1246:B1267 B598:B600 B47:B59 B236:B258 B359:B361 B395:B409 B92 B124:B127 B129:B136 B572 B544:B545 B744:B751 B754:B756 B916:B921 B803:B809 B959:B966 B1153:B1158 B1241 B1243 B1237:B1239 B1270:B1275 B844:B849 B936:B940 B986:B1018 B1020:B1021 B978:B984 B968:B972 B974:B975 B851:B880 B882:B914 B760:B768 B61:B67 B69 B96:B111 B113:B117 B176:B178 B185:B200 B260:B265 B303:B337 B339:B349 B411:B416 B446:B452 B489:B493 B524:B526 B653:B664 B675:B677 B681:B682 B770:B777 B779:B790 B792:B794 B797:B801 B811:B842 B942:B957 B1024:B1036 B1038:B1055 B1057:B1063 B1065:B1068 B1071:B1089 B1091:B1099 B1130:B1138 B1160:B1182 B1184:B1193 B1208:B1209 C21:D21 C108:D108 C172:D172 C177:D177 C256:D256 C298:D298 C334:D334 C408:D408 C443:D443 C465:D465 C502:D502 C515:D515 C537:D537 C691:D691 C708:D708 C717:D717 C727:D727 C748:D749 C756:D756 C817:D817 C823:D823 C836:D836 C840:D841 C856:D856 C961:D961 C982:D982 C1051:D1052 C1066:D1066 C1085:D1085 C1093:D1093 C1098:D1099 C1119:D1119 C1130:D1130 C1133:D1134 C1155:D1156 C1161:D1161 C1175:D1176 C1181:D1182 C1189:D1189 C1212:D1212 C1230:D1231">
    <cfRule type="duplicateValues" dxfId="184" priority="194"/>
  </conditionalFormatting>
  <conditionalFormatting sqref="B758">
    <cfRule type="duplicateValues" dxfId="183" priority="62"/>
  </conditionalFormatting>
  <conditionalFormatting sqref="B757">
    <cfRule type="duplicateValues" dxfId="182" priority="61"/>
  </conditionalFormatting>
  <conditionalFormatting sqref="B759:D759">
    <cfRule type="duplicateValues" dxfId="181" priority="60"/>
  </conditionalFormatting>
  <conditionalFormatting sqref="B1290:B1321">
    <cfRule type="duplicateValues" dxfId="180" priority="59"/>
  </conditionalFormatting>
  <conditionalFormatting sqref="B338">
    <cfRule type="duplicateValues" dxfId="179" priority="48"/>
  </conditionalFormatting>
  <conditionalFormatting sqref="B410">
    <cfRule type="duplicateValues" dxfId="178" priority="47"/>
  </conditionalFormatting>
  <conditionalFormatting sqref="B445">
    <cfRule type="duplicateValues" dxfId="177" priority="46"/>
  </conditionalFormatting>
  <conditionalFormatting sqref="B460">
    <cfRule type="duplicateValues" dxfId="176" priority="45"/>
  </conditionalFormatting>
  <conditionalFormatting sqref="B488">
    <cfRule type="duplicateValues" dxfId="175" priority="44"/>
  </conditionalFormatting>
  <conditionalFormatting sqref="B495">
    <cfRule type="duplicateValues" dxfId="174" priority="43"/>
  </conditionalFormatting>
  <conditionalFormatting sqref="B513">
    <cfRule type="duplicateValues" dxfId="173" priority="42"/>
  </conditionalFormatting>
  <conditionalFormatting sqref="B521:B523">
    <cfRule type="duplicateValues" dxfId="172" priority="41"/>
  </conditionalFormatting>
  <conditionalFormatting sqref="B652">
    <cfRule type="duplicateValues" dxfId="171" priority="40"/>
  </conditionalFormatting>
  <conditionalFormatting sqref="B665">
    <cfRule type="duplicateValues" dxfId="170" priority="39"/>
  </conditionalFormatting>
  <conditionalFormatting sqref="B674">
    <cfRule type="duplicateValues" dxfId="169" priority="38"/>
  </conditionalFormatting>
  <conditionalFormatting sqref="B680">
    <cfRule type="duplicateValues" dxfId="168" priority="37"/>
  </conditionalFormatting>
  <conditionalFormatting sqref="B699">
    <cfRule type="duplicateValues" dxfId="167" priority="36"/>
  </conditionalFormatting>
  <conditionalFormatting sqref="B698">
    <cfRule type="duplicateValues" dxfId="166" priority="35"/>
  </conditionalFormatting>
  <conditionalFormatting sqref="B704">
    <cfRule type="duplicateValues" dxfId="165" priority="34"/>
  </conditionalFormatting>
  <conditionalFormatting sqref="B719">
    <cfRule type="duplicateValues" dxfId="164" priority="33"/>
  </conditionalFormatting>
  <conditionalFormatting sqref="B769">
    <cfRule type="duplicateValues" dxfId="163" priority="32"/>
  </conditionalFormatting>
  <conditionalFormatting sqref="B778">
    <cfRule type="duplicateValues" dxfId="162" priority="31"/>
  </conditionalFormatting>
  <conditionalFormatting sqref="B791">
    <cfRule type="duplicateValues" dxfId="161" priority="30"/>
  </conditionalFormatting>
  <conditionalFormatting sqref="B796">
    <cfRule type="duplicateValues" dxfId="160" priority="29"/>
  </conditionalFormatting>
  <conditionalFormatting sqref="B795">
    <cfRule type="duplicateValues" dxfId="159" priority="28"/>
  </conditionalFormatting>
  <conditionalFormatting sqref="B810">
    <cfRule type="duplicateValues" dxfId="158" priority="27"/>
  </conditionalFormatting>
  <conditionalFormatting sqref="B922">
    <cfRule type="duplicateValues" dxfId="157" priority="26"/>
  </conditionalFormatting>
  <conditionalFormatting sqref="B924">
    <cfRule type="duplicateValues" dxfId="156" priority="25"/>
  </conditionalFormatting>
  <conditionalFormatting sqref="B941">
    <cfRule type="duplicateValues" dxfId="155" priority="24"/>
  </conditionalFormatting>
  <conditionalFormatting sqref="B1022:B1023">
    <cfRule type="duplicateValues" dxfId="154" priority="23"/>
  </conditionalFormatting>
  <conditionalFormatting sqref="B1037">
    <cfRule type="duplicateValues" dxfId="153" priority="22"/>
  </conditionalFormatting>
  <conditionalFormatting sqref="B1056">
    <cfRule type="duplicateValues" dxfId="152" priority="21"/>
  </conditionalFormatting>
  <conditionalFormatting sqref="B1064">
    <cfRule type="duplicateValues" dxfId="151" priority="20"/>
  </conditionalFormatting>
  <conditionalFormatting sqref="B1069:B1070">
    <cfRule type="duplicateValues" dxfId="150" priority="19"/>
  </conditionalFormatting>
  <conditionalFormatting sqref="B1090">
    <cfRule type="duplicateValues" dxfId="149" priority="18"/>
  </conditionalFormatting>
  <conditionalFormatting sqref="B1103:B1104">
    <cfRule type="duplicateValues" dxfId="148" priority="17"/>
  </conditionalFormatting>
  <conditionalFormatting sqref="B1123:B1124">
    <cfRule type="duplicateValues" dxfId="147" priority="16"/>
  </conditionalFormatting>
  <conditionalFormatting sqref="B1129">
    <cfRule type="duplicateValues" dxfId="146" priority="15"/>
  </conditionalFormatting>
  <conditionalFormatting sqref="B1142:B1144">
    <cfRule type="duplicateValues" dxfId="145" priority="14"/>
  </conditionalFormatting>
  <conditionalFormatting sqref="B1150:B1152">
    <cfRule type="duplicateValues" dxfId="144" priority="13"/>
  </conditionalFormatting>
  <conditionalFormatting sqref="B1159">
    <cfRule type="duplicateValues" dxfId="143" priority="12"/>
  </conditionalFormatting>
  <conditionalFormatting sqref="B1183">
    <cfRule type="duplicateValues" dxfId="142" priority="11"/>
  </conditionalFormatting>
  <conditionalFormatting sqref="B1207">
    <cfRule type="duplicateValues" dxfId="141" priority="10"/>
  </conditionalFormatting>
  <conditionalFormatting sqref="B1206">
    <cfRule type="duplicateValues" dxfId="140" priority="9"/>
  </conditionalFormatting>
  <conditionalFormatting sqref="E748">
    <cfRule type="duplicateValues" dxfId="139" priority="8"/>
  </conditionalFormatting>
  <conditionalFormatting sqref="E840">
    <cfRule type="duplicateValues" dxfId="138" priority="7"/>
  </conditionalFormatting>
  <conditionalFormatting sqref="E1051">
    <cfRule type="duplicateValues" dxfId="137" priority="6"/>
  </conditionalFormatting>
  <conditionalFormatting sqref="E1098">
    <cfRule type="duplicateValues" dxfId="136" priority="5"/>
  </conditionalFormatting>
  <conditionalFormatting sqref="E1133">
    <cfRule type="duplicateValues" dxfId="135" priority="4"/>
  </conditionalFormatting>
  <conditionalFormatting sqref="E1155">
    <cfRule type="duplicateValues" dxfId="134" priority="3"/>
  </conditionalFormatting>
  <conditionalFormatting sqref="E1175">
    <cfRule type="duplicateValues" dxfId="133" priority="2"/>
  </conditionalFormatting>
  <conditionalFormatting sqref="E1181">
    <cfRule type="duplicateValues" dxfId="132" priority="1"/>
  </conditionalFormatting>
  <pageMargins left="0.15748031496062992" right="0.15748031496062992" top="0.64" bottom="0.47244094488188981" header="0.19685039370078741" footer="0.15748031496062992"/>
  <pageSetup paperSize="9" scale="64" fitToHeight="14" orientation="portrait" r:id="rId1"/>
  <headerFooter alignWithMargins="0">
    <oddHeader>&amp;CПрограмма &amp;A
"COLOR LINE"&amp;RЗаявки присылайте
на  эл. адрес gardenbulbs@yandex.ru 
тел.: (495) 974-88-36, 935-86-42</oddHeader>
    <oddFooter>&amp;CСтраница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 tint="-0.249977111117893"/>
  </sheetPr>
  <dimension ref="A1:U290"/>
  <sheetViews>
    <sheetView view="pageBreakPreview" zoomScale="91" zoomScaleNormal="100" zoomScaleSheetLayoutView="91" workbookViewId="0">
      <pane ySplit="15" topLeftCell="A16" activePane="bottomLeft" state="frozen"/>
      <selection pane="bottomLeft" activeCell="H18" sqref="H18"/>
    </sheetView>
  </sheetViews>
  <sheetFormatPr defaultColWidth="9.140625" defaultRowHeight="12.75" outlineLevelCol="1" x14ac:dyDescent="0.2"/>
  <cols>
    <col min="1" max="1" width="3.85546875" style="612" customWidth="1"/>
    <col min="2" max="2" width="6.42578125" style="608" customWidth="1"/>
    <col min="3" max="4" width="6.42578125" hidden="1" customWidth="1"/>
    <col min="5" max="5" width="18" customWidth="1"/>
    <col min="6" max="7" width="19.85546875" customWidth="1"/>
    <col min="8" max="8" width="9.7109375" customWidth="1"/>
    <col min="9" max="9" width="2.7109375" customWidth="1"/>
    <col min="10" max="10" width="34.85546875" customWidth="1"/>
    <col min="11" max="11" width="4.85546875" customWidth="1"/>
    <col min="12" max="12" width="6.5703125" customWidth="1"/>
    <col min="13" max="13" width="8.140625" customWidth="1"/>
    <col min="14" max="14" width="9.28515625" customWidth="1"/>
    <col min="15" max="15" width="8.85546875" customWidth="1" outlineLevel="1"/>
    <col min="16" max="16" width="19.42578125" customWidth="1" outlineLevel="1"/>
    <col min="17" max="17" width="4.5703125" customWidth="1" outlineLevel="1"/>
    <col min="18" max="18" width="19.42578125" customWidth="1" outlineLevel="1"/>
    <col min="19" max="19" width="7.28515625" customWidth="1"/>
    <col min="20" max="20" width="16.42578125" customWidth="1"/>
  </cols>
  <sheetData>
    <row r="1" spans="1:21" ht="12.75" customHeight="1" thickBot="1" x14ac:dyDescent="0.25">
      <c r="A1" s="585"/>
      <c r="B1" s="595"/>
      <c r="C1" s="32"/>
      <c r="D1" s="32"/>
      <c r="E1" s="895" t="s">
        <v>7167</v>
      </c>
      <c r="F1" s="895"/>
      <c r="G1" s="895"/>
      <c r="H1" s="895"/>
      <c r="I1" s="895"/>
      <c r="J1" s="895"/>
      <c r="K1" s="79"/>
      <c r="L1" s="876" t="s">
        <v>731</v>
      </c>
      <c r="M1" s="877"/>
      <c r="N1" s="878"/>
      <c r="O1" s="80"/>
      <c r="P1" s="80"/>
      <c r="Q1" s="80"/>
      <c r="R1" s="80"/>
      <c r="S1" s="81"/>
      <c r="T1" s="81"/>
      <c r="U1" s="81"/>
    </row>
    <row r="2" spans="1:21" ht="6.75" customHeight="1" x14ac:dyDescent="0.2">
      <c r="A2" s="609"/>
      <c r="B2" s="595"/>
      <c r="C2" s="32"/>
      <c r="D2" s="32"/>
      <c r="E2" s="895"/>
      <c r="F2" s="895"/>
      <c r="G2" s="895"/>
      <c r="H2" s="895"/>
      <c r="I2" s="895"/>
      <c r="J2" s="895"/>
      <c r="K2" s="79"/>
      <c r="L2" s="879">
        <f>'ЗАКАЗ-ФОРМА'!C16</f>
        <v>0</v>
      </c>
      <c r="M2" s="880"/>
      <c r="N2" s="881"/>
      <c r="O2" s="117"/>
      <c r="P2" s="117"/>
      <c r="Q2" s="117"/>
      <c r="R2" s="117"/>
      <c r="S2" s="81"/>
      <c r="T2" s="81"/>
      <c r="U2" s="140"/>
    </row>
    <row r="3" spans="1:21" ht="4.5" customHeight="1" x14ac:dyDescent="0.2">
      <c r="A3" s="609"/>
      <c r="B3" s="595"/>
      <c r="C3" s="32"/>
      <c r="D3" s="32"/>
      <c r="E3" s="895"/>
      <c r="F3" s="895"/>
      <c r="G3" s="895"/>
      <c r="H3" s="895"/>
      <c r="I3" s="895"/>
      <c r="J3" s="895"/>
      <c r="K3" s="79"/>
      <c r="L3" s="882"/>
      <c r="M3" s="883"/>
      <c r="N3" s="884"/>
      <c r="O3" s="117"/>
      <c r="P3" s="117"/>
      <c r="Q3" s="117"/>
      <c r="R3" s="117"/>
      <c r="S3" s="81"/>
      <c r="T3" s="81"/>
      <c r="U3" s="140"/>
    </row>
    <row r="4" spans="1:21" ht="5.25" customHeight="1" thickBot="1" x14ac:dyDescent="0.25">
      <c r="A4" s="609"/>
      <c r="B4" s="595"/>
      <c r="C4" s="32"/>
      <c r="D4" s="32"/>
      <c r="E4" s="895"/>
      <c r="F4" s="895"/>
      <c r="G4" s="895"/>
      <c r="H4" s="895"/>
      <c r="I4" s="895"/>
      <c r="J4" s="895"/>
      <c r="K4" s="79"/>
      <c r="L4" s="885"/>
      <c r="M4" s="886"/>
      <c r="N4" s="887"/>
      <c r="O4" s="117"/>
      <c r="P4" s="117"/>
      <c r="Q4" s="117"/>
      <c r="R4" s="117"/>
      <c r="S4" s="81"/>
      <c r="T4" s="81"/>
      <c r="U4" s="140"/>
    </row>
    <row r="5" spans="1:21" ht="11.25" customHeight="1" thickBot="1" x14ac:dyDescent="0.25">
      <c r="A5" s="609"/>
      <c r="B5" s="595"/>
      <c r="C5" s="32"/>
      <c r="D5" s="32"/>
      <c r="E5" s="895"/>
      <c r="F5" s="895"/>
      <c r="G5" s="895"/>
      <c r="H5" s="895"/>
      <c r="I5" s="895"/>
      <c r="J5" s="895"/>
      <c r="K5" s="82"/>
      <c r="L5" s="83"/>
      <c r="M5" s="888" t="s">
        <v>732</v>
      </c>
      <c r="N5" s="888"/>
      <c r="O5" s="117"/>
      <c r="P5" s="117"/>
      <c r="Q5" s="117"/>
      <c r="R5" s="117"/>
      <c r="S5" s="81"/>
      <c r="T5" s="81"/>
      <c r="U5" s="140"/>
    </row>
    <row r="6" spans="1:21" ht="6.75" customHeight="1" x14ac:dyDescent="0.2">
      <c r="A6" s="587"/>
      <c r="B6" s="596"/>
      <c r="C6" s="167"/>
      <c r="D6" s="167"/>
      <c r="E6" s="85"/>
      <c r="F6" s="86"/>
      <c r="G6" s="86"/>
      <c r="H6" s="86"/>
      <c r="I6" s="86"/>
      <c r="J6" s="87"/>
      <c r="K6" s="82"/>
      <c r="L6" s="867">
        <f>SUM(O18:O290)</f>
        <v>0</v>
      </c>
      <c r="M6" s="868"/>
      <c r="N6" s="869"/>
      <c r="O6" s="117"/>
      <c r="P6" s="117"/>
      <c r="Q6" s="117"/>
      <c r="R6" s="117"/>
      <c r="S6" s="81"/>
      <c r="T6" s="81"/>
      <c r="U6" s="81"/>
    </row>
    <row r="7" spans="1:21" ht="18" customHeight="1" thickBot="1" x14ac:dyDescent="0.25">
      <c r="A7" s="587"/>
      <c r="B7" s="596"/>
      <c r="C7" s="167"/>
      <c r="D7" s="167"/>
      <c r="E7" s="959" t="s">
        <v>7166</v>
      </c>
      <c r="F7" s="959"/>
      <c r="G7" s="959"/>
      <c r="H7" s="959"/>
      <c r="I7" s="959"/>
      <c r="J7" s="959"/>
      <c r="K7" s="134" t="s">
        <v>334</v>
      </c>
      <c r="L7" s="870"/>
      <c r="M7" s="871"/>
      <c r="N7" s="872"/>
      <c r="O7" s="896" t="s">
        <v>57</v>
      </c>
      <c r="P7" s="896"/>
      <c r="Q7" s="896"/>
      <c r="R7" s="896"/>
      <c r="S7" s="896"/>
      <c r="T7" s="162"/>
      <c r="U7" s="81"/>
    </row>
    <row r="8" spans="1:21" ht="3.75" customHeight="1" thickBot="1" x14ac:dyDescent="0.25">
      <c r="A8" s="588"/>
      <c r="B8" s="597"/>
      <c r="C8" s="168"/>
      <c r="D8" s="168"/>
      <c r="E8" s="89"/>
      <c r="F8" s="90"/>
      <c r="G8" s="90"/>
      <c r="H8" s="90"/>
      <c r="I8" s="90"/>
      <c r="J8" s="91"/>
      <c r="K8" s="82"/>
      <c r="L8" s="83"/>
      <c r="M8" s="92"/>
      <c r="N8" s="82"/>
      <c r="O8" s="896"/>
      <c r="P8" s="896"/>
      <c r="Q8" s="896"/>
      <c r="R8" s="896"/>
      <c r="S8" s="896"/>
      <c r="T8" s="162"/>
      <c r="U8" s="81"/>
    </row>
    <row r="9" spans="1:21" ht="4.5" customHeight="1" x14ac:dyDescent="0.2">
      <c r="A9" s="589"/>
      <c r="B9" s="598"/>
      <c r="C9" s="169"/>
      <c r="D9" s="169"/>
      <c r="E9" s="960" t="s">
        <v>4261</v>
      </c>
      <c r="F9" s="960"/>
      <c r="G9" s="960"/>
      <c r="H9" s="960"/>
      <c r="I9" s="960"/>
      <c r="J9" s="960"/>
      <c r="K9" s="960"/>
      <c r="L9" s="578"/>
      <c r="M9" s="857">
        <f>SUM(N18:N290)</f>
        <v>0</v>
      </c>
      <c r="N9" s="859"/>
      <c r="O9" s="896"/>
      <c r="P9" s="896"/>
      <c r="Q9" s="896"/>
      <c r="R9" s="896"/>
      <c r="S9" s="896"/>
      <c r="T9" s="162"/>
      <c r="U9" s="81"/>
    </row>
    <row r="10" spans="1:21" ht="10.5" customHeight="1" thickBot="1" x14ac:dyDescent="0.25">
      <c r="A10" s="589"/>
      <c r="B10" s="598"/>
      <c r="C10" s="169"/>
      <c r="D10" s="169"/>
      <c r="E10" s="960"/>
      <c r="F10" s="960"/>
      <c r="G10" s="960"/>
      <c r="H10" s="960"/>
      <c r="I10" s="960"/>
      <c r="J10" s="960"/>
      <c r="K10" s="960"/>
      <c r="L10" s="579" t="s">
        <v>7465</v>
      </c>
      <c r="M10" s="860"/>
      <c r="N10" s="862"/>
      <c r="O10" s="896"/>
      <c r="P10" s="896"/>
      <c r="Q10" s="896"/>
      <c r="R10" s="896"/>
      <c r="S10" s="896"/>
      <c r="T10" s="162"/>
      <c r="U10" s="81"/>
    </row>
    <row r="11" spans="1:21" ht="45" customHeight="1" x14ac:dyDescent="0.2">
      <c r="A11" s="589"/>
      <c r="B11" s="598"/>
      <c r="C11" s="169"/>
      <c r="D11" s="169"/>
      <c r="E11" s="960"/>
      <c r="F11" s="960"/>
      <c r="G11" s="960"/>
      <c r="H11" s="960"/>
      <c r="I11" s="960"/>
      <c r="J11" s="960"/>
      <c r="K11" s="960"/>
      <c r="L11" s="578"/>
      <c r="M11" s="129"/>
      <c r="N11" s="130"/>
      <c r="O11" s="896"/>
      <c r="P11" s="896"/>
      <c r="Q11" s="896"/>
      <c r="R11" s="896"/>
      <c r="S11" s="896"/>
      <c r="T11" s="162"/>
      <c r="U11" s="81"/>
    </row>
    <row r="12" spans="1:21" ht="13.5" customHeight="1" x14ac:dyDescent="0.2">
      <c r="A12" s="589"/>
      <c r="B12" s="598"/>
      <c r="C12" s="169"/>
      <c r="D12" s="169"/>
      <c r="E12" s="52" t="s">
        <v>3399</v>
      </c>
      <c r="F12" s="118"/>
      <c r="G12" s="118"/>
      <c r="H12" s="118"/>
      <c r="I12" s="118"/>
      <c r="J12" s="119"/>
      <c r="K12" s="215"/>
      <c r="L12" s="216"/>
      <c r="M12" s="217"/>
      <c r="N12" s="130"/>
      <c r="O12" s="896"/>
      <c r="P12" s="896"/>
      <c r="Q12" s="896"/>
      <c r="R12" s="896"/>
      <c r="S12" s="896"/>
      <c r="T12" s="81"/>
      <c r="U12" s="81"/>
    </row>
    <row r="13" spans="1:21" ht="6.95" customHeight="1" thickBot="1" x14ac:dyDescent="0.25">
      <c r="A13" s="590"/>
      <c r="B13" s="599"/>
      <c r="C13" s="170"/>
      <c r="D13" s="170"/>
      <c r="E13" s="99"/>
      <c r="F13" s="100"/>
      <c r="G13" s="100"/>
      <c r="H13" s="100"/>
      <c r="I13" s="100"/>
      <c r="J13" s="101"/>
      <c r="K13" s="103"/>
      <c r="L13" s="102"/>
      <c r="M13" s="101"/>
      <c r="N13" s="103"/>
      <c r="O13" s="117"/>
      <c r="P13" s="117"/>
      <c r="Q13" s="117"/>
      <c r="R13" s="117"/>
      <c r="S13" s="81"/>
      <c r="T13" s="81"/>
      <c r="U13" s="81"/>
    </row>
    <row r="14" spans="1:21" ht="36.75" customHeight="1" thickBot="1" x14ac:dyDescent="0.25">
      <c r="A14" s="591"/>
      <c r="B14" s="600" t="s">
        <v>6084</v>
      </c>
      <c r="C14" s="209"/>
      <c r="D14" s="209"/>
      <c r="E14" s="208" t="s">
        <v>4262</v>
      </c>
      <c r="F14" s="208" t="s">
        <v>4263</v>
      </c>
      <c r="G14" s="208" t="s">
        <v>4264</v>
      </c>
      <c r="H14" s="208"/>
      <c r="I14" s="208"/>
      <c r="J14" s="210" t="s">
        <v>4265</v>
      </c>
      <c r="K14" s="208" t="s">
        <v>4266</v>
      </c>
      <c r="L14" s="211" t="s">
        <v>4267</v>
      </c>
      <c r="M14" s="212" t="s">
        <v>4268</v>
      </c>
      <c r="N14" s="213" t="s">
        <v>4269</v>
      </c>
      <c r="O14" s="214" t="s">
        <v>4270</v>
      </c>
      <c r="P14" s="207" t="s">
        <v>73</v>
      </c>
      <c r="Q14" s="207" t="s">
        <v>2751</v>
      </c>
      <c r="R14" s="207" t="s">
        <v>4260</v>
      </c>
      <c r="S14" s="207" t="s">
        <v>4271</v>
      </c>
      <c r="T14" s="81"/>
      <c r="U14" s="81"/>
    </row>
    <row r="15" spans="1:21" ht="15.75" customHeight="1" x14ac:dyDescent="0.2">
      <c r="A15" s="610"/>
      <c r="B15" s="601"/>
      <c r="C15" s="174"/>
      <c r="D15" s="174"/>
      <c r="E15" s="106" t="s">
        <v>78</v>
      </c>
      <c r="F15" s="107"/>
      <c r="G15" s="107"/>
      <c r="H15" s="107"/>
      <c r="I15" s="107"/>
      <c r="J15" s="107"/>
      <c r="K15" s="109"/>
      <c r="L15" s="110"/>
      <c r="M15" s="110"/>
      <c r="N15" s="111"/>
      <c r="O15" s="112"/>
      <c r="P15" s="112"/>
      <c r="Q15" s="112"/>
      <c r="R15" s="112"/>
      <c r="S15" s="112"/>
      <c r="T15" s="112"/>
      <c r="U15" s="112"/>
    </row>
    <row r="16" spans="1:21" ht="20.25" x14ac:dyDescent="0.2">
      <c r="A16" s="611">
        <v>1</v>
      </c>
      <c r="B16" s="602"/>
      <c r="C16" s="143"/>
      <c r="D16" s="143"/>
      <c r="E16" s="229"/>
      <c r="F16" s="229" t="s">
        <v>2752</v>
      </c>
      <c r="G16" s="300"/>
      <c r="H16" s="300"/>
      <c r="I16" s="143"/>
      <c r="J16" s="177"/>
      <c r="K16" s="163"/>
      <c r="L16" s="143"/>
      <c r="M16" s="143"/>
      <c r="N16" s="143"/>
      <c r="O16" s="143"/>
      <c r="P16" s="143"/>
      <c r="Q16" s="143"/>
      <c r="R16" s="143"/>
      <c r="S16" s="143"/>
      <c r="T16" s="113"/>
      <c r="U16" s="113"/>
    </row>
    <row r="17" spans="1:21" ht="18" customHeight="1" x14ac:dyDescent="0.2">
      <c r="A17" s="611">
        <v>2</v>
      </c>
      <c r="B17" s="603"/>
      <c r="C17" s="295"/>
      <c r="D17" s="295"/>
      <c r="E17" s="296"/>
      <c r="F17" s="576" t="s">
        <v>7168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577"/>
      <c r="T17" s="81"/>
      <c r="U17" s="81"/>
    </row>
    <row r="18" spans="1:21" ht="22.5" x14ac:dyDescent="0.2">
      <c r="A18" s="611">
        <v>3</v>
      </c>
      <c r="B18" s="604">
        <v>3090</v>
      </c>
      <c r="C18" s="198" t="s">
        <v>2753</v>
      </c>
      <c r="D18" s="199"/>
      <c r="E18" s="298" t="s">
        <v>3996</v>
      </c>
      <c r="F18" s="298" t="s">
        <v>3215</v>
      </c>
      <c r="G18" s="298" t="s">
        <v>3997</v>
      </c>
      <c r="H18" s="326" t="str">
        <f t="shared" ref="H18:H49" si="0">HYPERLINK("http://www.gardenbulbs.ru/images/vesna_CL/thumbnails/"&amp;C18&amp;".jpg","фото")</f>
        <v>фото</v>
      </c>
      <c r="I18" s="201"/>
      <c r="J18" s="567" t="s">
        <v>2754</v>
      </c>
      <c r="K18" s="301" t="s">
        <v>757</v>
      </c>
      <c r="L18" s="574">
        <v>2</v>
      </c>
      <c r="M18" s="302">
        <v>198.5</v>
      </c>
      <c r="N18" s="202"/>
      <c r="O18" s="203">
        <f t="shared" ref="O18:O82" si="1">IF(ISERROR(N18*M18),0,N18*M18)</f>
        <v>0</v>
      </c>
      <c r="P18" s="204">
        <v>4607109954645</v>
      </c>
      <c r="Q18" s="205"/>
      <c r="R18" s="200" t="s">
        <v>3998</v>
      </c>
      <c r="S18" s="206">
        <f t="shared" ref="S18:S81" si="2">M18/L18</f>
        <v>99.25</v>
      </c>
      <c r="T18" s="81"/>
      <c r="U18" s="81"/>
    </row>
    <row r="19" spans="1:21" ht="22.5" x14ac:dyDescent="0.2">
      <c r="A19" s="611">
        <v>4</v>
      </c>
      <c r="B19" s="604">
        <v>576</v>
      </c>
      <c r="C19" s="198" t="s">
        <v>2755</v>
      </c>
      <c r="D19" s="199"/>
      <c r="E19" s="298" t="s">
        <v>3996</v>
      </c>
      <c r="F19" s="298" t="s">
        <v>3216</v>
      </c>
      <c r="G19" s="298" t="s">
        <v>3999</v>
      </c>
      <c r="H19" s="326" t="str">
        <f t="shared" si="0"/>
        <v>фото</v>
      </c>
      <c r="I19" s="201"/>
      <c r="J19" s="567" t="s">
        <v>2756</v>
      </c>
      <c r="K19" s="301" t="s">
        <v>757</v>
      </c>
      <c r="L19" s="574">
        <v>2</v>
      </c>
      <c r="M19" s="302">
        <v>198.5</v>
      </c>
      <c r="N19" s="202"/>
      <c r="O19" s="203">
        <f t="shared" si="1"/>
        <v>0</v>
      </c>
      <c r="P19" s="204">
        <v>4607109968536</v>
      </c>
      <c r="Q19" s="205"/>
      <c r="R19" s="200" t="s">
        <v>3998</v>
      </c>
      <c r="S19" s="206">
        <f t="shared" si="2"/>
        <v>99.25</v>
      </c>
      <c r="T19" s="81"/>
      <c r="U19" s="81"/>
    </row>
    <row r="20" spans="1:21" ht="15" x14ac:dyDescent="0.2">
      <c r="A20" s="611">
        <v>5</v>
      </c>
      <c r="B20" s="604">
        <v>935</v>
      </c>
      <c r="C20" s="198" t="s">
        <v>5910</v>
      </c>
      <c r="D20" s="199"/>
      <c r="E20" s="298" t="s">
        <v>3996</v>
      </c>
      <c r="F20" s="298" t="s">
        <v>5911</v>
      </c>
      <c r="G20" s="298" t="s">
        <v>7169</v>
      </c>
      <c r="H20" s="326" t="str">
        <f t="shared" si="0"/>
        <v>фото</v>
      </c>
      <c r="I20" s="201"/>
      <c r="J20" s="567" t="s">
        <v>5912</v>
      </c>
      <c r="K20" s="301" t="s">
        <v>757</v>
      </c>
      <c r="L20" s="574">
        <v>2</v>
      </c>
      <c r="M20" s="302">
        <v>209.4</v>
      </c>
      <c r="N20" s="202"/>
      <c r="O20" s="203">
        <f t="shared" si="1"/>
        <v>0</v>
      </c>
      <c r="P20" s="204">
        <v>4607109977644</v>
      </c>
      <c r="Q20" s="205"/>
      <c r="R20" s="200" t="s">
        <v>3998</v>
      </c>
      <c r="S20" s="206">
        <f t="shared" si="2"/>
        <v>104.7</v>
      </c>
      <c r="T20" s="81"/>
      <c r="U20" s="81"/>
    </row>
    <row r="21" spans="1:21" ht="15" x14ac:dyDescent="0.2">
      <c r="A21" s="611">
        <v>6</v>
      </c>
      <c r="B21" s="605">
        <v>4567</v>
      </c>
      <c r="C21" s="198" t="s">
        <v>2757</v>
      </c>
      <c r="D21" s="199"/>
      <c r="E21" s="560" t="s">
        <v>3996</v>
      </c>
      <c r="F21" s="561" t="s">
        <v>3217</v>
      </c>
      <c r="G21" s="561" t="s">
        <v>4000</v>
      </c>
      <c r="H21" s="326" t="str">
        <f t="shared" si="0"/>
        <v>фото</v>
      </c>
      <c r="I21" s="201"/>
      <c r="J21" s="568" t="s">
        <v>360</v>
      </c>
      <c r="K21" s="569" t="s">
        <v>757</v>
      </c>
      <c r="L21" s="574">
        <v>2</v>
      </c>
      <c r="M21" s="302">
        <v>209.4</v>
      </c>
      <c r="N21" s="202"/>
      <c r="O21" s="203">
        <f t="shared" si="1"/>
        <v>0</v>
      </c>
      <c r="P21" s="204">
        <v>4607109989883</v>
      </c>
      <c r="Q21" s="205"/>
      <c r="R21" s="200" t="s">
        <v>3998</v>
      </c>
      <c r="S21" s="206">
        <f t="shared" si="2"/>
        <v>104.7</v>
      </c>
      <c r="T21" s="81"/>
      <c r="U21" s="81"/>
    </row>
    <row r="22" spans="1:21" ht="22.5" x14ac:dyDescent="0.2">
      <c r="A22" s="611">
        <v>7</v>
      </c>
      <c r="B22" s="604">
        <v>4568</v>
      </c>
      <c r="C22" s="198" t="s">
        <v>3397</v>
      </c>
      <c r="D22" s="199"/>
      <c r="E22" s="298" t="s">
        <v>3996</v>
      </c>
      <c r="F22" s="562" t="s">
        <v>3218</v>
      </c>
      <c r="G22" s="562" t="s">
        <v>4001</v>
      </c>
      <c r="H22" s="326" t="str">
        <f t="shared" si="0"/>
        <v>фото</v>
      </c>
      <c r="I22" s="201"/>
      <c r="J22" s="567" t="s">
        <v>3298</v>
      </c>
      <c r="K22" s="301" t="s">
        <v>757</v>
      </c>
      <c r="L22" s="574">
        <v>2</v>
      </c>
      <c r="M22" s="302">
        <v>198.5</v>
      </c>
      <c r="N22" s="202"/>
      <c r="O22" s="203">
        <f t="shared" si="1"/>
        <v>0</v>
      </c>
      <c r="P22" s="204">
        <v>4607109989890</v>
      </c>
      <c r="Q22" s="205"/>
      <c r="R22" s="200" t="s">
        <v>3998</v>
      </c>
      <c r="S22" s="206">
        <f t="shared" si="2"/>
        <v>99.25</v>
      </c>
      <c r="T22" s="81"/>
      <c r="U22" s="81"/>
    </row>
    <row r="23" spans="1:21" ht="15" x14ac:dyDescent="0.2">
      <c r="A23" s="611">
        <v>8</v>
      </c>
      <c r="B23" s="604">
        <v>4569</v>
      </c>
      <c r="C23" s="198" t="s">
        <v>2758</v>
      </c>
      <c r="D23" s="199"/>
      <c r="E23" s="298" t="s">
        <v>3996</v>
      </c>
      <c r="F23" s="562" t="s">
        <v>3219</v>
      </c>
      <c r="G23" s="562" t="s">
        <v>4002</v>
      </c>
      <c r="H23" s="326" t="str">
        <f t="shared" si="0"/>
        <v>фото</v>
      </c>
      <c r="I23" s="201"/>
      <c r="J23" s="567" t="s">
        <v>2759</v>
      </c>
      <c r="K23" s="301" t="s">
        <v>757</v>
      </c>
      <c r="L23" s="574">
        <v>2</v>
      </c>
      <c r="M23" s="302">
        <v>198.5</v>
      </c>
      <c r="N23" s="202"/>
      <c r="O23" s="203">
        <f t="shared" si="1"/>
        <v>0</v>
      </c>
      <c r="P23" s="204">
        <v>4607109989906</v>
      </c>
      <c r="Q23" s="205"/>
      <c r="R23" s="200" t="s">
        <v>3998</v>
      </c>
      <c r="S23" s="206">
        <f t="shared" si="2"/>
        <v>99.25</v>
      </c>
      <c r="T23" s="81"/>
      <c r="U23" s="81"/>
    </row>
    <row r="24" spans="1:21" ht="15" x14ac:dyDescent="0.2">
      <c r="A24" s="611">
        <v>9</v>
      </c>
      <c r="B24" s="604">
        <v>2115</v>
      </c>
      <c r="C24" s="198" t="s">
        <v>2760</v>
      </c>
      <c r="D24" s="199"/>
      <c r="E24" s="298" t="s">
        <v>3996</v>
      </c>
      <c r="F24" s="298" t="s">
        <v>3220</v>
      </c>
      <c r="G24" s="298" t="s">
        <v>4003</v>
      </c>
      <c r="H24" s="326" t="str">
        <f t="shared" si="0"/>
        <v>фото</v>
      </c>
      <c r="I24" s="201"/>
      <c r="J24" s="567" t="s">
        <v>2761</v>
      </c>
      <c r="K24" s="301" t="s">
        <v>757</v>
      </c>
      <c r="L24" s="574">
        <v>2</v>
      </c>
      <c r="M24" s="302">
        <v>198.5</v>
      </c>
      <c r="N24" s="202"/>
      <c r="O24" s="203">
        <f t="shared" si="1"/>
        <v>0</v>
      </c>
      <c r="P24" s="204">
        <v>4607109976623</v>
      </c>
      <c r="Q24" s="205"/>
      <c r="R24" s="200" t="s">
        <v>3998</v>
      </c>
      <c r="S24" s="206">
        <f t="shared" si="2"/>
        <v>99.25</v>
      </c>
      <c r="T24" s="81"/>
      <c r="U24" s="81"/>
    </row>
    <row r="25" spans="1:21" ht="33.75" x14ac:dyDescent="0.2">
      <c r="A25" s="611">
        <v>10</v>
      </c>
      <c r="B25" s="604">
        <v>712</v>
      </c>
      <c r="C25" s="198" t="s">
        <v>4004</v>
      </c>
      <c r="D25" s="199"/>
      <c r="E25" s="298" t="s">
        <v>3996</v>
      </c>
      <c r="F25" s="298" t="s">
        <v>3221</v>
      </c>
      <c r="G25" s="298" t="s">
        <v>4005</v>
      </c>
      <c r="H25" s="326" t="str">
        <f t="shared" si="0"/>
        <v>фото</v>
      </c>
      <c r="I25" s="201"/>
      <c r="J25" s="567" t="s">
        <v>3299</v>
      </c>
      <c r="K25" s="301" t="s">
        <v>757</v>
      </c>
      <c r="L25" s="574">
        <v>2</v>
      </c>
      <c r="M25" s="302">
        <v>209.4</v>
      </c>
      <c r="N25" s="202"/>
      <c r="O25" s="203">
        <f t="shared" si="1"/>
        <v>0</v>
      </c>
      <c r="P25" s="204">
        <v>4607109935590</v>
      </c>
      <c r="Q25" s="205"/>
      <c r="R25" s="200" t="s">
        <v>3998</v>
      </c>
      <c r="S25" s="206">
        <f t="shared" si="2"/>
        <v>104.7</v>
      </c>
      <c r="T25" s="81"/>
      <c r="U25" s="81"/>
    </row>
    <row r="26" spans="1:21" ht="22.5" x14ac:dyDescent="0.2">
      <c r="A26" s="611">
        <v>11</v>
      </c>
      <c r="B26" s="604">
        <v>12050</v>
      </c>
      <c r="C26" s="198" t="s">
        <v>7390</v>
      </c>
      <c r="D26" s="199"/>
      <c r="E26" s="582" t="s">
        <v>3996</v>
      </c>
      <c r="F26" s="582" t="s">
        <v>7170</v>
      </c>
      <c r="G26" s="582" t="s">
        <v>7171</v>
      </c>
      <c r="H26" s="326" t="str">
        <f t="shared" si="0"/>
        <v>фото</v>
      </c>
      <c r="I26" s="201"/>
      <c r="J26" s="567" t="s">
        <v>7323</v>
      </c>
      <c r="K26" s="301" t="s">
        <v>757</v>
      </c>
      <c r="L26" s="574">
        <v>2</v>
      </c>
      <c r="M26" s="302">
        <v>198.5</v>
      </c>
      <c r="N26" s="202"/>
      <c r="O26" s="203">
        <f t="shared" si="1"/>
        <v>0</v>
      </c>
      <c r="P26" s="204">
        <v>4607109922354</v>
      </c>
      <c r="Q26" s="205" t="s">
        <v>6373</v>
      </c>
      <c r="R26" s="200" t="s">
        <v>3998</v>
      </c>
      <c r="S26" s="206">
        <f t="shared" si="2"/>
        <v>99.25</v>
      </c>
      <c r="T26" s="81"/>
      <c r="U26" s="81"/>
    </row>
    <row r="27" spans="1:21" ht="45" x14ac:dyDescent="0.2">
      <c r="A27" s="611">
        <v>12</v>
      </c>
      <c r="B27" s="604">
        <v>12051</v>
      </c>
      <c r="C27" s="198" t="s">
        <v>7391</v>
      </c>
      <c r="D27" s="199"/>
      <c r="E27" s="582" t="s">
        <v>3996</v>
      </c>
      <c r="F27" s="582" t="s">
        <v>7172</v>
      </c>
      <c r="G27" s="582" t="s">
        <v>7173</v>
      </c>
      <c r="H27" s="326" t="str">
        <f t="shared" si="0"/>
        <v>фото</v>
      </c>
      <c r="I27" s="201"/>
      <c r="J27" s="567" t="s">
        <v>7324</v>
      </c>
      <c r="K27" s="301" t="s">
        <v>757</v>
      </c>
      <c r="L27" s="574">
        <v>2</v>
      </c>
      <c r="M27" s="302">
        <v>341</v>
      </c>
      <c r="N27" s="202"/>
      <c r="O27" s="203">
        <f t="shared" si="1"/>
        <v>0</v>
      </c>
      <c r="P27" s="204">
        <v>4607109922347</v>
      </c>
      <c r="Q27" s="205" t="s">
        <v>6373</v>
      </c>
      <c r="R27" s="200" t="s">
        <v>3998</v>
      </c>
      <c r="S27" s="206">
        <f t="shared" si="2"/>
        <v>170.5</v>
      </c>
      <c r="T27" s="81"/>
      <c r="U27" s="81"/>
    </row>
    <row r="28" spans="1:21" ht="15" x14ac:dyDescent="0.2">
      <c r="A28" s="611">
        <v>13</v>
      </c>
      <c r="B28" s="604">
        <v>3976</v>
      </c>
      <c r="C28" s="198" t="s">
        <v>2762</v>
      </c>
      <c r="D28" s="199"/>
      <c r="E28" s="298" t="s">
        <v>3996</v>
      </c>
      <c r="F28" s="562" t="s">
        <v>3222</v>
      </c>
      <c r="G28" s="562" t="s">
        <v>4006</v>
      </c>
      <c r="H28" s="326" t="str">
        <f t="shared" si="0"/>
        <v>фото</v>
      </c>
      <c r="I28" s="201"/>
      <c r="J28" s="567" t="s">
        <v>2763</v>
      </c>
      <c r="K28" s="301" t="s">
        <v>757</v>
      </c>
      <c r="L28" s="574">
        <v>2</v>
      </c>
      <c r="M28" s="302">
        <v>198.5</v>
      </c>
      <c r="N28" s="202"/>
      <c r="O28" s="203">
        <f t="shared" si="1"/>
        <v>0</v>
      </c>
      <c r="P28" s="204">
        <v>4607109981948</v>
      </c>
      <c r="Q28" s="205"/>
      <c r="R28" s="200" t="s">
        <v>3998</v>
      </c>
      <c r="S28" s="206">
        <f t="shared" si="2"/>
        <v>99.25</v>
      </c>
      <c r="T28" s="81"/>
      <c r="U28" s="81"/>
    </row>
    <row r="29" spans="1:21" ht="15" x14ac:dyDescent="0.2">
      <c r="A29" s="611">
        <v>14</v>
      </c>
      <c r="B29" s="604">
        <v>3092</v>
      </c>
      <c r="C29" s="198" t="s">
        <v>2764</v>
      </c>
      <c r="D29" s="199"/>
      <c r="E29" s="298" t="s">
        <v>3996</v>
      </c>
      <c r="F29" s="298" t="s">
        <v>3223</v>
      </c>
      <c r="G29" s="298" t="s">
        <v>4007</v>
      </c>
      <c r="H29" s="326" t="str">
        <f t="shared" si="0"/>
        <v>фото</v>
      </c>
      <c r="I29" s="201"/>
      <c r="J29" s="567" t="s">
        <v>778</v>
      </c>
      <c r="K29" s="301" t="s">
        <v>757</v>
      </c>
      <c r="L29" s="574">
        <v>2</v>
      </c>
      <c r="M29" s="302">
        <v>198.5</v>
      </c>
      <c r="N29" s="202"/>
      <c r="O29" s="203">
        <f t="shared" si="1"/>
        <v>0</v>
      </c>
      <c r="P29" s="204">
        <v>4607109954669</v>
      </c>
      <c r="Q29" s="205"/>
      <c r="R29" s="200" t="s">
        <v>3998</v>
      </c>
      <c r="S29" s="206">
        <f t="shared" si="2"/>
        <v>99.25</v>
      </c>
      <c r="T29" s="81"/>
      <c r="U29" s="81"/>
    </row>
    <row r="30" spans="1:21" ht="15" x14ac:dyDescent="0.2">
      <c r="A30" s="611">
        <v>15</v>
      </c>
      <c r="B30" s="604">
        <v>130</v>
      </c>
      <c r="C30" s="198" t="s">
        <v>2765</v>
      </c>
      <c r="D30" s="199"/>
      <c r="E30" s="298" t="s">
        <v>3996</v>
      </c>
      <c r="F30" s="298" t="s">
        <v>3224</v>
      </c>
      <c r="G30" s="298" t="s">
        <v>4008</v>
      </c>
      <c r="H30" s="326" t="str">
        <f t="shared" si="0"/>
        <v>фото</v>
      </c>
      <c r="I30" s="201"/>
      <c r="J30" s="567" t="s">
        <v>592</v>
      </c>
      <c r="K30" s="301" t="s">
        <v>757</v>
      </c>
      <c r="L30" s="574">
        <v>2</v>
      </c>
      <c r="M30" s="302">
        <v>198.5</v>
      </c>
      <c r="N30" s="202"/>
      <c r="O30" s="203">
        <f t="shared" si="1"/>
        <v>0</v>
      </c>
      <c r="P30" s="204">
        <v>4607109968543</v>
      </c>
      <c r="Q30" s="205"/>
      <c r="R30" s="200" t="s">
        <v>3998</v>
      </c>
      <c r="S30" s="206">
        <f t="shared" si="2"/>
        <v>99.25</v>
      </c>
      <c r="T30" s="81"/>
      <c r="U30" s="81"/>
    </row>
    <row r="31" spans="1:21" ht="15" x14ac:dyDescent="0.2">
      <c r="A31" s="611">
        <v>16</v>
      </c>
      <c r="B31" s="604">
        <v>3093</v>
      </c>
      <c r="C31" s="198" t="s">
        <v>3347</v>
      </c>
      <c r="D31" s="199"/>
      <c r="E31" s="298" t="s">
        <v>3996</v>
      </c>
      <c r="F31" s="298" t="s">
        <v>3225</v>
      </c>
      <c r="G31" s="298" t="s">
        <v>4009</v>
      </c>
      <c r="H31" s="326" t="str">
        <f t="shared" si="0"/>
        <v>фото</v>
      </c>
      <c r="I31" s="201"/>
      <c r="J31" s="567" t="s">
        <v>416</v>
      </c>
      <c r="K31" s="301" t="s">
        <v>757</v>
      </c>
      <c r="L31" s="574">
        <v>2</v>
      </c>
      <c r="M31" s="302">
        <v>198.5</v>
      </c>
      <c r="N31" s="202"/>
      <c r="O31" s="203">
        <f t="shared" si="1"/>
        <v>0</v>
      </c>
      <c r="P31" s="204">
        <v>4607109954676</v>
      </c>
      <c r="Q31" s="205"/>
      <c r="R31" s="200" t="s">
        <v>3998</v>
      </c>
      <c r="S31" s="206">
        <f t="shared" si="2"/>
        <v>99.25</v>
      </c>
      <c r="T31" s="81"/>
      <c r="U31" s="81"/>
    </row>
    <row r="32" spans="1:21" ht="15" x14ac:dyDescent="0.2">
      <c r="A32" s="611">
        <v>17</v>
      </c>
      <c r="B32" s="604">
        <v>4220</v>
      </c>
      <c r="C32" s="198" t="s">
        <v>5913</v>
      </c>
      <c r="D32" s="199"/>
      <c r="E32" s="298" t="s">
        <v>3996</v>
      </c>
      <c r="F32" s="298" t="s">
        <v>5914</v>
      </c>
      <c r="G32" s="298" t="s">
        <v>5915</v>
      </c>
      <c r="H32" s="326" t="str">
        <f t="shared" si="0"/>
        <v>фото</v>
      </c>
      <c r="I32" s="201"/>
      <c r="J32" s="567" t="s">
        <v>5916</v>
      </c>
      <c r="K32" s="301" t="s">
        <v>757</v>
      </c>
      <c r="L32" s="574">
        <v>2</v>
      </c>
      <c r="M32" s="302">
        <v>209.4</v>
      </c>
      <c r="N32" s="202"/>
      <c r="O32" s="203">
        <f t="shared" si="1"/>
        <v>0</v>
      </c>
      <c r="P32" s="204">
        <v>4607109984383</v>
      </c>
      <c r="Q32" s="205"/>
      <c r="R32" s="200" t="s">
        <v>3998</v>
      </c>
      <c r="S32" s="206">
        <f t="shared" si="2"/>
        <v>104.7</v>
      </c>
      <c r="T32" s="81"/>
      <c r="U32" s="81"/>
    </row>
    <row r="33" spans="1:21" ht="15" x14ac:dyDescent="0.2">
      <c r="A33" s="611">
        <v>18</v>
      </c>
      <c r="B33" s="604">
        <v>3094</v>
      </c>
      <c r="C33" s="198" t="s">
        <v>2766</v>
      </c>
      <c r="D33" s="199"/>
      <c r="E33" s="298" t="s">
        <v>3996</v>
      </c>
      <c r="F33" s="298" t="s">
        <v>3226</v>
      </c>
      <c r="G33" s="298" t="s">
        <v>4010</v>
      </c>
      <c r="H33" s="326" t="str">
        <f t="shared" si="0"/>
        <v>фото</v>
      </c>
      <c r="I33" s="201"/>
      <c r="J33" s="567" t="s">
        <v>2767</v>
      </c>
      <c r="K33" s="301" t="s">
        <v>757</v>
      </c>
      <c r="L33" s="574">
        <v>2</v>
      </c>
      <c r="M33" s="302">
        <v>198.5</v>
      </c>
      <c r="N33" s="202"/>
      <c r="O33" s="203">
        <f t="shared" si="1"/>
        <v>0</v>
      </c>
      <c r="P33" s="204">
        <v>4607109954683</v>
      </c>
      <c r="Q33" s="205"/>
      <c r="R33" s="200" t="s">
        <v>3998</v>
      </c>
      <c r="S33" s="206">
        <f t="shared" si="2"/>
        <v>99.25</v>
      </c>
      <c r="T33" s="81"/>
      <c r="U33" s="81"/>
    </row>
    <row r="34" spans="1:21" ht="15" x14ac:dyDescent="0.2">
      <c r="A34" s="611">
        <v>19</v>
      </c>
      <c r="B34" s="604">
        <v>4573</v>
      </c>
      <c r="C34" s="198" t="s">
        <v>3349</v>
      </c>
      <c r="D34" s="199"/>
      <c r="E34" s="298" t="s">
        <v>3996</v>
      </c>
      <c r="F34" s="562" t="s">
        <v>3227</v>
      </c>
      <c r="G34" s="562" t="s">
        <v>4011</v>
      </c>
      <c r="H34" s="326" t="str">
        <f t="shared" si="0"/>
        <v>фото</v>
      </c>
      <c r="I34" s="201"/>
      <c r="J34" s="567" t="s">
        <v>2767</v>
      </c>
      <c r="K34" s="301" t="s">
        <v>757</v>
      </c>
      <c r="L34" s="574">
        <v>2</v>
      </c>
      <c r="M34" s="302">
        <v>198.5</v>
      </c>
      <c r="N34" s="202"/>
      <c r="O34" s="203">
        <f t="shared" si="1"/>
        <v>0</v>
      </c>
      <c r="P34" s="204">
        <v>4607109989944</v>
      </c>
      <c r="Q34" s="205"/>
      <c r="R34" s="200" t="s">
        <v>3998</v>
      </c>
      <c r="S34" s="206">
        <f t="shared" si="2"/>
        <v>99.25</v>
      </c>
      <c r="T34" s="81"/>
      <c r="U34" s="81"/>
    </row>
    <row r="35" spans="1:21" ht="15" x14ac:dyDescent="0.2">
      <c r="A35" s="611">
        <v>20</v>
      </c>
      <c r="B35" s="604">
        <v>3977</v>
      </c>
      <c r="C35" s="198" t="s">
        <v>2768</v>
      </c>
      <c r="D35" s="199"/>
      <c r="E35" s="298" t="s">
        <v>3996</v>
      </c>
      <c r="F35" s="562" t="s">
        <v>3228</v>
      </c>
      <c r="G35" s="562" t="s">
        <v>4012</v>
      </c>
      <c r="H35" s="326" t="str">
        <f t="shared" si="0"/>
        <v>фото</v>
      </c>
      <c r="I35" s="201"/>
      <c r="J35" s="567" t="s">
        <v>2769</v>
      </c>
      <c r="K35" s="301" t="s">
        <v>757</v>
      </c>
      <c r="L35" s="574">
        <v>2</v>
      </c>
      <c r="M35" s="302">
        <v>198.5</v>
      </c>
      <c r="N35" s="202"/>
      <c r="O35" s="203">
        <f t="shared" si="1"/>
        <v>0</v>
      </c>
      <c r="P35" s="204">
        <v>4607109981955</v>
      </c>
      <c r="Q35" s="205"/>
      <c r="R35" s="200" t="s">
        <v>3998</v>
      </c>
      <c r="S35" s="206">
        <f t="shared" si="2"/>
        <v>99.25</v>
      </c>
      <c r="T35" s="81"/>
      <c r="U35" s="81"/>
    </row>
    <row r="36" spans="1:21" ht="33.75" x14ac:dyDescent="0.2">
      <c r="A36" s="611">
        <v>21</v>
      </c>
      <c r="B36" s="604">
        <v>12053</v>
      </c>
      <c r="C36" s="198" t="s">
        <v>7392</v>
      </c>
      <c r="D36" s="199"/>
      <c r="E36" s="582" t="s">
        <v>3996</v>
      </c>
      <c r="F36" s="582" t="s">
        <v>7174</v>
      </c>
      <c r="G36" s="582" t="s">
        <v>7175</v>
      </c>
      <c r="H36" s="326" t="str">
        <f t="shared" si="0"/>
        <v>фото</v>
      </c>
      <c r="I36" s="201"/>
      <c r="J36" s="567" t="s">
        <v>7325</v>
      </c>
      <c r="K36" s="301" t="s">
        <v>757</v>
      </c>
      <c r="L36" s="574">
        <v>2</v>
      </c>
      <c r="M36" s="302">
        <v>276.10000000000002</v>
      </c>
      <c r="N36" s="202"/>
      <c r="O36" s="203">
        <f t="shared" si="1"/>
        <v>0</v>
      </c>
      <c r="P36" s="204">
        <v>4607109922323</v>
      </c>
      <c r="Q36" s="205" t="s">
        <v>6373</v>
      </c>
      <c r="R36" s="200" t="s">
        <v>3998</v>
      </c>
      <c r="S36" s="206">
        <f t="shared" si="2"/>
        <v>138.05000000000001</v>
      </c>
      <c r="T36" s="81"/>
      <c r="U36" s="81"/>
    </row>
    <row r="37" spans="1:21" ht="22.5" x14ac:dyDescent="0.2">
      <c r="A37" s="611">
        <v>22</v>
      </c>
      <c r="B37" s="604">
        <v>12052</v>
      </c>
      <c r="C37" s="198" t="s">
        <v>7393</v>
      </c>
      <c r="D37" s="199"/>
      <c r="E37" s="582" t="s">
        <v>3996</v>
      </c>
      <c r="F37" s="582" t="s">
        <v>7176</v>
      </c>
      <c r="G37" s="582" t="s">
        <v>7177</v>
      </c>
      <c r="H37" s="326" t="str">
        <f t="shared" si="0"/>
        <v>фото</v>
      </c>
      <c r="I37" s="201"/>
      <c r="J37" s="567" t="s">
        <v>7326</v>
      </c>
      <c r="K37" s="301" t="s">
        <v>757</v>
      </c>
      <c r="L37" s="574">
        <v>2</v>
      </c>
      <c r="M37" s="302">
        <v>198.5</v>
      </c>
      <c r="N37" s="202"/>
      <c r="O37" s="203">
        <f t="shared" si="1"/>
        <v>0</v>
      </c>
      <c r="P37" s="204">
        <v>4607109922330</v>
      </c>
      <c r="Q37" s="205" t="s">
        <v>6373</v>
      </c>
      <c r="R37" s="200" t="s">
        <v>3998</v>
      </c>
      <c r="S37" s="206">
        <f t="shared" si="2"/>
        <v>99.25</v>
      </c>
      <c r="T37" s="81"/>
      <c r="U37" s="81"/>
    </row>
    <row r="38" spans="1:21" ht="15" x14ac:dyDescent="0.2">
      <c r="A38" s="611">
        <v>23</v>
      </c>
      <c r="B38" s="604">
        <v>4575</v>
      </c>
      <c r="C38" s="198" t="s">
        <v>2770</v>
      </c>
      <c r="D38" s="199"/>
      <c r="E38" s="298" t="s">
        <v>3996</v>
      </c>
      <c r="F38" s="562" t="s">
        <v>3229</v>
      </c>
      <c r="G38" s="562" t="s">
        <v>4013</v>
      </c>
      <c r="H38" s="326" t="str">
        <f t="shared" si="0"/>
        <v>фото</v>
      </c>
      <c r="I38" s="201"/>
      <c r="J38" s="567" t="s">
        <v>2771</v>
      </c>
      <c r="K38" s="301" t="s">
        <v>757</v>
      </c>
      <c r="L38" s="574">
        <v>2</v>
      </c>
      <c r="M38" s="302">
        <v>209.4</v>
      </c>
      <c r="N38" s="202"/>
      <c r="O38" s="203">
        <f t="shared" si="1"/>
        <v>0</v>
      </c>
      <c r="P38" s="204">
        <v>4607109989968</v>
      </c>
      <c r="Q38" s="205"/>
      <c r="R38" s="200" t="s">
        <v>3998</v>
      </c>
      <c r="S38" s="206">
        <f t="shared" si="2"/>
        <v>104.7</v>
      </c>
      <c r="T38" s="81"/>
      <c r="U38" s="81"/>
    </row>
    <row r="39" spans="1:21" ht="15" x14ac:dyDescent="0.2">
      <c r="A39" s="611">
        <v>24</v>
      </c>
      <c r="B39" s="604">
        <v>4576</v>
      </c>
      <c r="C39" s="198" t="s">
        <v>3348</v>
      </c>
      <c r="D39" s="199"/>
      <c r="E39" s="298" t="s">
        <v>3996</v>
      </c>
      <c r="F39" s="562" t="s">
        <v>3230</v>
      </c>
      <c r="G39" s="562" t="s">
        <v>4014</v>
      </c>
      <c r="H39" s="326" t="str">
        <f t="shared" si="0"/>
        <v>фото</v>
      </c>
      <c r="I39" s="201"/>
      <c r="J39" s="567" t="s">
        <v>3300</v>
      </c>
      <c r="K39" s="301" t="s">
        <v>757</v>
      </c>
      <c r="L39" s="574">
        <v>2</v>
      </c>
      <c r="M39" s="302">
        <v>209.4</v>
      </c>
      <c r="N39" s="202"/>
      <c r="O39" s="203">
        <f t="shared" si="1"/>
        <v>0</v>
      </c>
      <c r="P39" s="204">
        <v>4607109989975</v>
      </c>
      <c r="Q39" s="205"/>
      <c r="R39" s="200" t="s">
        <v>3998</v>
      </c>
      <c r="S39" s="206">
        <f t="shared" si="2"/>
        <v>104.7</v>
      </c>
      <c r="T39" s="81"/>
      <c r="U39" s="81"/>
    </row>
    <row r="40" spans="1:21" ht="22.5" x14ac:dyDescent="0.2">
      <c r="A40" s="611">
        <v>25</v>
      </c>
      <c r="B40" s="604">
        <v>3952</v>
      </c>
      <c r="C40" s="198" t="s">
        <v>7394</v>
      </c>
      <c r="D40" s="199"/>
      <c r="E40" s="582" t="s">
        <v>3996</v>
      </c>
      <c r="F40" s="582" t="s">
        <v>7178</v>
      </c>
      <c r="G40" s="583" t="s">
        <v>7179</v>
      </c>
      <c r="H40" s="326" t="str">
        <f t="shared" si="0"/>
        <v>фото</v>
      </c>
      <c r="I40" s="201"/>
      <c r="J40" s="567" t="s">
        <v>7327</v>
      </c>
      <c r="K40" s="301" t="s">
        <v>757</v>
      </c>
      <c r="L40" s="574">
        <v>2</v>
      </c>
      <c r="M40" s="302">
        <v>209.4</v>
      </c>
      <c r="N40" s="202"/>
      <c r="O40" s="203">
        <f t="shared" si="1"/>
        <v>0</v>
      </c>
      <c r="P40" s="204">
        <v>4607109928202</v>
      </c>
      <c r="Q40" s="205" t="s">
        <v>6373</v>
      </c>
      <c r="R40" s="200" t="s">
        <v>3998</v>
      </c>
      <c r="S40" s="206">
        <f t="shared" si="2"/>
        <v>104.7</v>
      </c>
      <c r="T40" s="81"/>
      <c r="U40" s="81"/>
    </row>
    <row r="41" spans="1:21" ht="22.5" x14ac:dyDescent="0.2">
      <c r="A41" s="611">
        <v>26</v>
      </c>
      <c r="B41" s="604">
        <v>2218</v>
      </c>
      <c r="C41" s="198" t="s">
        <v>5917</v>
      </c>
      <c r="D41" s="199"/>
      <c r="E41" s="298" t="s">
        <v>3996</v>
      </c>
      <c r="F41" s="298" t="s">
        <v>5918</v>
      </c>
      <c r="G41" s="563" t="s">
        <v>5919</v>
      </c>
      <c r="H41" s="326" t="str">
        <f t="shared" si="0"/>
        <v>фото</v>
      </c>
      <c r="I41" s="201"/>
      <c r="J41" s="567" t="s">
        <v>5920</v>
      </c>
      <c r="K41" s="301" t="s">
        <v>757</v>
      </c>
      <c r="L41" s="574">
        <v>2</v>
      </c>
      <c r="M41" s="302">
        <v>209.4</v>
      </c>
      <c r="N41" s="202"/>
      <c r="O41" s="203">
        <f t="shared" si="1"/>
        <v>0</v>
      </c>
      <c r="P41" s="204">
        <v>4607109928196</v>
      </c>
      <c r="Q41" s="205"/>
      <c r="R41" s="200" t="s">
        <v>3998</v>
      </c>
      <c r="S41" s="206">
        <f t="shared" si="2"/>
        <v>104.7</v>
      </c>
      <c r="T41" s="81"/>
      <c r="U41" s="81"/>
    </row>
    <row r="42" spans="1:21" ht="33.75" x14ac:dyDescent="0.2">
      <c r="A42" s="611">
        <v>27</v>
      </c>
      <c r="B42" s="604">
        <v>12055</v>
      </c>
      <c r="C42" s="198" t="s">
        <v>7395</v>
      </c>
      <c r="D42" s="199"/>
      <c r="E42" s="582" t="s">
        <v>3996</v>
      </c>
      <c r="F42" s="582" t="s">
        <v>7180</v>
      </c>
      <c r="G42" s="582" t="s">
        <v>7181</v>
      </c>
      <c r="H42" s="326" t="str">
        <f t="shared" si="0"/>
        <v>фото</v>
      </c>
      <c r="I42" s="201"/>
      <c r="J42" s="567" t="s">
        <v>7328</v>
      </c>
      <c r="K42" s="301" t="s">
        <v>757</v>
      </c>
      <c r="L42" s="574">
        <v>2</v>
      </c>
      <c r="M42" s="302">
        <v>198.5</v>
      </c>
      <c r="N42" s="202"/>
      <c r="O42" s="203">
        <f t="shared" si="1"/>
        <v>0</v>
      </c>
      <c r="P42" s="204">
        <v>4607109922309</v>
      </c>
      <c r="Q42" s="205" t="s">
        <v>6373</v>
      </c>
      <c r="R42" s="200" t="s">
        <v>3998</v>
      </c>
      <c r="S42" s="206">
        <f t="shared" si="2"/>
        <v>99.25</v>
      </c>
      <c r="T42" s="81"/>
      <c r="U42" s="81"/>
    </row>
    <row r="43" spans="1:21" ht="22.5" x14ac:dyDescent="0.2">
      <c r="A43" s="611">
        <v>28</v>
      </c>
      <c r="B43" s="604">
        <v>12054</v>
      </c>
      <c r="C43" s="198" t="s">
        <v>7396</v>
      </c>
      <c r="D43" s="199"/>
      <c r="E43" s="582" t="s">
        <v>3996</v>
      </c>
      <c r="F43" s="582" t="s">
        <v>7182</v>
      </c>
      <c r="G43" s="582" t="s">
        <v>7183</v>
      </c>
      <c r="H43" s="326" t="str">
        <f t="shared" si="0"/>
        <v>фото</v>
      </c>
      <c r="I43" s="201"/>
      <c r="J43" s="567" t="s">
        <v>7329</v>
      </c>
      <c r="K43" s="301" t="s">
        <v>757</v>
      </c>
      <c r="L43" s="574">
        <v>2</v>
      </c>
      <c r="M43" s="302">
        <v>209.4</v>
      </c>
      <c r="N43" s="202"/>
      <c r="O43" s="203">
        <f t="shared" si="1"/>
        <v>0</v>
      </c>
      <c r="P43" s="204">
        <v>4607109922316</v>
      </c>
      <c r="Q43" s="205" t="s">
        <v>6373</v>
      </c>
      <c r="R43" s="200" t="s">
        <v>3998</v>
      </c>
      <c r="S43" s="206">
        <f t="shared" si="2"/>
        <v>104.7</v>
      </c>
      <c r="T43" s="81"/>
      <c r="U43" s="81"/>
    </row>
    <row r="44" spans="1:21" ht="22.5" x14ac:dyDescent="0.2">
      <c r="A44" s="611">
        <v>29</v>
      </c>
      <c r="B44" s="604">
        <v>3980</v>
      </c>
      <c r="C44" s="198" t="s">
        <v>2772</v>
      </c>
      <c r="D44" s="199"/>
      <c r="E44" s="298" t="s">
        <v>3996</v>
      </c>
      <c r="F44" s="562" t="s">
        <v>3231</v>
      </c>
      <c r="G44" s="562" t="s">
        <v>4015</v>
      </c>
      <c r="H44" s="326" t="str">
        <f t="shared" si="0"/>
        <v>фото</v>
      </c>
      <c r="I44" s="201"/>
      <c r="J44" s="567" t="s">
        <v>2773</v>
      </c>
      <c r="K44" s="301" t="s">
        <v>757</v>
      </c>
      <c r="L44" s="574">
        <v>2</v>
      </c>
      <c r="M44" s="302">
        <v>198.5</v>
      </c>
      <c r="N44" s="202"/>
      <c r="O44" s="203">
        <f t="shared" si="1"/>
        <v>0</v>
      </c>
      <c r="P44" s="204">
        <v>4607109981986</v>
      </c>
      <c r="Q44" s="205"/>
      <c r="R44" s="200" t="s">
        <v>3998</v>
      </c>
      <c r="S44" s="206">
        <f t="shared" si="2"/>
        <v>99.25</v>
      </c>
      <c r="T44" s="81"/>
      <c r="U44" s="81"/>
    </row>
    <row r="45" spans="1:21" ht="22.5" x14ac:dyDescent="0.2">
      <c r="A45" s="611">
        <v>30</v>
      </c>
      <c r="B45" s="604">
        <v>4577</v>
      </c>
      <c r="C45" s="198" t="s">
        <v>4016</v>
      </c>
      <c r="D45" s="199"/>
      <c r="E45" s="298" t="s">
        <v>3996</v>
      </c>
      <c r="F45" s="562" t="s">
        <v>4017</v>
      </c>
      <c r="G45" s="562" t="s">
        <v>4018</v>
      </c>
      <c r="H45" s="326" t="str">
        <f t="shared" si="0"/>
        <v>фото</v>
      </c>
      <c r="I45" s="201"/>
      <c r="J45" s="567" t="s">
        <v>4019</v>
      </c>
      <c r="K45" s="301" t="s">
        <v>757</v>
      </c>
      <c r="L45" s="574">
        <v>2</v>
      </c>
      <c r="M45" s="302">
        <v>198.5</v>
      </c>
      <c r="N45" s="202"/>
      <c r="O45" s="203">
        <f t="shared" si="1"/>
        <v>0</v>
      </c>
      <c r="P45" s="204">
        <v>4607109989982</v>
      </c>
      <c r="Q45" s="205"/>
      <c r="R45" s="200" t="s">
        <v>3998</v>
      </c>
      <c r="S45" s="206">
        <f t="shared" si="2"/>
        <v>99.25</v>
      </c>
      <c r="T45" s="81"/>
      <c r="U45" s="81"/>
    </row>
    <row r="46" spans="1:21" ht="22.5" x14ac:dyDescent="0.2">
      <c r="A46" s="611">
        <v>31</v>
      </c>
      <c r="B46" s="604">
        <v>3983</v>
      </c>
      <c r="C46" s="198" t="s">
        <v>2774</v>
      </c>
      <c r="D46" s="199"/>
      <c r="E46" s="298" t="s">
        <v>3996</v>
      </c>
      <c r="F46" s="562" t="s">
        <v>3232</v>
      </c>
      <c r="G46" s="562" t="s">
        <v>4020</v>
      </c>
      <c r="H46" s="326" t="str">
        <f t="shared" si="0"/>
        <v>фото</v>
      </c>
      <c r="I46" s="201"/>
      <c r="J46" s="567" t="s">
        <v>2775</v>
      </c>
      <c r="K46" s="301" t="s">
        <v>757</v>
      </c>
      <c r="L46" s="574">
        <v>2</v>
      </c>
      <c r="M46" s="302">
        <v>209.4</v>
      </c>
      <c r="N46" s="202"/>
      <c r="O46" s="203">
        <f t="shared" si="1"/>
        <v>0</v>
      </c>
      <c r="P46" s="204">
        <v>4607109982013</v>
      </c>
      <c r="Q46" s="205"/>
      <c r="R46" s="200" t="s">
        <v>3998</v>
      </c>
      <c r="S46" s="206">
        <f t="shared" si="2"/>
        <v>104.7</v>
      </c>
      <c r="T46" s="81"/>
      <c r="U46" s="81"/>
    </row>
    <row r="47" spans="1:21" ht="56.25" x14ac:dyDescent="0.2">
      <c r="A47" s="611">
        <v>32</v>
      </c>
      <c r="B47" s="604">
        <v>577</v>
      </c>
      <c r="C47" s="198" t="s">
        <v>5172</v>
      </c>
      <c r="D47" s="199"/>
      <c r="E47" s="298" t="s">
        <v>3996</v>
      </c>
      <c r="F47" s="298" t="s">
        <v>5009</v>
      </c>
      <c r="G47" s="563" t="s">
        <v>5054</v>
      </c>
      <c r="H47" s="326" t="str">
        <f t="shared" si="0"/>
        <v>фото</v>
      </c>
      <c r="I47" s="201"/>
      <c r="J47" s="567" t="s">
        <v>5097</v>
      </c>
      <c r="K47" s="301" t="s">
        <v>757</v>
      </c>
      <c r="L47" s="574">
        <v>2</v>
      </c>
      <c r="M47" s="302">
        <v>209.4</v>
      </c>
      <c r="N47" s="202"/>
      <c r="O47" s="203">
        <f t="shared" si="1"/>
        <v>0</v>
      </c>
      <c r="P47" s="204">
        <v>4607109968574</v>
      </c>
      <c r="Q47" s="205"/>
      <c r="R47" s="200" t="s">
        <v>3998</v>
      </c>
      <c r="S47" s="206">
        <f t="shared" si="2"/>
        <v>104.7</v>
      </c>
      <c r="T47" s="81"/>
      <c r="U47" s="81"/>
    </row>
    <row r="48" spans="1:21" ht="22.5" x14ac:dyDescent="0.2">
      <c r="A48" s="611">
        <v>33</v>
      </c>
      <c r="B48" s="604">
        <v>4578</v>
      </c>
      <c r="C48" s="198" t="s">
        <v>4021</v>
      </c>
      <c r="D48" s="199"/>
      <c r="E48" s="298" t="s">
        <v>3996</v>
      </c>
      <c r="F48" s="562" t="s">
        <v>4022</v>
      </c>
      <c r="G48" s="562" t="s">
        <v>4023</v>
      </c>
      <c r="H48" s="326" t="str">
        <f t="shared" si="0"/>
        <v>фото</v>
      </c>
      <c r="I48" s="201"/>
      <c r="J48" s="567" t="s">
        <v>4024</v>
      </c>
      <c r="K48" s="301" t="s">
        <v>757</v>
      </c>
      <c r="L48" s="574">
        <v>2</v>
      </c>
      <c r="M48" s="302">
        <v>198.5</v>
      </c>
      <c r="N48" s="202"/>
      <c r="O48" s="203">
        <f t="shared" si="1"/>
        <v>0</v>
      </c>
      <c r="P48" s="204">
        <v>4607109989999</v>
      </c>
      <c r="Q48" s="205"/>
      <c r="R48" s="200" t="s">
        <v>3998</v>
      </c>
      <c r="S48" s="206">
        <f t="shared" si="2"/>
        <v>99.25</v>
      </c>
      <c r="T48" s="81"/>
      <c r="U48" s="81"/>
    </row>
    <row r="49" spans="1:21" ht="22.5" x14ac:dyDescent="0.2">
      <c r="A49" s="611">
        <v>34</v>
      </c>
      <c r="B49" s="604">
        <v>12057</v>
      </c>
      <c r="C49" s="198" t="s">
        <v>7397</v>
      </c>
      <c r="D49" s="199"/>
      <c r="E49" s="582" t="s">
        <v>3996</v>
      </c>
      <c r="F49" s="582" t="s">
        <v>7184</v>
      </c>
      <c r="G49" s="582" t="s">
        <v>7185</v>
      </c>
      <c r="H49" s="326" t="str">
        <f t="shared" si="0"/>
        <v>фото</v>
      </c>
      <c r="I49" s="201"/>
      <c r="J49" s="567" t="s">
        <v>7330</v>
      </c>
      <c r="K49" s="301" t="s">
        <v>757</v>
      </c>
      <c r="L49" s="574">
        <v>2</v>
      </c>
      <c r="M49" s="302">
        <v>276.10000000000002</v>
      </c>
      <c r="N49" s="202"/>
      <c r="O49" s="203">
        <f t="shared" si="1"/>
        <v>0</v>
      </c>
      <c r="P49" s="204">
        <v>4607109922286</v>
      </c>
      <c r="Q49" s="205" t="s">
        <v>6373</v>
      </c>
      <c r="R49" s="200" t="s">
        <v>3998</v>
      </c>
      <c r="S49" s="206">
        <f t="shared" si="2"/>
        <v>138.05000000000001</v>
      </c>
      <c r="T49" s="81"/>
      <c r="U49" s="81"/>
    </row>
    <row r="50" spans="1:21" ht="33.75" x14ac:dyDescent="0.2">
      <c r="A50" s="611">
        <v>35</v>
      </c>
      <c r="B50" s="604">
        <v>12066</v>
      </c>
      <c r="C50" s="198" t="s">
        <v>7398</v>
      </c>
      <c r="D50" s="199"/>
      <c r="E50" s="582" t="s">
        <v>3996</v>
      </c>
      <c r="F50" s="582" t="s">
        <v>7186</v>
      </c>
      <c r="G50" s="582" t="s">
        <v>7187</v>
      </c>
      <c r="H50" s="326" t="str">
        <f t="shared" ref="H50:H81" si="3">HYPERLINK("http://www.gardenbulbs.ru/images/vesna_CL/thumbnails/"&amp;C50&amp;".jpg","фото")</f>
        <v>фото</v>
      </c>
      <c r="I50" s="201"/>
      <c r="J50" s="567" t="s">
        <v>7331</v>
      </c>
      <c r="K50" s="301" t="s">
        <v>757</v>
      </c>
      <c r="L50" s="574">
        <v>2</v>
      </c>
      <c r="M50" s="302">
        <v>276.10000000000002</v>
      </c>
      <c r="N50" s="202"/>
      <c r="O50" s="203">
        <f t="shared" si="1"/>
        <v>0</v>
      </c>
      <c r="P50" s="204">
        <v>4607109922194</v>
      </c>
      <c r="Q50" s="205" t="s">
        <v>6373</v>
      </c>
      <c r="R50" s="200" t="s">
        <v>3998</v>
      </c>
      <c r="S50" s="206">
        <f t="shared" si="2"/>
        <v>138.05000000000001</v>
      </c>
      <c r="T50" s="81"/>
      <c r="U50" s="81"/>
    </row>
    <row r="51" spans="1:21" ht="22.5" x14ac:dyDescent="0.2">
      <c r="A51" s="611">
        <v>36</v>
      </c>
      <c r="B51" s="604">
        <v>2272</v>
      </c>
      <c r="C51" s="198" t="s">
        <v>5132</v>
      </c>
      <c r="D51" s="199"/>
      <c r="E51" s="298" t="s">
        <v>3996</v>
      </c>
      <c r="F51" s="298" t="s">
        <v>5010</v>
      </c>
      <c r="G51" s="563" t="s">
        <v>5055</v>
      </c>
      <c r="H51" s="326" t="str">
        <f t="shared" si="3"/>
        <v>фото</v>
      </c>
      <c r="I51" s="201"/>
      <c r="J51" s="567" t="s">
        <v>5098</v>
      </c>
      <c r="K51" s="301" t="s">
        <v>757</v>
      </c>
      <c r="L51" s="574">
        <v>2</v>
      </c>
      <c r="M51" s="302">
        <v>209.4</v>
      </c>
      <c r="N51" s="202"/>
      <c r="O51" s="203">
        <f t="shared" si="1"/>
        <v>0</v>
      </c>
      <c r="P51" s="204">
        <v>4607109928189</v>
      </c>
      <c r="Q51" s="205"/>
      <c r="R51" s="200" t="s">
        <v>3998</v>
      </c>
      <c r="S51" s="206">
        <f t="shared" si="2"/>
        <v>104.7</v>
      </c>
      <c r="T51" s="81"/>
      <c r="U51" s="81"/>
    </row>
    <row r="52" spans="1:21" ht="15" x14ac:dyDescent="0.2">
      <c r="A52" s="611">
        <v>37</v>
      </c>
      <c r="B52" s="604">
        <v>3095</v>
      </c>
      <c r="C52" s="198" t="s">
        <v>2787</v>
      </c>
      <c r="D52" s="199"/>
      <c r="E52" s="298" t="s">
        <v>3996</v>
      </c>
      <c r="F52" s="298" t="s">
        <v>3233</v>
      </c>
      <c r="G52" s="298" t="s">
        <v>4025</v>
      </c>
      <c r="H52" s="326" t="str">
        <f t="shared" si="3"/>
        <v>фото</v>
      </c>
      <c r="I52" s="201"/>
      <c r="J52" s="567" t="s">
        <v>2788</v>
      </c>
      <c r="K52" s="301" t="s">
        <v>757</v>
      </c>
      <c r="L52" s="574">
        <v>2</v>
      </c>
      <c r="M52" s="302">
        <v>198.5</v>
      </c>
      <c r="N52" s="202"/>
      <c r="O52" s="203">
        <f t="shared" si="1"/>
        <v>0</v>
      </c>
      <c r="P52" s="204">
        <v>4607109954690</v>
      </c>
      <c r="Q52" s="205"/>
      <c r="R52" s="200" t="s">
        <v>3998</v>
      </c>
      <c r="S52" s="206">
        <f t="shared" si="2"/>
        <v>99.25</v>
      </c>
      <c r="T52" s="81"/>
      <c r="U52" s="81"/>
    </row>
    <row r="53" spans="1:21" ht="22.5" x14ac:dyDescent="0.2">
      <c r="A53" s="611">
        <v>38</v>
      </c>
      <c r="B53" s="604">
        <v>6881</v>
      </c>
      <c r="C53" s="198" t="s">
        <v>5921</v>
      </c>
      <c r="D53" s="199"/>
      <c r="E53" s="298" t="s">
        <v>3996</v>
      </c>
      <c r="F53" s="298" t="s">
        <v>5922</v>
      </c>
      <c r="G53" s="298" t="s">
        <v>5923</v>
      </c>
      <c r="H53" s="326" t="str">
        <f t="shared" si="3"/>
        <v>фото</v>
      </c>
      <c r="I53" s="201"/>
      <c r="J53" s="567" t="s">
        <v>5924</v>
      </c>
      <c r="K53" s="301" t="s">
        <v>757</v>
      </c>
      <c r="L53" s="574">
        <v>2</v>
      </c>
      <c r="M53" s="302">
        <v>341</v>
      </c>
      <c r="N53" s="202"/>
      <c r="O53" s="203">
        <f t="shared" si="1"/>
        <v>0</v>
      </c>
      <c r="P53" s="204">
        <v>4607109945254</v>
      </c>
      <c r="Q53" s="205"/>
      <c r="R53" s="200" t="s">
        <v>3998</v>
      </c>
      <c r="S53" s="206">
        <f t="shared" si="2"/>
        <v>170.5</v>
      </c>
      <c r="T53" s="81"/>
      <c r="U53" s="81"/>
    </row>
    <row r="54" spans="1:21" ht="22.5" x14ac:dyDescent="0.2">
      <c r="A54" s="611">
        <v>39</v>
      </c>
      <c r="B54" s="604">
        <v>5457</v>
      </c>
      <c r="C54" s="198" t="s">
        <v>5925</v>
      </c>
      <c r="D54" s="199"/>
      <c r="E54" s="298" t="s">
        <v>3996</v>
      </c>
      <c r="F54" s="298" t="s">
        <v>5926</v>
      </c>
      <c r="G54" s="298" t="s">
        <v>5927</v>
      </c>
      <c r="H54" s="326" t="str">
        <f t="shared" si="3"/>
        <v>фото</v>
      </c>
      <c r="I54" s="201"/>
      <c r="J54" s="567" t="s">
        <v>5928</v>
      </c>
      <c r="K54" s="301" t="s">
        <v>757</v>
      </c>
      <c r="L54" s="574">
        <v>2</v>
      </c>
      <c r="M54" s="302">
        <v>341</v>
      </c>
      <c r="N54" s="202"/>
      <c r="O54" s="203">
        <f t="shared" si="1"/>
        <v>0</v>
      </c>
      <c r="P54" s="204">
        <v>4607109936689</v>
      </c>
      <c r="Q54" s="205"/>
      <c r="R54" s="200" t="s">
        <v>3998</v>
      </c>
      <c r="S54" s="206">
        <f t="shared" si="2"/>
        <v>170.5</v>
      </c>
      <c r="T54" s="81"/>
      <c r="U54" s="81"/>
    </row>
    <row r="55" spans="1:21" ht="22.5" x14ac:dyDescent="0.2">
      <c r="A55" s="611">
        <v>40</v>
      </c>
      <c r="B55" s="604">
        <v>3986</v>
      </c>
      <c r="C55" s="198" t="s">
        <v>2789</v>
      </c>
      <c r="D55" s="199"/>
      <c r="E55" s="298" t="s">
        <v>3996</v>
      </c>
      <c r="F55" s="562" t="s">
        <v>3234</v>
      </c>
      <c r="G55" s="562" t="s">
        <v>4026</v>
      </c>
      <c r="H55" s="326" t="str">
        <f t="shared" si="3"/>
        <v>фото</v>
      </c>
      <c r="I55" s="201"/>
      <c r="J55" s="567" t="s">
        <v>2790</v>
      </c>
      <c r="K55" s="301" t="s">
        <v>757</v>
      </c>
      <c r="L55" s="574">
        <v>2</v>
      </c>
      <c r="M55" s="302">
        <v>198.5</v>
      </c>
      <c r="N55" s="202"/>
      <c r="O55" s="203">
        <f t="shared" si="1"/>
        <v>0</v>
      </c>
      <c r="P55" s="204">
        <v>4607109982044</v>
      </c>
      <c r="Q55" s="205"/>
      <c r="R55" s="200" t="s">
        <v>3998</v>
      </c>
      <c r="S55" s="206">
        <f t="shared" si="2"/>
        <v>99.25</v>
      </c>
      <c r="T55" s="81"/>
      <c r="U55" s="81"/>
    </row>
    <row r="56" spans="1:21" ht="33.75" x14ac:dyDescent="0.2">
      <c r="A56" s="611">
        <v>41</v>
      </c>
      <c r="B56" s="604">
        <v>12075</v>
      </c>
      <c r="C56" s="198" t="s">
        <v>7399</v>
      </c>
      <c r="D56" s="199"/>
      <c r="E56" s="582" t="s">
        <v>3996</v>
      </c>
      <c r="F56" s="582" t="s">
        <v>7188</v>
      </c>
      <c r="G56" s="582" t="s">
        <v>7189</v>
      </c>
      <c r="H56" s="326" t="str">
        <f t="shared" si="3"/>
        <v>фото</v>
      </c>
      <c r="I56" s="201"/>
      <c r="J56" s="567" t="s">
        <v>7332</v>
      </c>
      <c r="K56" s="301" t="s">
        <v>757</v>
      </c>
      <c r="L56" s="574">
        <v>2</v>
      </c>
      <c r="M56" s="302">
        <v>198.5</v>
      </c>
      <c r="N56" s="202"/>
      <c r="O56" s="203">
        <f t="shared" si="1"/>
        <v>0</v>
      </c>
      <c r="P56" s="204">
        <v>4607109922101</v>
      </c>
      <c r="Q56" s="205" t="s">
        <v>6373</v>
      </c>
      <c r="R56" s="200" t="s">
        <v>3998</v>
      </c>
      <c r="S56" s="206">
        <f t="shared" si="2"/>
        <v>99.25</v>
      </c>
      <c r="T56" s="81"/>
      <c r="U56" s="81"/>
    </row>
    <row r="57" spans="1:21" ht="33.75" x14ac:dyDescent="0.2">
      <c r="A57" s="611">
        <v>42</v>
      </c>
      <c r="B57" s="604">
        <v>12067</v>
      </c>
      <c r="C57" s="198" t="s">
        <v>7400</v>
      </c>
      <c r="D57" s="199"/>
      <c r="E57" s="582" t="s">
        <v>3996</v>
      </c>
      <c r="F57" s="582" t="s">
        <v>7190</v>
      </c>
      <c r="G57" s="582" t="s">
        <v>7191</v>
      </c>
      <c r="H57" s="326" t="str">
        <f t="shared" si="3"/>
        <v>фото</v>
      </c>
      <c r="I57" s="201"/>
      <c r="J57" s="567" t="s">
        <v>7333</v>
      </c>
      <c r="K57" s="301" t="s">
        <v>757</v>
      </c>
      <c r="L57" s="574">
        <v>2</v>
      </c>
      <c r="M57" s="302">
        <v>276.10000000000002</v>
      </c>
      <c r="N57" s="202"/>
      <c r="O57" s="203">
        <f t="shared" si="1"/>
        <v>0</v>
      </c>
      <c r="P57" s="204">
        <v>4607109922187</v>
      </c>
      <c r="Q57" s="205" t="s">
        <v>6373</v>
      </c>
      <c r="R57" s="200" t="s">
        <v>3998</v>
      </c>
      <c r="S57" s="206">
        <f t="shared" si="2"/>
        <v>138.05000000000001</v>
      </c>
      <c r="T57" s="81"/>
      <c r="U57" s="81"/>
    </row>
    <row r="58" spans="1:21" ht="45" x14ac:dyDescent="0.2">
      <c r="A58" s="611">
        <v>43</v>
      </c>
      <c r="B58" s="604">
        <v>12059</v>
      </c>
      <c r="C58" s="198" t="s">
        <v>7401</v>
      </c>
      <c r="D58" s="199"/>
      <c r="E58" s="582" t="s">
        <v>3996</v>
      </c>
      <c r="F58" s="582" t="s">
        <v>7192</v>
      </c>
      <c r="G58" s="582" t="s">
        <v>7193</v>
      </c>
      <c r="H58" s="326" t="str">
        <f t="shared" si="3"/>
        <v>фото</v>
      </c>
      <c r="I58" s="201"/>
      <c r="J58" s="567" t="s">
        <v>7334</v>
      </c>
      <c r="K58" s="301" t="s">
        <v>757</v>
      </c>
      <c r="L58" s="574">
        <v>2</v>
      </c>
      <c r="M58" s="302">
        <v>276.10000000000002</v>
      </c>
      <c r="N58" s="202"/>
      <c r="O58" s="203">
        <f t="shared" si="1"/>
        <v>0</v>
      </c>
      <c r="P58" s="204">
        <v>4607109922262</v>
      </c>
      <c r="Q58" s="205" t="s">
        <v>6373</v>
      </c>
      <c r="R58" s="200" t="s">
        <v>3998</v>
      </c>
      <c r="S58" s="206">
        <f t="shared" si="2"/>
        <v>138.05000000000001</v>
      </c>
      <c r="T58" s="81"/>
      <c r="U58" s="81"/>
    </row>
    <row r="59" spans="1:21" ht="45" x14ac:dyDescent="0.2">
      <c r="A59" s="611">
        <v>44</v>
      </c>
      <c r="B59" s="604">
        <v>1788</v>
      </c>
      <c r="C59" s="198" t="s">
        <v>5133</v>
      </c>
      <c r="D59" s="199"/>
      <c r="E59" s="298" t="s">
        <v>3996</v>
      </c>
      <c r="F59" s="298" t="s">
        <v>5011</v>
      </c>
      <c r="G59" s="563" t="s">
        <v>5056</v>
      </c>
      <c r="H59" s="326" t="str">
        <f t="shared" si="3"/>
        <v>фото</v>
      </c>
      <c r="I59" s="201"/>
      <c r="J59" s="567" t="s">
        <v>5099</v>
      </c>
      <c r="K59" s="301" t="s">
        <v>757</v>
      </c>
      <c r="L59" s="574">
        <v>2</v>
      </c>
      <c r="M59" s="302">
        <v>198.5</v>
      </c>
      <c r="N59" s="202"/>
      <c r="O59" s="203">
        <f t="shared" si="1"/>
        <v>0</v>
      </c>
      <c r="P59" s="204">
        <v>4607109928172</v>
      </c>
      <c r="Q59" s="205"/>
      <c r="R59" s="200" t="s">
        <v>3998</v>
      </c>
      <c r="S59" s="206">
        <f t="shared" si="2"/>
        <v>99.25</v>
      </c>
      <c r="T59" s="81"/>
      <c r="U59" s="81"/>
    </row>
    <row r="60" spans="1:21" ht="22.5" x14ac:dyDescent="0.2">
      <c r="A60" s="611">
        <v>45</v>
      </c>
      <c r="B60" s="604">
        <v>3987</v>
      </c>
      <c r="C60" s="198" t="s">
        <v>2777</v>
      </c>
      <c r="D60" s="199"/>
      <c r="E60" s="298" t="s">
        <v>3996</v>
      </c>
      <c r="F60" s="562" t="s">
        <v>3235</v>
      </c>
      <c r="G60" s="562" t="s">
        <v>4027</v>
      </c>
      <c r="H60" s="326" t="str">
        <f t="shared" si="3"/>
        <v>фото</v>
      </c>
      <c r="I60" s="201"/>
      <c r="J60" s="567" t="s">
        <v>2778</v>
      </c>
      <c r="K60" s="301" t="s">
        <v>757</v>
      </c>
      <c r="L60" s="574">
        <v>2</v>
      </c>
      <c r="M60" s="302">
        <v>198.5</v>
      </c>
      <c r="N60" s="202"/>
      <c r="O60" s="203">
        <f t="shared" si="1"/>
        <v>0</v>
      </c>
      <c r="P60" s="204">
        <v>4607109982051</v>
      </c>
      <c r="Q60" s="205"/>
      <c r="R60" s="200" t="s">
        <v>3998</v>
      </c>
      <c r="S60" s="206">
        <f t="shared" si="2"/>
        <v>99.25</v>
      </c>
      <c r="T60" s="81"/>
      <c r="U60" s="81"/>
    </row>
    <row r="61" spans="1:21" ht="15" x14ac:dyDescent="0.2">
      <c r="A61" s="611">
        <v>46</v>
      </c>
      <c r="B61" s="604">
        <v>4586</v>
      </c>
      <c r="C61" s="198" t="s">
        <v>3351</v>
      </c>
      <c r="D61" s="199"/>
      <c r="E61" s="298" t="s">
        <v>3996</v>
      </c>
      <c r="F61" s="562" t="s">
        <v>3236</v>
      </c>
      <c r="G61" s="562" t="s">
        <v>4028</v>
      </c>
      <c r="H61" s="326" t="str">
        <f t="shared" si="3"/>
        <v>фото</v>
      </c>
      <c r="I61" s="201"/>
      <c r="J61" s="567" t="s">
        <v>3301</v>
      </c>
      <c r="K61" s="301" t="s">
        <v>757</v>
      </c>
      <c r="L61" s="574">
        <v>2</v>
      </c>
      <c r="M61" s="302">
        <v>198.5</v>
      </c>
      <c r="N61" s="202"/>
      <c r="O61" s="203">
        <f t="shared" si="1"/>
        <v>0</v>
      </c>
      <c r="P61" s="204">
        <v>4607109990070</v>
      </c>
      <c r="Q61" s="205"/>
      <c r="R61" s="200" t="s">
        <v>3998</v>
      </c>
      <c r="S61" s="206">
        <f t="shared" si="2"/>
        <v>99.25</v>
      </c>
      <c r="T61" s="81"/>
      <c r="U61" s="81"/>
    </row>
    <row r="62" spans="1:21" ht="22.5" x14ac:dyDescent="0.2">
      <c r="A62" s="611">
        <v>47</v>
      </c>
      <c r="B62" s="604">
        <v>584</v>
      </c>
      <c r="C62" s="198" t="s">
        <v>5134</v>
      </c>
      <c r="D62" s="199"/>
      <c r="E62" s="298" t="s">
        <v>3996</v>
      </c>
      <c r="F62" s="298" t="s">
        <v>5012</v>
      </c>
      <c r="G62" s="563" t="s">
        <v>5057</v>
      </c>
      <c r="H62" s="326" t="str">
        <f t="shared" si="3"/>
        <v>фото</v>
      </c>
      <c r="I62" s="201"/>
      <c r="J62" s="567" t="s">
        <v>5100</v>
      </c>
      <c r="K62" s="301" t="s">
        <v>757</v>
      </c>
      <c r="L62" s="574">
        <v>2</v>
      </c>
      <c r="M62" s="302">
        <v>209.4</v>
      </c>
      <c r="N62" s="202"/>
      <c r="O62" s="203">
        <f t="shared" si="1"/>
        <v>0</v>
      </c>
      <c r="P62" s="204">
        <v>4607109928165</v>
      </c>
      <c r="Q62" s="205"/>
      <c r="R62" s="200" t="s">
        <v>3998</v>
      </c>
      <c r="S62" s="206">
        <f t="shared" si="2"/>
        <v>104.7</v>
      </c>
      <c r="T62" s="81"/>
      <c r="U62" s="81"/>
    </row>
    <row r="63" spans="1:21" ht="22.5" x14ac:dyDescent="0.2">
      <c r="A63" s="611">
        <v>48</v>
      </c>
      <c r="B63" s="604">
        <v>4221</v>
      </c>
      <c r="C63" s="198" t="s">
        <v>5929</v>
      </c>
      <c r="D63" s="199"/>
      <c r="E63" s="298" t="s">
        <v>3996</v>
      </c>
      <c r="F63" s="298" t="s">
        <v>5930</v>
      </c>
      <c r="G63" s="298" t="s">
        <v>5931</v>
      </c>
      <c r="H63" s="326" t="str">
        <f t="shared" si="3"/>
        <v>фото</v>
      </c>
      <c r="I63" s="201"/>
      <c r="J63" s="567" t="s">
        <v>5932</v>
      </c>
      <c r="K63" s="301" t="s">
        <v>757</v>
      </c>
      <c r="L63" s="574">
        <v>2</v>
      </c>
      <c r="M63" s="302">
        <v>209.4</v>
      </c>
      <c r="N63" s="202"/>
      <c r="O63" s="203">
        <f t="shared" si="1"/>
        <v>0</v>
      </c>
      <c r="P63" s="204">
        <v>4607109984390</v>
      </c>
      <c r="Q63" s="205"/>
      <c r="R63" s="200" t="s">
        <v>3998</v>
      </c>
      <c r="S63" s="206">
        <f t="shared" si="2"/>
        <v>104.7</v>
      </c>
      <c r="T63" s="81"/>
      <c r="U63" s="81"/>
    </row>
    <row r="64" spans="1:21" ht="15" x14ac:dyDescent="0.2">
      <c r="A64" s="611">
        <v>49</v>
      </c>
      <c r="B64" s="604">
        <v>3991</v>
      </c>
      <c r="C64" s="198" t="s">
        <v>2791</v>
      </c>
      <c r="D64" s="199"/>
      <c r="E64" s="298" t="s">
        <v>3996</v>
      </c>
      <c r="F64" s="562" t="s">
        <v>3237</v>
      </c>
      <c r="G64" s="562" t="s">
        <v>4029</v>
      </c>
      <c r="H64" s="326" t="str">
        <f t="shared" si="3"/>
        <v>фото</v>
      </c>
      <c r="I64" s="201"/>
      <c r="J64" s="567" t="s">
        <v>2792</v>
      </c>
      <c r="K64" s="301" t="s">
        <v>757</v>
      </c>
      <c r="L64" s="574">
        <v>2</v>
      </c>
      <c r="M64" s="302">
        <v>198.5</v>
      </c>
      <c r="N64" s="202"/>
      <c r="O64" s="203">
        <f t="shared" si="1"/>
        <v>0</v>
      </c>
      <c r="P64" s="204">
        <v>4607109982099</v>
      </c>
      <c r="Q64" s="205"/>
      <c r="R64" s="200" t="s">
        <v>3998</v>
      </c>
      <c r="S64" s="206">
        <f t="shared" si="2"/>
        <v>99.25</v>
      </c>
      <c r="T64" s="81"/>
      <c r="U64" s="81"/>
    </row>
    <row r="65" spans="1:21" ht="15" x14ac:dyDescent="0.2">
      <c r="A65" s="611">
        <v>50</v>
      </c>
      <c r="B65" s="604">
        <v>3097</v>
      </c>
      <c r="C65" s="198" t="s">
        <v>3355</v>
      </c>
      <c r="D65" s="199"/>
      <c r="E65" s="298" t="s">
        <v>3996</v>
      </c>
      <c r="F65" s="298" t="s">
        <v>3238</v>
      </c>
      <c r="G65" s="298" t="s">
        <v>4030</v>
      </c>
      <c r="H65" s="326" t="str">
        <f t="shared" si="3"/>
        <v>фото</v>
      </c>
      <c r="I65" s="201"/>
      <c r="J65" s="567" t="s">
        <v>3302</v>
      </c>
      <c r="K65" s="301" t="s">
        <v>757</v>
      </c>
      <c r="L65" s="574">
        <v>2</v>
      </c>
      <c r="M65" s="302">
        <v>198.5</v>
      </c>
      <c r="N65" s="202"/>
      <c r="O65" s="203">
        <f t="shared" si="1"/>
        <v>0</v>
      </c>
      <c r="P65" s="204">
        <v>4607109954713</v>
      </c>
      <c r="Q65" s="205"/>
      <c r="R65" s="200" t="s">
        <v>3998</v>
      </c>
      <c r="S65" s="206">
        <f t="shared" si="2"/>
        <v>99.25</v>
      </c>
      <c r="T65" s="81"/>
      <c r="U65" s="81"/>
    </row>
    <row r="66" spans="1:21" ht="22.5" x14ac:dyDescent="0.2">
      <c r="A66" s="611">
        <v>51</v>
      </c>
      <c r="B66" s="604">
        <v>4001</v>
      </c>
      <c r="C66" s="198" t="s">
        <v>5135</v>
      </c>
      <c r="D66" s="199"/>
      <c r="E66" s="298" t="s">
        <v>3996</v>
      </c>
      <c r="F66" s="298" t="s">
        <v>5013</v>
      </c>
      <c r="G66" s="563" t="s">
        <v>5058</v>
      </c>
      <c r="H66" s="326" t="str">
        <f t="shared" si="3"/>
        <v>фото</v>
      </c>
      <c r="I66" s="201"/>
      <c r="J66" s="567" t="s">
        <v>5101</v>
      </c>
      <c r="K66" s="301" t="s">
        <v>757</v>
      </c>
      <c r="L66" s="574">
        <v>2</v>
      </c>
      <c r="M66" s="302">
        <v>209.4</v>
      </c>
      <c r="N66" s="202"/>
      <c r="O66" s="203">
        <f t="shared" si="1"/>
        <v>0</v>
      </c>
      <c r="P66" s="204">
        <v>4607109982198</v>
      </c>
      <c r="Q66" s="205"/>
      <c r="R66" s="200" t="s">
        <v>3998</v>
      </c>
      <c r="S66" s="206">
        <f t="shared" si="2"/>
        <v>104.7</v>
      </c>
      <c r="T66" s="81"/>
      <c r="U66" s="81"/>
    </row>
    <row r="67" spans="1:21" ht="33.75" x14ac:dyDescent="0.2">
      <c r="A67" s="611">
        <v>52</v>
      </c>
      <c r="B67" s="604">
        <v>4609</v>
      </c>
      <c r="C67" s="198" t="s">
        <v>5136</v>
      </c>
      <c r="D67" s="199"/>
      <c r="E67" s="298" t="s">
        <v>3996</v>
      </c>
      <c r="F67" s="298" t="s">
        <v>5014</v>
      </c>
      <c r="G67" s="563" t="s">
        <v>5059</v>
      </c>
      <c r="H67" s="326" t="str">
        <f t="shared" si="3"/>
        <v>фото</v>
      </c>
      <c r="I67" s="201"/>
      <c r="J67" s="567" t="s">
        <v>5102</v>
      </c>
      <c r="K67" s="301" t="s">
        <v>757</v>
      </c>
      <c r="L67" s="574">
        <v>2</v>
      </c>
      <c r="M67" s="302">
        <v>209.4</v>
      </c>
      <c r="N67" s="202"/>
      <c r="O67" s="203">
        <f t="shared" si="1"/>
        <v>0</v>
      </c>
      <c r="P67" s="204">
        <v>4607109990308</v>
      </c>
      <c r="Q67" s="205"/>
      <c r="R67" s="200" t="s">
        <v>3998</v>
      </c>
      <c r="S67" s="206">
        <f t="shared" si="2"/>
        <v>104.7</v>
      </c>
      <c r="T67" s="81"/>
      <c r="U67" s="81"/>
    </row>
    <row r="68" spans="1:21" ht="22.5" x14ac:dyDescent="0.2">
      <c r="A68" s="611">
        <v>53</v>
      </c>
      <c r="B68" s="604">
        <v>12070</v>
      </c>
      <c r="C68" s="198" t="s">
        <v>7402</v>
      </c>
      <c r="D68" s="199"/>
      <c r="E68" s="582" t="s">
        <v>3996</v>
      </c>
      <c r="F68" s="582" t="s">
        <v>7194</v>
      </c>
      <c r="G68" s="582" t="s">
        <v>7195</v>
      </c>
      <c r="H68" s="326" t="str">
        <f t="shared" si="3"/>
        <v>фото</v>
      </c>
      <c r="I68" s="201"/>
      <c r="J68" s="567" t="s">
        <v>7335</v>
      </c>
      <c r="K68" s="301" t="s">
        <v>757</v>
      </c>
      <c r="L68" s="574">
        <v>2</v>
      </c>
      <c r="M68" s="302">
        <v>276.10000000000002</v>
      </c>
      <c r="N68" s="202"/>
      <c r="O68" s="203">
        <f t="shared" si="1"/>
        <v>0</v>
      </c>
      <c r="P68" s="204">
        <v>4607109922156</v>
      </c>
      <c r="Q68" s="205" t="s">
        <v>6373</v>
      </c>
      <c r="R68" s="200" t="s">
        <v>3998</v>
      </c>
      <c r="S68" s="206">
        <f t="shared" si="2"/>
        <v>138.05000000000001</v>
      </c>
      <c r="T68" s="81"/>
      <c r="U68" s="81"/>
    </row>
    <row r="69" spans="1:21" ht="22.5" x14ac:dyDescent="0.2">
      <c r="A69" s="611">
        <v>54</v>
      </c>
      <c r="B69" s="604">
        <v>12069</v>
      </c>
      <c r="C69" s="198" t="s">
        <v>7403</v>
      </c>
      <c r="D69" s="199"/>
      <c r="E69" s="582" t="s">
        <v>3996</v>
      </c>
      <c r="F69" s="582" t="s">
        <v>7196</v>
      </c>
      <c r="G69" s="582" t="s">
        <v>7197</v>
      </c>
      <c r="H69" s="326" t="str">
        <f t="shared" si="3"/>
        <v>фото</v>
      </c>
      <c r="I69" s="201"/>
      <c r="J69" s="567" t="s">
        <v>7336</v>
      </c>
      <c r="K69" s="301" t="s">
        <v>757</v>
      </c>
      <c r="L69" s="574">
        <v>2</v>
      </c>
      <c r="M69" s="302">
        <v>276.10000000000002</v>
      </c>
      <c r="N69" s="202"/>
      <c r="O69" s="203">
        <f t="shared" si="1"/>
        <v>0</v>
      </c>
      <c r="P69" s="204">
        <v>4607109922163</v>
      </c>
      <c r="Q69" s="205" t="s">
        <v>6373</v>
      </c>
      <c r="R69" s="200" t="s">
        <v>3998</v>
      </c>
      <c r="S69" s="206">
        <f t="shared" si="2"/>
        <v>138.05000000000001</v>
      </c>
      <c r="T69" s="81"/>
      <c r="U69" s="81"/>
    </row>
    <row r="70" spans="1:21" ht="33.75" x14ac:dyDescent="0.2">
      <c r="A70" s="611">
        <v>55</v>
      </c>
      <c r="B70" s="604">
        <v>12068</v>
      </c>
      <c r="C70" s="198" t="s">
        <v>7404</v>
      </c>
      <c r="D70" s="199"/>
      <c r="E70" s="582" t="s">
        <v>3996</v>
      </c>
      <c r="F70" s="582" t="s">
        <v>7198</v>
      </c>
      <c r="G70" s="582" t="s">
        <v>7199</v>
      </c>
      <c r="H70" s="326" t="str">
        <f t="shared" si="3"/>
        <v>фото</v>
      </c>
      <c r="I70" s="201"/>
      <c r="J70" s="567" t="s">
        <v>7337</v>
      </c>
      <c r="K70" s="301" t="s">
        <v>757</v>
      </c>
      <c r="L70" s="574">
        <v>2</v>
      </c>
      <c r="M70" s="302">
        <v>198.5</v>
      </c>
      <c r="N70" s="202"/>
      <c r="O70" s="203">
        <f t="shared" si="1"/>
        <v>0</v>
      </c>
      <c r="P70" s="204">
        <v>4607109922170</v>
      </c>
      <c r="Q70" s="205" t="s">
        <v>6373</v>
      </c>
      <c r="R70" s="200" t="s">
        <v>3998</v>
      </c>
      <c r="S70" s="206">
        <f t="shared" si="2"/>
        <v>99.25</v>
      </c>
      <c r="T70" s="81"/>
      <c r="U70" s="81"/>
    </row>
    <row r="71" spans="1:21" ht="33.75" x14ac:dyDescent="0.2">
      <c r="A71" s="611">
        <v>56</v>
      </c>
      <c r="B71" s="604">
        <v>1895</v>
      </c>
      <c r="C71" s="198" t="s">
        <v>5137</v>
      </c>
      <c r="D71" s="199"/>
      <c r="E71" s="298" t="s">
        <v>3996</v>
      </c>
      <c r="F71" s="298" t="s">
        <v>5015</v>
      </c>
      <c r="G71" s="563" t="s">
        <v>5060</v>
      </c>
      <c r="H71" s="326" t="str">
        <f t="shared" si="3"/>
        <v>фото</v>
      </c>
      <c r="I71" s="201"/>
      <c r="J71" s="567" t="s">
        <v>5103</v>
      </c>
      <c r="K71" s="301" t="s">
        <v>757</v>
      </c>
      <c r="L71" s="574">
        <v>2</v>
      </c>
      <c r="M71" s="302">
        <v>341</v>
      </c>
      <c r="N71" s="202"/>
      <c r="O71" s="203">
        <f t="shared" si="1"/>
        <v>0</v>
      </c>
      <c r="P71" s="204">
        <v>4607109928141</v>
      </c>
      <c r="Q71" s="205"/>
      <c r="R71" s="200" t="s">
        <v>3998</v>
      </c>
      <c r="S71" s="206">
        <f t="shared" si="2"/>
        <v>170.5</v>
      </c>
      <c r="T71" s="81"/>
      <c r="U71" s="81"/>
    </row>
    <row r="72" spans="1:21" ht="22.5" x14ac:dyDescent="0.2">
      <c r="A72" s="611">
        <v>57</v>
      </c>
      <c r="B72" s="604">
        <v>3959</v>
      </c>
      <c r="C72" s="198" t="s">
        <v>5138</v>
      </c>
      <c r="D72" s="199"/>
      <c r="E72" s="298" t="s">
        <v>3996</v>
      </c>
      <c r="F72" s="298" t="s">
        <v>5016</v>
      </c>
      <c r="G72" s="563" t="s">
        <v>5061</v>
      </c>
      <c r="H72" s="326" t="str">
        <f t="shared" si="3"/>
        <v>фото</v>
      </c>
      <c r="I72" s="201"/>
      <c r="J72" s="567" t="s">
        <v>5104</v>
      </c>
      <c r="K72" s="301" t="s">
        <v>757</v>
      </c>
      <c r="L72" s="574">
        <v>2</v>
      </c>
      <c r="M72" s="302">
        <v>341</v>
      </c>
      <c r="N72" s="202"/>
      <c r="O72" s="203">
        <f t="shared" si="1"/>
        <v>0</v>
      </c>
      <c r="P72" s="204">
        <v>4607109928134</v>
      </c>
      <c r="Q72" s="205"/>
      <c r="R72" s="200" t="s">
        <v>3998</v>
      </c>
      <c r="S72" s="206">
        <f t="shared" si="2"/>
        <v>170.5</v>
      </c>
      <c r="T72" s="81"/>
      <c r="U72" s="81"/>
    </row>
    <row r="73" spans="1:21" ht="15" x14ac:dyDescent="0.2">
      <c r="A73" s="611">
        <v>58</v>
      </c>
      <c r="B73" s="604">
        <v>4703</v>
      </c>
      <c r="C73" s="198" t="s">
        <v>5933</v>
      </c>
      <c r="D73" s="199"/>
      <c r="E73" s="298" t="s">
        <v>3996</v>
      </c>
      <c r="F73" s="298" t="s">
        <v>5934</v>
      </c>
      <c r="G73" s="298" t="s">
        <v>5935</v>
      </c>
      <c r="H73" s="326" t="str">
        <f t="shared" si="3"/>
        <v>фото</v>
      </c>
      <c r="I73" s="201"/>
      <c r="J73" s="567" t="s">
        <v>5936</v>
      </c>
      <c r="K73" s="301" t="s">
        <v>757</v>
      </c>
      <c r="L73" s="574">
        <v>2</v>
      </c>
      <c r="M73" s="302">
        <v>198.5</v>
      </c>
      <c r="N73" s="202"/>
      <c r="O73" s="203">
        <f t="shared" si="1"/>
        <v>0</v>
      </c>
      <c r="P73" s="204">
        <v>4607109991244</v>
      </c>
      <c r="Q73" s="205"/>
      <c r="R73" s="200" t="s">
        <v>3998</v>
      </c>
      <c r="S73" s="206">
        <f t="shared" si="2"/>
        <v>99.25</v>
      </c>
      <c r="T73" s="81"/>
      <c r="U73" s="81"/>
    </row>
    <row r="74" spans="1:21" ht="22.5" x14ac:dyDescent="0.2">
      <c r="A74" s="611">
        <v>59</v>
      </c>
      <c r="B74" s="604">
        <v>4009</v>
      </c>
      <c r="C74" s="198" t="s">
        <v>5139</v>
      </c>
      <c r="D74" s="199"/>
      <c r="E74" s="298" t="s">
        <v>3996</v>
      </c>
      <c r="F74" s="298" t="s">
        <v>5017</v>
      </c>
      <c r="G74" s="563" t="s">
        <v>5062</v>
      </c>
      <c r="H74" s="326" t="str">
        <f t="shared" si="3"/>
        <v>фото</v>
      </c>
      <c r="I74" s="201"/>
      <c r="J74" s="567" t="s">
        <v>5105</v>
      </c>
      <c r="K74" s="301" t="s">
        <v>757</v>
      </c>
      <c r="L74" s="574">
        <v>2</v>
      </c>
      <c r="M74" s="302">
        <v>341</v>
      </c>
      <c r="N74" s="202"/>
      <c r="O74" s="203">
        <f t="shared" si="1"/>
        <v>0</v>
      </c>
      <c r="P74" s="204">
        <v>4607109982273</v>
      </c>
      <c r="Q74" s="205"/>
      <c r="R74" s="200" t="s">
        <v>3998</v>
      </c>
      <c r="S74" s="206">
        <f t="shared" si="2"/>
        <v>170.5</v>
      </c>
      <c r="T74" s="81"/>
      <c r="U74" s="81"/>
    </row>
    <row r="75" spans="1:21" ht="22.5" x14ac:dyDescent="0.2">
      <c r="A75" s="611">
        <v>60</v>
      </c>
      <c r="B75" s="604">
        <v>3999</v>
      </c>
      <c r="C75" s="198" t="s">
        <v>4031</v>
      </c>
      <c r="D75" s="199"/>
      <c r="E75" s="298" t="s">
        <v>3996</v>
      </c>
      <c r="F75" s="562" t="s">
        <v>4032</v>
      </c>
      <c r="G75" s="562" t="s">
        <v>4033</v>
      </c>
      <c r="H75" s="326" t="str">
        <f t="shared" si="3"/>
        <v>фото</v>
      </c>
      <c r="I75" s="201"/>
      <c r="J75" s="567" t="s">
        <v>4034</v>
      </c>
      <c r="K75" s="301" t="s">
        <v>757</v>
      </c>
      <c r="L75" s="574">
        <v>2</v>
      </c>
      <c r="M75" s="302">
        <v>209.4</v>
      </c>
      <c r="N75" s="202"/>
      <c r="O75" s="203">
        <f t="shared" si="1"/>
        <v>0</v>
      </c>
      <c r="P75" s="204">
        <v>4607109982174</v>
      </c>
      <c r="Q75" s="205"/>
      <c r="R75" s="200" t="s">
        <v>3998</v>
      </c>
      <c r="S75" s="206">
        <f t="shared" si="2"/>
        <v>104.7</v>
      </c>
      <c r="T75" s="81"/>
      <c r="U75" s="81"/>
    </row>
    <row r="76" spans="1:21" ht="22.5" x14ac:dyDescent="0.2">
      <c r="A76" s="611">
        <v>61</v>
      </c>
      <c r="B76" s="604">
        <v>12073</v>
      </c>
      <c r="C76" s="198" t="s">
        <v>7405</v>
      </c>
      <c r="D76" s="199"/>
      <c r="E76" s="582" t="s">
        <v>3996</v>
      </c>
      <c r="F76" s="582" t="s">
        <v>7200</v>
      </c>
      <c r="G76" s="582" t="s">
        <v>7201</v>
      </c>
      <c r="H76" s="326" t="str">
        <f t="shared" si="3"/>
        <v>фото</v>
      </c>
      <c r="I76" s="201"/>
      <c r="J76" s="567" t="s">
        <v>7338</v>
      </c>
      <c r="K76" s="301" t="s">
        <v>757</v>
      </c>
      <c r="L76" s="574">
        <v>2</v>
      </c>
      <c r="M76" s="302">
        <v>341</v>
      </c>
      <c r="N76" s="202"/>
      <c r="O76" s="203">
        <f t="shared" si="1"/>
        <v>0</v>
      </c>
      <c r="P76" s="204">
        <v>4607109922125</v>
      </c>
      <c r="Q76" s="205" t="s">
        <v>6373</v>
      </c>
      <c r="R76" s="200" t="s">
        <v>3998</v>
      </c>
      <c r="S76" s="206">
        <f t="shared" si="2"/>
        <v>170.5</v>
      </c>
      <c r="T76" s="81"/>
      <c r="U76" s="81"/>
    </row>
    <row r="77" spans="1:21" ht="22.5" x14ac:dyDescent="0.2">
      <c r="A77" s="611">
        <v>62</v>
      </c>
      <c r="B77" s="604">
        <v>12071</v>
      </c>
      <c r="C77" s="198" t="s">
        <v>7406</v>
      </c>
      <c r="D77" s="199"/>
      <c r="E77" s="582" t="s">
        <v>3996</v>
      </c>
      <c r="F77" s="582" t="s">
        <v>7202</v>
      </c>
      <c r="G77" s="582" t="s">
        <v>7203</v>
      </c>
      <c r="H77" s="326" t="str">
        <f t="shared" si="3"/>
        <v>фото</v>
      </c>
      <c r="I77" s="201"/>
      <c r="J77" s="567" t="s">
        <v>7339</v>
      </c>
      <c r="K77" s="301" t="s">
        <v>757</v>
      </c>
      <c r="L77" s="574">
        <v>2</v>
      </c>
      <c r="M77" s="302">
        <v>198.5</v>
      </c>
      <c r="N77" s="202"/>
      <c r="O77" s="203">
        <f t="shared" si="1"/>
        <v>0</v>
      </c>
      <c r="P77" s="204">
        <v>4607109922149</v>
      </c>
      <c r="Q77" s="205" t="s">
        <v>6373</v>
      </c>
      <c r="R77" s="200" t="s">
        <v>3998</v>
      </c>
      <c r="S77" s="206">
        <f t="shared" si="2"/>
        <v>99.25</v>
      </c>
      <c r="T77" s="81"/>
      <c r="U77" s="81"/>
    </row>
    <row r="78" spans="1:21" ht="22.5" x14ac:dyDescent="0.2">
      <c r="A78" s="611">
        <v>63</v>
      </c>
      <c r="B78" s="604">
        <v>549</v>
      </c>
      <c r="C78" s="198" t="s">
        <v>5140</v>
      </c>
      <c r="D78" s="199"/>
      <c r="E78" s="298" t="s">
        <v>3996</v>
      </c>
      <c r="F78" s="298" t="s">
        <v>5018</v>
      </c>
      <c r="G78" s="563" t="s">
        <v>5063</v>
      </c>
      <c r="H78" s="326" t="str">
        <f t="shared" si="3"/>
        <v>фото</v>
      </c>
      <c r="I78" s="201"/>
      <c r="J78" s="567" t="s">
        <v>5106</v>
      </c>
      <c r="K78" s="301" t="s">
        <v>757</v>
      </c>
      <c r="L78" s="574">
        <v>2</v>
      </c>
      <c r="M78" s="302">
        <v>341</v>
      </c>
      <c r="N78" s="202"/>
      <c r="O78" s="203">
        <f t="shared" si="1"/>
        <v>0</v>
      </c>
      <c r="P78" s="204">
        <v>4607109928110</v>
      </c>
      <c r="Q78" s="205"/>
      <c r="R78" s="200" t="s">
        <v>3998</v>
      </c>
      <c r="S78" s="206">
        <f t="shared" si="2"/>
        <v>170.5</v>
      </c>
      <c r="T78" s="81"/>
      <c r="U78" s="81"/>
    </row>
    <row r="79" spans="1:21" ht="45" x14ac:dyDescent="0.2">
      <c r="A79" s="611">
        <v>64</v>
      </c>
      <c r="B79" s="604">
        <v>12074</v>
      </c>
      <c r="C79" s="198" t="s">
        <v>7407</v>
      </c>
      <c r="D79" s="199"/>
      <c r="E79" s="582" t="s">
        <v>3996</v>
      </c>
      <c r="F79" s="582" t="s">
        <v>7204</v>
      </c>
      <c r="G79" s="582" t="s">
        <v>7205</v>
      </c>
      <c r="H79" s="326" t="str">
        <f t="shared" si="3"/>
        <v>фото</v>
      </c>
      <c r="I79" s="201"/>
      <c r="J79" s="567" t="s">
        <v>7340</v>
      </c>
      <c r="K79" s="301" t="s">
        <v>757</v>
      </c>
      <c r="L79" s="574">
        <v>2</v>
      </c>
      <c r="M79" s="302">
        <v>198.5</v>
      </c>
      <c r="N79" s="202"/>
      <c r="O79" s="203">
        <f t="shared" si="1"/>
        <v>0</v>
      </c>
      <c r="P79" s="204">
        <v>4607109922118</v>
      </c>
      <c r="Q79" s="205" t="s">
        <v>6373</v>
      </c>
      <c r="R79" s="200" t="s">
        <v>3998</v>
      </c>
      <c r="S79" s="206">
        <f t="shared" si="2"/>
        <v>99.25</v>
      </c>
      <c r="T79" s="81"/>
      <c r="U79" s="81"/>
    </row>
    <row r="80" spans="1:21" ht="22.5" x14ac:dyDescent="0.2">
      <c r="A80" s="611">
        <v>65</v>
      </c>
      <c r="B80" s="604">
        <v>12072</v>
      </c>
      <c r="C80" s="198" t="s">
        <v>7408</v>
      </c>
      <c r="D80" s="199"/>
      <c r="E80" s="582" t="s">
        <v>3996</v>
      </c>
      <c r="F80" s="582" t="s">
        <v>7206</v>
      </c>
      <c r="G80" s="582" t="s">
        <v>7207</v>
      </c>
      <c r="H80" s="326" t="str">
        <f t="shared" si="3"/>
        <v>фото</v>
      </c>
      <c r="I80" s="201"/>
      <c r="J80" s="567" t="s">
        <v>7341</v>
      </c>
      <c r="K80" s="301" t="s">
        <v>757</v>
      </c>
      <c r="L80" s="574">
        <v>2</v>
      </c>
      <c r="M80" s="302">
        <v>297.7</v>
      </c>
      <c r="N80" s="202"/>
      <c r="O80" s="203">
        <f t="shared" si="1"/>
        <v>0</v>
      </c>
      <c r="P80" s="204">
        <v>4607109922132</v>
      </c>
      <c r="Q80" s="205" t="s">
        <v>6373</v>
      </c>
      <c r="R80" s="200" t="s">
        <v>3998</v>
      </c>
      <c r="S80" s="206">
        <f t="shared" si="2"/>
        <v>148.85</v>
      </c>
      <c r="T80" s="81"/>
      <c r="U80" s="81"/>
    </row>
    <row r="81" spans="1:21" ht="15" x14ac:dyDescent="0.2">
      <c r="A81" s="611">
        <v>66</v>
      </c>
      <c r="B81" s="604">
        <v>3098</v>
      </c>
      <c r="C81" s="198" t="s">
        <v>4035</v>
      </c>
      <c r="D81" s="199"/>
      <c r="E81" s="298" t="s">
        <v>3996</v>
      </c>
      <c r="F81" s="298" t="s">
        <v>4036</v>
      </c>
      <c r="G81" s="298" t="s">
        <v>4037</v>
      </c>
      <c r="H81" s="326" t="str">
        <f t="shared" si="3"/>
        <v>фото</v>
      </c>
      <c r="I81" s="201"/>
      <c r="J81" s="567" t="s">
        <v>4038</v>
      </c>
      <c r="K81" s="301" t="s">
        <v>757</v>
      </c>
      <c r="L81" s="574">
        <v>2</v>
      </c>
      <c r="M81" s="302">
        <v>198.5</v>
      </c>
      <c r="N81" s="202"/>
      <c r="O81" s="203">
        <f t="shared" si="1"/>
        <v>0</v>
      </c>
      <c r="P81" s="204">
        <v>4607109954720</v>
      </c>
      <c r="Q81" s="205"/>
      <c r="R81" s="200" t="s">
        <v>3998</v>
      </c>
      <c r="S81" s="206">
        <f t="shared" si="2"/>
        <v>99.25</v>
      </c>
      <c r="T81" s="81"/>
      <c r="U81" s="81"/>
    </row>
    <row r="82" spans="1:21" ht="15" x14ac:dyDescent="0.2">
      <c r="A82" s="611">
        <v>67</v>
      </c>
      <c r="B82" s="604">
        <v>356</v>
      </c>
      <c r="C82" s="198" t="s">
        <v>4039</v>
      </c>
      <c r="D82" s="199"/>
      <c r="E82" s="298" t="s">
        <v>3996</v>
      </c>
      <c r="F82" s="298" t="s">
        <v>4040</v>
      </c>
      <c r="G82" s="298" t="s">
        <v>4041</v>
      </c>
      <c r="H82" s="326" t="str">
        <f t="shared" ref="H82:H114" si="4">HYPERLINK("http://www.gardenbulbs.ru/images/vesna_CL/thumbnails/"&amp;C82&amp;".jpg","фото")</f>
        <v>фото</v>
      </c>
      <c r="I82" s="201"/>
      <c r="J82" s="567" t="s">
        <v>416</v>
      </c>
      <c r="K82" s="301" t="s">
        <v>757</v>
      </c>
      <c r="L82" s="574">
        <v>2</v>
      </c>
      <c r="M82" s="302">
        <v>198.5</v>
      </c>
      <c r="N82" s="202"/>
      <c r="O82" s="203">
        <f t="shared" si="1"/>
        <v>0</v>
      </c>
      <c r="P82" s="204">
        <v>4607109976692</v>
      </c>
      <c r="Q82" s="205"/>
      <c r="R82" s="200" t="s">
        <v>3998</v>
      </c>
      <c r="S82" s="206">
        <f t="shared" ref="S82:S114" si="5">M82/L82</f>
        <v>99.25</v>
      </c>
      <c r="T82" s="81"/>
      <c r="U82" s="81"/>
    </row>
    <row r="83" spans="1:21" ht="22.5" x14ac:dyDescent="0.2">
      <c r="A83" s="611">
        <v>68</v>
      </c>
      <c r="B83" s="604">
        <v>3221</v>
      </c>
      <c r="C83" s="198" t="s">
        <v>3352</v>
      </c>
      <c r="D83" s="199"/>
      <c r="E83" s="298" t="s">
        <v>3996</v>
      </c>
      <c r="F83" s="298" t="s">
        <v>3239</v>
      </c>
      <c r="G83" s="298" t="s">
        <v>4042</v>
      </c>
      <c r="H83" s="326" t="str">
        <f t="shared" si="4"/>
        <v>фото</v>
      </c>
      <c r="I83" s="201"/>
      <c r="J83" s="567" t="s">
        <v>3303</v>
      </c>
      <c r="K83" s="301" t="s">
        <v>757</v>
      </c>
      <c r="L83" s="574">
        <v>2</v>
      </c>
      <c r="M83" s="302">
        <v>198.5</v>
      </c>
      <c r="N83" s="202"/>
      <c r="O83" s="203">
        <f t="shared" ref="O83:O114" si="6">IF(ISERROR(N83*M83),0,N83*M83)</f>
        <v>0</v>
      </c>
      <c r="P83" s="204">
        <v>4607109954744</v>
      </c>
      <c r="Q83" s="205"/>
      <c r="R83" s="200" t="s">
        <v>3998</v>
      </c>
      <c r="S83" s="206">
        <f t="shared" si="5"/>
        <v>99.25</v>
      </c>
      <c r="T83" s="81"/>
      <c r="U83" s="81"/>
    </row>
    <row r="84" spans="1:21" ht="15" x14ac:dyDescent="0.2">
      <c r="A84" s="611">
        <v>69</v>
      </c>
      <c r="B84" s="604">
        <v>3100</v>
      </c>
      <c r="C84" s="198" t="s">
        <v>4043</v>
      </c>
      <c r="D84" s="199"/>
      <c r="E84" s="298" t="s">
        <v>3996</v>
      </c>
      <c r="F84" s="298" t="s">
        <v>4044</v>
      </c>
      <c r="G84" s="298" t="s">
        <v>4045</v>
      </c>
      <c r="H84" s="326" t="str">
        <f t="shared" si="4"/>
        <v>фото</v>
      </c>
      <c r="I84" s="201"/>
      <c r="J84" s="567" t="s">
        <v>290</v>
      </c>
      <c r="K84" s="301" t="s">
        <v>757</v>
      </c>
      <c r="L84" s="574">
        <v>2</v>
      </c>
      <c r="M84" s="302">
        <v>198.5</v>
      </c>
      <c r="N84" s="202"/>
      <c r="O84" s="203">
        <f t="shared" si="6"/>
        <v>0</v>
      </c>
      <c r="P84" s="204">
        <v>4607109954751</v>
      </c>
      <c r="Q84" s="205"/>
      <c r="R84" s="200" t="s">
        <v>3998</v>
      </c>
      <c r="S84" s="206">
        <f t="shared" si="5"/>
        <v>99.25</v>
      </c>
      <c r="T84" s="81"/>
      <c r="U84" s="81"/>
    </row>
    <row r="85" spans="1:21" ht="15" x14ac:dyDescent="0.2">
      <c r="A85" s="611">
        <v>70</v>
      </c>
      <c r="B85" s="604">
        <v>3101</v>
      </c>
      <c r="C85" s="198" t="s">
        <v>4046</v>
      </c>
      <c r="D85" s="199"/>
      <c r="E85" s="298" t="s">
        <v>3996</v>
      </c>
      <c r="F85" s="298" t="s">
        <v>4047</v>
      </c>
      <c r="G85" s="298" t="s">
        <v>4048</v>
      </c>
      <c r="H85" s="326" t="str">
        <f t="shared" si="4"/>
        <v>фото</v>
      </c>
      <c r="I85" s="201"/>
      <c r="J85" s="567" t="s">
        <v>4049</v>
      </c>
      <c r="K85" s="301" t="s">
        <v>757</v>
      </c>
      <c r="L85" s="574">
        <v>2</v>
      </c>
      <c r="M85" s="302">
        <v>198.5</v>
      </c>
      <c r="N85" s="202"/>
      <c r="O85" s="203">
        <f t="shared" si="6"/>
        <v>0</v>
      </c>
      <c r="P85" s="204">
        <v>4607109954768</v>
      </c>
      <c r="Q85" s="205"/>
      <c r="R85" s="200" t="s">
        <v>3998</v>
      </c>
      <c r="S85" s="206">
        <f t="shared" si="5"/>
        <v>99.25</v>
      </c>
      <c r="T85" s="81"/>
      <c r="U85" s="81"/>
    </row>
    <row r="86" spans="1:21" ht="33.75" x14ac:dyDescent="0.2">
      <c r="A86" s="611">
        <v>71</v>
      </c>
      <c r="B86" s="604">
        <v>12056</v>
      </c>
      <c r="C86" s="198" t="s">
        <v>7409</v>
      </c>
      <c r="D86" s="199"/>
      <c r="E86" s="582" t="s">
        <v>3996</v>
      </c>
      <c r="F86" s="582" t="s">
        <v>7208</v>
      </c>
      <c r="G86" s="582" t="s">
        <v>7209</v>
      </c>
      <c r="H86" s="326" t="str">
        <f t="shared" si="4"/>
        <v>фото</v>
      </c>
      <c r="I86" s="201"/>
      <c r="J86" s="567" t="s">
        <v>7342</v>
      </c>
      <c r="K86" s="301" t="s">
        <v>757</v>
      </c>
      <c r="L86" s="574">
        <v>2</v>
      </c>
      <c r="M86" s="302">
        <v>341</v>
      </c>
      <c r="N86" s="202"/>
      <c r="O86" s="203">
        <f t="shared" si="6"/>
        <v>0</v>
      </c>
      <c r="P86" s="204">
        <v>4607109922293</v>
      </c>
      <c r="Q86" s="205" t="s">
        <v>6373</v>
      </c>
      <c r="R86" s="200" t="s">
        <v>3998</v>
      </c>
      <c r="S86" s="206">
        <f t="shared" si="5"/>
        <v>170.5</v>
      </c>
      <c r="T86" s="81"/>
      <c r="U86" s="81"/>
    </row>
    <row r="87" spans="1:21" ht="45" x14ac:dyDescent="0.2">
      <c r="A87" s="611">
        <v>72</v>
      </c>
      <c r="B87" s="604">
        <v>2165</v>
      </c>
      <c r="C87" s="198" t="s">
        <v>5141</v>
      </c>
      <c r="D87" s="199"/>
      <c r="E87" s="298" t="s">
        <v>3996</v>
      </c>
      <c r="F87" s="298" t="s">
        <v>5019</v>
      </c>
      <c r="G87" s="563" t="s">
        <v>5064</v>
      </c>
      <c r="H87" s="326" t="str">
        <f t="shared" si="4"/>
        <v>фото</v>
      </c>
      <c r="I87" s="201"/>
      <c r="J87" s="567" t="s">
        <v>5107</v>
      </c>
      <c r="K87" s="301" t="s">
        <v>757</v>
      </c>
      <c r="L87" s="574">
        <v>2</v>
      </c>
      <c r="M87" s="302">
        <v>198.5</v>
      </c>
      <c r="N87" s="202"/>
      <c r="O87" s="203">
        <f t="shared" si="6"/>
        <v>0</v>
      </c>
      <c r="P87" s="204">
        <v>4607109928103</v>
      </c>
      <c r="Q87" s="205"/>
      <c r="R87" s="200" t="s">
        <v>3998</v>
      </c>
      <c r="S87" s="206">
        <f t="shared" si="5"/>
        <v>99.25</v>
      </c>
      <c r="T87" s="81"/>
      <c r="U87" s="81"/>
    </row>
    <row r="88" spans="1:21" ht="33.75" x14ac:dyDescent="0.2">
      <c r="A88" s="611">
        <v>73</v>
      </c>
      <c r="B88" s="604">
        <v>12058</v>
      </c>
      <c r="C88" s="198" t="s">
        <v>7410</v>
      </c>
      <c r="D88" s="199"/>
      <c r="E88" s="582" t="s">
        <v>3996</v>
      </c>
      <c r="F88" s="582" t="s">
        <v>7210</v>
      </c>
      <c r="G88" s="582" t="s">
        <v>7211</v>
      </c>
      <c r="H88" s="326" t="str">
        <f t="shared" si="4"/>
        <v>фото</v>
      </c>
      <c r="I88" s="201"/>
      <c r="J88" s="567" t="s">
        <v>7343</v>
      </c>
      <c r="K88" s="301" t="s">
        <v>757</v>
      </c>
      <c r="L88" s="574">
        <v>2</v>
      </c>
      <c r="M88" s="302">
        <v>341</v>
      </c>
      <c r="N88" s="202"/>
      <c r="O88" s="203">
        <f t="shared" si="6"/>
        <v>0</v>
      </c>
      <c r="P88" s="204">
        <v>4607109922279</v>
      </c>
      <c r="Q88" s="205" t="s">
        <v>6373</v>
      </c>
      <c r="R88" s="200" t="s">
        <v>3998</v>
      </c>
      <c r="S88" s="206">
        <f t="shared" si="5"/>
        <v>170.5</v>
      </c>
      <c r="T88" s="81"/>
      <c r="U88" s="81"/>
    </row>
    <row r="89" spans="1:21" ht="15" x14ac:dyDescent="0.2">
      <c r="A89" s="611">
        <v>74</v>
      </c>
      <c r="B89" s="604">
        <v>4605</v>
      </c>
      <c r="C89" s="198" t="s">
        <v>4050</v>
      </c>
      <c r="D89" s="199"/>
      <c r="E89" s="298" t="s">
        <v>3996</v>
      </c>
      <c r="F89" s="562" t="s">
        <v>4051</v>
      </c>
      <c r="G89" s="562" t="s">
        <v>4052</v>
      </c>
      <c r="H89" s="326" t="str">
        <f t="shared" si="4"/>
        <v>фото</v>
      </c>
      <c r="I89" s="201"/>
      <c r="J89" s="567" t="s">
        <v>4053</v>
      </c>
      <c r="K89" s="301" t="s">
        <v>757</v>
      </c>
      <c r="L89" s="574">
        <v>2</v>
      </c>
      <c r="M89" s="302">
        <v>198.5</v>
      </c>
      <c r="N89" s="202"/>
      <c r="O89" s="203">
        <f t="shared" si="6"/>
        <v>0</v>
      </c>
      <c r="P89" s="204">
        <v>4607109990261</v>
      </c>
      <c r="Q89" s="205"/>
      <c r="R89" s="200" t="s">
        <v>3998</v>
      </c>
      <c r="S89" s="206">
        <f t="shared" si="5"/>
        <v>99.25</v>
      </c>
      <c r="T89" s="81"/>
      <c r="U89" s="81"/>
    </row>
    <row r="90" spans="1:21" ht="22.5" x14ac:dyDescent="0.2">
      <c r="A90" s="611">
        <v>75</v>
      </c>
      <c r="B90" s="604">
        <v>3102</v>
      </c>
      <c r="C90" s="198" t="s">
        <v>3353</v>
      </c>
      <c r="D90" s="199"/>
      <c r="E90" s="298" t="s">
        <v>3996</v>
      </c>
      <c r="F90" s="298" t="s">
        <v>3240</v>
      </c>
      <c r="G90" s="298" t="s">
        <v>4054</v>
      </c>
      <c r="H90" s="326" t="str">
        <f t="shared" si="4"/>
        <v>фото</v>
      </c>
      <c r="I90" s="201"/>
      <c r="J90" s="567" t="s">
        <v>3304</v>
      </c>
      <c r="K90" s="301" t="s">
        <v>757</v>
      </c>
      <c r="L90" s="574">
        <v>2</v>
      </c>
      <c r="M90" s="302">
        <v>209.4</v>
      </c>
      <c r="N90" s="202"/>
      <c r="O90" s="203">
        <f t="shared" si="6"/>
        <v>0</v>
      </c>
      <c r="P90" s="204">
        <v>4607109954775</v>
      </c>
      <c r="Q90" s="205"/>
      <c r="R90" s="200" t="s">
        <v>3998</v>
      </c>
      <c r="S90" s="206">
        <f t="shared" si="5"/>
        <v>104.7</v>
      </c>
      <c r="T90" s="81"/>
      <c r="U90" s="81"/>
    </row>
    <row r="91" spans="1:21" ht="22.5" x14ac:dyDescent="0.2">
      <c r="A91" s="611">
        <v>76</v>
      </c>
      <c r="B91" s="604">
        <v>12061</v>
      </c>
      <c r="C91" s="198" t="s">
        <v>7411</v>
      </c>
      <c r="D91" s="199"/>
      <c r="E91" s="582" t="s">
        <v>3996</v>
      </c>
      <c r="F91" s="582" t="s">
        <v>7212</v>
      </c>
      <c r="G91" s="582" t="s">
        <v>7213</v>
      </c>
      <c r="H91" s="326" t="str">
        <f t="shared" si="4"/>
        <v>фото</v>
      </c>
      <c r="I91" s="201"/>
      <c r="J91" s="567" t="s">
        <v>7344</v>
      </c>
      <c r="K91" s="301" t="s">
        <v>757</v>
      </c>
      <c r="L91" s="574">
        <v>2</v>
      </c>
      <c r="M91" s="302">
        <v>198.5</v>
      </c>
      <c r="N91" s="202"/>
      <c r="O91" s="203">
        <f t="shared" si="6"/>
        <v>0</v>
      </c>
      <c r="P91" s="204">
        <v>4607109922248</v>
      </c>
      <c r="Q91" s="205" t="s">
        <v>6373</v>
      </c>
      <c r="R91" s="200" t="s">
        <v>3998</v>
      </c>
      <c r="S91" s="206">
        <f t="shared" si="5"/>
        <v>99.25</v>
      </c>
      <c r="T91" s="81"/>
      <c r="U91" s="81"/>
    </row>
    <row r="92" spans="1:21" ht="45" x14ac:dyDescent="0.2">
      <c r="A92" s="611">
        <v>77</v>
      </c>
      <c r="B92" s="604">
        <v>12062</v>
      </c>
      <c r="C92" s="198" t="s">
        <v>7412</v>
      </c>
      <c r="D92" s="199"/>
      <c r="E92" s="582" t="s">
        <v>3996</v>
      </c>
      <c r="F92" s="582" t="s">
        <v>7214</v>
      </c>
      <c r="G92" s="582" t="s">
        <v>7215</v>
      </c>
      <c r="H92" s="326" t="str">
        <f t="shared" si="4"/>
        <v>фото</v>
      </c>
      <c r="I92" s="201"/>
      <c r="J92" s="567" t="s">
        <v>7345</v>
      </c>
      <c r="K92" s="301" t="s">
        <v>757</v>
      </c>
      <c r="L92" s="574">
        <v>2</v>
      </c>
      <c r="M92" s="302">
        <v>341</v>
      </c>
      <c r="N92" s="202"/>
      <c r="O92" s="203">
        <f t="shared" si="6"/>
        <v>0</v>
      </c>
      <c r="P92" s="204">
        <v>4607109922231</v>
      </c>
      <c r="Q92" s="205" t="s">
        <v>6373</v>
      </c>
      <c r="R92" s="200" t="s">
        <v>3998</v>
      </c>
      <c r="S92" s="206">
        <f t="shared" si="5"/>
        <v>170.5</v>
      </c>
      <c r="T92" s="81"/>
      <c r="U92" s="81"/>
    </row>
    <row r="93" spans="1:21" ht="15" x14ac:dyDescent="0.2">
      <c r="A93" s="611">
        <v>78</v>
      </c>
      <c r="B93" s="604">
        <v>3106</v>
      </c>
      <c r="C93" s="198" t="s">
        <v>2779</v>
      </c>
      <c r="D93" s="199"/>
      <c r="E93" s="298" t="s">
        <v>3996</v>
      </c>
      <c r="F93" s="298" t="s">
        <v>3241</v>
      </c>
      <c r="G93" s="298" t="s">
        <v>4055</v>
      </c>
      <c r="H93" s="326" t="str">
        <f t="shared" si="4"/>
        <v>фото</v>
      </c>
      <c r="I93" s="201"/>
      <c r="J93" s="567" t="s">
        <v>2780</v>
      </c>
      <c r="K93" s="301" t="s">
        <v>757</v>
      </c>
      <c r="L93" s="574">
        <v>2</v>
      </c>
      <c r="M93" s="302">
        <v>198.5</v>
      </c>
      <c r="N93" s="202"/>
      <c r="O93" s="203">
        <f t="shared" si="6"/>
        <v>0</v>
      </c>
      <c r="P93" s="204">
        <v>4607109954812</v>
      </c>
      <c r="Q93" s="205"/>
      <c r="R93" s="200" t="s">
        <v>3998</v>
      </c>
      <c r="S93" s="206">
        <f t="shared" si="5"/>
        <v>99.25</v>
      </c>
      <c r="T93" s="81"/>
      <c r="U93" s="81"/>
    </row>
    <row r="94" spans="1:21" ht="15" x14ac:dyDescent="0.2">
      <c r="A94" s="611">
        <v>79</v>
      </c>
      <c r="B94" s="604">
        <v>132</v>
      </c>
      <c r="C94" s="198" t="s">
        <v>2781</v>
      </c>
      <c r="D94" s="199"/>
      <c r="E94" s="298" t="s">
        <v>3996</v>
      </c>
      <c r="F94" s="298" t="s">
        <v>3242</v>
      </c>
      <c r="G94" s="298" t="s">
        <v>4056</v>
      </c>
      <c r="H94" s="326" t="str">
        <f t="shared" si="4"/>
        <v>фото</v>
      </c>
      <c r="I94" s="201"/>
      <c r="J94" s="567" t="s">
        <v>2782</v>
      </c>
      <c r="K94" s="301" t="s">
        <v>757</v>
      </c>
      <c r="L94" s="574">
        <v>2</v>
      </c>
      <c r="M94" s="302">
        <v>198.5</v>
      </c>
      <c r="N94" s="202"/>
      <c r="O94" s="203">
        <f t="shared" si="6"/>
        <v>0</v>
      </c>
      <c r="P94" s="204">
        <v>4607109968598</v>
      </c>
      <c r="Q94" s="205"/>
      <c r="R94" s="200" t="s">
        <v>3998</v>
      </c>
      <c r="S94" s="206">
        <f t="shared" si="5"/>
        <v>99.25</v>
      </c>
      <c r="T94" s="81"/>
      <c r="U94" s="81"/>
    </row>
    <row r="95" spans="1:21" ht="33.75" x14ac:dyDescent="0.2">
      <c r="A95" s="611">
        <v>80</v>
      </c>
      <c r="B95" s="604">
        <v>12063</v>
      </c>
      <c r="C95" s="198" t="s">
        <v>7413</v>
      </c>
      <c r="D95" s="199"/>
      <c r="E95" s="582" t="s">
        <v>3996</v>
      </c>
      <c r="F95" s="582" t="s">
        <v>7216</v>
      </c>
      <c r="G95" s="582" t="s">
        <v>7217</v>
      </c>
      <c r="H95" s="326" t="str">
        <f t="shared" si="4"/>
        <v>фото</v>
      </c>
      <c r="I95" s="201"/>
      <c r="J95" s="567" t="s">
        <v>7346</v>
      </c>
      <c r="K95" s="301" t="s">
        <v>757</v>
      </c>
      <c r="L95" s="574">
        <v>2</v>
      </c>
      <c r="M95" s="302">
        <v>341</v>
      </c>
      <c r="N95" s="202"/>
      <c r="O95" s="203">
        <f t="shared" si="6"/>
        <v>0</v>
      </c>
      <c r="P95" s="204">
        <v>4607109922224</v>
      </c>
      <c r="Q95" s="205" t="s">
        <v>6373</v>
      </c>
      <c r="R95" s="200" t="s">
        <v>3998</v>
      </c>
      <c r="S95" s="206">
        <f t="shared" si="5"/>
        <v>170.5</v>
      </c>
      <c r="T95" s="81"/>
      <c r="U95" s="81"/>
    </row>
    <row r="96" spans="1:21" ht="22.5" x14ac:dyDescent="0.2">
      <c r="A96" s="611">
        <v>81</v>
      </c>
      <c r="B96" s="604">
        <v>6790</v>
      </c>
      <c r="C96" s="198" t="s">
        <v>4057</v>
      </c>
      <c r="D96" s="199"/>
      <c r="E96" s="298" t="s">
        <v>3996</v>
      </c>
      <c r="F96" s="298" t="s">
        <v>4058</v>
      </c>
      <c r="G96" s="298" t="s">
        <v>4059</v>
      </c>
      <c r="H96" s="326" t="str">
        <f t="shared" si="4"/>
        <v>фото</v>
      </c>
      <c r="I96" s="201"/>
      <c r="J96" s="570" t="s">
        <v>4060</v>
      </c>
      <c r="K96" s="301" t="s">
        <v>757</v>
      </c>
      <c r="L96" s="574">
        <v>2</v>
      </c>
      <c r="M96" s="302">
        <v>209.4</v>
      </c>
      <c r="N96" s="202"/>
      <c r="O96" s="203">
        <f t="shared" si="6"/>
        <v>0</v>
      </c>
      <c r="P96" s="204">
        <v>4607109944349</v>
      </c>
      <c r="Q96" s="205"/>
      <c r="R96" s="200" t="s">
        <v>3998</v>
      </c>
      <c r="S96" s="206">
        <f t="shared" si="5"/>
        <v>104.7</v>
      </c>
      <c r="T96" s="81"/>
      <c r="U96" s="81"/>
    </row>
    <row r="97" spans="1:21" ht="22.5" x14ac:dyDescent="0.2">
      <c r="A97" s="611">
        <v>82</v>
      </c>
      <c r="B97" s="604">
        <v>365</v>
      </c>
      <c r="C97" s="198" t="s">
        <v>5142</v>
      </c>
      <c r="D97" s="199"/>
      <c r="E97" s="298" t="s">
        <v>3996</v>
      </c>
      <c r="F97" s="298" t="s">
        <v>5020</v>
      </c>
      <c r="G97" s="563" t="s">
        <v>5065</v>
      </c>
      <c r="H97" s="326" t="str">
        <f t="shared" si="4"/>
        <v>фото</v>
      </c>
      <c r="I97" s="201"/>
      <c r="J97" s="567" t="s">
        <v>5108</v>
      </c>
      <c r="K97" s="301" t="s">
        <v>757</v>
      </c>
      <c r="L97" s="574">
        <v>2</v>
      </c>
      <c r="M97" s="302">
        <v>209.4</v>
      </c>
      <c r="N97" s="202"/>
      <c r="O97" s="203">
        <f t="shared" si="6"/>
        <v>0</v>
      </c>
      <c r="P97" s="204">
        <v>4607109928080</v>
      </c>
      <c r="Q97" s="205"/>
      <c r="R97" s="200" t="s">
        <v>3998</v>
      </c>
      <c r="S97" s="206">
        <f t="shared" si="5"/>
        <v>104.7</v>
      </c>
      <c r="T97" s="81"/>
      <c r="U97" s="81"/>
    </row>
    <row r="98" spans="1:21" ht="22.5" x14ac:dyDescent="0.2">
      <c r="A98" s="611">
        <v>83</v>
      </c>
      <c r="B98" s="604">
        <v>12060</v>
      </c>
      <c r="C98" s="198" t="s">
        <v>7414</v>
      </c>
      <c r="D98" s="199"/>
      <c r="E98" s="582" t="s">
        <v>3996</v>
      </c>
      <c r="F98" s="582" t="s">
        <v>7218</v>
      </c>
      <c r="G98" s="582" t="s">
        <v>7219</v>
      </c>
      <c r="H98" s="326" t="str">
        <f t="shared" si="4"/>
        <v>фото</v>
      </c>
      <c r="I98" s="201"/>
      <c r="J98" s="567" t="s">
        <v>7347</v>
      </c>
      <c r="K98" s="301" t="s">
        <v>757</v>
      </c>
      <c r="L98" s="574">
        <v>2</v>
      </c>
      <c r="M98" s="302">
        <v>297.7</v>
      </c>
      <c r="N98" s="202"/>
      <c r="O98" s="203">
        <f t="shared" si="6"/>
        <v>0</v>
      </c>
      <c r="P98" s="204">
        <v>4607109922255</v>
      </c>
      <c r="Q98" s="205" t="s">
        <v>6373</v>
      </c>
      <c r="R98" s="200" t="s">
        <v>3998</v>
      </c>
      <c r="S98" s="206">
        <f t="shared" si="5"/>
        <v>148.85</v>
      </c>
      <c r="T98" s="81"/>
      <c r="U98" s="81"/>
    </row>
    <row r="99" spans="1:21" ht="15" x14ac:dyDescent="0.2">
      <c r="A99" s="611">
        <v>84</v>
      </c>
      <c r="B99" s="604">
        <v>4013</v>
      </c>
      <c r="C99" s="198" t="s">
        <v>7415</v>
      </c>
      <c r="D99" s="199"/>
      <c r="E99" s="298" t="s">
        <v>3996</v>
      </c>
      <c r="F99" s="562" t="s">
        <v>7220</v>
      </c>
      <c r="G99" s="562" t="s">
        <v>7221</v>
      </c>
      <c r="H99" s="326" t="str">
        <f t="shared" si="4"/>
        <v>фото</v>
      </c>
      <c r="I99" s="201"/>
      <c r="J99" s="567" t="s">
        <v>7348</v>
      </c>
      <c r="K99" s="301" t="s">
        <v>757</v>
      </c>
      <c r="L99" s="574">
        <v>2</v>
      </c>
      <c r="M99" s="302">
        <v>198.5</v>
      </c>
      <c r="N99" s="202"/>
      <c r="O99" s="203">
        <f t="shared" si="6"/>
        <v>0</v>
      </c>
      <c r="P99" s="204">
        <v>4607109982310</v>
      </c>
      <c r="Q99" s="205"/>
      <c r="R99" s="200" t="s">
        <v>3998</v>
      </c>
      <c r="S99" s="206">
        <f t="shared" si="5"/>
        <v>99.25</v>
      </c>
      <c r="T99" s="81"/>
      <c r="U99" s="81"/>
    </row>
    <row r="100" spans="1:21" ht="22.5" x14ac:dyDescent="0.2">
      <c r="A100" s="611">
        <v>85</v>
      </c>
      <c r="B100" s="604">
        <v>4620</v>
      </c>
      <c r="C100" s="198" t="s">
        <v>2783</v>
      </c>
      <c r="D100" s="199"/>
      <c r="E100" s="298" t="s">
        <v>3996</v>
      </c>
      <c r="F100" s="562" t="s">
        <v>3243</v>
      </c>
      <c r="G100" s="562" t="s">
        <v>4061</v>
      </c>
      <c r="H100" s="326" t="str">
        <f t="shared" si="4"/>
        <v>фото</v>
      </c>
      <c r="I100" s="201"/>
      <c r="J100" s="567" t="s">
        <v>2784</v>
      </c>
      <c r="K100" s="301" t="s">
        <v>757</v>
      </c>
      <c r="L100" s="574">
        <v>2</v>
      </c>
      <c r="M100" s="302">
        <v>198.5</v>
      </c>
      <c r="N100" s="202"/>
      <c r="O100" s="203">
        <f t="shared" si="6"/>
        <v>0</v>
      </c>
      <c r="P100" s="204">
        <v>4607109990414</v>
      </c>
      <c r="Q100" s="205"/>
      <c r="R100" s="200" t="s">
        <v>3998</v>
      </c>
      <c r="S100" s="206">
        <f t="shared" si="5"/>
        <v>99.25</v>
      </c>
      <c r="T100" s="81"/>
      <c r="U100" s="81"/>
    </row>
    <row r="101" spans="1:21" ht="45" x14ac:dyDescent="0.2">
      <c r="A101" s="611">
        <v>86</v>
      </c>
      <c r="B101" s="604">
        <v>4011</v>
      </c>
      <c r="C101" s="198" t="s">
        <v>5143</v>
      </c>
      <c r="D101" s="199"/>
      <c r="E101" s="298" t="s">
        <v>3996</v>
      </c>
      <c r="F101" s="298" t="s">
        <v>5021</v>
      </c>
      <c r="G101" s="563" t="s">
        <v>5066</v>
      </c>
      <c r="H101" s="326" t="str">
        <f t="shared" si="4"/>
        <v>фото</v>
      </c>
      <c r="I101" s="201"/>
      <c r="J101" s="567" t="s">
        <v>5109</v>
      </c>
      <c r="K101" s="301" t="s">
        <v>757</v>
      </c>
      <c r="L101" s="574">
        <v>2</v>
      </c>
      <c r="M101" s="302">
        <v>341</v>
      </c>
      <c r="N101" s="202"/>
      <c r="O101" s="203">
        <f t="shared" si="6"/>
        <v>0</v>
      </c>
      <c r="P101" s="204">
        <v>4607109982297</v>
      </c>
      <c r="Q101" s="205"/>
      <c r="R101" s="200" t="s">
        <v>3998</v>
      </c>
      <c r="S101" s="206">
        <f t="shared" si="5"/>
        <v>170.5</v>
      </c>
      <c r="T101" s="81"/>
      <c r="U101" s="81"/>
    </row>
    <row r="102" spans="1:21" ht="22.5" x14ac:dyDescent="0.2">
      <c r="A102" s="611">
        <v>87</v>
      </c>
      <c r="B102" s="604">
        <v>4431</v>
      </c>
      <c r="C102" s="198" t="s">
        <v>5144</v>
      </c>
      <c r="D102" s="199"/>
      <c r="E102" s="298" t="s">
        <v>3996</v>
      </c>
      <c r="F102" s="298" t="s">
        <v>5022</v>
      </c>
      <c r="G102" s="563" t="s">
        <v>5067</v>
      </c>
      <c r="H102" s="326" t="str">
        <f t="shared" si="4"/>
        <v>фото</v>
      </c>
      <c r="I102" s="201"/>
      <c r="J102" s="567" t="s">
        <v>5110</v>
      </c>
      <c r="K102" s="301" t="s">
        <v>757</v>
      </c>
      <c r="L102" s="574">
        <v>2</v>
      </c>
      <c r="M102" s="302">
        <v>341</v>
      </c>
      <c r="N102" s="202"/>
      <c r="O102" s="203">
        <f t="shared" si="6"/>
        <v>0</v>
      </c>
      <c r="P102" s="204">
        <v>4607109928066</v>
      </c>
      <c r="Q102" s="205"/>
      <c r="R102" s="200" t="s">
        <v>3998</v>
      </c>
      <c r="S102" s="206">
        <f t="shared" si="5"/>
        <v>170.5</v>
      </c>
      <c r="T102" s="81"/>
      <c r="U102" s="81"/>
    </row>
    <row r="103" spans="1:21" ht="33.75" x14ac:dyDescent="0.2">
      <c r="A103" s="611">
        <v>88</v>
      </c>
      <c r="B103" s="604">
        <v>12064</v>
      </c>
      <c r="C103" s="198" t="s">
        <v>7416</v>
      </c>
      <c r="D103" s="199"/>
      <c r="E103" s="582" t="s">
        <v>3996</v>
      </c>
      <c r="F103" s="582" t="s">
        <v>7222</v>
      </c>
      <c r="G103" s="582" t="s">
        <v>7223</v>
      </c>
      <c r="H103" s="326" t="str">
        <f t="shared" si="4"/>
        <v>фото</v>
      </c>
      <c r="I103" s="201"/>
      <c r="J103" s="567" t="s">
        <v>7349</v>
      </c>
      <c r="K103" s="301" t="s">
        <v>757</v>
      </c>
      <c r="L103" s="574">
        <v>2</v>
      </c>
      <c r="M103" s="302">
        <v>276.10000000000002</v>
      </c>
      <c r="N103" s="202"/>
      <c r="O103" s="203">
        <f t="shared" si="6"/>
        <v>0</v>
      </c>
      <c r="P103" s="204">
        <v>4607109922217</v>
      </c>
      <c r="Q103" s="205" t="s">
        <v>6373</v>
      </c>
      <c r="R103" s="200" t="s">
        <v>3998</v>
      </c>
      <c r="S103" s="206">
        <f t="shared" si="5"/>
        <v>138.05000000000001</v>
      </c>
      <c r="T103" s="81"/>
      <c r="U103" s="81"/>
    </row>
    <row r="104" spans="1:21" ht="33.75" x14ac:dyDescent="0.2">
      <c r="A104" s="611">
        <v>89</v>
      </c>
      <c r="B104" s="604">
        <v>714</v>
      </c>
      <c r="C104" s="198" t="s">
        <v>4062</v>
      </c>
      <c r="D104" s="199"/>
      <c r="E104" s="298" t="s">
        <v>3996</v>
      </c>
      <c r="F104" s="298" t="s">
        <v>3244</v>
      </c>
      <c r="G104" s="298" t="s">
        <v>4063</v>
      </c>
      <c r="H104" s="326" t="str">
        <f t="shared" si="4"/>
        <v>фото</v>
      </c>
      <c r="I104" s="201"/>
      <c r="J104" s="567" t="s">
        <v>3305</v>
      </c>
      <c r="K104" s="301" t="s">
        <v>757</v>
      </c>
      <c r="L104" s="574">
        <v>2</v>
      </c>
      <c r="M104" s="302">
        <v>209.4</v>
      </c>
      <c r="N104" s="202"/>
      <c r="O104" s="203">
        <f t="shared" si="6"/>
        <v>0</v>
      </c>
      <c r="P104" s="204">
        <v>4607109935583</v>
      </c>
      <c r="Q104" s="205"/>
      <c r="R104" s="200" t="s">
        <v>3998</v>
      </c>
      <c r="S104" s="206">
        <f t="shared" si="5"/>
        <v>104.7</v>
      </c>
      <c r="T104" s="81"/>
      <c r="U104" s="81"/>
    </row>
    <row r="105" spans="1:21" ht="22.5" x14ac:dyDescent="0.2">
      <c r="A105" s="611">
        <v>90</v>
      </c>
      <c r="B105" s="604">
        <v>4623</v>
      </c>
      <c r="C105" s="198" t="s">
        <v>3354</v>
      </c>
      <c r="D105" s="199"/>
      <c r="E105" s="298" t="s">
        <v>3996</v>
      </c>
      <c r="F105" s="562" t="s">
        <v>3245</v>
      </c>
      <c r="G105" s="562" t="s">
        <v>4064</v>
      </c>
      <c r="H105" s="326" t="str">
        <f t="shared" si="4"/>
        <v>фото</v>
      </c>
      <c r="I105" s="201"/>
      <c r="J105" s="567" t="s">
        <v>3306</v>
      </c>
      <c r="K105" s="301" t="s">
        <v>757</v>
      </c>
      <c r="L105" s="574">
        <v>2</v>
      </c>
      <c r="M105" s="302">
        <v>198.5</v>
      </c>
      <c r="N105" s="202"/>
      <c r="O105" s="203">
        <f t="shared" si="6"/>
        <v>0</v>
      </c>
      <c r="P105" s="204">
        <v>4607109990445</v>
      </c>
      <c r="Q105" s="205"/>
      <c r="R105" s="200" t="s">
        <v>3998</v>
      </c>
      <c r="S105" s="206">
        <f t="shared" si="5"/>
        <v>99.25</v>
      </c>
      <c r="T105" s="81"/>
      <c r="U105" s="81"/>
    </row>
    <row r="106" spans="1:21" ht="33.75" x14ac:dyDescent="0.2">
      <c r="A106" s="611">
        <v>91</v>
      </c>
      <c r="B106" s="604">
        <v>12076</v>
      </c>
      <c r="C106" s="198" t="s">
        <v>7417</v>
      </c>
      <c r="D106" s="199"/>
      <c r="E106" s="582" t="s">
        <v>3996</v>
      </c>
      <c r="F106" s="582" t="s">
        <v>7224</v>
      </c>
      <c r="G106" s="582" t="s">
        <v>7225</v>
      </c>
      <c r="H106" s="326" t="str">
        <f t="shared" si="4"/>
        <v>фото</v>
      </c>
      <c r="I106" s="201"/>
      <c r="J106" s="567" t="s">
        <v>7350</v>
      </c>
      <c r="K106" s="301" t="s">
        <v>757</v>
      </c>
      <c r="L106" s="574">
        <v>2</v>
      </c>
      <c r="M106" s="302">
        <v>198.5</v>
      </c>
      <c r="N106" s="202"/>
      <c r="O106" s="203">
        <f t="shared" si="6"/>
        <v>0</v>
      </c>
      <c r="P106" s="204">
        <v>4607109922095</v>
      </c>
      <c r="Q106" s="205" t="s">
        <v>6373</v>
      </c>
      <c r="R106" s="200" t="s">
        <v>3998</v>
      </c>
      <c r="S106" s="206">
        <f t="shared" si="5"/>
        <v>99.25</v>
      </c>
      <c r="T106" s="81"/>
      <c r="U106" s="81"/>
    </row>
    <row r="107" spans="1:21" ht="33.75" x14ac:dyDescent="0.2">
      <c r="A107" s="611">
        <v>92</v>
      </c>
      <c r="B107" s="604">
        <v>2147</v>
      </c>
      <c r="C107" s="198" t="s">
        <v>5145</v>
      </c>
      <c r="D107" s="199"/>
      <c r="E107" s="298" t="s">
        <v>3996</v>
      </c>
      <c r="F107" s="298" t="s">
        <v>5023</v>
      </c>
      <c r="G107" s="563" t="s">
        <v>5068</v>
      </c>
      <c r="H107" s="326" t="str">
        <f t="shared" si="4"/>
        <v>фото</v>
      </c>
      <c r="I107" s="201"/>
      <c r="J107" s="567" t="s">
        <v>5111</v>
      </c>
      <c r="K107" s="301" t="s">
        <v>757</v>
      </c>
      <c r="L107" s="574">
        <v>2</v>
      </c>
      <c r="M107" s="302">
        <v>209.4</v>
      </c>
      <c r="N107" s="202"/>
      <c r="O107" s="203">
        <f t="shared" si="6"/>
        <v>0</v>
      </c>
      <c r="P107" s="204">
        <v>4607109928059</v>
      </c>
      <c r="Q107" s="205"/>
      <c r="R107" s="200" t="s">
        <v>3998</v>
      </c>
      <c r="S107" s="206">
        <f t="shared" si="5"/>
        <v>104.7</v>
      </c>
      <c r="T107" s="81"/>
      <c r="U107" s="81"/>
    </row>
    <row r="108" spans="1:21" ht="56.25" x14ac:dyDescent="0.2">
      <c r="A108" s="611">
        <v>93</v>
      </c>
      <c r="B108" s="604">
        <v>4533</v>
      </c>
      <c r="C108" s="198" t="s">
        <v>5146</v>
      </c>
      <c r="D108" s="199"/>
      <c r="E108" s="298" t="s">
        <v>3996</v>
      </c>
      <c r="F108" s="298" t="s">
        <v>5024</v>
      </c>
      <c r="G108" s="563" t="s">
        <v>5069</v>
      </c>
      <c r="H108" s="326" t="str">
        <f t="shared" si="4"/>
        <v>фото</v>
      </c>
      <c r="I108" s="201"/>
      <c r="J108" s="567" t="s">
        <v>5112</v>
      </c>
      <c r="K108" s="301" t="s">
        <v>757</v>
      </c>
      <c r="L108" s="574">
        <v>2</v>
      </c>
      <c r="M108" s="302">
        <v>341</v>
      </c>
      <c r="N108" s="202"/>
      <c r="O108" s="203">
        <f t="shared" si="6"/>
        <v>0</v>
      </c>
      <c r="P108" s="204">
        <v>4607109928042</v>
      </c>
      <c r="Q108" s="205"/>
      <c r="R108" s="200" t="s">
        <v>3998</v>
      </c>
      <c r="S108" s="206">
        <f t="shared" si="5"/>
        <v>170.5</v>
      </c>
      <c r="T108" s="81"/>
      <c r="U108" s="81"/>
    </row>
    <row r="109" spans="1:21" ht="15" x14ac:dyDescent="0.2">
      <c r="A109" s="611">
        <v>94</v>
      </c>
      <c r="B109" s="604">
        <v>2324</v>
      </c>
      <c r="C109" s="198" t="s">
        <v>2785</v>
      </c>
      <c r="D109" s="199"/>
      <c r="E109" s="298" t="s">
        <v>3996</v>
      </c>
      <c r="F109" s="298" t="s">
        <v>3246</v>
      </c>
      <c r="G109" s="298" t="s">
        <v>4065</v>
      </c>
      <c r="H109" s="326" t="str">
        <f t="shared" si="4"/>
        <v>фото</v>
      </c>
      <c r="I109" s="201"/>
      <c r="J109" s="567" t="s">
        <v>2786</v>
      </c>
      <c r="K109" s="301" t="s">
        <v>757</v>
      </c>
      <c r="L109" s="574">
        <v>2</v>
      </c>
      <c r="M109" s="302">
        <v>198.5</v>
      </c>
      <c r="N109" s="202"/>
      <c r="O109" s="203">
        <f t="shared" si="6"/>
        <v>0</v>
      </c>
      <c r="P109" s="204">
        <v>4607109968642</v>
      </c>
      <c r="Q109" s="205"/>
      <c r="R109" s="200" t="s">
        <v>3998</v>
      </c>
      <c r="S109" s="206">
        <f t="shared" si="5"/>
        <v>99.25</v>
      </c>
      <c r="T109" s="81"/>
      <c r="U109" s="81"/>
    </row>
    <row r="110" spans="1:21" ht="22.5" x14ac:dyDescent="0.2">
      <c r="A110" s="611">
        <v>95</v>
      </c>
      <c r="B110" s="604">
        <v>12065</v>
      </c>
      <c r="C110" s="198" t="s">
        <v>7418</v>
      </c>
      <c r="D110" s="199"/>
      <c r="E110" s="582" t="s">
        <v>3996</v>
      </c>
      <c r="F110" s="582" t="s">
        <v>7226</v>
      </c>
      <c r="G110" s="582" t="s">
        <v>7227</v>
      </c>
      <c r="H110" s="326" t="str">
        <f t="shared" si="4"/>
        <v>фото</v>
      </c>
      <c r="I110" s="201"/>
      <c r="J110" s="567" t="s">
        <v>7351</v>
      </c>
      <c r="K110" s="301" t="s">
        <v>757</v>
      </c>
      <c r="L110" s="574">
        <v>2</v>
      </c>
      <c r="M110" s="302">
        <v>198.5</v>
      </c>
      <c r="N110" s="202"/>
      <c r="O110" s="203">
        <f t="shared" si="6"/>
        <v>0</v>
      </c>
      <c r="P110" s="204">
        <v>4607109922200</v>
      </c>
      <c r="Q110" s="205" t="s">
        <v>6373</v>
      </c>
      <c r="R110" s="200" t="s">
        <v>3998</v>
      </c>
      <c r="S110" s="206">
        <f t="shared" si="5"/>
        <v>99.25</v>
      </c>
      <c r="T110" s="81"/>
      <c r="U110" s="81"/>
    </row>
    <row r="111" spans="1:21" ht="15" x14ac:dyDescent="0.2">
      <c r="A111" s="611">
        <v>96</v>
      </c>
      <c r="B111" s="604">
        <v>4023</v>
      </c>
      <c r="C111" s="198" t="s">
        <v>2776</v>
      </c>
      <c r="D111" s="199"/>
      <c r="E111" s="298" t="s">
        <v>3996</v>
      </c>
      <c r="F111" s="562" t="s">
        <v>3247</v>
      </c>
      <c r="G111" s="562" t="s">
        <v>4066</v>
      </c>
      <c r="H111" s="326" t="str">
        <f t="shared" si="4"/>
        <v>фото</v>
      </c>
      <c r="I111" s="201"/>
      <c r="J111" s="567" t="s">
        <v>1745</v>
      </c>
      <c r="K111" s="301" t="s">
        <v>757</v>
      </c>
      <c r="L111" s="574">
        <v>2</v>
      </c>
      <c r="M111" s="302">
        <v>198.5</v>
      </c>
      <c r="N111" s="202"/>
      <c r="O111" s="203">
        <f t="shared" si="6"/>
        <v>0</v>
      </c>
      <c r="P111" s="204">
        <v>4607109982419</v>
      </c>
      <c r="Q111" s="205"/>
      <c r="R111" s="200" t="s">
        <v>3998</v>
      </c>
      <c r="S111" s="206">
        <f t="shared" si="5"/>
        <v>99.25</v>
      </c>
      <c r="T111" s="81"/>
      <c r="U111" s="81"/>
    </row>
    <row r="112" spans="1:21" ht="15" x14ac:dyDescent="0.2">
      <c r="A112" s="611">
        <v>97</v>
      </c>
      <c r="B112" s="604">
        <v>4632</v>
      </c>
      <c r="C112" s="198" t="s">
        <v>3350</v>
      </c>
      <c r="D112" s="199"/>
      <c r="E112" s="298" t="s">
        <v>3996</v>
      </c>
      <c r="F112" s="562" t="s">
        <v>3248</v>
      </c>
      <c r="G112" s="562" t="s">
        <v>4067</v>
      </c>
      <c r="H112" s="326" t="str">
        <f t="shared" si="4"/>
        <v>фото</v>
      </c>
      <c r="I112" s="201"/>
      <c r="J112" s="567" t="s">
        <v>778</v>
      </c>
      <c r="K112" s="301" t="s">
        <v>757</v>
      </c>
      <c r="L112" s="574">
        <v>2</v>
      </c>
      <c r="M112" s="302">
        <v>198.5</v>
      </c>
      <c r="N112" s="202"/>
      <c r="O112" s="203">
        <f t="shared" si="6"/>
        <v>0</v>
      </c>
      <c r="P112" s="204">
        <v>4607109990537</v>
      </c>
      <c r="Q112" s="205"/>
      <c r="R112" s="200" t="s">
        <v>3998</v>
      </c>
      <c r="S112" s="206">
        <f t="shared" si="5"/>
        <v>99.25</v>
      </c>
      <c r="T112" s="81"/>
      <c r="U112" s="81"/>
    </row>
    <row r="113" spans="1:21" ht="22.5" x14ac:dyDescent="0.2">
      <c r="A113" s="611">
        <v>98</v>
      </c>
      <c r="B113" s="604">
        <v>3069</v>
      </c>
      <c r="C113" s="198" t="s">
        <v>5147</v>
      </c>
      <c r="D113" s="199"/>
      <c r="E113" s="298" t="s">
        <v>3996</v>
      </c>
      <c r="F113" s="298" t="s">
        <v>5025</v>
      </c>
      <c r="G113" s="563" t="s">
        <v>5070</v>
      </c>
      <c r="H113" s="326" t="str">
        <f t="shared" si="4"/>
        <v>фото</v>
      </c>
      <c r="I113" s="201"/>
      <c r="J113" s="567" t="s">
        <v>5113</v>
      </c>
      <c r="K113" s="301" t="s">
        <v>757</v>
      </c>
      <c r="L113" s="574">
        <v>2</v>
      </c>
      <c r="M113" s="302">
        <v>209.4</v>
      </c>
      <c r="N113" s="202"/>
      <c r="O113" s="203">
        <f t="shared" si="6"/>
        <v>0</v>
      </c>
      <c r="P113" s="204">
        <v>4607109928028</v>
      </c>
      <c r="Q113" s="205"/>
      <c r="R113" s="200" t="s">
        <v>3998</v>
      </c>
      <c r="S113" s="206">
        <f t="shared" si="5"/>
        <v>104.7</v>
      </c>
      <c r="T113" s="81"/>
      <c r="U113" s="81"/>
    </row>
    <row r="114" spans="1:21" ht="15" x14ac:dyDescent="0.2">
      <c r="A114" s="611">
        <v>99</v>
      </c>
      <c r="B114" s="604">
        <v>3965</v>
      </c>
      <c r="C114" s="198" t="s">
        <v>5148</v>
      </c>
      <c r="D114" s="199"/>
      <c r="E114" s="298" t="s">
        <v>3996</v>
      </c>
      <c r="F114" s="298" t="s">
        <v>5026</v>
      </c>
      <c r="G114" s="563" t="s">
        <v>5071</v>
      </c>
      <c r="H114" s="326" t="str">
        <f t="shared" si="4"/>
        <v>фото</v>
      </c>
      <c r="I114" s="201"/>
      <c r="J114" s="567" t="s">
        <v>5114</v>
      </c>
      <c r="K114" s="301" t="s">
        <v>757</v>
      </c>
      <c r="L114" s="574">
        <v>2</v>
      </c>
      <c r="M114" s="302">
        <v>209.4</v>
      </c>
      <c r="N114" s="202"/>
      <c r="O114" s="203">
        <f t="shared" si="6"/>
        <v>0</v>
      </c>
      <c r="P114" s="204">
        <v>4607109928004</v>
      </c>
      <c r="Q114" s="205"/>
      <c r="R114" s="200" t="s">
        <v>3998</v>
      </c>
      <c r="S114" s="206">
        <f t="shared" si="5"/>
        <v>104.7</v>
      </c>
      <c r="T114" s="81"/>
      <c r="U114" s="81"/>
    </row>
    <row r="115" spans="1:21" ht="18" customHeight="1" x14ac:dyDescent="0.2">
      <c r="A115" s="611">
        <v>100</v>
      </c>
      <c r="B115" s="603"/>
      <c r="C115" s="295"/>
      <c r="D115" s="295"/>
      <c r="E115" s="296"/>
      <c r="F115" s="576" t="s">
        <v>7228</v>
      </c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81"/>
      <c r="U115" s="81"/>
    </row>
    <row r="116" spans="1:21" ht="18" customHeight="1" x14ac:dyDescent="0.2">
      <c r="A116" s="611">
        <v>101</v>
      </c>
      <c r="B116" s="603"/>
      <c r="C116" s="295"/>
      <c r="D116" s="295"/>
      <c r="E116" s="296"/>
      <c r="F116" s="576" t="s">
        <v>7229</v>
      </c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81"/>
      <c r="U116" s="81"/>
    </row>
    <row r="117" spans="1:21" ht="45" x14ac:dyDescent="0.2">
      <c r="A117" s="611">
        <v>102</v>
      </c>
      <c r="B117" s="604">
        <v>3926</v>
      </c>
      <c r="C117" s="198" t="s">
        <v>7419</v>
      </c>
      <c r="D117" s="199"/>
      <c r="E117" s="560" t="s">
        <v>4068</v>
      </c>
      <c r="F117" s="560" t="s">
        <v>7230</v>
      </c>
      <c r="G117" s="564" t="s">
        <v>7231</v>
      </c>
      <c r="H117" s="326" t="str">
        <f>HYPERLINK("http://www.gardenbulbs.ru/images/vesna_CL/thumbnails/"&amp;C117&amp;".jpg","фото")</f>
        <v>фото</v>
      </c>
      <c r="I117" s="201"/>
      <c r="J117" s="571" t="s">
        <v>7352</v>
      </c>
      <c r="K117" s="569" t="s">
        <v>757</v>
      </c>
      <c r="L117" s="575">
        <v>2</v>
      </c>
      <c r="M117" s="302">
        <v>209.4</v>
      </c>
      <c r="N117" s="202"/>
      <c r="O117" s="203">
        <f>IF(ISERROR(N117*M117),0,N117*M117)</f>
        <v>0</v>
      </c>
      <c r="P117" s="204">
        <v>4607109981443</v>
      </c>
      <c r="Q117" s="205"/>
      <c r="R117" s="200" t="s">
        <v>4069</v>
      </c>
      <c r="S117" s="206">
        <f>M117/L117</f>
        <v>104.7</v>
      </c>
      <c r="T117" s="81"/>
      <c r="U117" s="81"/>
    </row>
    <row r="118" spans="1:21" ht="33.75" x14ac:dyDescent="0.2">
      <c r="A118" s="611">
        <v>103</v>
      </c>
      <c r="B118" s="604">
        <v>12077</v>
      </c>
      <c r="C118" s="198" t="s">
        <v>7420</v>
      </c>
      <c r="D118" s="199"/>
      <c r="E118" s="582" t="s">
        <v>4068</v>
      </c>
      <c r="F118" s="582" t="s">
        <v>7232</v>
      </c>
      <c r="G118" s="582" t="s">
        <v>7233</v>
      </c>
      <c r="H118" s="326" t="str">
        <f>HYPERLINK("http://www.gardenbulbs.ru/images/vesna_CL/thumbnails/"&amp;C118&amp;".jpg","фото")</f>
        <v>фото</v>
      </c>
      <c r="I118" s="201"/>
      <c r="J118" s="567" t="s">
        <v>7353</v>
      </c>
      <c r="K118" s="301" t="s">
        <v>757</v>
      </c>
      <c r="L118" s="574">
        <v>2</v>
      </c>
      <c r="M118" s="302">
        <v>191.3</v>
      </c>
      <c r="N118" s="202"/>
      <c r="O118" s="203">
        <f>IF(ISERROR(N118*M118),0,N118*M118)</f>
        <v>0</v>
      </c>
      <c r="P118" s="204">
        <v>4607109922088</v>
      </c>
      <c r="Q118" s="205" t="s">
        <v>6373</v>
      </c>
      <c r="R118" s="200" t="s">
        <v>4069</v>
      </c>
      <c r="S118" s="206">
        <f>M118/L118</f>
        <v>95.65</v>
      </c>
      <c r="T118" s="81"/>
      <c r="U118" s="81"/>
    </row>
    <row r="119" spans="1:21" ht="33.75" x14ac:dyDescent="0.2">
      <c r="A119" s="611">
        <v>104</v>
      </c>
      <c r="B119" s="604">
        <v>12078</v>
      </c>
      <c r="C119" s="198" t="s">
        <v>7421</v>
      </c>
      <c r="D119" s="199"/>
      <c r="E119" s="582" t="s">
        <v>4068</v>
      </c>
      <c r="F119" s="582" t="s">
        <v>7234</v>
      </c>
      <c r="G119" s="582" t="s">
        <v>7235</v>
      </c>
      <c r="H119" s="326" t="str">
        <f>HYPERLINK("http://www.gardenbulbs.ru/images/vesna_CL/thumbnails/"&amp;C119&amp;".jpg","фото")</f>
        <v>фото</v>
      </c>
      <c r="I119" s="201"/>
      <c r="J119" s="567" t="s">
        <v>7354</v>
      </c>
      <c r="K119" s="301" t="s">
        <v>757</v>
      </c>
      <c r="L119" s="574">
        <v>2</v>
      </c>
      <c r="M119" s="302">
        <v>299.5</v>
      </c>
      <c r="N119" s="202"/>
      <c r="O119" s="203">
        <f>IF(ISERROR(N119*M119),0,N119*M119)</f>
        <v>0</v>
      </c>
      <c r="P119" s="204">
        <v>4607109922071</v>
      </c>
      <c r="Q119" s="205" t="s">
        <v>6373</v>
      </c>
      <c r="R119" s="200" t="s">
        <v>4069</v>
      </c>
      <c r="S119" s="206">
        <f>M119/L119</f>
        <v>149.75</v>
      </c>
      <c r="T119" s="81"/>
      <c r="U119" s="81"/>
    </row>
    <row r="120" spans="1:21" ht="18" customHeight="1" x14ac:dyDescent="0.2">
      <c r="A120" s="611">
        <v>105</v>
      </c>
      <c r="B120" s="603"/>
      <c r="C120" s="295"/>
      <c r="D120" s="295"/>
      <c r="E120" s="296"/>
      <c r="F120" s="576" t="s">
        <v>7228</v>
      </c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81"/>
      <c r="U120" s="81"/>
    </row>
    <row r="121" spans="1:21" ht="22.5" x14ac:dyDescent="0.2">
      <c r="A121" s="611">
        <v>106</v>
      </c>
      <c r="B121" s="604">
        <v>4158</v>
      </c>
      <c r="C121" s="198" t="s">
        <v>5937</v>
      </c>
      <c r="D121" s="199"/>
      <c r="E121" s="560" t="s">
        <v>4068</v>
      </c>
      <c r="F121" s="560" t="s">
        <v>5938</v>
      </c>
      <c r="G121" s="565" t="s">
        <v>5939</v>
      </c>
      <c r="H121" s="326" t="str">
        <f t="shared" ref="H121:H152" si="7">HYPERLINK("http://www.gardenbulbs.ru/images/vesna_CL/thumbnails/"&amp;C121&amp;".jpg","фото")</f>
        <v>фото</v>
      </c>
      <c r="I121" s="201"/>
      <c r="J121" s="571" t="s">
        <v>5940</v>
      </c>
      <c r="K121" s="569" t="s">
        <v>757</v>
      </c>
      <c r="L121" s="575">
        <v>2</v>
      </c>
      <c r="M121" s="302">
        <v>191.3</v>
      </c>
      <c r="N121" s="202"/>
      <c r="O121" s="203">
        <f t="shared" ref="O121:O146" si="8">IF(ISERROR(N121*M121),0,N121*M121)</f>
        <v>0</v>
      </c>
      <c r="P121" s="204">
        <v>4607109983768</v>
      </c>
      <c r="Q121" s="205"/>
      <c r="R121" s="200" t="s">
        <v>4069</v>
      </c>
      <c r="S121" s="206">
        <f t="shared" ref="S121:S152" si="9">M121/L121</f>
        <v>95.65</v>
      </c>
      <c r="T121" s="81"/>
      <c r="U121" s="81"/>
    </row>
    <row r="122" spans="1:21" ht="15" x14ac:dyDescent="0.2">
      <c r="A122" s="611">
        <v>107</v>
      </c>
      <c r="B122" s="604">
        <v>949</v>
      </c>
      <c r="C122" s="198" t="s">
        <v>5941</v>
      </c>
      <c r="D122" s="199"/>
      <c r="E122" s="582" t="s">
        <v>4068</v>
      </c>
      <c r="F122" s="582" t="s">
        <v>5942</v>
      </c>
      <c r="G122" s="582" t="s">
        <v>5943</v>
      </c>
      <c r="H122" s="326" t="str">
        <f t="shared" si="7"/>
        <v>фото</v>
      </c>
      <c r="I122" s="201"/>
      <c r="J122" s="567" t="s">
        <v>5944</v>
      </c>
      <c r="K122" s="301" t="s">
        <v>757</v>
      </c>
      <c r="L122" s="574">
        <v>2</v>
      </c>
      <c r="M122" s="302">
        <v>191.3</v>
      </c>
      <c r="N122" s="202"/>
      <c r="O122" s="203">
        <f t="shared" si="8"/>
        <v>0</v>
      </c>
      <c r="P122" s="204">
        <v>4607109977651</v>
      </c>
      <c r="Q122" s="205" t="s">
        <v>6373</v>
      </c>
      <c r="R122" s="200" t="s">
        <v>4069</v>
      </c>
      <c r="S122" s="206">
        <f t="shared" si="9"/>
        <v>95.65</v>
      </c>
      <c r="T122" s="81"/>
      <c r="U122" s="81"/>
    </row>
    <row r="123" spans="1:21" ht="15" x14ac:dyDescent="0.2">
      <c r="A123" s="611">
        <v>108</v>
      </c>
      <c r="B123" s="604">
        <v>612</v>
      </c>
      <c r="C123" s="198" t="s">
        <v>5945</v>
      </c>
      <c r="D123" s="199"/>
      <c r="E123" s="582" t="s">
        <v>4068</v>
      </c>
      <c r="F123" s="582" t="s">
        <v>5946</v>
      </c>
      <c r="G123" s="582" t="s">
        <v>5947</v>
      </c>
      <c r="H123" s="326" t="str">
        <f t="shared" si="7"/>
        <v>фото</v>
      </c>
      <c r="I123" s="201"/>
      <c r="J123" s="567" t="s">
        <v>5948</v>
      </c>
      <c r="K123" s="301" t="s">
        <v>757</v>
      </c>
      <c r="L123" s="574">
        <v>2</v>
      </c>
      <c r="M123" s="302">
        <v>191.3</v>
      </c>
      <c r="N123" s="202"/>
      <c r="O123" s="203">
        <f t="shared" si="8"/>
        <v>0</v>
      </c>
      <c r="P123" s="204">
        <v>4607109958018</v>
      </c>
      <c r="Q123" s="205" t="s">
        <v>6373</v>
      </c>
      <c r="R123" s="200" t="s">
        <v>4069</v>
      </c>
      <c r="S123" s="206">
        <f t="shared" si="9"/>
        <v>95.65</v>
      </c>
      <c r="T123" s="81"/>
      <c r="U123" s="81"/>
    </row>
    <row r="124" spans="1:21" ht="22.5" x14ac:dyDescent="0.2">
      <c r="A124" s="611">
        <v>109</v>
      </c>
      <c r="B124" s="604">
        <v>6794</v>
      </c>
      <c r="C124" s="198" t="s">
        <v>7422</v>
      </c>
      <c r="D124" s="199"/>
      <c r="E124" s="298" t="s">
        <v>4068</v>
      </c>
      <c r="F124" s="298" t="s">
        <v>3249</v>
      </c>
      <c r="G124" s="298" t="s">
        <v>4070</v>
      </c>
      <c r="H124" s="326" t="str">
        <f t="shared" si="7"/>
        <v>фото</v>
      </c>
      <c r="I124" s="201"/>
      <c r="J124" s="567" t="s">
        <v>3307</v>
      </c>
      <c r="K124" s="301" t="s">
        <v>757</v>
      </c>
      <c r="L124" s="574">
        <v>2</v>
      </c>
      <c r="M124" s="302">
        <v>119.2</v>
      </c>
      <c r="N124" s="202"/>
      <c r="O124" s="203">
        <f t="shared" si="8"/>
        <v>0</v>
      </c>
      <c r="P124" s="204">
        <v>4607109944387</v>
      </c>
      <c r="Q124" s="205"/>
      <c r="R124" s="200" t="s">
        <v>4069</v>
      </c>
      <c r="S124" s="206">
        <f t="shared" si="9"/>
        <v>59.6</v>
      </c>
      <c r="T124" s="81"/>
      <c r="U124" s="81"/>
    </row>
    <row r="125" spans="1:21" ht="22.5" x14ac:dyDescent="0.2">
      <c r="A125" s="611">
        <v>110</v>
      </c>
      <c r="B125" s="604">
        <v>581</v>
      </c>
      <c r="C125" s="198" t="s">
        <v>3361</v>
      </c>
      <c r="D125" s="199"/>
      <c r="E125" s="566" t="s">
        <v>4068</v>
      </c>
      <c r="F125" s="298" t="s">
        <v>3250</v>
      </c>
      <c r="G125" s="298" t="s">
        <v>4071</v>
      </c>
      <c r="H125" s="326" t="str">
        <f t="shared" si="7"/>
        <v>фото</v>
      </c>
      <c r="I125" s="326"/>
      <c r="J125" s="567" t="s">
        <v>3308</v>
      </c>
      <c r="K125" s="301" t="s">
        <v>757</v>
      </c>
      <c r="L125" s="574">
        <v>2</v>
      </c>
      <c r="M125" s="302">
        <v>155.30000000000001</v>
      </c>
      <c r="N125" s="202"/>
      <c r="O125" s="203">
        <f t="shared" si="8"/>
        <v>0</v>
      </c>
      <c r="P125" s="204">
        <v>4607109968666</v>
      </c>
      <c r="Q125" s="205"/>
      <c r="R125" s="200" t="s">
        <v>4069</v>
      </c>
      <c r="S125" s="206">
        <f t="shared" si="9"/>
        <v>77.650000000000006</v>
      </c>
      <c r="T125" s="81"/>
      <c r="U125" s="81"/>
    </row>
    <row r="126" spans="1:21" ht="22.5" x14ac:dyDescent="0.2">
      <c r="A126" s="611">
        <v>111</v>
      </c>
      <c r="B126" s="604">
        <v>607</v>
      </c>
      <c r="C126" s="198" t="s">
        <v>5949</v>
      </c>
      <c r="D126" s="199"/>
      <c r="E126" s="582" t="s">
        <v>4068</v>
      </c>
      <c r="F126" s="582" t="s">
        <v>5950</v>
      </c>
      <c r="G126" s="582" t="s">
        <v>5951</v>
      </c>
      <c r="H126" s="326" t="str">
        <f t="shared" si="7"/>
        <v>фото</v>
      </c>
      <c r="I126" s="201"/>
      <c r="J126" s="567" t="s">
        <v>5952</v>
      </c>
      <c r="K126" s="301" t="s">
        <v>757</v>
      </c>
      <c r="L126" s="574">
        <v>2</v>
      </c>
      <c r="M126" s="302">
        <v>155.30000000000001</v>
      </c>
      <c r="N126" s="202"/>
      <c r="O126" s="203">
        <f t="shared" si="8"/>
        <v>0</v>
      </c>
      <c r="P126" s="204">
        <v>4607109957967</v>
      </c>
      <c r="Q126" s="205" t="s">
        <v>6373</v>
      </c>
      <c r="R126" s="200" t="s">
        <v>4069</v>
      </c>
      <c r="S126" s="206">
        <f t="shared" si="9"/>
        <v>77.650000000000006</v>
      </c>
      <c r="T126" s="81"/>
      <c r="U126" s="81"/>
    </row>
    <row r="127" spans="1:21" ht="22.5" x14ac:dyDescent="0.2">
      <c r="A127" s="611">
        <v>112</v>
      </c>
      <c r="B127" s="604">
        <v>134</v>
      </c>
      <c r="C127" s="198" t="s">
        <v>3358</v>
      </c>
      <c r="D127" s="199"/>
      <c r="E127" s="298" t="s">
        <v>4068</v>
      </c>
      <c r="F127" s="297" t="s">
        <v>3251</v>
      </c>
      <c r="G127" s="298" t="s">
        <v>4072</v>
      </c>
      <c r="H127" s="326" t="str">
        <f t="shared" si="7"/>
        <v>фото</v>
      </c>
      <c r="I127" s="201"/>
      <c r="J127" s="567" t="s">
        <v>3309</v>
      </c>
      <c r="K127" s="301" t="s">
        <v>757</v>
      </c>
      <c r="L127" s="574">
        <v>2</v>
      </c>
      <c r="M127" s="302">
        <v>119.2</v>
      </c>
      <c r="N127" s="202"/>
      <c r="O127" s="203">
        <f t="shared" si="8"/>
        <v>0</v>
      </c>
      <c r="P127" s="204">
        <v>4607109968673</v>
      </c>
      <c r="Q127" s="205"/>
      <c r="R127" s="200" t="s">
        <v>4069</v>
      </c>
      <c r="S127" s="206">
        <f t="shared" si="9"/>
        <v>59.6</v>
      </c>
      <c r="T127" s="81"/>
      <c r="U127" s="81"/>
    </row>
    <row r="128" spans="1:21" ht="22.5" x14ac:dyDescent="0.2">
      <c r="A128" s="611">
        <v>113</v>
      </c>
      <c r="B128" s="604">
        <v>4637</v>
      </c>
      <c r="C128" s="198" t="s">
        <v>4073</v>
      </c>
      <c r="D128" s="199"/>
      <c r="E128" s="298" t="s">
        <v>4068</v>
      </c>
      <c r="F128" s="298" t="s">
        <v>4074</v>
      </c>
      <c r="G128" s="563" t="s">
        <v>4075</v>
      </c>
      <c r="H128" s="326" t="str">
        <f t="shared" si="7"/>
        <v>фото</v>
      </c>
      <c r="I128" s="201"/>
      <c r="J128" s="567" t="s">
        <v>4076</v>
      </c>
      <c r="K128" s="301" t="s">
        <v>757</v>
      </c>
      <c r="L128" s="574">
        <v>2</v>
      </c>
      <c r="M128" s="302">
        <v>119.2</v>
      </c>
      <c r="N128" s="202"/>
      <c r="O128" s="203">
        <f t="shared" si="8"/>
        <v>0</v>
      </c>
      <c r="P128" s="204">
        <v>4607109990582</v>
      </c>
      <c r="Q128" s="205"/>
      <c r="R128" s="200" t="s">
        <v>4069</v>
      </c>
      <c r="S128" s="206">
        <f t="shared" si="9"/>
        <v>59.6</v>
      </c>
      <c r="T128" s="81"/>
      <c r="U128" s="81"/>
    </row>
    <row r="129" spans="1:21" ht="15" x14ac:dyDescent="0.2">
      <c r="A129" s="611">
        <v>114</v>
      </c>
      <c r="B129" s="604">
        <v>315</v>
      </c>
      <c r="C129" s="198" t="s">
        <v>3357</v>
      </c>
      <c r="D129" s="199"/>
      <c r="E129" s="298" t="s">
        <v>4068</v>
      </c>
      <c r="F129" s="297" t="s">
        <v>3252</v>
      </c>
      <c r="G129" s="298" t="s">
        <v>4077</v>
      </c>
      <c r="H129" s="326" t="str">
        <f t="shared" si="7"/>
        <v>фото</v>
      </c>
      <c r="I129" s="201"/>
      <c r="J129" s="567" t="s">
        <v>778</v>
      </c>
      <c r="K129" s="301" t="s">
        <v>757</v>
      </c>
      <c r="L129" s="574">
        <v>2</v>
      </c>
      <c r="M129" s="302">
        <v>119.2</v>
      </c>
      <c r="N129" s="202"/>
      <c r="O129" s="203">
        <f t="shared" si="8"/>
        <v>0</v>
      </c>
      <c r="P129" s="204">
        <v>4607109976647</v>
      </c>
      <c r="Q129" s="205"/>
      <c r="R129" s="200" t="s">
        <v>4069</v>
      </c>
      <c r="S129" s="206">
        <f t="shared" si="9"/>
        <v>59.6</v>
      </c>
      <c r="T129" s="81"/>
      <c r="U129" s="81"/>
    </row>
    <row r="130" spans="1:21" ht="22.5" x14ac:dyDescent="0.2">
      <c r="A130" s="611">
        <v>115</v>
      </c>
      <c r="B130" s="604">
        <v>3084</v>
      </c>
      <c r="C130" s="198" t="s">
        <v>3356</v>
      </c>
      <c r="D130" s="199"/>
      <c r="E130" s="298" t="s">
        <v>4068</v>
      </c>
      <c r="F130" s="298" t="s">
        <v>3253</v>
      </c>
      <c r="G130" s="298" t="s">
        <v>4078</v>
      </c>
      <c r="H130" s="326" t="str">
        <f t="shared" si="7"/>
        <v>фото</v>
      </c>
      <c r="I130" s="201"/>
      <c r="J130" s="567" t="s">
        <v>3310</v>
      </c>
      <c r="K130" s="301" t="s">
        <v>757</v>
      </c>
      <c r="L130" s="574">
        <v>2</v>
      </c>
      <c r="M130" s="302">
        <v>155.30000000000001</v>
      </c>
      <c r="N130" s="202"/>
      <c r="O130" s="203">
        <f t="shared" si="8"/>
        <v>0</v>
      </c>
      <c r="P130" s="204">
        <v>4607109954935</v>
      </c>
      <c r="Q130" s="205"/>
      <c r="R130" s="200" t="s">
        <v>4069</v>
      </c>
      <c r="S130" s="206">
        <f t="shared" si="9"/>
        <v>77.650000000000006</v>
      </c>
      <c r="T130" s="81"/>
      <c r="U130" s="81"/>
    </row>
    <row r="131" spans="1:21" ht="15" x14ac:dyDescent="0.2">
      <c r="A131" s="611">
        <v>116</v>
      </c>
      <c r="B131" s="604">
        <v>5452</v>
      </c>
      <c r="C131" s="198" t="s">
        <v>5953</v>
      </c>
      <c r="D131" s="199"/>
      <c r="E131" s="582" t="s">
        <v>4068</v>
      </c>
      <c r="F131" s="582" t="s">
        <v>5954</v>
      </c>
      <c r="G131" s="582" t="s">
        <v>5955</v>
      </c>
      <c r="H131" s="326" t="str">
        <f t="shared" si="7"/>
        <v>фото</v>
      </c>
      <c r="I131" s="201"/>
      <c r="J131" s="567" t="s">
        <v>5956</v>
      </c>
      <c r="K131" s="301" t="s">
        <v>757</v>
      </c>
      <c r="L131" s="574">
        <v>2</v>
      </c>
      <c r="M131" s="302">
        <v>119.2</v>
      </c>
      <c r="N131" s="202"/>
      <c r="O131" s="203">
        <f t="shared" si="8"/>
        <v>0</v>
      </c>
      <c r="P131" s="204">
        <v>4607109936696</v>
      </c>
      <c r="Q131" s="205" t="s">
        <v>6373</v>
      </c>
      <c r="R131" s="200" t="s">
        <v>4069</v>
      </c>
      <c r="S131" s="206">
        <f t="shared" si="9"/>
        <v>59.6</v>
      </c>
      <c r="T131" s="81"/>
      <c r="U131" s="81"/>
    </row>
    <row r="132" spans="1:21" ht="33.75" x14ac:dyDescent="0.2">
      <c r="A132" s="611">
        <v>117</v>
      </c>
      <c r="B132" s="604">
        <v>4160</v>
      </c>
      <c r="C132" s="198" t="s">
        <v>5957</v>
      </c>
      <c r="D132" s="199"/>
      <c r="E132" s="560" t="s">
        <v>4068</v>
      </c>
      <c r="F132" s="560" t="s">
        <v>5958</v>
      </c>
      <c r="G132" s="565" t="s">
        <v>5959</v>
      </c>
      <c r="H132" s="326" t="str">
        <f t="shared" si="7"/>
        <v>фото</v>
      </c>
      <c r="I132" s="201"/>
      <c r="J132" s="571" t="s">
        <v>5960</v>
      </c>
      <c r="K132" s="569" t="s">
        <v>757</v>
      </c>
      <c r="L132" s="575">
        <v>2</v>
      </c>
      <c r="M132" s="302">
        <v>191.3</v>
      </c>
      <c r="N132" s="202"/>
      <c r="O132" s="203">
        <f t="shared" si="8"/>
        <v>0</v>
      </c>
      <c r="P132" s="204">
        <v>4607109983782</v>
      </c>
      <c r="Q132" s="205"/>
      <c r="R132" s="200" t="s">
        <v>4069</v>
      </c>
      <c r="S132" s="206">
        <f t="shared" si="9"/>
        <v>95.65</v>
      </c>
      <c r="T132" s="81"/>
      <c r="U132" s="81"/>
    </row>
    <row r="133" spans="1:21" ht="15" x14ac:dyDescent="0.2">
      <c r="A133" s="611">
        <v>118</v>
      </c>
      <c r="B133" s="604">
        <v>320</v>
      </c>
      <c r="C133" s="198" t="s">
        <v>3367</v>
      </c>
      <c r="D133" s="199"/>
      <c r="E133" s="298" t="s">
        <v>4068</v>
      </c>
      <c r="F133" s="298" t="s">
        <v>3254</v>
      </c>
      <c r="G133" s="298" t="s">
        <v>4079</v>
      </c>
      <c r="H133" s="326" t="str">
        <f t="shared" si="7"/>
        <v>фото</v>
      </c>
      <c r="I133" s="201"/>
      <c r="J133" s="567" t="s">
        <v>3311</v>
      </c>
      <c r="K133" s="301" t="s">
        <v>757</v>
      </c>
      <c r="L133" s="574">
        <v>2</v>
      </c>
      <c r="M133" s="302">
        <v>119.2</v>
      </c>
      <c r="N133" s="202"/>
      <c r="O133" s="203">
        <f t="shared" si="8"/>
        <v>0</v>
      </c>
      <c r="P133" s="204">
        <v>4607109976685</v>
      </c>
      <c r="Q133" s="205"/>
      <c r="R133" s="200" t="s">
        <v>4069</v>
      </c>
      <c r="S133" s="206">
        <f t="shared" si="9"/>
        <v>59.6</v>
      </c>
      <c r="T133" s="81"/>
      <c r="U133" s="81"/>
    </row>
    <row r="134" spans="1:21" ht="22.5" x14ac:dyDescent="0.2">
      <c r="A134" s="611">
        <v>119</v>
      </c>
      <c r="B134" s="604">
        <v>4522</v>
      </c>
      <c r="C134" s="198" t="s">
        <v>5149</v>
      </c>
      <c r="D134" s="199"/>
      <c r="E134" s="298" t="s">
        <v>4068</v>
      </c>
      <c r="F134" s="298" t="s">
        <v>5027</v>
      </c>
      <c r="G134" s="563" t="s">
        <v>5072</v>
      </c>
      <c r="H134" s="326" t="str">
        <f t="shared" si="7"/>
        <v>фото</v>
      </c>
      <c r="I134" s="201"/>
      <c r="J134" s="567" t="s">
        <v>5115</v>
      </c>
      <c r="K134" s="301" t="s">
        <v>757</v>
      </c>
      <c r="L134" s="574">
        <v>2</v>
      </c>
      <c r="M134" s="302">
        <v>155.30000000000001</v>
      </c>
      <c r="N134" s="202"/>
      <c r="O134" s="203">
        <f t="shared" si="8"/>
        <v>0</v>
      </c>
      <c r="P134" s="204">
        <v>4607109927953</v>
      </c>
      <c r="Q134" s="205"/>
      <c r="R134" s="200" t="s">
        <v>4069</v>
      </c>
      <c r="S134" s="206">
        <f t="shared" si="9"/>
        <v>77.650000000000006</v>
      </c>
      <c r="T134" s="81"/>
      <c r="U134" s="81"/>
    </row>
    <row r="135" spans="1:21" ht="33.75" x14ac:dyDescent="0.2">
      <c r="A135" s="611">
        <v>120</v>
      </c>
      <c r="B135" s="604">
        <v>4636</v>
      </c>
      <c r="C135" s="198" t="s">
        <v>5961</v>
      </c>
      <c r="D135" s="199"/>
      <c r="E135" s="560" t="s">
        <v>4068</v>
      </c>
      <c r="F135" s="560" t="s">
        <v>5962</v>
      </c>
      <c r="G135" s="565" t="s">
        <v>5963</v>
      </c>
      <c r="H135" s="326" t="str">
        <f t="shared" si="7"/>
        <v>фото</v>
      </c>
      <c r="I135" s="201"/>
      <c r="J135" s="571" t="s">
        <v>5964</v>
      </c>
      <c r="K135" s="569" t="s">
        <v>757</v>
      </c>
      <c r="L135" s="575">
        <v>2</v>
      </c>
      <c r="M135" s="302">
        <v>198.5</v>
      </c>
      <c r="N135" s="202"/>
      <c r="O135" s="203">
        <f t="shared" si="8"/>
        <v>0</v>
      </c>
      <c r="P135" s="204">
        <v>4607109927229</v>
      </c>
      <c r="Q135" s="205"/>
      <c r="R135" s="200" t="s">
        <v>4069</v>
      </c>
      <c r="S135" s="206">
        <f t="shared" si="9"/>
        <v>99.25</v>
      </c>
      <c r="T135" s="81"/>
      <c r="U135" s="81"/>
    </row>
    <row r="136" spans="1:21" ht="22.5" x14ac:dyDescent="0.2">
      <c r="A136" s="611">
        <v>121</v>
      </c>
      <c r="B136" s="604">
        <v>2531</v>
      </c>
      <c r="C136" s="198" t="s">
        <v>7423</v>
      </c>
      <c r="D136" s="199"/>
      <c r="E136" s="582" t="s">
        <v>4068</v>
      </c>
      <c r="F136" s="582" t="s">
        <v>5966</v>
      </c>
      <c r="G136" s="582" t="s">
        <v>5967</v>
      </c>
      <c r="H136" s="326" t="str">
        <f t="shared" si="7"/>
        <v>фото</v>
      </c>
      <c r="I136" s="201"/>
      <c r="J136" s="567" t="s">
        <v>5968</v>
      </c>
      <c r="K136" s="301" t="s">
        <v>757</v>
      </c>
      <c r="L136" s="574">
        <v>2</v>
      </c>
      <c r="M136" s="302">
        <v>191.3</v>
      </c>
      <c r="N136" s="202"/>
      <c r="O136" s="203">
        <f t="shared" si="8"/>
        <v>0</v>
      </c>
      <c r="P136" s="204">
        <v>4607109977668</v>
      </c>
      <c r="Q136" s="205" t="s">
        <v>6373</v>
      </c>
      <c r="R136" s="200" t="s">
        <v>4069</v>
      </c>
      <c r="S136" s="206">
        <f t="shared" si="9"/>
        <v>95.65</v>
      </c>
      <c r="T136" s="81"/>
      <c r="U136" s="81"/>
    </row>
    <row r="137" spans="1:21" ht="22.5" x14ac:dyDescent="0.2">
      <c r="A137" s="611">
        <v>122</v>
      </c>
      <c r="B137" s="604">
        <v>6793</v>
      </c>
      <c r="C137" s="198" t="s">
        <v>3359</v>
      </c>
      <c r="D137" s="199"/>
      <c r="E137" s="298" t="s">
        <v>4068</v>
      </c>
      <c r="F137" s="298" t="s">
        <v>3255</v>
      </c>
      <c r="G137" s="298" t="s">
        <v>4080</v>
      </c>
      <c r="H137" s="326" t="str">
        <f t="shared" si="7"/>
        <v>фото</v>
      </c>
      <c r="I137" s="201"/>
      <c r="J137" s="567" t="s">
        <v>3312</v>
      </c>
      <c r="K137" s="301" t="s">
        <v>757</v>
      </c>
      <c r="L137" s="574">
        <v>2</v>
      </c>
      <c r="M137" s="302">
        <v>119.2</v>
      </c>
      <c r="N137" s="202"/>
      <c r="O137" s="203">
        <f t="shared" si="8"/>
        <v>0</v>
      </c>
      <c r="P137" s="204">
        <v>4607109944370</v>
      </c>
      <c r="Q137" s="205"/>
      <c r="R137" s="200" t="s">
        <v>4069</v>
      </c>
      <c r="S137" s="206">
        <f t="shared" si="9"/>
        <v>59.6</v>
      </c>
      <c r="T137" s="81"/>
      <c r="U137" s="81"/>
    </row>
    <row r="138" spans="1:21" ht="22.5" x14ac:dyDescent="0.2">
      <c r="A138" s="611">
        <v>123</v>
      </c>
      <c r="B138" s="604">
        <v>4639</v>
      </c>
      <c r="C138" s="198" t="s">
        <v>3360</v>
      </c>
      <c r="D138" s="199"/>
      <c r="E138" s="298" t="s">
        <v>4068</v>
      </c>
      <c r="F138" s="298" t="s">
        <v>3256</v>
      </c>
      <c r="G138" s="563" t="s">
        <v>4081</v>
      </c>
      <c r="H138" s="326" t="str">
        <f t="shared" si="7"/>
        <v>фото</v>
      </c>
      <c r="I138" s="201"/>
      <c r="J138" s="567" t="s">
        <v>3313</v>
      </c>
      <c r="K138" s="301" t="s">
        <v>757</v>
      </c>
      <c r="L138" s="574">
        <v>2</v>
      </c>
      <c r="M138" s="302">
        <v>119.2</v>
      </c>
      <c r="N138" s="202"/>
      <c r="O138" s="203">
        <f t="shared" si="8"/>
        <v>0</v>
      </c>
      <c r="P138" s="204">
        <v>4607109990605</v>
      </c>
      <c r="Q138" s="205"/>
      <c r="R138" s="200" t="s">
        <v>4069</v>
      </c>
      <c r="S138" s="206">
        <f t="shared" si="9"/>
        <v>59.6</v>
      </c>
      <c r="T138" s="81"/>
      <c r="U138" s="81"/>
    </row>
    <row r="139" spans="1:21" ht="22.5" x14ac:dyDescent="0.2">
      <c r="A139" s="611">
        <v>124</v>
      </c>
      <c r="B139" s="604">
        <v>5413</v>
      </c>
      <c r="C139" s="198" t="s">
        <v>4082</v>
      </c>
      <c r="D139" s="199"/>
      <c r="E139" s="298" t="s">
        <v>4068</v>
      </c>
      <c r="F139" s="298" t="s">
        <v>3257</v>
      </c>
      <c r="G139" s="298" t="s">
        <v>4083</v>
      </c>
      <c r="H139" s="326" t="str">
        <f t="shared" si="7"/>
        <v>фото</v>
      </c>
      <c r="I139" s="201"/>
      <c r="J139" s="567" t="s">
        <v>3314</v>
      </c>
      <c r="K139" s="301" t="s">
        <v>757</v>
      </c>
      <c r="L139" s="574">
        <v>2</v>
      </c>
      <c r="M139" s="302">
        <v>119.2</v>
      </c>
      <c r="N139" s="202"/>
      <c r="O139" s="203">
        <f t="shared" si="8"/>
        <v>0</v>
      </c>
      <c r="P139" s="204">
        <v>4607109937099</v>
      </c>
      <c r="Q139" s="205"/>
      <c r="R139" s="200" t="s">
        <v>4069</v>
      </c>
      <c r="S139" s="206">
        <f t="shared" si="9"/>
        <v>59.6</v>
      </c>
      <c r="T139" s="81"/>
      <c r="U139" s="81"/>
    </row>
    <row r="140" spans="1:21" ht="15" x14ac:dyDescent="0.2">
      <c r="A140" s="611">
        <v>125</v>
      </c>
      <c r="B140" s="604">
        <v>9701</v>
      </c>
      <c r="C140" s="198" t="s">
        <v>5969</v>
      </c>
      <c r="D140" s="199"/>
      <c r="E140" s="582" t="s">
        <v>4068</v>
      </c>
      <c r="F140" s="582" t="s">
        <v>5970</v>
      </c>
      <c r="G140" s="582" t="s">
        <v>5971</v>
      </c>
      <c r="H140" s="326" t="str">
        <f t="shared" si="7"/>
        <v>фото</v>
      </c>
      <c r="I140" s="201"/>
      <c r="J140" s="567" t="s">
        <v>5972</v>
      </c>
      <c r="K140" s="301" t="s">
        <v>757</v>
      </c>
      <c r="L140" s="574">
        <v>2</v>
      </c>
      <c r="M140" s="302">
        <v>155.30000000000001</v>
      </c>
      <c r="N140" s="202"/>
      <c r="O140" s="203">
        <f t="shared" si="8"/>
        <v>0</v>
      </c>
      <c r="P140" s="204">
        <v>4607109936672</v>
      </c>
      <c r="Q140" s="205" t="s">
        <v>6373</v>
      </c>
      <c r="R140" s="200" t="s">
        <v>4069</v>
      </c>
      <c r="S140" s="206">
        <f t="shared" si="9"/>
        <v>77.650000000000006</v>
      </c>
      <c r="T140" s="81"/>
      <c r="U140" s="81"/>
    </row>
    <row r="141" spans="1:21" ht="15" x14ac:dyDescent="0.2">
      <c r="A141" s="611">
        <v>126</v>
      </c>
      <c r="B141" s="604">
        <v>336</v>
      </c>
      <c r="C141" s="198" t="s">
        <v>3362</v>
      </c>
      <c r="D141" s="199"/>
      <c r="E141" s="298" t="s">
        <v>4068</v>
      </c>
      <c r="F141" s="298" t="s">
        <v>3258</v>
      </c>
      <c r="G141" s="298" t="s">
        <v>4084</v>
      </c>
      <c r="H141" s="326" t="str">
        <f t="shared" si="7"/>
        <v>фото</v>
      </c>
      <c r="I141" s="201"/>
      <c r="J141" s="567" t="s">
        <v>3315</v>
      </c>
      <c r="K141" s="301" t="s">
        <v>757</v>
      </c>
      <c r="L141" s="574">
        <v>2</v>
      </c>
      <c r="M141" s="302">
        <v>119.2</v>
      </c>
      <c r="N141" s="202"/>
      <c r="O141" s="203">
        <f t="shared" si="8"/>
        <v>0</v>
      </c>
      <c r="P141" s="204">
        <v>4607109976746</v>
      </c>
      <c r="Q141" s="205"/>
      <c r="R141" s="200" t="s">
        <v>4069</v>
      </c>
      <c r="S141" s="206">
        <f t="shared" si="9"/>
        <v>59.6</v>
      </c>
      <c r="T141" s="81"/>
      <c r="U141" s="81"/>
    </row>
    <row r="142" spans="1:21" ht="22.5" x14ac:dyDescent="0.2">
      <c r="A142" s="611">
        <v>127</v>
      </c>
      <c r="B142" s="604">
        <v>370</v>
      </c>
      <c r="C142" s="198" t="s">
        <v>3363</v>
      </c>
      <c r="D142" s="199"/>
      <c r="E142" s="298" t="s">
        <v>4068</v>
      </c>
      <c r="F142" s="298" t="s">
        <v>3259</v>
      </c>
      <c r="G142" s="298" t="s">
        <v>4085</v>
      </c>
      <c r="H142" s="326" t="str">
        <f t="shared" si="7"/>
        <v>фото</v>
      </c>
      <c r="I142" s="201"/>
      <c r="J142" s="567" t="s">
        <v>3316</v>
      </c>
      <c r="K142" s="301" t="s">
        <v>757</v>
      </c>
      <c r="L142" s="574">
        <v>2</v>
      </c>
      <c r="M142" s="302">
        <v>119.2</v>
      </c>
      <c r="N142" s="202"/>
      <c r="O142" s="203">
        <f t="shared" si="8"/>
        <v>0</v>
      </c>
      <c r="P142" s="204">
        <v>4607109976784</v>
      </c>
      <c r="Q142" s="205"/>
      <c r="R142" s="200" t="s">
        <v>4069</v>
      </c>
      <c r="S142" s="206">
        <f t="shared" si="9"/>
        <v>59.6</v>
      </c>
      <c r="T142" s="81"/>
      <c r="U142" s="81"/>
    </row>
    <row r="143" spans="1:21" ht="15" x14ac:dyDescent="0.2">
      <c r="A143" s="611">
        <v>128</v>
      </c>
      <c r="B143" s="604">
        <v>5745</v>
      </c>
      <c r="C143" s="198" t="s">
        <v>5973</v>
      </c>
      <c r="D143" s="199" t="s">
        <v>5965</v>
      </c>
      <c r="E143" s="582" t="s">
        <v>4068</v>
      </c>
      <c r="F143" s="582" t="s">
        <v>5974</v>
      </c>
      <c r="G143" s="582" t="s">
        <v>5975</v>
      </c>
      <c r="H143" s="326" t="str">
        <f t="shared" si="7"/>
        <v>фото</v>
      </c>
      <c r="I143" s="201"/>
      <c r="J143" s="567" t="s">
        <v>5976</v>
      </c>
      <c r="K143" s="301" t="s">
        <v>757</v>
      </c>
      <c r="L143" s="574">
        <v>2</v>
      </c>
      <c r="M143" s="302">
        <v>119.2</v>
      </c>
      <c r="N143" s="202"/>
      <c r="O143" s="203">
        <f t="shared" si="8"/>
        <v>0</v>
      </c>
      <c r="P143" s="204">
        <v>4607109932216</v>
      </c>
      <c r="Q143" s="205" t="s">
        <v>6373</v>
      </c>
      <c r="R143" s="200" t="s">
        <v>4069</v>
      </c>
      <c r="S143" s="206">
        <f t="shared" si="9"/>
        <v>59.6</v>
      </c>
      <c r="T143" s="81"/>
      <c r="U143" s="81"/>
    </row>
    <row r="144" spans="1:21" ht="33.75" x14ac:dyDescent="0.2">
      <c r="A144" s="611">
        <v>129</v>
      </c>
      <c r="B144" s="604">
        <v>4162</v>
      </c>
      <c r="C144" s="198" t="s">
        <v>5977</v>
      </c>
      <c r="D144" s="199"/>
      <c r="E144" s="560" t="s">
        <v>4068</v>
      </c>
      <c r="F144" s="560" t="s">
        <v>5978</v>
      </c>
      <c r="G144" s="565" t="s">
        <v>5979</v>
      </c>
      <c r="H144" s="326" t="str">
        <f t="shared" si="7"/>
        <v>фото</v>
      </c>
      <c r="I144" s="201"/>
      <c r="J144" s="571" t="s">
        <v>5980</v>
      </c>
      <c r="K144" s="569" t="s">
        <v>757</v>
      </c>
      <c r="L144" s="575">
        <v>2</v>
      </c>
      <c r="M144" s="302">
        <v>155.30000000000001</v>
      </c>
      <c r="N144" s="202"/>
      <c r="O144" s="203">
        <f t="shared" si="8"/>
        <v>0</v>
      </c>
      <c r="P144" s="204">
        <v>4607109983805</v>
      </c>
      <c r="Q144" s="205"/>
      <c r="R144" s="200" t="s">
        <v>4069</v>
      </c>
      <c r="S144" s="206">
        <f t="shared" si="9"/>
        <v>77.650000000000006</v>
      </c>
      <c r="T144" s="81"/>
      <c r="U144" s="81"/>
    </row>
    <row r="145" spans="1:21" ht="22.5" x14ac:dyDescent="0.2">
      <c r="A145" s="611">
        <v>130</v>
      </c>
      <c r="B145" s="604">
        <v>5414</v>
      </c>
      <c r="C145" s="198" t="s">
        <v>4086</v>
      </c>
      <c r="D145" s="199"/>
      <c r="E145" s="298" t="s">
        <v>4068</v>
      </c>
      <c r="F145" s="298" t="s">
        <v>3260</v>
      </c>
      <c r="G145" s="298" t="s">
        <v>4087</v>
      </c>
      <c r="H145" s="326" t="str">
        <f t="shared" si="7"/>
        <v>фото</v>
      </c>
      <c r="I145" s="201"/>
      <c r="J145" s="567" t="s">
        <v>3317</v>
      </c>
      <c r="K145" s="301" t="s">
        <v>757</v>
      </c>
      <c r="L145" s="574">
        <v>2</v>
      </c>
      <c r="M145" s="302">
        <v>155.30000000000001</v>
      </c>
      <c r="N145" s="202"/>
      <c r="O145" s="203">
        <f t="shared" si="8"/>
        <v>0</v>
      </c>
      <c r="P145" s="204">
        <v>4607109937082</v>
      </c>
      <c r="Q145" s="205"/>
      <c r="R145" s="200" t="s">
        <v>4069</v>
      </c>
      <c r="S145" s="206">
        <f t="shared" si="9"/>
        <v>77.650000000000006</v>
      </c>
      <c r="T145" s="81"/>
      <c r="U145" s="81"/>
    </row>
    <row r="146" spans="1:21" ht="15" x14ac:dyDescent="0.2">
      <c r="A146" s="611">
        <v>131</v>
      </c>
      <c r="B146" s="604">
        <v>3088</v>
      </c>
      <c r="C146" s="198" t="s">
        <v>4088</v>
      </c>
      <c r="D146" s="199"/>
      <c r="E146" s="298" t="s">
        <v>4068</v>
      </c>
      <c r="F146" s="298" t="s">
        <v>4089</v>
      </c>
      <c r="G146" s="298" t="s">
        <v>4090</v>
      </c>
      <c r="H146" s="326" t="str">
        <f t="shared" si="7"/>
        <v>фото</v>
      </c>
      <c r="I146" s="201"/>
      <c r="J146" s="567" t="s">
        <v>4091</v>
      </c>
      <c r="K146" s="301" t="s">
        <v>757</v>
      </c>
      <c r="L146" s="574">
        <v>2</v>
      </c>
      <c r="M146" s="302">
        <v>119.2</v>
      </c>
      <c r="N146" s="202"/>
      <c r="O146" s="203">
        <f t="shared" si="8"/>
        <v>0</v>
      </c>
      <c r="P146" s="204">
        <v>4607109954973</v>
      </c>
      <c r="Q146" s="205"/>
      <c r="R146" s="200" t="s">
        <v>4069</v>
      </c>
      <c r="S146" s="206">
        <f t="shared" si="9"/>
        <v>59.6</v>
      </c>
      <c r="T146" s="81"/>
      <c r="U146" s="81"/>
    </row>
    <row r="147" spans="1:21" ht="22.5" x14ac:dyDescent="0.2">
      <c r="A147" s="611">
        <v>132</v>
      </c>
      <c r="B147" s="604">
        <v>3089</v>
      </c>
      <c r="C147" s="198" t="s">
        <v>3364</v>
      </c>
      <c r="D147" s="199"/>
      <c r="E147" s="298" t="s">
        <v>4068</v>
      </c>
      <c r="F147" s="298" t="s">
        <v>3261</v>
      </c>
      <c r="G147" s="298" t="s">
        <v>4092</v>
      </c>
      <c r="H147" s="326" t="str">
        <f t="shared" si="7"/>
        <v>фото</v>
      </c>
      <c r="I147" s="201"/>
      <c r="J147" s="567" t="s">
        <v>3318</v>
      </c>
      <c r="K147" s="301" t="s">
        <v>757</v>
      </c>
      <c r="L147" s="574">
        <v>2</v>
      </c>
      <c r="M147" s="302">
        <v>119.2</v>
      </c>
      <c r="N147" s="202"/>
      <c r="O147" s="203">
        <f t="shared" ref="O147:O152" si="10">IF(ISERROR(N147*M147),0,N147*M147)</f>
        <v>0</v>
      </c>
      <c r="P147" s="204">
        <v>4607109954980</v>
      </c>
      <c r="Q147" s="205"/>
      <c r="R147" s="200" t="s">
        <v>4069</v>
      </c>
      <c r="S147" s="206">
        <f t="shared" si="9"/>
        <v>59.6</v>
      </c>
      <c r="T147" s="81"/>
      <c r="U147" s="81"/>
    </row>
    <row r="148" spans="1:21" ht="22.5" x14ac:dyDescent="0.2">
      <c r="A148" s="611">
        <v>133</v>
      </c>
      <c r="B148" s="604">
        <v>10834</v>
      </c>
      <c r="C148" s="198" t="s">
        <v>7424</v>
      </c>
      <c r="D148" s="199"/>
      <c r="E148" s="582" t="s">
        <v>4068</v>
      </c>
      <c r="F148" s="582" t="s">
        <v>7236</v>
      </c>
      <c r="G148" s="582" t="s">
        <v>7237</v>
      </c>
      <c r="H148" s="326" t="str">
        <f t="shared" si="7"/>
        <v>фото</v>
      </c>
      <c r="I148" s="201"/>
      <c r="J148" s="567" t="s">
        <v>7355</v>
      </c>
      <c r="K148" s="301" t="s">
        <v>757</v>
      </c>
      <c r="L148" s="574">
        <v>2</v>
      </c>
      <c r="M148" s="302">
        <v>155.30000000000001</v>
      </c>
      <c r="N148" s="202"/>
      <c r="O148" s="203">
        <f t="shared" si="10"/>
        <v>0</v>
      </c>
      <c r="P148" s="204">
        <v>4607109925034</v>
      </c>
      <c r="Q148" s="205" t="s">
        <v>6373</v>
      </c>
      <c r="R148" s="200" t="s">
        <v>4069</v>
      </c>
      <c r="S148" s="206">
        <f t="shared" si="9"/>
        <v>77.650000000000006</v>
      </c>
      <c r="T148" s="81"/>
      <c r="U148" s="81"/>
    </row>
    <row r="149" spans="1:21" ht="22.5" x14ac:dyDescent="0.2">
      <c r="A149" s="611">
        <v>134</v>
      </c>
      <c r="B149" s="604">
        <v>9353</v>
      </c>
      <c r="C149" s="198" t="s">
        <v>5981</v>
      </c>
      <c r="D149" s="199"/>
      <c r="E149" s="582" t="s">
        <v>4068</v>
      </c>
      <c r="F149" s="582" t="s">
        <v>5982</v>
      </c>
      <c r="G149" s="582" t="s">
        <v>5983</v>
      </c>
      <c r="H149" s="326" t="str">
        <f t="shared" si="7"/>
        <v>фото</v>
      </c>
      <c r="I149" s="201"/>
      <c r="J149" s="567" t="s">
        <v>5984</v>
      </c>
      <c r="K149" s="301" t="s">
        <v>757</v>
      </c>
      <c r="L149" s="574">
        <v>2</v>
      </c>
      <c r="M149" s="302">
        <v>119.2</v>
      </c>
      <c r="N149" s="202"/>
      <c r="O149" s="203">
        <f t="shared" si="10"/>
        <v>0</v>
      </c>
      <c r="P149" s="204">
        <v>4607109957974</v>
      </c>
      <c r="Q149" s="205" t="s">
        <v>6373</v>
      </c>
      <c r="R149" s="200" t="s">
        <v>4069</v>
      </c>
      <c r="S149" s="206">
        <f t="shared" si="9"/>
        <v>59.6</v>
      </c>
      <c r="T149" s="81"/>
      <c r="U149" s="81"/>
    </row>
    <row r="150" spans="1:21" ht="33.75" x14ac:dyDescent="0.2">
      <c r="A150" s="611">
        <v>135</v>
      </c>
      <c r="B150" s="604">
        <v>2456</v>
      </c>
      <c r="C150" s="198" t="s">
        <v>5150</v>
      </c>
      <c r="D150" s="199"/>
      <c r="E150" s="298" t="s">
        <v>4068</v>
      </c>
      <c r="F150" s="298" t="s">
        <v>5028</v>
      </c>
      <c r="G150" s="298" t="s">
        <v>5073</v>
      </c>
      <c r="H150" s="326" t="str">
        <f t="shared" si="7"/>
        <v>фото</v>
      </c>
      <c r="I150" s="201"/>
      <c r="J150" s="567" t="s">
        <v>5116</v>
      </c>
      <c r="K150" s="301" t="s">
        <v>757</v>
      </c>
      <c r="L150" s="574">
        <v>2</v>
      </c>
      <c r="M150" s="302">
        <v>119.2</v>
      </c>
      <c r="N150" s="202"/>
      <c r="O150" s="203">
        <f t="shared" si="10"/>
        <v>0</v>
      </c>
      <c r="P150" s="204">
        <v>4607109976821</v>
      </c>
      <c r="Q150" s="205"/>
      <c r="R150" s="200" t="s">
        <v>4069</v>
      </c>
      <c r="S150" s="206">
        <f t="shared" si="9"/>
        <v>59.6</v>
      </c>
      <c r="T150" s="81"/>
      <c r="U150" s="81"/>
    </row>
    <row r="151" spans="1:21" ht="15" x14ac:dyDescent="0.2">
      <c r="A151" s="611">
        <v>136</v>
      </c>
      <c r="B151" s="604">
        <v>2126</v>
      </c>
      <c r="C151" s="198" t="s">
        <v>3365</v>
      </c>
      <c r="D151" s="199"/>
      <c r="E151" s="298" t="s">
        <v>4068</v>
      </c>
      <c r="F151" s="298" t="s">
        <v>3262</v>
      </c>
      <c r="G151" s="298" t="s">
        <v>4093</v>
      </c>
      <c r="H151" s="326" t="str">
        <f t="shared" si="7"/>
        <v>фото</v>
      </c>
      <c r="I151" s="201"/>
      <c r="J151" s="567" t="s">
        <v>3319</v>
      </c>
      <c r="K151" s="301" t="s">
        <v>757</v>
      </c>
      <c r="L151" s="574">
        <v>2</v>
      </c>
      <c r="M151" s="302">
        <v>119.2</v>
      </c>
      <c r="N151" s="202"/>
      <c r="O151" s="203">
        <f t="shared" si="10"/>
        <v>0</v>
      </c>
      <c r="P151" s="204">
        <v>4607109976869</v>
      </c>
      <c r="Q151" s="205"/>
      <c r="R151" s="200" t="s">
        <v>4069</v>
      </c>
      <c r="S151" s="206">
        <f t="shared" si="9"/>
        <v>59.6</v>
      </c>
      <c r="T151" s="81"/>
      <c r="U151" s="81"/>
    </row>
    <row r="152" spans="1:21" ht="22.5" x14ac:dyDescent="0.2">
      <c r="A152" s="611">
        <v>137</v>
      </c>
      <c r="B152" s="604">
        <v>293</v>
      </c>
      <c r="C152" s="198" t="s">
        <v>3366</v>
      </c>
      <c r="D152" s="199"/>
      <c r="E152" s="298" t="s">
        <v>4068</v>
      </c>
      <c r="F152" s="298" t="s">
        <v>3263</v>
      </c>
      <c r="G152" s="298" t="s">
        <v>4094</v>
      </c>
      <c r="H152" s="326" t="str">
        <f t="shared" si="7"/>
        <v>фото</v>
      </c>
      <c r="I152" s="201"/>
      <c r="J152" s="567" t="s">
        <v>3320</v>
      </c>
      <c r="K152" s="301" t="s">
        <v>757</v>
      </c>
      <c r="L152" s="574">
        <v>2</v>
      </c>
      <c r="M152" s="302">
        <v>119.2</v>
      </c>
      <c r="N152" s="202"/>
      <c r="O152" s="203">
        <f t="shared" si="10"/>
        <v>0</v>
      </c>
      <c r="P152" s="204">
        <v>4607109976890</v>
      </c>
      <c r="Q152" s="205"/>
      <c r="R152" s="200" t="s">
        <v>4069</v>
      </c>
      <c r="S152" s="206">
        <f t="shared" si="9"/>
        <v>59.6</v>
      </c>
      <c r="T152" s="81"/>
      <c r="U152" s="81"/>
    </row>
    <row r="153" spans="1:21" ht="18" customHeight="1" x14ac:dyDescent="0.2">
      <c r="A153" s="611">
        <v>138</v>
      </c>
      <c r="B153" s="603"/>
      <c r="C153" s="295"/>
      <c r="D153" s="295"/>
      <c r="E153" s="296"/>
      <c r="F153" s="576" t="s">
        <v>7238</v>
      </c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81"/>
      <c r="U153" s="81"/>
    </row>
    <row r="154" spans="1:21" ht="33.75" x14ac:dyDescent="0.2">
      <c r="A154" s="611">
        <v>139</v>
      </c>
      <c r="B154" s="604">
        <v>10819</v>
      </c>
      <c r="C154" s="198" t="s">
        <v>7425</v>
      </c>
      <c r="D154" s="199"/>
      <c r="E154" s="582" t="s">
        <v>7239</v>
      </c>
      <c r="F154" s="582" t="s">
        <v>7240</v>
      </c>
      <c r="G154" s="582" t="s">
        <v>7241</v>
      </c>
      <c r="H154" s="326" t="str">
        <f t="shared" ref="H154:H163" si="11">HYPERLINK("http://www.gardenbulbs.ru/images/vesna_CL/thumbnails/"&amp;C154&amp;".jpg","фото")</f>
        <v>фото</v>
      </c>
      <c r="I154" s="201"/>
      <c r="J154" s="567" t="s">
        <v>7356</v>
      </c>
      <c r="K154" s="569" t="s">
        <v>757</v>
      </c>
      <c r="L154" s="574">
        <v>1</v>
      </c>
      <c r="M154" s="302">
        <v>137.19999999999999</v>
      </c>
      <c r="N154" s="202"/>
      <c r="O154" s="203">
        <f t="shared" ref="O154:O163" si="12">IF(ISERROR(N154*M154),0,N154*M154)</f>
        <v>0</v>
      </c>
      <c r="P154" s="204">
        <v>4607109925188</v>
      </c>
      <c r="Q154" s="205" t="s">
        <v>6373</v>
      </c>
      <c r="R154" s="200" t="s">
        <v>7388</v>
      </c>
      <c r="S154" s="206">
        <f t="shared" ref="S154:S163" si="13">M154/L154</f>
        <v>137.19999999999999</v>
      </c>
      <c r="T154" s="81"/>
      <c r="U154" s="81"/>
    </row>
    <row r="155" spans="1:21" ht="33.75" x14ac:dyDescent="0.2">
      <c r="A155" s="611">
        <v>140</v>
      </c>
      <c r="B155" s="604">
        <v>10820</v>
      </c>
      <c r="C155" s="198" t="s">
        <v>7426</v>
      </c>
      <c r="D155" s="199"/>
      <c r="E155" s="582" t="s">
        <v>7239</v>
      </c>
      <c r="F155" s="582" t="s">
        <v>7242</v>
      </c>
      <c r="G155" s="582" t="s">
        <v>7243</v>
      </c>
      <c r="H155" s="326" t="str">
        <f t="shared" si="11"/>
        <v>фото</v>
      </c>
      <c r="I155" s="201"/>
      <c r="J155" s="567" t="s">
        <v>7357</v>
      </c>
      <c r="K155" s="301" t="s">
        <v>757</v>
      </c>
      <c r="L155" s="574">
        <v>1</v>
      </c>
      <c r="M155" s="302">
        <v>137.19999999999999</v>
      </c>
      <c r="N155" s="202"/>
      <c r="O155" s="203">
        <f t="shared" si="12"/>
        <v>0</v>
      </c>
      <c r="P155" s="204">
        <v>4607109925171</v>
      </c>
      <c r="Q155" s="205" t="s">
        <v>6373</v>
      </c>
      <c r="R155" s="200" t="s">
        <v>7388</v>
      </c>
      <c r="S155" s="206">
        <f t="shared" si="13"/>
        <v>137.19999999999999</v>
      </c>
      <c r="T155" s="81"/>
      <c r="U155" s="81"/>
    </row>
    <row r="156" spans="1:21" ht="22.5" x14ac:dyDescent="0.2">
      <c r="A156" s="611">
        <v>141</v>
      </c>
      <c r="B156" s="604">
        <v>10821</v>
      </c>
      <c r="C156" s="198" t="s">
        <v>7427</v>
      </c>
      <c r="D156" s="199"/>
      <c r="E156" s="582" t="s">
        <v>7239</v>
      </c>
      <c r="F156" s="582" t="s">
        <v>7244</v>
      </c>
      <c r="G156" s="582" t="s">
        <v>7245</v>
      </c>
      <c r="H156" s="326" t="str">
        <f t="shared" si="11"/>
        <v>фото</v>
      </c>
      <c r="I156" s="201"/>
      <c r="J156" s="567" t="s">
        <v>7358</v>
      </c>
      <c r="K156" s="301" t="s">
        <v>757</v>
      </c>
      <c r="L156" s="574">
        <v>1</v>
      </c>
      <c r="M156" s="302">
        <v>137.19999999999999</v>
      </c>
      <c r="N156" s="202"/>
      <c r="O156" s="203">
        <f t="shared" si="12"/>
        <v>0</v>
      </c>
      <c r="P156" s="204">
        <v>4607109925164</v>
      </c>
      <c r="Q156" s="205" t="s">
        <v>6373</v>
      </c>
      <c r="R156" s="200" t="s">
        <v>7388</v>
      </c>
      <c r="S156" s="206">
        <f t="shared" si="13"/>
        <v>137.19999999999999</v>
      </c>
      <c r="T156" s="81"/>
      <c r="U156" s="81"/>
    </row>
    <row r="157" spans="1:21" ht="33.75" x14ac:dyDescent="0.2">
      <c r="A157" s="611">
        <v>142</v>
      </c>
      <c r="B157" s="604">
        <v>10822</v>
      </c>
      <c r="C157" s="198" t="s">
        <v>7428</v>
      </c>
      <c r="D157" s="199"/>
      <c r="E157" s="582" t="s">
        <v>7239</v>
      </c>
      <c r="F157" s="582" t="s">
        <v>7246</v>
      </c>
      <c r="G157" s="582" t="s">
        <v>7247</v>
      </c>
      <c r="H157" s="326" t="str">
        <f t="shared" si="11"/>
        <v>фото</v>
      </c>
      <c r="I157" s="201"/>
      <c r="J157" s="567" t="s">
        <v>7359</v>
      </c>
      <c r="K157" s="301" t="s">
        <v>757</v>
      </c>
      <c r="L157" s="574">
        <v>1</v>
      </c>
      <c r="M157" s="302">
        <v>137.19999999999999</v>
      </c>
      <c r="N157" s="202"/>
      <c r="O157" s="203">
        <f t="shared" si="12"/>
        <v>0</v>
      </c>
      <c r="P157" s="204">
        <v>4607109925157</v>
      </c>
      <c r="Q157" s="205" t="s">
        <v>6373</v>
      </c>
      <c r="R157" s="200" t="s">
        <v>7388</v>
      </c>
      <c r="S157" s="206">
        <f t="shared" si="13"/>
        <v>137.19999999999999</v>
      </c>
      <c r="T157" s="81"/>
      <c r="U157" s="81"/>
    </row>
    <row r="158" spans="1:21" ht="22.5" x14ac:dyDescent="0.2">
      <c r="A158" s="611">
        <v>143</v>
      </c>
      <c r="B158" s="604">
        <v>10823</v>
      </c>
      <c r="C158" s="198" t="s">
        <v>7429</v>
      </c>
      <c r="D158" s="199"/>
      <c r="E158" s="582" t="s">
        <v>7239</v>
      </c>
      <c r="F158" s="582" t="s">
        <v>7248</v>
      </c>
      <c r="G158" s="582" t="s">
        <v>7249</v>
      </c>
      <c r="H158" s="326" t="str">
        <f t="shared" si="11"/>
        <v>фото</v>
      </c>
      <c r="I158" s="201"/>
      <c r="J158" s="567" t="s">
        <v>7360</v>
      </c>
      <c r="K158" s="301" t="s">
        <v>757</v>
      </c>
      <c r="L158" s="574">
        <v>1</v>
      </c>
      <c r="M158" s="302">
        <v>137.19999999999999</v>
      </c>
      <c r="N158" s="202"/>
      <c r="O158" s="203">
        <f t="shared" si="12"/>
        <v>0</v>
      </c>
      <c r="P158" s="204">
        <v>4607109925140</v>
      </c>
      <c r="Q158" s="205" t="s">
        <v>6373</v>
      </c>
      <c r="R158" s="200" t="s">
        <v>7388</v>
      </c>
      <c r="S158" s="206">
        <f t="shared" si="13"/>
        <v>137.19999999999999</v>
      </c>
      <c r="T158" s="81"/>
      <c r="U158" s="81"/>
    </row>
    <row r="159" spans="1:21" ht="15" x14ac:dyDescent="0.2">
      <c r="A159" s="611">
        <v>144</v>
      </c>
      <c r="B159" s="604">
        <v>4559</v>
      </c>
      <c r="C159" s="198" t="s">
        <v>7430</v>
      </c>
      <c r="D159" s="199"/>
      <c r="E159" s="298" t="s">
        <v>7239</v>
      </c>
      <c r="F159" s="298" t="s">
        <v>7250</v>
      </c>
      <c r="G159" s="563" t="s">
        <v>7251</v>
      </c>
      <c r="H159" s="326" t="str">
        <f t="shared" si="11"/>
        <v>фото</v>
      </c>
      <c r="I159" s="201"/>
      <c r="J159" s="567" t="s">
        <v>7361</v>
      </c>
      <c r="K159" s="569" t="s">
        <v>757</v>
      </c>
      <c r="L159" s="574">
        <v>1</v>
      </c>
      <c r="M159" s="302">
        <v>137.19999999999999</v>
      </c>
      <c r="N159" s="202"/>
      <c r="O159" s="203">
        <f t="shared" si="12"/>
        <v>0</v>
      </c>
      <c r="P159" s="204">
        <v>4607109989807</v>
      </c>
      <c r="Q159" s="205"/>
      <c r="R159" s="200" t="s">
        <v>7388</v>
      </c>
      <c r="S159" s="206">
        <f t="shared" si="13"/>
        <v>137.19999999999999</v>
      </c>
      <c r="T159" s="81"/>
      <c r="U159" s="81"/>
    </row>
    <row r="160" spans="1:21" ht="22.5" x14ac:dyDescent="0.2">
      <c r="A160" s="611">
        <v>145</v>
      </c>
      <c r="B160" s="604">
        <v>10824</v>
      </c>
      <c r="C160" s="198" t="s">
        <v>7431</v>
      </c>
      <c r="D160" s="199"/>
      <c r="E160" s="584" t="s">
        <v>7239</v>
      </c>
      <c r="F160" s="582" t="s">
        <v>7252</v>
      </c>
      <c r="G160" s="582" t="s">
        <v>7253</v>
      </c>
      <c r="H160" s="326" t="str">
        <f t="shared" si="11"/>
        <v>фото</v>
      </c>
      <c r="I160" s="326"/>
      <c r="J160" s="567" t="s">
        <v>7362</v>
      </c>
      <c r="K160" s="301" t="s">
        <v>757</v>
      </c>
      <c r="L160" s="574">
        <v>1</v>
      </c>
      <c r="M160" s="302">
        <v>137.19999999999999</v>
      </c>
      <c r="N160" s="202"/>
      <c r="O160" s="203">
        <f t="shared" si="12"/>
        <v>0</v>
      </c>
      <c r="P160" s="204">
        <v>4607109925133</v>
      </c>
      <c r="Q160" s="205" t="s">
        <v>6373</v>
      </c>
      <c r="R160" s="200" t="s">
        <v>7388</v>
      </c>
      <c r="S160" s="206">
        <f t="shared" si="13"/>
        <v>137.19999999999999</v>
      </c>
      <c r="T160" s="81"/>
      <c r="U160" s="81"/>
    </row>
    <row r="161" spans="1:21" ht="22.5" x14ac:dyDescent="0.2">
      <c r="A161" s="611">
        <v>146</v>
      </c>
      <c r="B161" s="604">
        <v>5651</v>
      </c>
      <c r="C161" s="198" t="s">
        <v>7432</v>
      </c>
      <c r="D161" s="199"/>
      <c r="E161" s="298" t="s">
        <v>7239</v>
      </c>
      <c r="F161" s="298" t="s">
        <v>7254</v>
      </c>
      <c r="G161" s="298" t="s">
        <v>7255</v>
      </c>
      <c r="H161" s="326" t="str">
        <f t="shared" si="11"/>
        <v>фото</v>
      </c>
      <c r="I161" s="201"/>
      <c r="J161" s="567" t="s">
        <v>7363</v>
      </c>
      <c r="K161" s="301" t="s">
        <v>757</v>
      </c>
      <c r="L161" s="574">
        <v>1</v>
      </c>
      <c r="M161" s="302">
        <v>137.19999999999999</v>
      </c>
      <c r="N161" s="202"/>
      <c r="O161" s="203">
        <f t="shared" si="12"/>
        <v>0</v>
      </c>
      <c r="P161" s="204">
        <v>4607109933237</v>
      </c>
      <c r="Q161" s="205"/>
      <c r="R161" s="200" t="s">
        <v>7388</v>
      </c>
      <c r="S161" s="206">
        <f t="shared" si="13"/>
        <v>137.19999999999999</v>
      </c>
      <c r="T161" s="81"/>
      <c r="U161" s="81"/>
    </row>
    <row r="162" spans="1:21" ht="33.75" x14ac:dyDescent="0.2">
      <c r="A162" s="611">
        <v>147</v>
      </c>
      <c r="B162" s="604">
        <v>6955</v>
      </c>
      <c r="C162" s="198" t="s">
        <v>7433</v>
      </c>
      <c r="D162" s="199"/>
      <c r="E162" s="298" t="s">
        <v>7239</v>
      </c>
      <c r="F162" s="560" t="s">
        <v>7256</v>
      </c>
      <c r="G162" s="565" t="s">
        <v>7257</v>
      </c>
      <c r="H162" s="326" t="str">
        <f t="shared" si="11"/>
        <v>фото</v>
      </c>
      <c r="I162" s="201"/>
      <c r="J162" s="571" t="s">
        <v>7364</v>
      </c>
      <c r="K162" s="569" t="s">
        <v>757</v>
      </c>
      <c r="L162" s="574">
        <v>1</v>
      </c>
      <c r="M162" s="302">
        <v>137.19999999999999</v>
      </c>
      <c r="N162" s="202"/>
      <c r="O162" s="203">
        <f t="shared" si="12"/>
        <v>0</v>
      </c>
      <c r="P162" s="204">
        <v>4607109945995</v>
      </c>
      <c r="Q162" s="205"/>
      <c r="R162" s="200" t="s">
        <v>4069</v>
      </c>
      <c r="S162" s="206">
        <f t="shared" si="13"/>
        <v>137.19999999999999</v>
      </c>
      <c r="T162" s="81"/>
      <c r="U162" s="81"/>
    </row>
    <row r="163" spans="1:21" ht="22.5" x14ac:dyDescent="0.2">
      <c r="A163" s="611">
        <v>148</v>
      </c>
      <c r="B163" s="606">
        <v>5417</v>
      </c>
      <c r="C163" s="198" t="s">
        <v>7434</v>
      </c>
      <c r="D163" s="199"/>
      <c r="E163" s="566" t="s">
        <v>7239</v>
      </c>
      <c r="F163" s="566" t="s">
        <v>7258</v>
      </c>
      <c r="G163" s="566" t="s">
        <v>7259</v>
      </c>
      <c r="H163" s="326" t="str">
        <f t="shared" si="11"/>
        <v>фото</v>
      </c>
      <c r="I163" s="201"/>
      <c r="J163" s="572" t="s">
        <v>7365</v>
      </c>
      <c r="K163" s="569" t="s">
        <v>757</v>
      </c>
      <c r="L163" s="574">
        <v>1</v>
      </c>
      <c r="M163" s="302">
        <v>137.19999999999999</v>
      </c>
      <c r="N163" s="202"/>
      <c r="O163" s="203">
        <f t="shared" si="12"/>
        <v>0</v>
      </c>
      <c r="P163" s="204">
        <v>4607109937051</v>
      </c>
      <c r="Q163" s="205"/>
      <c r="R163" s="200" t="s">
        <v>7388</v>
      </c>
      <c r="S163" s="206">
        <f t="shared" si="13"/>
        <v>137.19999999999999</v>
      </c>
      <c r="T163" s="81"/>
      <c r="U163" s="81"/>
    </row>
    <row r="164" spans="1:21" ht="18" customHeight="1" x14ac:dyDescent="0.2">
      <c r="A164" s="611">
        <v>149</v>
      </c>
      <c r="B164" s="603"/>
      <c r="C164" s="329"/>
      <c r="D164" s="329"/>
      <c r="E164" s="296"/>
      <c r="F164" s="576" t="s">
        <v>7260</v>
      </c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81"/>
      <c r="U164" s="81"/>
    </row>
    <row r="165" spans="1:21" ht="15" x14ac:dyDescent="0.2">
      <c r="A165" s="611">
        <v>150</v>
      </c>
      <c r="B165" s="605">
        <v>5412</v>
      </c>
      <c r="C165" s="198" t="s">
        <v>4095</v>
      </c>
      <c r="D165" s="199"/>
      <c r="E165" s="560" t="s">
        <v>7261</v>
      </c>
      <c r="F165" s="560" t="s">
        <v>3264</v>
      </c>
      <c r="G165" s="560" t="s">
        <v>4096</v>
      </c>
      <c r="H165" s="326" t="str">
        <f t="shared" ref="H165:H180" si="14">HYPERLINK("http://www.gardenbulbs.ru/images/vesna_CL/thumbnails/"&amp;C165&amp;".jpg","фото")</f>
        <v>фото</v>
      </c>
      <c r="I165" s="201"/>
      <c r="J165" s="568" t="s">
        <v>3321</v>
      </c>
      <c r="K165" s="569" t="s">
        <v>757</v>
      </c>
      <c r="L165" s="574">
        <v>2</v>
      </c>
      <c r="M165" s="302">
        <v>202.1</v>
      </c>
      <c r="N165" s="202"/>
      <c r="O165" s="203">
        <f t="shared" ref="O165:O180" si="15">IF(ISERROR(N165*M165),0,N165*M165)</f>
        <v>0</v>
      </c>
      <c r="P165" s="204">
        <v>4607109937105</v>
      </c>
      <c r="Q165" s="205"/>
      <c r="R165" s="200" t="s">
        <v>4097</v>
      </c>
      <c r="S165" s="206">
        <f t="shared" ref="S165:S180" si="16">M165/L165</f>
        <v>101.05</v>
      </c>
      <c r="T165" s="81"/>
      <c r="U165" s="81"/>
    </row>
    <row r="166" spans="1:21" ht="22.5" x14ac:dyDescent="0.2">
      <c r="A166" s="611">
        <v>151</v>
      </c>
      <c r="B166" s="604">
        <v>570</v>
      </c>
      <c r="C166" s="198" t="s">
        <v>2795</v>
      </c>
      <c r="D166" s="199"/>
      <c r="E166" s="298" t="s">
        <v>7261</v>
      </c>
      <c r="F166" s="298" t="s">
        <v>3265</v>
      </c>
      <c r="G166" s="298" t="s">
        <v>4098</v>
      </c>
      <c r="H166" s="326" t="str">
        <f t="shared" si="14"/>
        <v>фото</v>
      </c>
      <c r="I166" s="201"/>
      <c r="J166" s="567" t="s">
        <v>2796</v>
      </c>
      <c r="K166" s="301" t="s">
        <v>757</v>
      </c>
      <c r="L166" s="574">
        <v>2</v>
      </c>
      <c r="M166" s="302">
        <v>191.3</v>
      </c>
      <c r="N166" s="202"/>
      <c r="O166" s="203">
        <f t="shared" si="15"/>
        <v>0</v>
      </c>
      <c r="P166" s="204">
        <v>4607109968451</v>
      </c>
      <c r="Q166" s="205"/>
      <c r="R166" s="200" t="s">
        <v>4097</v>
      </c>
      <c r="S166" s="206">
        <f t="shared" si="16"/>
        <v>95.65</v>
      </c>
      <c r="T166" s="81"/>
      <c r="U166" s="81"/>
    </row>
    <row r="167" spans="1:21" ht="15" x14ac:dyDescent="0.2">
      <c r="A167" s="611">
        <v>152</v>
      </c>
      <c r="B167" s="604">
        <v>572</v>
      </c>
      <c r="C167" s="198" t="s">
        <v>4099</v>
      </c>
      <c r="D167" s="199"/>
      <c r="E167" s="298" t="s">
        <v>7261</v>
      </c>
      <c r="F167" s="298" t="s">
        <v>4100</v>
      </c>
      <c r="G167" s="298" t="s">
        <v>4101</v>
      </c>
      <c r="H167" s="326" t="str">
        <f t="shared" si="14"/>
        <v>фото</v>
      </c>
      <c r="I167" s="201"/>
      <c r="J167" s="567" t="s">
        <v>4102</v>
      </c>
      <c r="K167" s="301" t="s">
        <v>757</v>
      </c>
      <c r="L167" s="574">
        <v>2</v>
      </c>
      <c r="M167" s="302">
        <v>202.1</v>
      </c>
      <c r="N167" s="202"/>
      <c r="O167" s="203">
        <f t="shared" si="15"/>
        <v>0</v>
      </c>
      <c r="P167" s="204">
        <v>4607109968475</v>
      </c>
      <c r="Q167" s="205"/>
      <c r="R167" s="200" t="s">
        <v>4097</v>
      </c>
      <c r="S167" s="206">
        <f t="shared" si="16"/>
        <v>101.05</v>
      </c>
      <c r="T167" s="81"/>
      <c r="U167" s="81"/>
    </row>
    <row r="168" spans="1:21" ht="45" x14ac:dyDescent="0.2">
      <c r="A168" s="611">
        <v>153</v>
      </c>
      <c r="B168" s="604">
        <v>713</v>
      </c>
      <c r="C168" s="198" t="s">
        <v>7435</v>
      </c>
      <c r="D168" s="199"/>
      <c r="E168" s="298" t="s">
        <v>7262</v>
      </c>
      <c r="F168" s="298" t="s">
        <v>7263</v>
      </c>
      <c r="G168" s="298" t="s">
        <v>7264</v>
      </c>
      <c r="H168" s="326" t="str">
        <f t="shared" si="14"/>
        <v>фото</v>
      </c>
      <c r="I168" s="201"/>
      <c r="J168" s="567" t="s">
        <v>7366</v>
      </c>
      <c r="K168" s="301" t="s">
        <v>757</v>
      </c>
      <c r="L168" s="574">
        <v>1</v>
      </c>
      <c r="M168" s="302">
        <v>187.7</v>
      </c>
      <c r="N168" s="202"/>
      <c r="O168" s="203">
        <f t="shared" si="15"/>
        <v>0</v>
      </c>
      <c r="P168" s="204">
        <v>4607109935552</v>
      </c>
      <c r="Q168" s="205"/>
      <c r="R168" s="200" t="s">
        <v>7389</v>
      </c>
      <c r="S168" s="206">
        <f t="shared" si="16"/>
        <v>187.7</v>
      </c>
      <c r="T168" s="81"/>
      <c r="U168" s="81"/>
    </row>
    <row r="169" spans="1:21" ht="15" x14ac:dyDescent="0.2">
      <c r="A169" s="611">
        <v>154</v>
      </c>
      <c r="B169" s="604">
        <v>126</v>
      </c>
      <c r="C169" s="198" t="s">
        <v>2793</v>
      </c>
      <c r="D169" s="199"/>
      <c r="E169" s="298" t="s">
        <v>7265</v>
      </c>
      <c r="F169" s="297" t="s">
        <v>3266</v>
      </c>
      <c r="G169" s="298" t="s">
        <v>4103</v>
      </c>
      <c r="H169" s="326" t="str">
        <f t="shared" si="14"/>
        <v>фото</v>
      </c>
      <c r="I169" s="201"/>
      <c r="J169" s="567" t="s">
        <v>2794</v>
      </c>
      <c r="K169" s="301" t="s">
        <v>757</v>
      </c>
      <c r="L169" s="574">
        <v>2</v>
      </c>
      <c r="M169" s="302">
        <v>166.1</v>
      </c>
      <c r="N169" s="202"/>
      <c r="O169" s="203">
        <f t="shared" si="15"/>
        <v>0</v>
      </c>
      <c r="P169" s="204">
        <v>4607109968420</v>
      </c>
      <c r="Q169" s="205"/>
      <c r="R169" s="200" t="s">
        <v>4104</v>
      </c>
      <c r="S169" s="206">
        <f t="shared" si="16"/>
        <v>83.05</v>
      </c>
      <c r="T169" s="81"/>
      <c r="U169" s="81"/>
    </row>
    <row r="170" spans="1:21" ht="15" x14ac:dyDescent="0.2">
      <c r="A170" s="611">
        <v>155</v>
      </c>
      <c r="B170" s="604">
        <v>4634</v>
      </c>
      <c r="C170" s="198" t="s">
        <v>2797</v>
      </c>
      <c r="D170" s="199"/>
      <c r="E170" s="298" t="s">
        <v>7265</v>
      </c>
      <c r="F170" s="298" t="s">
        <v>3267</v>
      </c>
      <c r="G170" s="563" t="s">
        <v>4105</v>
      </c>
      <c r="H170" s="326" t="str">
        <f t="shared" si="14"/>
        <v>фото</v>
      </c>
      <c r="I170" s="201"/>
      <c r="J170" s="567" t="s">
        <v>2798</v>
      </c>
      <c r="K170" s="301" t="s">
        <v>757</v>
      </c>
      <c r="L170" s="574">
        <v>2</v>
      </c>
      <c r="M170" s="302">
        <v>166.1</v>
      </c>
      <c r="N170" s="202"/>
      <c r="O170" s="203">
        <f t="shared" si="15"/>
        <v>0</v>
      </c>
      <c r="P170" s="204">
        <v>4607109990551</v>
      </c>
      <c r="Q170" s="205"/>
      <c r="R170" s="200" t="s">
        <v>4104</v>
      </c>
      <c r="S170" s="206">
        <f t="shared" si="16"/>
        <v>83.05</v>
      </c>
      <c r="T170" s="81"/>
      <c r="U170" s="81"/>
    </row>
    <row r="171" spans="1:21" ht="15" x14ac:dyDescent="0.2">
      <c r="A171" s="611">
        <v>156</v>
      </c>
      <c r="B171" s="604">
        <v>127</v>
      </c>
      <c r="C171" s="198" t="s">
        <v>2799</v>
      </c>
      <c r="D171" s="199"/>
      <c r="E171" s="298" t="s">
        <v>7265</v>
      </c>
      <c r="F171" s="298" t="s">
        <v>3268</v>
      </c>
      <c r="G171" s="298" t="s">
        <v>4106</v>
      </c>
      <c r="H171" s="326" t="str">
        <f t="shared" si="14"/>
        <v>фото</v>
      </c>
      <c r="I171" s="201"/>
      <c r="J171" s="567" t="s">
        <v>2800</v>
      </c>
      <c r="K171" s="301" t="s">
        <v>757</v>
      </c>
      <c r="L171" s="574">
        <v>2</v>
      </c>
      <c r="M171" s="302">
        <v>166.1</v>
      </c>
      <c r="N171" s="202"/>
      <c r="O171" s="203">
        <f t="shared" si="15"/>
        <v>0</v>
      </c>
      <c r="P171" s="204">
        <v>4607109968468</v>
      </c>
      <c r="Q171" s="205"/>
      <c r="R171" s="200" t="s">
        <v>4104</v>
      </c>
      <c r="S171" s="206">
        <f t="shared" si="16"/>
        <v>83.05</v>
      </c>
      <c r="T171" s="81"/>
      <c r="U171" s="81"/>
    </row>
    <row r="172" spans="1:21" ht="15" x14ac:dyDescent="0.2">
      <c r="A172" s="611">
        <v>157</v>
      </c>
      <c r="B172" s="604">
        <v>3113</v>
      </c>
      <c r="C172" s="198" t="s">
        <v>2801</v>
      </c>
      <c r="D172" s="199"/>
      <c r="E172" s="298" t="s">
        <v>7265</v>
      </c>
      <c r="F172" s="298" t="s">
        <v>3269</v>
      </c>
      <c r="G172" s="298" t="s">
        <v>4107</v>
      </c>
      <c r="H172" s="326" t="str">
        <f t="shared" si="14"/>
        <v>фото</v>
      </c>
      <c r="I172" s="201"/>
      <c r="J172" s="567" t="s">
        <v>2802</v>
      </c>
      <c r="K172" s="301" t="s">
        <v>757</v>
      </c>
      <c r="L172" s="574">
        <v>2</v>
      </c>
      <c r="M172" s="302">
        <v>166.1</v>
      </c>
      <c r="N172" s="202"/>
      <c r="O172" s="203">
        <f t="shared" si="15"/>
        <v>0</v>
      </c>
      <c r="P172" s="204">
        <v>4607109954881</v>
      </c>
      <c r="Q172" s="205"/>
      <c r="R172" s="200" t="s">
        <v>4104</v>
      </c>
      <c r="S172" s="206">
        <f t="shared" si="16"/>
        <v>83.05</v>
      </c>
      <c r="T172" s="81"/>
      <c r="U172" s="81"/>
    </row>
    <row r="173" spans="1:21" ht="33.75" x14ac:dyDescent="0.2">
      <c r="A173" s="611">
        <v>158</v>
      </c>
      <c r="B173" s="604">
        <v>715</v>
      </c>
      <c r="C173" s="198" t="s">
        <v>3368</v>
      </c>
      <c r="D173" s="199"/>
      <c r="E173" s="566" t="s">
        <v>7265</v>
      </c>
      <c r="F173" s="298" t="s">
        <v>3270</v>
      </c>
      <c r="G173" s="298" t="s">
        <v>4108</v>
      </c>
      <c r="H173" s="326" t="str">
        <f t="shared" si="14"/>
        <v>фото</v>
      </c>
      <c r="I173" s="326"/>
      <c r="J173" s="567" t="s">
        <v>3322</v>
      </c>
      <c r="K173" s="301" t="s">
        <v>757</v>
      </c>
      <c r="L173" s="574">
        <v>2</v>
      </c>
      <c r="M173" s="302">
        <v>166.1</v>
      </c>
      <c r="N173" s="202"/>
      <c r="O173" s="203">
        <f t="shared" si="15"/>
        <v>0</v>
      </c>
      <c r="P173" s="204">
        <v>4607109935576</v>
      </c>
      <c r="Q173" s="205"/>
      <c r="R173" s="200" t="s">
        <v>4104</v>
      </c>
      <c r="S173" s="206">
        <f t="shared" si="16"/>
        <v>83.05</v>
      </c>
      <c r="T173" s="81"/>
      <c r="U173" s="81"/>
    </row>
    <row r="174" spans="1:21" ht="15" x14ac:dyDescent="0.2">
      <c r="A174" s="611">
        <v>159</v>
      </c>
      <c r="B174" s="604">
        <v>129</v>
      </c>
      <c r="C174" s="198" t="s">
        <v>2803</v>
      </c>
      <c r="D174" s="199"/>
      <c r="E174" s="566" t="s">
        <v>7265</v>
      </c>
      <c r="F174" s="298" t="s">
        <v>3271</v>
      </c>
      <c r="G174" s="298" t="s">
        <v>4113</v>
      </c>
      <c r="H174" s="326" t="str">
        <f t="shared" si="14"/>
        <v>фото</v>
      </c>
      <c r="I174" s="326"/>
      <c r="J174" s="567" t="s">
        <v>2804</v>
      </c>
      <c r="K174" s="301" t="s">
        <v>757</v>
      </c>
      <c r="L174" s="574">
        <v>2</v>
      </c>
      <c r="M174" s="302">
        <v>166.1</v>
      </c>
      <c r="N174" s="202"/>
      <c r="O174" s="203">
        <f t="shared" si="15"/>
        <v>0</v>
      </c>
      <c r="P174" s="204">
        <v>4607109968482</v>
      </c>
      <c r="Q174" s="205"/>
      <c r="R174" s="200" t="s">
        <v>4104</v>
      </c>
      <c r="S174" s="206">
        <f t="shared" si="16"/>
        <v>83.05</v>
      </c>
      <c r="T174" s="81"/>
      <c r="U174" s="81"/>
    </row>
    <row r="175" spans="1:21" ht="15" x14ac:dyDescent="0.2">
      <c r="A175" s="611">
        <v>160</v>
      </c>
      <c r="B175" s="604">
        <v>3115</v>
      </c>
      <c r="C175" s="198" t="s">
        <v>7436</v>
      </c>
      <c r="D175" s="199"/>
      <c r="E175" s="298" t="s">
        <v>7265</v>
      </c>
      <c r="F175" s="298" t="s">
        <v>7266</v>
      </c>
      <c r="G175" s="298" t="s">
        <v>7267</v>
      </c>
      <c r="H175" s="326" t="str">
        <f t="shared" si="14"/>
        <v>фото</v>
      </c>
      <c r="I175" s="201"/>
      <c r="J175" s="567" t="s">
        <v>416</v>
      </c>
      <c r="K175" s="301" t="s">
        <v>757</v>
      </c>
      <c r="L175" s="574">
        <v>2</v>
      </c>
      <c r="M175" s="302">
        <v>166.1</v>
      </c>
      <c r="N175" s="202"/>
      <c r="O175" s="203">
        <f t="shared" si="15"/>
        <v>0</v>
      </c>
      <c r="P175" s="204">
        <v>4607109954904</v>
      </c>
      <c r="Q175" s="205"/>
      <c r="R175" s="200" t="s">
        <v>4104</v>
      </c>
      <c r="S175" s="206">
        <f t="shared" si="16"/>
        <v>83.05</v>
      </c>
      <c r="T175" s="81"/>
      <c r="U175" s="81"/>
    </row>
    <row r="176" spans="1:21" ht="22.5" x14ac:dyDescent="0.2">
      <c r="A176" s="611">
        <v>161</v>
      </c>
      <c r="B176" s="604">
        <v>12079</v>
      </c>
      <c r="C176" s="198" t="s">
        <v>7437</v>
      </c>
      <c r="D176" s="199"/>
      <c r="E176" s="582" t="s">
        <v>7265</v>
      </c>
      <c r="F176" s="582" t="s">
        <v>7268</v>
      </c>
      <c r="G176" s="582" t="s">
        <v>7269</v>
      </c>
      <c r="H176" s="326" t="str">
        <f t="shared" si="14"/>
        <v>фото</v>
      </c>
      <c r="I176" s="201"/>
      <c r="J176" s="567" t="s">
        <v>7367</v>
      </c>
      <c r="K176" s="301" t="s">
        <v>757</v>
      </c>
      <c r="L176" s="574">
        <v>2</v>
      </c>
      <c r="M176" s="302">
        <v>166.1</v>
      </c>
      <c r="N176" s="202"/>
      <c r="O176" s="203">
        <f t="shared" si="15"/>
        <v>0</v>
      </c>
      <c r="P176" s="204">
        <v>4607109922064</v>
      </c>
      <c r="Q176" s="205" t="s">
        <v>6373</v>
      </c>
      <c r="R176" s="200" t="s">
        <v>4104</v>
      </c>
      <c r="S176" s="206">
        <f t="shared" si="16"/>
        <v>83.05</v>
      </c>
      <c r="T176" s="81"/>
      <c r="U176" s="81"/>
    </row>
    <row r="177" spans="1:21" ht="15" x14ac:dyDescent="0.2">
      <c r="A177" s="611">
        <v>162</v>
      </c>
      <c r="B177" s="604">
        <v>12080</v>
      </c>
      <c r="C177" s="198" t="s">
        <v>7438</v>
      </c>
      <c r="D177" s="199"/>
      <c r="E177" s="582" t="s">
        <v>7265</v>
      </c>
      <c r="F177" s="582" t="s">
        <v>7270</v>
      </c>
      <c r="G177" s="582" t="s">
        <v>7271</v>
      </c>
      <c r="H177" s="326" t="str">
        <f t="shared" si="14"/>
        <v>фото</v>
      </c>
      <c r="I177" s="201"/>
      <c r="J177" s="567" t="s">
        <v>7368</v>
      </c>
      <c r="K177" s="301" t="s">
        <v>757</v>
      </c>
      <c r="L177" s="574">
        <v>2</v>
      </c>
      <c r="M177" s="302">
        <v>166.1</v>
      </c>
      <c r="N177" s="202"/>
      <c r="O177" s="203">
        <f t="shared" si="15"/>
        <v>0</v>
      </c>
      <c r="P177" s="204">
        <v>4607109922057</v>
      </c>
      <c r="Q177" s="205" t="s">
        <v>6373</v>
      </c>
      <c r="R177" s="200" t="s">
        <v>4104</v>
      </c>
      <c r="S177" s="206">
        <f t="shared" si="16"/>
        <v>83.05</v>
      </c>
      <c r="T177" s="81"/>
      <c r="U177" s="81"/>
    </row>
    <row r="178" spans="1:21" ht="15" x14ac:dyDescent="0.2">
      <c r="A178" s="611">
        <v>163</v>
      </c>
      <c r="B178" s="604">
        <v>574</v>
      </c>
      <c r="C178" s="198" t="s">
        <v>5151</v>
      </c>
      <c r="D178" s="199"/>
      <c r="E178" s="566" t="s">
        <v>7265</v>
      </c>
      <c r="F178" s="298" t="s">
        <v>5029</v>
      </c>
      <c r="G178" s="298" t="s">
        <v>5074</v>
      </c>
      <c r="H178" s="326" t="str">
        <f t="shared" si="14"/>
        <v>фото</v>
      </c>
      <c r="I178" s="326"/>
      <c r="J178" s="567" t="s">
        <v>5117</v>
      </c>
      <c r="K178" s="301" t="s">
        <v>757</v>
      </c>
      <c r="L178" s="574">
        <v>2</v>
      </c>
      <c r="M178" s="302">
        <v>166.1</v>
      </c>
      <c r="N178" s="202"/>
      <c r="O178" s="203">
        <f t="shared" si="15"/>
        <v>0</v>
      </c>
      <c r="P178" s="204">
        <v>4607109968512</v>
      </c>
      <c r="Q178" s="205"/>
      <c r="R178" s="200" t="s">
        <v>4104</v>
      </c>
      <c r="S178" s="206">
        <f t="shared" si="16"/>
        <v>83.05</v>
      </c>
      <c r="T178" s="81"/>
      <c r="U178" s="81"/>
    </row>
    <row r="179" spans="1:21" ht="45" x14ac:dyDescent="0.2">
      <c r="A179" s="611">
        <v>164</v>
      </c>
      <c r="B179" s="604">
        <v>716</v>
      </c>
      <c r="C179" s="198" t="s">
        <v>3369</v>
      </c>
      <c r="D179" s="199"/>
      <c r="E179" s="298" t="s">
        <v>7265</v>
      </c>
      <c r="F179" s="298" t="s">
        <v>3272</v>
      </c>
      <c r="G179" s="298" t="s">
        <v>3627</v>
      </c>
      <c r="H179" s="326" t="str">
        <f t="shared" si="14"/>
        <v>фото</v>
      </c>
      <c r="I179" s="201"/>
      <c r="J179" s="567" t="s">
        <v>3323</v>
      </c>
      <c r="K179" s="301" t="s">
        <v>757</v>
      </c>
      <c r="L179" s="574">
        <v>2</v>
      </c>
      <c r="M179" s="302">
        <v>166.1</v>
      </c>
      <c r="N179" s="202"/>
      <c r="O179" s="203">
        <f t="shared" si="15"/>
        <v>0</v>
      </c>
      <c r="P179" s="204">
        <v>4607109935569</v>
      </c>
      <c r="Q179" s="205"/>
      <c r="R179" s="200" t="s">
        <v>4104</v>
      </c>
      <c r="S179" s="206">
        <f t="shared" si="16"/>
        <v>83.05</v>
      </c>
      <c r="T179" s="81"/>
      <c r="U179" s="81"/>
    </row>
    <row r="180" spans="1:21" ht="15" x14ac:dyDescent="0.2">
      <c r="A180" s="611">
        <v>165</v>
      </c>
      <c r="B180" s="604">
        <v>5411</v>
      </c>
      <c r="C180" s="198" t="s">
        <v>4109</v>
      </c>
      <c r="D180" s="199"/>
      <c r="E180" s="298" t="s">
        <v>7265</v>
      </c>
      <c r="F180" s="298" t="s">
        <v>4110</v>
      </c>
      <c r="G180" s="298" t="s">
        <v>4111</v>
      </c>
      <c r="H180" s="326" t="str">
        <f t="shared" si="14"/>
        <v>фото</v>
      </c>
      <c r="I180" s="201"/>
      <c r="J180" s="567" t="s">
        <v>4112</v>
      </c>
      <c r="K180" s="301" t="s">
        <v>757</v>
      </c>
      <c r="L180" s="574">
        <v>2</v>
      </c>
      <c r="M180" s="302">
        <v>166.1</v>
      </c>
      <c r="N180" s="202"/>
      <c r="O180" s="203">
        <f t="shared" si="15"/>
        <v>0</v>
      </c>
      <c r="P180" s="204">
        <v>4607109937112</v>
      </c>
      <c r="Q180" s="205"/>
      <c r="R180" s="200" t="s">
        <v>4104</v>
      </c>
      <c r="S180" s="206">
        <f t="shared" si="16"/>
        <v>83.05</v>
      </c>
      <c r="T180" s="81"/>
      <c r="U180" s="81"/>
    </row>
    <row r="181" spans="1:21" ht="20.25" x14ac:dyDescent="0.2">
      <c r="A181" s="611">
        <v>166</v>
      </c>
      <c r="B181" s="607"/>
      <c r="C181" s="198"/>
      <c r="D181" s="199"/>
      <c r="E181" s="229"/>
      <c r="F181" s="229" t="s">
        <v>3214</v>
      </c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81"/>
      <c r="U181" s="81"/>
    </row>
    <row r="182" spans="1:21" x14ac:dyDescent="0.2">
      <c r="A182" s="611">
        <v>167</v>
      </c>
      <c r="B182" s="603"/>
      <c r="C182" s="299"/>
      <c r="D182" s="299"/>
      <c r="E182" s="296"/>
      <c r="F182" s="576" t="s">
        <v>5030</v>
      </c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81"/>
      <c r="U182" s="81"/>
    </row>
    <row r="183" spans="1:21" ht="15" x14ac:dyDescent="0.2">
      <c r="A183" s="611">
        <v>168</v>
      </c>
      <c r="B183" s="605">
        <v>6600</v>
      </c>
      <c r="C183" s="198" t="s">
        <v>4114</v>
      </c>
      <c r="D183" s="199"/>
      <c r="E183" s="560" t="s">
        <v>3214</v>
      </c>
      <c r="F183" s="560" t="s">
        <v>5031</v>
      </c>
      <c r="G183" s="560" t="s">
        <v>5075</v>
      </c>
      <c r="H183" s="326" t="str">
        <f>HYPERLINK("http://www.gardenbulbs.ru/images/vesna_CL/thumbnails/"&amp;C183&amp;".jpg","фото")</f>
        <v>фото</v>
      </c>
      <c r="I183" s="201"/>
      <c r="J183" s="568" t="s">
        <v>3108</v>
      </c>
      <c r="K183" s="569" t="s">
        <v>3325</v>
      </c>
      <c r="L183" s="574">
        <v>2</v>
      </c>
      <c r="M183" s="302">
        <v>303.10000000000002</v>
      </c>
      <c r="N183" s="202"/>
      <c r="O183" s="203">
        <f>IF(ISERROR(N183*M183),0,N183*M183)</f>
        <v>0</v>
      </c>
      <c r="P183" s="204">
        <v>4607109930496</v>
      </c>
      <c r="Q183" s="205"/>
      <c r="R183" s="200" t="s">
        <v>4115</v>
      </c>
      <c r="S183" s="206">
        <f>M183/L183</f>
        <v>151.55000000000001</v>
      </c>
      <c r="T183" s="81"/>
      <c r="U183" s="81"/>
    </row>
    <row r="184" spans="1:21" ht="15" x14ac:dyDescent="0.2">
      <c r="A184" s="611">
        <v>169</v>
      </c>
      <c r="B184" s="604">
        <v>6602</v>
      </c>
      <c r="C184" s="198" t="s">
        <v>4116</v>
      </c>
      <c r="D184" s="199"/>
      <c r="E184" s="298" t="s">
        <v>3214</v>
      </c>
      <c r="F184" s="298" t="s">
        <v>5032</v>
      </c>
      <c r="G184" s="298" t="s">
        <v>5076</v>
      </c>
      <c r="H184" s="326" t="str">
        <f>HYPERLINK("http://www.gardenbulbs.ru/images/vesna_CL/thumbnails/"&amp;C184&amp;".jpg","фото")</f>
        <v>фото</v>
      </c>
      <c r="I184" s="201"/>
      <c r="J184" s="567" t="s">
        <v>3109</v>
      </c>
      <c r="K184" s="301" t="s">
        <v>3325</v>
      </c>
      <c r="L184" s="574">
        <v>2</v>
      </c>
      <c r="M184" s="302">
        <v>335.5</v>
      </c>
      <c r="N184" s="202"/>
      <c r="O184" s="203">
        <f>IF(ISERROR(N184*M184),0,N184*M184)</f>
        <v>0</v>
      </c>
      <c r="P184" s="204">
        <v>4607109930489</v>
      </c>
      <c r="Q184" s="205"/>
      <c r="R184" s="200" t="s">
        <v>4115</v>
      </c>
      <c r="S184" s="206">
        <f>M184/L184</f>
        <v>167.75</v>
      </c>
      <c r="T184" s="81"/>
      <c r="U184" s="81"/>
    </row>
    <row r="185" spans="1:21" ht="15" x14ac:dyDescent="0.2">
      <c r="A185" s="611">
        <v>170</v>
      </c>
      <c r="B185" s="606">
        <v>6603</v>
      </c>
      <c r="C185" s="198" t="s">
        <v>4117</v>
      </c>
      <c r="D185" s="199"/>
      <c r="E185" s="566" t="s">
        <v>3214</v>
      </c>
      <c r="F185" s="566" t="s">
        <v>5033</v>
      </c>
      <c r="G185" s="566" t="s">
        <v>5077</v>
      </c>
      <c r="H185" s="326" t="str">
        <f>HYPERLINK("http://www.gardenbulbs.ru/images/vesna_CL/thumbnails/"&amp;C185&amp;".jpg","фото")</f>
        <v>фото</v>
      </c>
      <c r="I185" s="201"/>
      <c r="J185" s="572" t="s">
        <v>4118</v>
      </c>
      <c r="K185" s="573" t="s">
        <v>3325</v>
      </c>
      <c r="L185" s="574">
        <v>2</v>
      </c>
      <c r="M185" s="302">
        <v>285.10000000000002</v>
      </c>
      <c r="N185" s="202"/>
      <c r="O185" s="203">
        <f>IF(ISERROR(N185*M185),0,N185*M185)</f>
        <v>0</v>
      </c>
      <c r="P185" s="204">
        <v>4607109930472</v>
      </c>
      <c r="Q185" s="205"/>
      <c r="R185" s="200" t="s">
        <v>4115</v>
      </c>
      <c r="S185" s="206">
        <f>M185/L185</f>
        <v>142.55000000000001</v>
      </c>
      <c r="T185" s="81"/>
      <c r="U185" s="81"/>
    </row>
    <row r="186" spans="1:21" x14ac:dyDescent="0.2">
      <c r="A186" s="611">
        <v>171</v>
      </c>
      <c r="B186" s="603"/>
      <c r="C186" s="299"/>
      <c r="D186" s="299"/>
      <c r="E186" s="296"/>
      <c r="F186" s="576" t="s">
        <v>5030</v>
      </c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81"/>
      <c r="U186" s="81"/>
    </row>
    <row r="187" spans="1:21" ht="15" x14ac:dyDescent="0.2">
      <c r="A187" s="611">
        <v>172</v>
      </c>
      <c r="B187" s="605">
        <v>3123</v>
      </c>
      <c r="C187" s="198" t="s">
        <v>3370</v>
      </c>
      <c r="D187" s="199"/>
      <c r="E187" s="560" t="s">
        <v>3214</v>
      </c>
      <c r="F187" s="560" t="s">
        <v>3273</v>
      </c>
      <c r="G187" s="560" t="s">
        <v>4119</v>
      </c>
      <c r="H187" s="326" t="str">
        <f t="shared" ref="H187:H218" si="17">HYPERLINK("http://www.gardenbulbs.ru/images/vesna_CL/thumbnails/"&amp;C187&amp;".jpg","фото")</f>
        <v>фото</v>
      </c>
      <c r="I187" s="201"/>
      <c r="J187" s="568" t="s">
        <v>3324</v>
      </c>
      <c r="K187" s="569" t="s">
        <v>3325</v>
      </c>
      <c r="L187" s="574">
        <v>1</v>
      </c>
      <c r="M187" s="302">
        <v>200.3</v>
      </c>
      <c r="N187" s="202"/>
      <c r="O187" s="203">
        <f t="shared" ref="O187:O250" si="18">IF(ISERROR(N187*M187),0,N187*M187)</f>
        <v>0</v>
      </c>
      <c r="P187" s="204">
        <v>4607109955048</v>
      </c>
      <c r="Q187" s="205"/>
      <c r="R187" s="200" t="s">
        <v>4115</v>
      </c>
      <c r="S187" s="206">
        <f t="shared" ref="S187:S250" si="19">M187/L187</f>
        <v>200.3</v>
      </c>
      <c r="T187" s="81"/>
      <c r="U187" s="81"/>
    </row>
    <row r="188" spans="1:21" ht="15" x14ac:dyDescent="0.2">
      <c r="A188" s="611">
        <v>173</v>
      </c>
      <c r="B188" s="604">
        <v>4668</v>
      </c>
      <c r="C188" s="198" t="s">
        <v>5152</v>
      </c>
      <c r="D188" s="199"/>
      <c r="E188" s="298" t="s">
        <v>3214</v>
      </c>
      <c r="F188" s="298" t="s">
        <v>5034</v>
      </c>
      <c r="G188" s="298" t="s">
        <v>5078</v>
      </c>
      <c r="H188" s="326" t="str">
        <f t="shared" si="17"/>
        <v>фото</v>
      </c>
      <c r="I188" s="201"/>
      <c r="J188" s="567" t="s">
        <v>5118</v>
      </c>
      <c r="K188" s="301" t="s">
        <v>3325</v>
      </c>
      <c r="L188" s="574">
        <v>1</v>
      </c>
      <c r="M188" s="302">
        <v>254.4</v>
      </c>
      <c r="N188" s="202"/>
      <c r="O188" s="203">
        <f t="shared" si="18"/>
        <v>0</v>
      </c>
      <c r="P188" s="204">
        <v>4607109990896</v>
      </c>
      <c r="Q188" s="205"/>
      <c r="R188" s="200" t="s">
        <v>4115</v>
      </c>
      <c r="S188" s="206">
        <f t="shared" si="19"/>
        <v>254.4</v>
      </c>
      <c r="T188" s="81"/>
      <c r="U188" s="81"/>
    </row>
    <row r="189" spans="1:21" ht="15" x14ac:dyDescent="0.2">
      <c r="A189" s="611">
        <v>174</v>
      </c>
      <c r="B189" s="604">
        <v>4112</v>
      </c>
      <c r="C189" s="198" t="s">
        <v>4120</v>
      </c>
      <c r="D189" s="199"/>
      <c r="E189" s="298" t="s">
        <v>3214</v>
      </c>
      <c r="F189" s="298" t="s">
        <v>4121</v>
      </c>
      <c r="G189" s="563" t="s">
        <v>4122</v>
      </c>
      <c r="H189" s="326" t="str">
        <f t="shared" si="17"/>
        <v>фото</v>
      </c>
      <c r="I189" s="201"/>
      <c r="J189" s="567" t="s">
        <v>3109</v>
      </c>
      <c r="K189" s="301" t="s">
        <v>3325</v>
      </c>
      <c r="L189" s="574">
        <v>1</v>
      </c>
      <c r="M189" s="302">
        <v>308.5</v>
      </c>
      <c r="N189" s="202"/>
      <c r="O189" s="203">
        <f t="shared" si="18"/>
        <v>0</v>
      </c>
      <c r="P189" s="204">
        <v>4607109983300</v>
      </c>
      <c r="Q189" s="205"/>
      <c r="R189" s="200" t="s">
        <v>4115</v>
      </c>
      <c r="S189" s="206">
        <f t="shared" si="19"/>
        <v>308.5</v>
      </c>
      <c r="T189" s="81"/>
      <c r="U189" s="81"/>
    </row>
    <row r="190" spans="1:21" ht="22.5" x14ac:dyDescent="0.2">
      <c r="A190" s="611">
        <v>175</v>
      </c>
      <c r="B190" s="604">
        <v>624</v>
      </c>
      <c r="C190" s="198" t="s">
        <v>7439</v>
      </c>
      <c r="D190" s="199"/>
      <c r="E190" s="298" t="s">
        <v>3214</v>
      </c>
      <c r="F190" s="298" t="s">
        <v>7272</v>
      </c>
      <c r="G190" s="298" t="s">
        <v>7273</v>
      </c>
      <c r="H190" s="326" t="str">
        <f t="shared" si="17"/>
        <v>фото</v>
      </c>
      <c r="I190" s="201"/>
      <c r="J190" s="567" t="s">
        <v>7369</v>
      </c>
      <c r="K190" s="301" t="s">
        <v>3325</v>
      </c>
      <c r="L190" s="574">
        <v>1</v>
      </c>
      <c r="M190" s="302">
        <v>182.3</v>
      </c>
      <c r="N190" s="202"/>
      <c r="O190" s="203">
        <f t="shared" si="18"/>
        <v>0</v>
      </c>
      <c r="P190" s="204">
        <v>4607109969380</v>
      </c>
      <c r="Q190" s="205"/>
      <c r="R190" s="200" t="s">
        <v>4115</v>
      </c>
      <c r="S190" s="206">
        <f t="shared" si="19"/>
        <v>182.3</v>
      </c>
      <c r="T190" s="81"/>
      <c r="U190" s="81"/>
    </row>
    <row r="191" spans="1:21" ht="15" x14ac:dyDescent="0.2">
      <c r="A191" s="611">
        <v>176</v>
      </c>
      <c r="B191" s="604">
        <v>1808</v>
      </c>
      <c r="C191" s="198" t="s">
        <v>7440</v>
      </c>
      <c r="D191" s="199"/>
      <c r="E191" s="298" t="s">
        <v>3214</v>
      </c>
      <c r="F191" s="298" t="s">
        <v>7274</v>
      </c>
      <c r="G191" s="298" t="s">
        <v>7275</v>
      </c>
      <c r="H191" s="326" t="str">
        <f t="shared" si="17"/>
        <v>фото</v>
      </c>
      <c r="I191" s="201"/>
      <c r="J191" s="567" t="s">
        <v>7370</v>
      </c>
      <c r="K191" s="301" t="s">
        <v>4200</v>
      </c>
      <c r="L191" s="574">
        <v>1</v>
      </c>
      <c r="M191" s="302">
        <v>299.5</v>
      </c>
      <c r="N191" s="202"/>
      <c r="O191" s="203">
        <f t="shared" si="18"/>
        <v>0</v>
      </c>
      <c r="P191" s="204">
        <v>4607109969397</v>
      </c>
      <c r="Q191" s="205"/>
      <c r="R191" s="200" t="s">
        <v>4201</v>
      </c>
      <c r="S191" s="206">
        <f t="shared" si="19"/>
        <v>299.5</v>
      </c>
      <c r="T191" s="81"/>
      <c r="U191" s="81"/>
    </row>
    <row r="192" spans="1:21" ht="22.5" x14ac:dyDescent="0.2">
      <c r="A192" s="611">
        <v>177</v>
      </c>
      <c r="B192" s="604">
        <v>3124</v>
      </c>
      <c r="C192" s="198" t="s">
        <v>7441</v>
      </c>
      <c r="D192" s="199"/>
      <c r="E192" s="298" t="s">
        <v>3214</v>
      </c>
      <c r="F192" s="298" t="s">
        <v>7276</v>
      </c>
      <c r="G192" s="298" t="s">
        <v>7277</v>
      </c>
      <c r="H192" s="326" t="str">
        <f t="shared" si="17"/>
        <v>фото</v>
      </c>
      <c r="I192" s="201"/>
      <c r="J192" s="567" t="s">
        <v>7371</v>
      </c>
      <c r="K192" s="301" t="s">
        <v>3325</v>
      </c>
      <c r="L192" s="574">
        <v>1</v>
      </c>
      <c r="M192" s="302">
        <v>416.7</v>
      </c>
      <c r="N192" s="202"/>
      <c r="O192" s="203">
        <f t="shared" si="18"/>
        <v>0</v>
      </c>
      <c r="P192" s="204">
        <v>4607109955055</v>
      </c>
      <c r="Q192" s="205"/>
      <c r="R192" s="200" t="s">
        <v>4115</v>
      </c>
      <c r="S192" s="206">
        <f t="shared" si="19"/>
        <v>416.7</v>
      </c>
      <c r="T192" s="81"/>
      <c r="U192" s="81"/>
    </row>
    <row r="193" spans="1:21" ht="22.5" x14ac:dyDescent="0.2">
      <c r="A193" s="611">
        <v>178</v>
      </c>
      <c r="B193" s="604">
        <v>4113</v>
      </c>
      <c r="C193" s="198" t="s">
        <v>5985</v>
      </c>
      <c r="D193" s="199"/>
      <c r="E193" s="298" t="s">
        <v>3214</v>
      </c>
      <c r="F193" s="298" t="s">
        <v>5986</v>
      </c>
      <c r="G193" s="563" t="s">
        <v>5987</v>
      </c>
      <c r="H193" s="326" t="str">
        <f t="shared" si="17"/>
        <v>фото</v>
      </c>
      <c r="I193" s="201"/>
      <c r="J193" s="567" t="s">
        <v>5988</v>
      </c>
      <c r="K193" s="301" t="s">
        <v>3325</v>
      </c>
      <c r="L193" s="574">
        <v>1</v>
      </c>
      <c r="M193" s="302">
        <v>245.4</v>
      </c>
      <c r="N193" s="202"/>
      <c r="O193" s="203">
        <f t="shared" si="18"/>
        <v>0</v>
      </c>
      <c r="P193" s="204">
        <v>4607109983317</v>
      </c>
      <c r="Q193" s="205"/>
      <c r="R193" s="200" t="s">
        <v>4115</v>
      </c>
      <c r="S193" s="206">
        <f t="shared" si="19"/>
        <v>245.4</v>
      </c>
      <c r="T193" s="81"/>
      <c r="U193" s="81"/>
    </row>
    <row r="194" spans="1:21" ht="15" x14ac:dyDescent="0.2">
      <c r="A194" s="611">
        <v>179</v>
      </c>
      <c r="B194" s="604">
        <v>6892</v>
      </c>
      <c r="C194" s="198" t="s">
        <v>5153</v>
      </c>
      <c r="D194" s="199"/>
      <c r="E194" s="298" t="s">
        <v>3214</v>
      </c>
      <c r="F194" s="298" t="s">
        <v>5035</v>
      </c>
      <c r="G194" s="298" t="s">
        <v>5079</v>
      </c>
      <c r="H194" s="326" t="str">
        <f t="shared" si="17"/>
        <v>фото</v>
      </c>
      <c r="I194" s="201"/>
      <c r="J194" s="567" t="s">
        <v>3109</v>
      </c>
      <c r="K194" s="301" t="s">
        <v>3325</v>
      </c>
      <c r="L194" s="574">
        <v>1</v>
      </c>
      <c r="M194" s="302">
        <v>245.4</v>
      </c>
      <c r="N194" s="202"/>
      <c r="O194" s="203">
        <f t="shared" si="18"/>
        <v>0</v>
      </c>
      <c r="P194" s="204">
        <v>4607109945360</v>
      </c>
      <c r="Q194" s="205"/>
      <c r="R194" s="200" t="s">
        <v>4115</v>
      </c>
      <c r="S194" s="206">
        <f t="shared" si="19"/>
        <v>245.4</v>
      </c>
      <c r="T194" s="81"/>
      <c r="U194" s="81"/>
    </row>
    <row r="195" spans="1:21" ht="15" x14ac:dyDescent="0.2">
      <c r="A195" s="611">
        <v>180</v>
      </c>
      <c r="B195" s="604">
        <v>1809</v>
      </c>
      <c r="C195" s="198" t="s">
        <v>4123</v>
      </c>
      <c r="D195" s="199"/>
      <c r="E195" s="298" t="s">
        <v>3214</v>
      </c>
      <c r="F195" s="298" t="s">
        <v>4124</v>
      </c>
      <c r="G195" s="298" t="s">
        <v>4125</v>
      </c>
      <c r="H195" s="326" t="str">
        <f t="shared" si="17"/>
        <v>фото</v>
      </c>
      <c r="I195" s="201"/>
      <c r="J195" s="567" t="s">
        <v>4126</v>
      </c>
      <c r="K195" s="301" t="s">
        <v>3325</v>
      </c>
      <c r="L195" s="574">
        <v>1</v>
      </c>
      <c r="M195" s="302">
        <v>209.4</v>
      </c>
      <c r="N195" s="202"/>
      <c r="O195" s="203">
        <f t="shared" si="18"/>
        <v>0</v>
      </c>
      <c r="P195" s="204">
        <v>4607109969403</v>
      </c>
      <c r="Q195" s="205"/>
      <c r="R195" s="200" t="s">
        <v>4115</v>
      </c>
      <c r="S195" s="206">
        <f t="shared" si="19"/>
        <v>209.4</v>
      </c>
      <c r="T195" s="81"/>
      <c r="U195" s="81"/>
    </row>
    <row r="196" spans="1:21" ht="15" x14ac:dyDescent="0.2">
      <c r="A196" s="611">
        <v>181</v>
      </c>
      <c r="B196" s="604">
        <v>4670</v>
      </c>
      <c r="C196" s="198" t="s">
        <v>4127</v>
      </c>
      <c r="D196" s="199"/>
      <c r="E196" s="298" t="s">
        <v>3214</v>
      </c>
      <c r="F196" s="298" t="s">
        <v>3531</v>
      </c>
      <c r="G196" s="298" t="s">
        <v>3530</v>
      </c>
      <c r="H196" s="326" t="str">
        <f t="shared" si="17"/>
        <v>фото</v>
      </c>
      <c r="I196" s="201"/>
      <c r="J196" s="567" t="s">
        <v>4128</v>
      </c>
      <c r="K196" s="301" t="s">
        <v>3325</v>
      </c>
      <c r="L196" s="574">
        <v>1</v>
      </c>
      <c r="M196" s="302">
        <v>245.4</v>
      </c>
      <c r="N196" s="202"/>
      <c r="O196" s="203">
        <f t="shared" si="18"/>
        <v>0</v>
      </c>
      <c r="P196" s="204">
        <v>4607109990919</v>
      </c>
      <c r="Q196" s="205"/>
      <c r="R196" s="200" t="s">
        <v>4115</v>
      </c>
      <c r="S196" s="206">
        <f t="shared" si="19"/>
        <v>245.4</v>
      </c>
      <c r="T196" s="81"/>
      <c r="U196" s="81"/>
    </row>
    <row r="197" spans="1:21" ht="15" x14ac:dyDescent="0.2">
      <c r="A197" s="611">
        <v>182</v>
      </c>
      <c r="B197" s="604">
        <v>2727</v>
      </c>
      <c r="C197" s="198" t="s">
        <v>7442</v>
      </c>
      <c r="D197" s="199"/>
      <c r="E197" s="298" t="s">
        <v>3214</v>
      </c>
      <c r="F197" s="298" t="s">
        <v>7278</v>
      </c>
      <c r="G197" s="563" t="s">
        <v>7279</v>
      </c>
      <c r="H197" s="326" t="str">
        <f t="shared" si="17"/>
        <v>фото</v>
      </c>
      <c r="I197" s="201"/>
      <c r="J197" s="567" t="s">
        <v>3108</v>
      </c>
      <c r="K197" s="301" t="s">
        <v>3325</v>
      </c>
      <c r="L197" s="574">
        <v>1</v>
      </c>
      <c r="M197" s="302">
        <v>452.7</v>
      </c>
      <c r="N197" s="202"/>
      <c r="O197" s="203">
        <f t="shared" si="18"/>
        <v>0</v>
      </c>
      <c r="P197" s="204">
        <v>4607109977156</v>
      </c>
      <c r="Q197" s="205"/>
      <c r="R197" s="200" t="s">
        <v>4115</v>
      </c>
      <c r="S197" s="206">
        <f t="shared" si="19"/>
        <v>452.7</v>
      </c>
      <c r="T197" s="81"/>
      <c r="U197" s="81"/>
    </row>
    <row r="198" spans="1:21" ht="22.5" x14ac:dyDescent="0.2">
      <c r="A198" s="611">
        <v>183</v>
      </c>
      <c r="B198" s="604">
        <v>3125</v>
      </c>
      <c r="C198" s="198" t="s">
        <v>4129</v>
      </c>
      <c r="D198" s="199"/>
      <c r="E198" s="298" t="s">
        <v>3214</v>
      </c>
      <c r="F198" s="298" t="s">
        <v>4130</v>
      </c>
      <c r="G198" s="298" t="s">
        <v>4131</v>
      </c>
      <c r="H198" s="326" t="str">
        <f t="shared" si="17"/>
        <v>фото</v>
      </c>
      <c r="I198" s="201"/>
      <c r="J198" s="567" t="s">
        <v>4132</v>
      </c>
      <c r="K198" s="301" t="s">
        <v>3325</v>
      </c>
      <c r="L198" s="574">
        <v>1</v>
      </c>
      <c r="M198" s="302">
        <v>200.3</v>
      </c>
      <c r="N198" s="202"/>
      <c r="O198" s="203">
        <f t="shared" si="18"/>
        <v>0</v>
      </c>
      <c r="P198" s="204">
        <v>4607109955062</v>
      </c>
      <c r="Q198" s="205"/>
      <c r="R198" s="200" t="s">
        <v>4115</v>
      </c>
      <c r="S198" s="206">
        <f t="shared" si="19"/>
        <v>200.3</v>
      </c>
      <c r="T198" s="81"/>
      <c r="U198" s="81"/>
    </row>
    <row r="199" spans="1:21" ht="15" x14ac:dyDescent="0.2">
      <c r="A199" s="611">
        <v>184</v>
      </c>
      <c r="B199" s="604">
        <v>1110</v>
      </c>
      <c r="C199" s="198" t="s">
        <v>3372</v>
      </c>
      <c r="D199" s="199"/>
      <c r="E199" s="298" t="s">
        <v>3214</v>
      </c>
      <c r="F199" s="298" t="s">
        <v>3274</v>
      </c>
      <c r="G199" s="563" t="s">
        <v>4133</v>
      </c>
      <c r="H199" s="326" t="str">
        <f t="shared" si="17"/>
        <v>фото</v>
      </c>
      <c r="I199" s="201"/>
      <c r="J199" s="567" t="s">
        <v>3109</v>
      </c>
      <c r="K199" s="301" t="s">
        <v>3325</v>
      </c>
      <c r="L199" s="574">
        <v>1</v>
      </c>
      <c r="M199" s="302">
        <v>209.4</v>
      </c>
      <c r="N199" s="202"/>
      <c r="O199" s="203">
        <f t="shared" si="18"/>
        <v>0</v>
      </c>
      <c r="P199" s="204">
        <v>4607109977170</v>
      </c>
      <c r="Q199" s="205"/>
      <c r="R199" s="200" t="s">
        <v>4115</v>
      </c>
      <c r="S199" s="206">
        <f t="shared" si="19"/>
        <v>209.4</v>
      </c>
      <c r="T199" s="81"/>
      <c r="U199" s="81"/>
    </row>
    <row r="200" spans="1:21" ht="45" x14ac:dyDescent="0.2">
      <c r="A200" s="611">
        <v>185</v>
      </c>
      <c r="B200" s="604">
        <v>1698</v>
      </c>
      <c r="C200" s="198" t="s">
        <v>4134</v>
      </c>
      <c r="D200" s="199"/>
      <c r="E200" s="298" t="s">
        <v>3214</v>
      </c>
      <c r="F200" s="298" t="s">
        <v>4135</v>
      </c>
      <c r="G200" s="298" t="s">
        <v>4136</v>
      </c>
      <c r="H200" s="326" t="str">
        <f t="shared" si="17"/>
        <v>фото</v>
      </c>
      <c r="I200" s="201"/>
      <c r="J200" s="567" t="s">
        <v>4137</v>
      </c>
      <c r="K200" s="301" t="s">
        <v>3325</v>
      </c>
      <c r="L200" s="574">
        <v>1</v>
      </c>
      <c r="M200" s="302">
        <v>173.3</v>
      </c>
      <c r="N200" s="202"/>
      <c r="O200" s="203">
        <f t="shared" si="18"/>
        <v>0</v>
      </c>
      <c r="P200" s="204">
        <v>4607109965863</v>
      </c>
      <c r="Q200" s="205"/>
      <c r="R200" s="200" t="s">
        <v>4115</v>
      </c>
      <c r="S200" s="206">
        <f t="shared" si="19"/>
        <v>173.3</v>
      </c>
      <c r="T200" s="81"/>
      <c r="U200" s="81"/>
    </row>
    <row r="201" spans="1:21" ht="22.5" x14ac:dyDescent="0.2">
      <c r="A201" s="611">
        <v>186</v>
      </c>
      <c r="B201" s="604">
        <v>625</v>
      </c>
      <c r="C201" s="198" t="s">
        <v>3371</v>
      </c>
      <c r="D201" s="199"/>
      <c r="E201" s="298" t="s">
        <v>3214</v>
      </c>
      <c r="F201" s="298" t="s">
        <v>3275</v>
      </c>
      <c r="G201" s="298" t="s">
        <v>4138</v>
      </c>
      <c r="H201" s="326" t="str">
        <f t="shared" si="17"/>
        <v>фото</v>
      </c>
      <c r="I201" s="201"/>
      <c r="J201" s="567" t="s">
        <v>3326</v>
      </c>
      <c r="K201" s="301" t="s">
        <v>3325</v>
      </c>
      <c r="L201" s="574">
        <v>1</v>
      </c>
      <c r="M201" s="302">
        <v>341.9</v>
      </c>
      <c r="N201" s="202"/>
      <c r="O201" s="203">
        <f t="shared" si="18"/>
        <v>0</v>
      </c>
      <c r="P201" s="204">
        <v>4607109969410</v>
      </c>
      <c r="Q201" s="205"/>
      <c r="R201" s="200" t="s">
        <v>4115</v>
      </c>
      <c r="S201" s="206">
        <f t="shared" si="19"/>
        <v>341.9</v>
      </c>
      <c r="T201" s="81"/>
      <c r="U201" s="81"/>
    </row>
    <row r="202" spans="1:21" ht="15" x14ac:dyDescent="0.2">
      <c r="A202" s="611">
        <v>187</v>
      </c>
      <c r="B202" s="604">
        <v>1207</v>
      </c>
      <c r="C202" s="198" t="s">
        <v>4139</v>
      </c>
      <c r="D202" s="199"/>
      <c r="E202" s="298" t="s">
        <v>3214</v>
      </c>
      <c r="F202" s="298" t="s">
        <v>4140</v>
      </c>
      <c r="G202" s="563" t="s">
        <v>4141</v>
      </c>
      <c r="H202" s="326" t="str">
        <f t="shared" si="17"/>
        <v>фото</v>
      </c>
      <c r="I202" s="201"/>
      <c r="J202" s="567" t="s">
        <v>4142</v>
      </c>
      <c r="K202" s="301" t="s">
        <v>3325</v>
      </c>
      <c r="L202" s="574">
        <v>1</v>
      </c>
      <c r="M202" s="302">
        <v>191.3</v>
      </c>
      <c r="N202" s="202"/>
      <c r="O202" s="203">
        <f t="shared" si="18"/>
        <v>0</v>
      </c>
      <c r="P202" s="204">
        <v>4607109977187</v>
      </c>
      <c r="Q202" s="205"/>
      <c r="R202" s="200" t="s">
        <v>4115</v>
      </c>
      <c r="S202" s="206">
        <f t="shared" si="19"/>
        <v>191.3</v>
      </c>
      <c r="T202" s="81"/>
      <c r="U202" s="81"/>
    </row>
    <row r="203" spans="1:21" ht="15" x14ac:dyDescent="0.2">
      <c r="A203" s="611">
        <v>188</v>
      </c>
      <c r="B203" s="604">
        <v>4111</v>
      </c>
      <c r="C203" s="198" t="s">
        <v>4143</v>
      </c>
      <c r="D203" s="199"/>
      <c r="E203" s="298" t="s">
        <v>3214</v>
      </c>
      <c r="F203" s="298" t="s">
        <v>4144</v>
      </c>
      <c r="G203" s="563" t="s">
        <v>4145</v>
      </c>
      <c r="H203" s="326" t="str">
        <f t="shared" si="17"/>
        <v>фото</v>
      </c>
      <c r="I203" s="201"/>
      <c r="J203" s="567" t="s">
        <v>3341</v>
      </c>
      <c r="K203" s="301" t="s">
        <v>3325</v>
      </c>
      <c r="L203" s="574">
        <v>1</v>
      </c>
      <c r="M203" s="302">
        <v>666.4</v>
      </c>
      <c r="N203" s="202"/>
      <c r="O203" s="203">
        <f t="shared" si="18"/>
        <v>0</v>
      </c>
      <c r="P203" s="204">
        <v>4607109983294</v>
      </c>
      <c r="Q203" s="205"/>
      <c r="R203" s="200" t="s">
        <v>4146</v>
      </c>
      <c r="S203" s="206">
        <f t="shared" si="19"/>
        <v>666.4</v>
      </c>
      <c r="T203" s="81"/>
      <c r="U203" s="81"/>
    </row>
    <row r="204" spans="1:21" ht="15" x14ac:dyDescent="0.2">
      <c r="A204" s="611">
        <v>189</v>
      </c>
      <c r="B204" s="604">
        <v>1810</v>
      </c>
      <c r="C204" s="198" t="s">
        <v>4147</v>
      </c>
      <c r="D204" s="199"/>
      <c r="E204" s="298" t="s">
        <v>3214</v>
      </c>
      <c r="F204" s="298" t="s">
        <v>4148</v>
      </c>
      <c r="G204" s="298" t="s">
        <v>4149</v>
      </c>
      <c r="H204" s="326" t="str">
        <f t="shared" si="17"/>
        <v>фото</v>
      </c>
      <c r="I204" s="201"/>
      <c r="J204" s="567" t="s">
        <v>4150</v>
      </c>
      <c r="K204" s="301" t="s">
        <v>3325</v>
      </c>
      <c r="L204" s="574">
        <v>1</v>
      </c>
      <c r="M204" s="302">
        <v>209.4</v>
      </c>
      <c r="N204" s="202"/>
      <c r="O204" s="203">
        <f t="shared" si="18"/>
        <v>0</v>
      </c>
      <c r="P204" s="204">
        <v>4607109969427</v>
      </c>
      <c r="Q204" s="205"/>
      <c r="R204" s="200" t="s">
        <v>4115</v>
      </c>
      <c r="S204" s="206">
        <f t="shared" si="19"/>
        <v>209.4</v>
      </c>
      <c r="T204" s="81"/>
      <c r="U204" s="81"/>
    </row>
    <row r="205" spans="1:21" ht="15" x14ac:dyDescent="0.2">
      <c r="A205" s="611">
        <v>190</v>
      </c>
      <c r="B205" s="604">
        <v>632</v>
      </c>
      <c r="C205" s="198" t="s">
        <v>3394</v>
      </c>
      <c r="D205" s="199"/>
      <c r="E205" s="298" t="s">
        <v>3214</v>
      </c>
      <c r="F205" s="298" t="s">
        <v>3276</v>
      </c>
      <c r="G205" s="298" t="s">
        <v>4151</v>
      </c>
      <c r="H205" s="326" t="str">
        <f t="shared" si="17"/>
        <v>фото</v>
      </c>
      <c r="I205" s="201"/>
      <c r="J205" s="567" t="s">
        <v>3327</v>
      </c>
      <c r="K205" s="301" t="s">
        <v>3325</v>
      </c>
      <c r="L205" s="574">
        <v>1</v>
      </c>
      <c r="M205" s="302">
        <v>245.4</v>
      </c>
      <c r="N205" s="202"/>
      <c r="O205" s="203">
        <f t="shared" si="18"/>
        <v>0</v>
      </c>
      <c r="P205" s="204">
        <v>4607109969434</v>
      </c>
      <c r="Q205" s="205"/>
      <c r="R205" s="200" t="s">
        <v>4115</v>
      </c>
      <c r="S205" s="206">
        <f t="shared" si="19"/>
        <v>245.4</v>
      </c>
      <c r="T205" s="81"/>
      <c r="U205" s="81"/>
    </row>
    <row r="206" spans="1:21" ht="22.5" x14ac:dyDescent="0.2">
      <c r="A206" s="611">
        <v>191</v>
      </c>
      <c r="B206" s="604">
        <v>3128</v>
      </c>
      <c r="C206" s="198" t="s">
        <v>4152</v>
      </c>
      <c r="D206" s="199"/>
      <c r="E206" s="298" t="s">
        <v>3214</v>
      </c>
      <c r="F206" s="298" t="s">
        <v>4153</v>
      </c>
      <c r="G206" s="298" t="s">
        <v>4154</v>
      </c>
      <c r="H206" s="326" t="str">
        <f t="shared" si="17"/>
        <v>фото</v>
      </c>
      <c r="I206" s="201"/>
      <c r="J206" s="567" t="s">
        <v>4155</v>
      </c>
      <c r="K206" s="301" t="s">
        <v>3325</v>
      </c>
      <c r="L206" s="574">
        <v>1</v>
      </c>
      <c r="M206" s="302">
        <v>299.5</v>
      </c>
      <c r="N206" s="202"/>
      <c r="O206" s="203">
        <f t="shared" si="18"/>
        <v>0</v>
      </c>
      <c r="P206" s="204">
        <v>4607109955093</v>
      </c>
      <c r="Q206" s="205"/>
      <c r="R206" s="200" t="s">
        <v>4115</v>
      </c>
      <c r="S206" s="206">
        <f t="shared" si="19"/>
        <v>299.5</v>
      </c>
      <c r="T206" s="81"/>
      <c r="U206" s="81"/>
    </row>
    <row r="207" spans="1:21" ht="22.5" x14ac:dyDescent="0.2">
      <c r="A207" s="611">
        <v>192</v>
      </c>
      <c r="B207" s="604">
        <v>3129</v>
      </c>
      <c r="C207" s="198" t="s">
        <v>3382</v>
      </c>
      <c r="D207" s="199"/>
      <c r="E207" s="298" t="s">
        <v>3214</v>
      </c>
      <c r="F207" s="298" t="s">
        <v>3277</v>
      </c>
      <c r="G207" s="298" t="s">
        <v>4156</v>
      </c>
      <c r="H207" s="326" t="str">
        <f t="shared" si="17"/>
        <v>фото</v>
      </c>
      <c r="I207" s="201"/>
      <c r="J207" s="567" t="s">
        <v>3328</v>
      </c>
      <c r="K207" s="301" t="s">
        <v>3325</v>
      </c>
      <c r="L207" s="574">
        <v>1</v>
      </c>
      <c r="M207" s="302">
        <v>272.39999999999998</v>
      </c>
      <c r="N207" s="202"/>
      <c r="O207" s="203">
        <f t="shared" si="18"/>
        <v>0</v>
      </c>
      <c r="P207" s="204">
        <v>4607109955109</v>
      </c>
      <c r="Q207" s="205"/>
      <c r="R207" s="200" t="s">
        <v>4115</v>
      </c>
      <c r="S207" s="206">
        <f t="shared" si="19"/>
        <v>272.39999999999998</v>
      </c>
      <c r="T207" s="81"/>
      <c r="U207" s="81"/>
    </row>
    <row r="208" spans="1:21" ht="22.5" x14ac:dyDescent="0.2">
      <c r="A208" s="611">
        <v>193</v>
      </c>
      <c r="B208" s="604">
        <v>4115</v>
      </c>
      <c r="C208" s="198" t="s">
        <v>7443</v>
      </c>
      <c r="D208" s="199"/>
      <c r="E208" s="298" t="s">
        <v>3214</v>
      </c>
      <c r="F208" s="298" t="s">
        <v>7280</v>
      </c>
      <c r="G208" s="563" t="s">
        <v>7281</v>
      </c>
      <c r="H208" s="326" t="str">
        <f t="shared" si="17"/>
        <v>фото</v>
      </c>
      <c r="I208" s="201"/>
      <c r="J208" s="567" t="s">
        <v>5992</v>
      </c>
      <c r="K208" s="301" t="s">
        <v>3325</v>
      </c>
      <c r="L208" s="574">
        <v>1</v>
      </c>
      <c r="M208" s="302">
        <v>299.5</v>
      </c>
      <c r="N208" s="202"/>
      <c r="O208" s="203">
        <f t="shared" si="18"/>
        <v>0</v>
      </c>
      <c r="P208" s="204">
        <v>4607109983331</v>
      </c>
      <c r="Q208" s="205"/>
      <c r="R208" s="200" t="s">
        <v>4115</v>
      </c>
      <c r="S208" s="206">
        <f t="shared" si="19"/>
        <v>299.5</v>
      </c>
      <c r="T208" s="81"/>
      <c r="U208" s="81"/>
    </row>
    <row r="209" spans="1:21" ht="45" x14ac:dyDescent="0.2">
      <c r="A209" s="611">
        <v>194</v>
      </c>
      <c r="B209" s="604">
        <v>10844</v>
      </c>
      <c r="C209" s="198" t="s">
        <v>7444</v>
      </c>
      <c r="D209" s="199"/>
      <c r="E209" s="582" t="s">
        <v>3214</v>
      </c>
      <c r="F209" s="582" t="s">
        <v>7282</v>
      </c>
      <c r="G209" s="582" t="s">
        <v>7283</v>
      </c>
      <c r="H209" s="326" t="str">
        <f t="shared" si="17"/>
        <v>фото</v>
      </c>
      <c r="I209" s="201"/>
      <c r="J209" s="567" t="s">
        <v>7372</v>
      </c>
      <c r="K209" s="301" t="s">
        <v>3325</v>
      </c>
      <c r="L209" s="574">
        <v>1</v>
      </c>
      <c r="M209" s="302">
        <v>290.5</v>
      </c>
      <c r="N209" s="202"/>
      <c r="O209" s="203">
        <f t="shared" si="18"/>
        <v>0</v>
      </c>
      <c r="P209" s="204">
        <v>4607109924938</v>
      </c>
      <c r="Q209" s="205" t="s">
        <v>6373</v>
      </c>
      <c r="R209" s="200" t="s">
        <v>4115</v>
      </c>
      <c r="S209" s="206">
        <f t="shared" si="19"/>
        <v>290.5</v>
      </c>
      <c r="T209" s="81"/>
      <c r="U209" s="81"/>
    </row>
    <row r="210" spans="1:21" ht="15" x14ac:dyDescent="0.2">
      <c r="A210" s="611">
        <v>195</v>
      </c>
      <c r="B210" s="604">
        <v>1063</v>
      </c>
      <c r="C210" s="198" t="s">
        <v>3380</v>
      </c>
      <c r="D210" s="199"/>
      <c r="E210" s="298" t="s">
        <v>3214</v>
      </c>
      <c r="F210" s="298" t="s">
        <v>3278</v>
      </c>
      <c r="G210" s="563" t="s">
        <v>4157</v>
      </c>
      <c r="H210" s="326" t="str">
        <f t="shared" si="17"/>
        <v>фото</v>
      </c>
      <c r="I210" s="201"/>
      <c r="J210" s="567" t="s">
        <v>3329</v>
      </c>
      <c r="K210" s="301" t="s">
        <v>3325</v>
      </c>
      <c r="L210" s="574">
        <v>1</v>
      </c>
      <c r="M210" s="302">
        <v>263.39999999999998</v>
      </c>
      <c r="N210" s="202"/>
      <c r="O210" s="203">
        <f t="shared" si="18"/>
        <v>0</v>
      </c>
      <c r="P210" s="204">
        <v>4607109977194</v>
      </c>
      <c r="Q210" s="205"/>
      <c r="R210" s="200" t="s">
        <v>4115</v>
      </c>
      <c r="S210" s="206">
        <f t="shared" si="19"/>
        <v>263.39999999999998</v>
      </c>
      <c r="T210" s="81"/>
      <c r="U210" s="81"/>
    </row>
    <row r="211" spans="1:21" ht="22.5" x14ac:dyDescent="0.2">
      <c r="A211" s="611">
        <v>196</v>
      </c>
      <c r="B211" s="604">
        <v>4672</v>
      </c>
      <c r="C211" s="198" t="s">
        <v>3381</v>
      </c>
      <c r="D211" s="199"/>
      <c r="E211" s="298" t="s">
        <v>3214</v>
      </c>
      <c r="F211" s="298" t="s">
        <v>3279</v>
      </c>
      <c r="G211" s="298" t="s">
        <v>4158</v>
      </c>
      <c r="H211" s="326" t="str">
        <f t="shared" si="17"/>
        <v>фото</v>
      </c>
      <c r="I211" s="201"/>
      <c r="J211" s="567" t="s">
        <v>3330</v>
      </c>
      <c r="K211" s="301" t="s">
        <v>3325</v>
      </c>
      <c r="L211" s="574">
        <v>1</v>
      </c>
      <c r="M211" s="302">
        <v>299.5</v>
      </c>
      <c r="N211" s="202"/>
      <c r="O211" s="203">
        <f t="shared" si="18"/>
        <v>0</v>
      </c>
      <c r="P211" s="204">
        <v>4607109990933</v>
      </c>
      <c r="Q211" s="205"/>
      <c r="R211" s="200" t="s">
        <v>4146</v>
      </c>
      <c r="S211" s="206">
        <f t="shared" si="19"/>
        <v>299.5</v>
      </c>
      <c r="T211" s="81"/>
      <c r="U211" s="81"/>
    </row>
    <row r="212" spans="1:21" ht="33.75" x14ac:dyDescent="0.2">
      <c r="A212" s="611">
        <v>197</v>
      </c>
      <c r="B212" s="604">
        <v>10838</v>
      </c>
      <c r="C212" s="198" t="s">
        <v>7445</v>
      </c>
      <c r="D212" s="199"/>
      <c r="E212" s="582" t="s">
        <v>3214</v>
      </c>
      <c r="F212" s="582" t="s">
        <v>7284</v>
      </c>
      <c r="G212" s="582" t="s">
        <v>7285</v>
      </c>
      <c r="H212" s="326" t="str">
        <f t="shared" si="17"/>
        <v>фото</v>
      </c>
      <c r="I212" s="201"/>
      <c r="J212" s="567" t="s">
        <v>7373</v>
      </c>
      <c r="K212" s="301" t="s">
        <v>3325</v>
      </c>
      <c r="L212" s="574">
        <v>1</v>
      </c>
      <c r="M212" s="302">
        <v>353.6</v>
      </c>
      <c r="N212" s="202"/>
      <c r="O212" s="203">
        <f t="shared" si="18"/>
        <v>0</v>
      </c>
      <c r="P212" s="204">
        <v>4607109924990</v>
      </c>
      <c r="Q212" s="205" t="s">
        <v>6373</v>
      </c>
      <c r="R212" s="200" t="s">
        <v>4146</v>
      </c>
      <c r="S212" s="206">
        <f t="shared" si="19"/>
        <v>353.6</v>
      </c>
      <c r="T212" s="81"/>
      <c r="U212" s="81"/>
    </row>
    <row r="213" spans="1:21" ht="22.5" x14ac:dyDescent="0.2">
      <c r="A213" s="611">
        <v>198</v>
      </c>
      <c r="B213" s="604">
        <v>4673</v>
      </c>
      <c r="C213" s="198" t="s">
        <v>5989</v>
      </c>
      <c r="D213" s="199"/>
      <c r="E213" s="298" t="s">
        <v>3214</v>
      </c>
      <c r="F213" s="298" t="s">
        <v>5990</v>
      </c>
      <c r="G213" s="298" t="s">
        <v>5991</v>
      </c>
      <c r="H213" s="326" t="str">
        <f t="shared" si="17"/>
        <v>фото</v>
      </c>
      <c r="I213" s="201"/>
      <c r="J213" s="567" t="s">
        <v>5992</v>
      </c>
      <c r="K213" s="301" t="s">
        <v>3325</v>
      </c>
      <c r="L213" s="574">
        <v>1</v>
      </c>
      <c r="M213" s="302">
        <v>263.39999999999998</v>
      </c>
      <c r="N213" s="202"/>
      <c r="O213" s="203">
        <f t="shared" si="18"/>
        <v>0</v>
      </c>
      <c r="P213" s="204">
        <v>4607109990940</v>
      </c>
      <c r="Q213" s="205"/>
      <c r="R213" s="200" t="s">
        <v>4146</v>
      </c>
      <c r="S213" s="206">
        <f t="shared" si="19"/>
        <v>263.39999999999998</v>
      </c>
      <c r="T213" s="81"/>
      <c r="U213" s="81"/>
    </row>
    <row r="214" spans="1:21" ht="15" x14ac:dyDescent="0.2">
      <c r="A214" s="611">
        <v>199</v>
      </c>
      <c r="B214" s="604">
        <v>4674</v>
      </c>
      <c r="C214" s="198" t="s">
        <v>7446</v>
      </c>
      <c r="D214" s="199"/>
      <c r="E214" s="298" t="s">
        <v>3214</v>
      </c>
      <c r="F214" s="298" t="s">
        <v>7286</v>
      </c>
      <c r="G214" s="298" t="s">
        <v>7287</v>
      </c>
      <c r="H214" s="326" t="str">
        <f t="shared" si="17"/>
        <v>фото</v>
      </c>
      <c r="I214" s="201"/>
      <c r="J214" s="567" t="s">
        <v>7374</v>
      </c>
      <c r="K214" s="301" t="s">
        <v>3325</v>
      </c>
      <c r="L214" s="574">
        <v>1</v>
      </c>
      <c r="M214" s="302">
        <v>551.9</v>
      </c>
      <c r="N214" s="202"/>
      <c r="O214" s="203">
        <f t="shared" si="18"/>
        <v>0</v>
      </c>
      <c r="P214" s="204">
        <v>4607109990957</v>
      </c>
      <c r="Q214" s="205"/>
      <c r="R214" s="200" t="s">
        <v>4115</v>
      </c>
      <c r="S214" s="206">
        <f t="shared" si="19"/>
        <v>551.9</v>
      </c>
      <c r="T214" s="81"/>
      <c r="U214" s="81"/>
    </row>
    <row r="215" spans="1:21" ht="22.5" x14ac:dyDescent="0.2">
      <c r="A215" s="611">
        <v>200</v>
      </c>
      <c r="B215" s="604">
        <v>1033</v>
      </c>
      <c r="C215" s="198" t="s">
        <v>4159</v>
      </c>
      <c r="D215" s="199"/>
      <c r="E215" s="298" t="s">
        <v>3214</v>
      </c>
      <c r="F215" s="298" t="s">
        <v>4160</v>
      </c>
      <c r="G215" s="563" t="s">
        <v>4161</v>
      </c>
      <c r="H215" s="326" t="str">
        <f t="shared" si="17"/>
        <v>фото</v>
      </c>
      <c r="I215" s="201"/>
      <c r="J215" s="567" t="s">
        <v>4162</v>
      </c>
      <c r="K215" s="301" t="s">
        <v>3325</v>
      </c>
      <c r="L215" s="574">
        <v>1</v>
      </c>
      <c r="M215" s="302">
        <v>461.7</v>
      </c>
      <c r="N215" s="202"/>
      <c r="O215" s="203">
        <f t="shared" si="18"/>
        <v>0</v>
      </c>
      <c r="P215" s="204">
        <v>4607109977217</v>
      </c>
      <c r="Q215" s="205"/>
      <c r="R215" s="200" t="s">
        <v>4115</v>
      </c>
      <c r="S215" s="206">
        <f t="shared" si="19"/>
        <v>461.7</v>
      </c>
      <c r="T215" s="81"/>
      <c r="U215" s="81"/>
    </row>
    <row r="216" spans="1:21" ht="22.5" x14ac:dyDescent="0.2">
      <c r="A216" s="611">
        <v>201</v>
      </c>
      <c r="B216" s="604">
        <v>2326</v>
      </c>
      <c r="C216" s="198" t="s">
        <v>3375</v>
      </c>
      <c r="D216" s="199"/>
      <c r="E216" s="298" t="s">
        <v>3214</v>
      </c>
      <c r="F216" s="298" t="s">
        <v>3280</v>
      </c>
      <c r="G216" s="298" t="s">
        <v>4163</v>
      </c>
      <c r="H216" s="326" t="str">
        <f t="shared" si="17"/>
        <v>фото</v>
      </c>
      <c r="I216" s="201"/>
      <c r="J216" s="567" t="s">
        <v>3331</v>
      </c>
      <c r="K216" s="301" t="s">
        <v>3325</v>
      </c>
      <c r="L216" s="574">
        <v>1</v>
      </c>
      <c r="M216" s="302">
        <v>176.9</v>
      </c>
      <c r="N216" s="202"/>
      <c r="O216" s="203">
        <f t="shared" si="18"/>
        <v>0</v>
      </c>
      <c r="P216" s="204">
        <v>4607109969441</v>
      </c>
      <c r="Q216" s="205"/>
      <c r="R216" s="200" t="s">
        <v>4115</v>
      </c>
      <c r="S216" s="206">
        <f t="shared" si="19"/>
        <v>176.9</v>
      </c>
      <c r="T216" s="81"/>
      <c r="U216" s="81"/>
    </row>
    <row r="217" spans="1:21" ht="15" x14ac:dyDescent="0.2">
      <c r="A217" s="611">
        <v>202</v>
      </c>
      <c r="B217" s="604">
        <v>2696</v>
      </c>
      <c r="C217" s="198" t="s">
        <v>3376</v>
      </c>
      <c r="D217" s="199"/>
      <c r="E217" s="298" t="s">
        <v>3214</v>
      </c>
      <c r="F217" s="298" t="s">
        <v>3281</v>
      </c>
      <c r="G217" s="563" t="s">
        <v>4164</v>
      </c>
      <c r="H217" s="326" t="str">
        <f t="shared" si="17"/>
        <v>фото</v>
      </c>
      <c r="I217" s="201"/>
      <c r="J217" s="567" t="s">
        <v>3109</v>
      </c>
      <c r="K217" s="301" t="s">
        <v>3325</v>
      </c>
      <c r="L217" s="574">
        <v>1</v>
      </c>
      <c r="M217" s="302">
        <v>227.4</v>
      </c>
      <c r="N217" s="202"/>
      <c r="O217" s="203">
        <f t="shared" si="18"/>
        <v>0</v>
      </c>
      <c r="P217" s="204">
        <v>4607109977224</v>
      </c>
      <c r="Q217" s="205"/>
      <c r="R217" s="200" t="s">
        <v>4115</v>
      </c>
      <c r="S217" s="206">
        <f t="shared" si="19"/>
        <v>227.4</v>
      </c>
      <c r="T217" s="81"/>
      <c r="U217" s="81"/>
    </row>
    <row r="218" spans="1:21" ht="22.5" x14ac:dyDescent="0.2">
      <c r="A218" s="611">
        <v>203</v>
      </c>
      <c r="B218" s="604">
        <v>1812</v>
      </c>
      <c r="C218" s="198" t="s">
        <v>4165</v>
      </c>
      <c r="D218" s="199"/>
      <c r="E218" s="298" t="s">
        <v>3214</v>
      </c>
      <c r="F218" s="298" t="s">
        <v>4166</v>
      </c>
      <c r="G218" s="298" t="s">
        <v>4167</v>
      </c>
      <c r="H218" s="326" t="str">
        <f t="shared" si="17"/>
        <v>фото</v>
      </c>
      <c r="I218" s="201"/>
      <c r="J218" s="567" t="s">
        <v>4168</v>
      </c>
      <c r="K218" s="301" t="s">
        <v>3325</v>
      </c>
      <c r="L218" s="574">
        <v>1</v>
      </c>
      <c r="M218" s="302">
        <v>245.4</v>
      </c>
      <c r="N218" s="202"/>
      <c r="O218" s="203">
        <f t="shared" si="18"/>
        <v>0</v>
      </c>
      <c r="P218" s="204">
        <v>4607109969458</v>
      </c>
      <c r="Q218" s="205"/>
      <c r="R218" s="200" t="s">
        <v>4115</v>
      </c>
      <c r="S218" s="206">
        <f t="shared" si="19"/>
        <v>245.4</v>
      </c>
      <c r="T218" s="81"/>
      <c r="U218" s="81"/>
    </row>
    <row r="219" spans="1:21" ht="15" x14ac:dyDescent="0.2">
      <c r="A219" s="611">
        <v>204</v>
      </c>
      <c r="B219" s="604">
        <v>2327</v>
      </c>
      <c r="C219" s="198" t="s">
        <v>7447</v>
      </c>
      <c r="D219" s="199"/>
      <c r="E219" s="298" t="s">
        <v>3214</v>
      </c>
      <c r="F219" s="298" t="s">
        <v>7288</v>
      </c>
      <c r="G219" s="298" t="s">
        <v>7289</v>
      </c>
      <c r="H219" s="326" t="str">
        <f t="shared" ref="H219:H250" si="20">HYPERLINK("http://www.gardenbulbs.ru/images/vesna_CL/thumbnails/"&amp;C219&amp;".jpg","фото")</f>
        <v>фото</v>
      </c>
      <c r="I219" s="201"/>
      <c r="J219" s="567" t="s">
        <v>4169</v>
      </c>
      <c r="K219" s="301" t="s">
        <v>3325</v>
      </c>
      <c r="L219" s="574">
        <v>1</v>
      </c>
      <c r="M219" s="302">
        <v>209.4</v>
      </c>
      <c r="N219" s="202"/>
      <c r="O219" s="203">
        <f t="shared" si="18"/>
        <v>0</v>
      </c>
      <c r="P219" s="204">
        <v>4607109969465</v>
      </c>
      <c r="Q219" s="205"/>
      <c r="R219" s="200" t="s">
        <v>4115</v>
      </c>
      <c r="S219" s="206">
        <f t="shared" si="19"/>
        <v>209.4</v>
      </c>
      <c r="T219" s="81"/>
      <c r="U219" s="81"/>
    </row>
    <row r="220" spans="1:21" ht="15" x14ac:dyDescent="0.2">
      <c r="A220" s="611">
        <v>205</v>
      </c>
      <c r="B220" s="604">
        <v>2328</v>
      </c>
      <c r="C220" s="198" t="s">
        <v>3392</v>
      </c>
      <c r="D220" s="199"/>
      <c r="E220" s="298" t="s">
        <v>3214</v>
      </c>
      <c r="F220" s="298" t="s">
        <v>3282</v>
      </c>
      <c r="G220" s="298" t="s">
        <v>4171</v>
      </c>
      <c r="H220" s="326" t="str">
        <f t="shared" si="20"/>
        <v>фото</v>
      </c>
      <c r="I220" s="201"/>
      <c r="J220" s="567" t="s">
        <v>3332</v>
      </c>
      <c r="K220" s="301" t="s">
        <v>3325</v>
      </c>
      <c r="L220" s="574">
        <v>1</v>
      </c>
      <c r="M220" s="302">
        <v>173.3</v>
      </c>
      <c r="N220" s="202"/>
      <c r="O220" s="203">
        <f t="shared" si="18"/>
        <v>0</v>
      </c>
      <c r="P220" s="204">
        <v>4607109969472</v>
      </c>
      <c r="Q220" s="205"/>
      <c r="R220" s="200" t="s">
        <v>4115</v>
      </c>
      <c r="S220" s="206">
        <f t="shared" si="19"/>
        <v>173.3</v>
      </c>
      <c r="T220" s="81"/>
      <c r="U220" s="81"/>
    </row>
    <row r="221" spans="1:21" ht="15" x14ac:dyDescent="0.2">
      <c r="A221" s="611">
        <v>206</v>
      </c>
      <c r="B221" s="604">
        <v>3131</v>
      </c>
      <c r="C221" s="198" t="s">
        <v>3393</v>
      </c>
      <c r="D221" s="199"/>
      <c r="E221" s="298" t="s">
        <v>3214</v>
      </c>
      <c r="F221" s="298" t="s">
        <v>3283</v>
      </c>
      <c r="G221" s="298" t="s">
        <v>4172</v>
      </c>
      <c r="H221" s="326" t="str">
        <f t="shared" si="20"/>
        <v>фото</v>
      </c>
      <c r="I221" s="201"/>
      <c r="J221" s="567" t="s">
        <v>3333</v>
      </c>
      <c r="K221" s="301" t="s">
        <v>3325</v>
      </c>
      <c r="L221" s="574">
        <v>1</v>
      </c>
      <c r="M221" s="302">
        <v>263.39999999999998</v>
      </c>
      <c r="N221" s="202"/>
      <c r="O221" s="203">
        <f t="shared" si="18"/>
        <v>0</v>
      </c>
      <c r="P221" s="204">
        <v>4607109955116</v>
      </c>
      <c r="Q221" s="205"/>
      <c r="R221" s="200" t="s">
        <v>4115</v>
      </c>
      <c r="S221" s="206">
        <f t="shared" si="19"/>
        <v>263.39999999999998</v>
      </c>
      <c r="T221" s="81"/>
      <c r="U221" s="81"/>
    </row>
    <row r="222" spans="1:21" ht="15" x14ac:dyDescent="0.2">
      <c r="A222" s="611">
        <v>207</v>
      </c>
      <c r="B222" s="604">
        <v>3132</v>
      </c>
      <c r="C222" s="198" t="s">
        <v>5154</v>
      </c>
      <c r="D222" s="199"/>
      <c r="E222" s="298" t="s">
        <v>3214</v>
      </c>
      <c r="F222" s="298" t="s">
        <v>5036</v>
      </c>
      <c r="G222" s="298" t="s">
        <v>5080</v>
      </c>
      <c r="H222" s="326" t="str">
        <f t="shared" si="20"/>
        <v>фото</v>
      </c>
      <c r="I222" s="201"/>
      <c r="J222" s="567" t="s">
        <v>5119</v>
      </c>
      <c r="K222" s="301" t="s">
        <v>3325</v>
      </c>
      <c r="L222" s="574">
        <v>1</v>
      </c>
      <c r="M222" s="302">
        <v>317.5</v>
      </c>
      <c r="N222" s="202"/>
      <c r="O222" s="203">
        <f t="shared" si="18"/>
        <v>0</v>
      </c>
      <c r="P222" s="204">
        <v>4607109955123</v>
      </c>
      <c r="Q222" s="205"/>
      <c r="R222" s="200" t="s">
        <v>4115</v>
      </c>
      <c r="S222" s="206">
        <f t="shared" si="19"/>
        <v>317.5</v>
      </c>
      <c r="T222" s="81"/>
      <c r="U222" s="81"/>
    </row>
    <row r="223" spans="1:21" ht="22.5" x14ac:dyDescent="0.2">
      <c r="A223" s="611">
        <v>208</v>
      </c>
      <c r="B223" s="604">
        <v>3133</v>
      </c>
      <c r="C223" s="198" t="s">
        <v>7448</v>
      </c>
      <c r="D223" s="199"/>
      <c r="E223" s="298" t="s">
        <v>3214</v>
      </c>
      <c r="F223" s="298" t="s">
        <v>7290</v>
      </c>
      <c r="G223" s="298" t="s">
        <v>7291</v>
      </c>
      <c r="H223" s="326" t="str">
        <f t="shared" si="20"/>
        <v>фото</v>
      </c>
      <c r="I223" s="201"/>
      <c r="J223" s="567" t="s">
        <v>7375</v>
      </c>
      <c r="K223" s="301" t="s">
        <v>3325</v>
      </c>
      <c r="L223" s="574">
        <v>1</v>
      </c>
      <c r="M223" s="302">
        <v>371.6</v>
      </c>
      <c r="N223" s="202"/>
      <c r="O223" s="203">
        <f t="shared" si="18"/>
        <v>0</v>
      </c>
      <c r="P223" s="204">
        <v>4607109955130</v>
      </c>
      <c r="Q223" s="205"/>
      <c r="R223" s="200" t="s">
        <v>4115</v>
      </c>
      <c r="S223" s="206">
        <f t="shared" si="19"/>
        <v>371.6</v>
      </c>
      <c r="T223" s="81"/>
      <c r="U223" s="81"/>
    </row>
    <row r="224" spans="1:21" ht="15" x14ac:dyDescent="0.2">
      <c r="A224" s="611">
        <v>209</v>
      </c>
      <c r="B224" s="604">
        <v>1090</v>
      </c>
      <c r="C224" s="198" t="s">
        <v>3373</v>
      </c>
      <c r="D224" s="199"/>
      <c r="E224" s="298" t="s">
        <v>3214</v>
      </c>
      <c r="F224" s="298" t="s">
        <v>3284</v>
      </c>
      <c r="G224" s="563" t="s">
        <v>4173</v>
      </c>
      <c r="H224" s="326" t="str">
        <f t="shared" si="20"/>
        <v>фото</v>
      </c>
      <c r="I224" s="201"/>
      <c r="J224" s="567" t="s">
        <v>3108</v>
      </c>
      <c r="K224" s="301" t="s">
        <v>3325</v>
      </c>
      <c r="L224" s="574">
        <v>1</v>
      </c>
      <c r="M224" s="302">
        <v>191.3</v>
      </c>
      <c r="N224" s="202"/>
      <c r="O224" s="203">
        <f t="shared" si="18"/>
        <v>0</v>
      </c>
      <c r="P224" s="204">
        <v>4607109977279</v>
      </c>
      <c r="Q224" s="205"/>
      <c r="R224" s="200" t="s">
        <v>4115</v>
      </c>
      <c r="S224" s="206">
        <f t="shared" si="19"/>
        <v>191.3</v>
      </c>
      <c r="T224" s="81"/>
      <c r="U224" s="81"/>
    </row>
    <row r="225" spans="1:21" ht="15" x14ac:dyDescent="0.2">
      <c r="A225" s="611">
        <v>210</v>
      </c>
      <c r="B225" s="604">
        <v>1119</v>
      </c>
      <c r="C225" s="198" t="s">
        <v>7449</v>
      </c>
      <c r="D225" s="199"/>
      <c r="E225" s="298" t="s">
        <v>3214</v>
      </c>
      <c r="F225" s="298" t="s">
        <v>7292</v>
      </c>
      <c r="G225" s="563" t="s">
        <v>7293</v>
      </c>
      <c r="H225" s="326" t="str">
        <f t="shared" si="20"/>
        <v>фото</v>
      </c>
      <c r="I225" s="201"/>
      <c r="J225" s="567" t="s">
        <v>4170</v>
      </c>
      <c r="K225" s="301" t="s">
        <v>3325</v>
      </c>
      <c r="L225" s="574">
        <v>1</v>
      </c>
      <c r="M225" s="302">
        <v>191.3</v>
      </c>
      <c r="N225" s="202"/>
      <c r="O225" s="203">
        <f t="shared" si="18"/>
        <v>0</v>
      </c>
      <c r="P225" s="204">
        <v>4607109977286</v>
      </c>
      <c r="Q225" s="205"/>
      <c r="R225" s="200" t="s">
        <v>4115</v>
      </c>
      <c r="S225" s="206">
        <f t="shared" si="19"/>
        <v>191.3</v>
      </c>
      <c r="T225" s="81"/>
      <c r="U225" s="81"/>
    </row>
    <row r="226" spans="1:21" ht="22.5" x14ac:dyDescent="0.2">
      <c r="A226" s="611">
        <v>211</v>
      </c>
      <c r="B226" s="604">
        <v>1056</v>
      </c>
      <c r="C226" s="198" t="s">
        <v>3374</v>
      </c>
      <c r="D226" s="199"/>
      <c r="E226" s="298" t="s">
        <v>3214</v>
      </c>
      <c r="F226" s="298" t="s">
        <v>3285</v>
      </c>
      <c r="G226" s="563" t="s">
        <v>4174</v>
      </c>
      <c r="H226" s="326" t="str">
        <f t="shared" si="20"/>
        <v>фото</v>
      </c>
      <c r="I226" s="201"/>
      <c r="J226" s="567" t="s">
        <v>3334</v>
      </c>
      <c r="K226" s="301" t="s">
        <v>3325</v>
      </c>
      <c r="L226" s="574">
        <v>1</v>
      </c>
      <c r="M226" s="302">
        <v>407.7</v>
      </c>
      <c r="N226" s="202"/>
      <c r="O226" s="203">
        <f t="shared" si="18"/>
        <v>0</v>
      </c>
      <c r="P226" s="204">
        <v>4607109977309</v>
      </c>
      <c r="Q226" s="205"/>
      <c r="R226" s="200" t="s">
        <v>4115</v>
      </c>
      <c r="S226" s="206">
        <f t="shared" si="19"/>
        <v>407.7</v>
      </c>
      <c r="T226" s="81"/>
      <c r="U226" s="81"/>
    </row>
    <row r="227" spans="1:21" ht="22.5" x14ac:dyDescent="0.2">
      <c r="A227" s="611">
        <v>212</v>
      </c>
      <c r="B227" s="604">
        <v>4122</v>
      </c>
      <c r="C227" s="198" t="s">
        <v>4175</v>
      </c>
      <c r="D227" s="199"/>
      <c r="E227" s="298" t="s">
        <v>3214</v>
      </c>
      <c r="F227" s="298" t="s">
        <v>4176</v>
      </c>
      <c r="G227" s="563" t="s">
        <v>4177</v>
      </c>
      <c r="H227" s="326" t="str">
        <f t="shared" si="20"/>
        <v>фото</v>
      </c>
      <c r="I227" s="201"/>
      <c r="J227" s="567" t="s">
        <v>4178</v>
      </c>
      <c r="K227" s="301" t="s">
        <v>3325</v>
      </c>
      <c r="L227" s="574">
        <v>1</v>
      </c>
      <c r="M227" s="302">
        <v>380.6</v>
      </c>
      <c r="N227" s="202"/>
      <c r="O227" s="203">
        <f t="shared" si="18"/>
        <v>0</v>
      </c>
      <c r="P227" s="204">
        <v>4607109983409</v>
      </c>
      <c r="Q227" s="205"/>
      <c r="R227" s="200" t="s">
        <v>4115</v>
      </c>
      <c r="S227" s="206">
        <f t="shared" si="19"/>
        <v>380.6</v>
      </c>
      <c r="T227" s="81"/>
      <c r="U227" s="81"/>
    </row>
    <row r="228" spans="1:21" ht="15" x14ac:dyDescent="0.2">
      <c r="A228" s="611">
        <v>213</v>
      </c>
      <c r="B228" s="604">
        <v>1062</v>
      </c>
      <c r="C228" s="198" t="s">
        <v>7450</v>
      </c>
      <c r="D228" s="199"/>
      <c r="E228" s="298" t="s">
        <v>3214</v>
      </c>
      <c r="F228" s="298" t="s">
        <v>7294</v>
      </c>
      <c r="G228" s="563" t="s">
        <v>7295</v>
      </c>
      <c r="H228" s="326" t="str">
        <f t="shared" si="20"/>
        <v>фото</v>
      </c>
      <c r="I228" s="201"/>
      <c r="J228" s="567" t="s">
        <v>7376</v>
      </c>
      <c r="K228" s="301" t="s">
        <v>3325</v>
      </c>
      <c r="L228" s="574">
        <v>1</v>
      </c>
      <c r="M228" s="302">
        <v>236.4</v>
      </c>
      <c r="N228" s="202"/>
      <c r="O228" s="203">
        <f t="shared" si="18"/>
        <v>0</v>
      </c>
      <c r="P228" s="204">
        <v>4607109977316</v>
      </c>
      <c r="Q228" s="205"/>
      <c r="R228" s="200" t="s">
        <v>4115</v>
      </c>
      <c r="S228" s="206">
        <f t="shared" si="19"/>
        <v>236.4</v>
      </c>
      <c r="T228" s="81"/>
      <c r="U228" s="81"/>
    </row>
    <row r="229" spans="1:21" ht="15" x14ac:dyDescent="0.2">
      <c r="A229" s="611">
        <v>214</v>
      </c>
      <c r="B229" s="604">
        <v>3134</v>
      </c>
      <c r="C229" s="198" t="s">
        <v>3377</v>
      </c>
      <c r="D229" s="199"/>
      <c r="E229" s="298" t="s">
        <v>3214</v>
      </c>
      <c r="F229" s="298" t="s">
        <v>3286</v>
      </c>
      <c r="G229" s="298" t="s">
        <v>4179</v>
      </c>
      <c r="H229" s="326" t="str">
        <f t="shared" si="20"/>
        <v>фото</v>
      </c>
      <c r="I229" s="201"/>
      <c r="J229" s="567" t="s">
        <v>3332</v>
      </c>
      <c r="K229" s="301" t="s">
        <v>3325</v>
      </c>
      <c r="L229" s="574">
        <v>1</v>
      </c>
      <c r="M229" s="302">
        <v>191.3</v>
      </c>
      <c r="N229" s="202"/>
      <c r="O229" s="203">
        <f t="shared" si="18"/>
        <v>0</v>
      </c>
      <c r="P229" s="204">
        <v>4607109955147</v>
      </c>
      <c r="Q229" s="205"/>
      <c r="R229" s="200" t="s">
        <v>4115</v>
      </c>
      <c r="S229" s="206">
        <f t="shared" si="19"/>
        <v>191.3</v>
      </c>
      <c r="T229" s="81"/>
      <c r="U229" s="81"/>
    </row>
    <row r="230" spans="1:21" ht="15" x14ac:dyDescent="0.2">
      <c r="A230" s="611">
        <v>215</v>
      </c>
      <c r="B230" s="604">
        <v>626</v>
      </c>
      <c r="C230" s="198" t="s">
        <v>4180</v>
      </c>
      <c r="D230" s="199"/>
      <c r="E230" s="298" t="s">
        <v>3214</v>
      </c>
      <c r="F230" s="298" t="s">
        <v>4181</v>
      </c>
      <c r="G230" s="298" t="s">
        <v>4182</v>
      </c>
      <c r="H230" s="326" t="str">
        <f t="shared" si="20"/>
        <v>фото</v>
      </c>
      <c r="I230" s="201"/>
      <c r="J230" s="567" t="s">
        <v>4183</v>
      </c>
      <c r="K230" s="301" t="s">
        <v>3325</v>
      </c>
      <c r="L230" s="574">
        <v>1</v>
      </c>
      <c r="M230" s="302">
        <v>173.3</v>
      </c>
      <c r="N230" s="202"/>
      <c r="O230" s="203">
        <f t="shared" si="18"/>
        <v>0</v>
      </c>
      <c r="P230" s="204">
        <v>4607109969496</v>
      </c>
      <c r="Q230" s="205"/>
      <c r="R230" s="200" t="s">
        <v>4115</v>
      </c>
      <c r="S230" s="206">
        <f t="shared" si="19"/>
        <v>173.3</v>
      </c>
      <c r="T230" s="81"/>
      <c r="U230" s="81"/>
    </row>
    <row r="231" spans="1:21" ht="15" x14ac:dyDescent="0.2">
      <c r="A231" s="611">
        <v>216</v>
      </c>
      <c r="B231" s="604">
        <v>1699</v>
      </c>
      <c r="C231" s="198" t="s">
        <v>3378</v>
      </c>
      <c r="D231" s="199"/>
      <c r="E231" s="298" t="s">
        <v>3214</v>
      </c>
      <c r="F231" s="298" t="s">
        <v>3287</v>
      </c>
      <c r="G231" s="298" t="s">
        <v>4184</v>
      </c>
      <c r="H231" s="326" t="str">
        <f t="shared" si="20"/>
        <v>фото</v>
      </c>
      <c r="I231" s="201"/>
      <c r="J231" s="567" t="s">
        <v>3335</v>
      </c>
      <c r="K231" s="301" t="s">
        <v>3325</v>
      </c>
      <c r="L231" s="574">
        <v>1</v>
      </c>
      <c r="M231" s="302">
        <v>173.3</v>
      </c>
      <c r="N231" s="202"/>
      <c r="O231" s="203">
        <f t="shared" si="18"/>
        <v>0</v>
      </c>
      <c r="P231" s="204">
        <v>4607109965870</v>
      </c>
      <c r="Q231" s="205"/>
      <c r="R231" s="200" t="s">
        <v>4115</v>
      </c>
      <c r="S231" s="206">
        <f t="shared" si="19"/>
        <v>173.3</v>
      </c>
      <c r="T231" s="81"/>
      <c r="U231" s="81"/>
    </row>
    <row r="232" spans="1:21" ht="15" x14ac:dyDescent="0.2">
      <c r="A232" s="611">
        <v>217</v>
      </c>
      <c r="B232" s="604">
        <v>4676</v>
      </c>
      <c r="C232" s="198" t="s">
        <v>5155</v>
      </c>
      <c r="D232" s="199"/>
      <c r="E232" s="298" t="s">
        <v>3214</v>
      </c>
      <c r="F232" s="298" t="s">
        <v>5037</v>
      </c>
      <c r="G232" s="298" t="s">
        <v>5081</v>
      </c>
      <c r="H232" s="326" t="str">
        <f t="shared" si="20"/>
        <v>фото</v>
      </c>
      <c r="I232" s="201"/>
      <c r="J232" s="567" t="s">
        <v>3109</v>
      </c>
      <c r="K232" s="301" t="s">
        <v>3325</v>
      </c>
      <c r="L232" s="574">
        <v>1</v>
      </c>
      <c r="M232" s="302">
        <v>245.4</v>
      </c>
      <c r="N232" s="202"/>
      <c r="O232" s="203">
        <f t="shared" si="18"/>
        <v>0</v>
      </c>
      <c r="P232" s="204">
        <v>4607109990971</v>
      </c>
      <c r="Q232" s="205"/>
      <c r="R232" s="200" t="s">
        <v>4115</v>
      </c>
      <c r="S232" s="206">
        <f t="shared" si="19"/>
        <v>245.4</v>
      </c>
      <c r="T232" s="81"/>
      <c r="U232" s="81"/>
    </row>
    <row r="233" spans="1:21" ht="15" x14ac:dyDescent="0.2">
      <c r="A233" s="611">
        <v>218</v>
      </c>
      <c r="B233" s="604">
        <v>2707</v>
      </c>
      <c r="C233" s="198" t="s">
        <v>3379</v>
      </c>
      <c r="D233" s="199"/>
      <c r="E233" s="298" t="s">
        <v>3214</v>
      </c>
      <c r="F233" s="298" t="s">
        <v>3288</v>
      </c>
      <c r="G233" s="563" t="s">
        <v>4185</v>
      </c>
      <c r="H233" s="326" t="str">
        <f t="shared" si="20"/>
        <v>фото</v>
      </c>
      <c r="I233" s="201"/>
      <c r="J233" s="567" t="s">
        <v>3336</v>
      </c>
      <c r="K233" s="301" t="s">
        <v>3325</v>
      </c>
      <c r="L233" s="574">
        <v>1</v>
      </c>
      <c r="M233" s="302">
        <v>173.3</v>
      </c>
      <c r="N233" s="202"/>
      <c r="O233" s="203">
        <f t="shared" si="18"/>
        <v>0</v>
      </c>
      <c r="P233" s="204">
        <v>4607109977439</v>
      </c>
      <c r="Q233" s="205"/>
      <c r="R233" s="200" t="s">
        <v>4115</v>
      </c>
      <c r="S233" s="206">
        <f t="shared" si="19"/>
        <v>173.3</v>
      </c>
      <c r="T233" s="81"/>
      <c r="U233" s="81"/>
    </row>
    <row r="234" spans="1:21" ht="15" x14ac:dyDescent="0.2">
      <c r="A234" s="611">
        <v>219</v>
      </c>
      <c r="B234" s="604">
        <v>4123</v>
      </c>
      <c r="C234" s="198" t="s">
        <v>5156</v>
      </c>
      <c r="D234" s="199"/>
      <c r="E234" s="298" t="s">
        <v>3214</v>
      </c>
      <c r="F234" s="298" t="s">
        <v>5038</v>
      </c>
      <c r="G234" s="563" t="s">
        <v>5082</v>
      </c>
      <c r="H234" s="326" t="str">
        <f t="shared" si="20"/>
        <v>фото</v>
      </c>
      <c r="I234" s="201"/>
      <c r="J234" s="567" t="s">
        <v>5120</v>
      </c>
      <c r="K234" s="301" t="s">
        <v>3325</v>
      </c>
      <c r="L234" s="574">
        <v>1</v>
      </c>
      <c r="M234" s="302">
        <v>344.6</v>
      </c>
      <c r="N234" s="202"/>
      <c r="O234" s="203">
        <f t="shared" si="18"/>
        <v>0</v>
      </c>
      <c r="P234" s="204">
        <v>4607109983416</v>
      </c>
      <c r="Q234" s="205"/>
      <c r="R234" s="200" t="s">
        <v>4115</v>
      </c>
      <c r="S234" s="206">
        <f t="shared" si="19"/>
        <v>344.6</v>
      </c>
      <c r="T234" s="81"/>
      <c r="U234" s="81"/>
    </row>
    <row r="235" spans="1:21" ht="15" x14ac:dyDescent="0.2">
      <c r="A235" s="611">
        <v>220</v>
      </c>
      <c r="B235" s="604">
        <v>1109</v>
      </c>
      <c r="C235" s="198" t="s">
        <v>5157</v>
      </c>
      <c r="D235" s="199"/>
      <c r="E235" s="298" t="s">
        <v>3214</v>
      </c>
      <c r="F235" s="298" t="s">
        <v>5039</v>
      </c>
      <c r="G235" s="563" t="s">
        <v>5083</v>
      </c>
      <c r="H235" s="326" t="str">
        <f t="shared" si="20"/>
        <v>фото</v>
      </c>
      <c r="I235" s="201"/>
      <c r="J235" s="567" t="s">
        <v>3109</v>
      </c>
      <c r="K235" s="301" t="s">
        <v>3325</v>
      </c>
      <c r="L235" s="574">
        <v>1</v>
      </c>
      <c r="M235" s="302">
        <v>254.4</v>
      </c>
      <c r="N235" s="202"/>
      <c r="O235" s="203">
        <f t="shared" si="18"/>
        <v>0</v>
      </c>
      <c r="P235" s="204">
        <v>4607109977477</v>
      </c>
      <c r="Q235" s="205"/>
      <c r="R235" s="200" t="s">
        <v>4115</v>
      </c>
      <c r="S235" s="206">
        <f t="shared" si="19"/>
        <v>254.4</v>
      </c>
      <c r="T235" s="81"/>
      <c r="U235" s="81"/>
    </row>
    <row r="236" spans="1:21" ht="15" x14ac:dyDescent="0.2">
      <c r="A236" s="611">
        <v>221</v>
      </c>
      <c r="B236" s="604">
        <v>3137</v>
      </c>
      <c r="C236" s="198" t="s">
        <v>4186</v>
      </c>
      <c r="D236" s="199"/>
      <c r="E236" s="298" t="s">
        <v>3214</v>
      </c>
      <c r="F236" s="298" t="s">
        <v>4187</v>
      </c>
      <c r="G236" s="298" t="s">
        <v>4188</v>
      </c>
      <c r="H236" s="326" t="str">
        <f t="shared" si="20"/>
        <v>фото</v>
      </c>
      <c r="I236" s="201"/>
      <c r="J236" s="567" t="s">
        <v>4169</v>
      </c>
      <c r="K236" s="301" t="s">
        <v>3325</v>
      </c>
      <c r="L236" s="574">
        <v>1</v>
      </c>
      <c r="M236" s="302">
        <v>173.3</v>
      </c>
      <c r="N236" s="202"/>
      <c r="O236" s="203">
        <f t="shared" si="18"/>
        <v>0</v>
      </c>
      <c r="P236" s="204">
        <v>4607109955246</v>
      </c>
      <c r="Q236" s="205"/>
      <c r="R236" s="200" t="s">
        <v>4115</v>
      </c>
      <c r="S236" s="206">
        <f t="shared" si="19"/>
        <v>173.3</v>
      </c>
      <c r="T236" s="81"/>
      <c r="U236" s="81"/>
    </row>
    <row r="237" spans="1:21" ht="15" x14ac:dyDescent="0.2">
      <c r="A237" s="611">
        <v>222</v>
      </c>
      <c r="B237" s="604">
        <v>3139</v>
      </c>
      <c r="C237" s="198" t="s">
        <v>4189</v>
      </c>
      <c r="D237" s="199"/>
      <c r="E237" s="298" t="s">
        <v>3214</v>
      </c>
      <c r="F237" s="298" t="s">
        <v>4190</v>
      </c>
      <c r="G237" s="298" t="s">
        <v>4191</v>
      </c>
      <c r="H237" s="326" t="str">
        <f t="shared" si="20"/>
        <v>фото</v>
      </c>
      <c r="I237" s="201"/>
      <c r="J237" s="567" t="s">
        <v>4192</v>
      </c>
      <c r="K237" s="301" t="s">
        <v>3325</v>
      </c>
      <c r="L237" s="574">
        <v>1</v>
      </c>
      <c r="M237" s="302">
        <v>191.3</v>
      </c>
      <c r="N237" s="202"/>
      <c r="O237" s="203">
        <f t="shared" si="18"/>
        <v>0</v>
      </c>
      <c r="P237" s="204">
        <v>4607109955260</v>
      </c>
      <c r="Q237" s="205"/>
      <c r="R237" s="200" t="s">
        <v>4115</v>
      </c>
      <c r="S237" s="206">
        <f t="shared" si="19"/>
        <v>191.3</v>
      </c>
      <c r="T237" s="81"/>
      <c r="U237" s="81"/>
    </row>
    <row r="238" spans="1:21" ht="15" x14ac:dyDescent="0.2">
      <c r="A238" s="611">
        <v>223</v>
      </c>
      <c r="B238" s="604">
        <v>4124</v>
      </c>
      <c r="C238" s="198" t="s">
        <v>7451</v>
      </c>
      <c r="D238" s="199"/>
      <c r="E238" s="298" t="s">
        <v>3214</v>
      </c>
      <c r="F238" s="298" t="s">
        <v>7296</v>
      </c>
      <c r="G238" s="563" t="s">
        <v>7297</v>
      </c>
      <c r="H238" s="326" t="str">
        <f t="shared" si="20"/>
        <v>фото</v>
      </c>
      <c r="I238" s="201"/>
      <c r="J238" s="567" t="s">
        <v>7377</v>
      </c>
      <c r="K238" s="301" t="s">
        <v>3325</v>
      </c>
      <c r="L238" s="574">
        <v>1</v>
      </c>
      <c r="M238" s="302">
        <v>182.3</v>
      </c>
      <c r="N238" s="202"/>
      <c r="O238" s="203">
        <f t="shared" si="18"/>
        <v>0</v>
      </c>
      <c r="P238" s="204">
        <v>4607109983423</v>
      </c>
      <c r="Q238" s="205"/>
      <c r="R238" s="200" t="s">
        <v>4115</v>
      </c>
      <c r="S238" s="206">
        <f t="shared" si="19"/>
        <v>182.3</v>
      </c>
      <c r="T238" s="81"/>
      <c r="U238" s="81"/>
    </row>
    <row r="239" spans="1:21" ht="15" x14ac:dyDescent="0.2">
      <c r="A239" s="611">
        <v>224</v>
      </c>
      <c r="B239" s="604">
        <v>2730</v>
      </c>
      <c r="C239" s="198" t="s">
        <v>4193</v>
      </c>
      <c r="D239" s="199"/>
      <c r="E239" s="298" t="s">
        <v>3214</v>
      </c>
      <c r="F239" s="298" t="s">
        <v>4194</v>
      </c>
      <c r="G239" s="563" t="s">
        <v>4195</v>
      </c>
      <c r="H239" s="326" t="str">
        <f t="shared" si="20"/>
        <v>фото</v>
      </c>
      <c r="I239" s="201"/>
      <c r="J239" s="567" t="s">
        <v>3109</v>
      </c>
      <c r="K239" s="301" t="s">
        <v>3325</v>
      </c>
      <c r="L239" s="574">
        <v>1</v>
      </c>
      <c r="M239" s="302">
        <v>236.4</v>
      </c>
      <c r="N239" s="202"/>
      <c r="O239" s="203">
        <f t="shared" si="18"/>
        <v>0</v>
      </c>
      <c r="P239" s="204">
        <v>4607109977491</v>
      </c>
      <c r="Q239" s="205"/>
      <c r="R239" s="200" t="s">
        <v>4115</v>
      </c>
      <c r="S239" s="206">
        <f t="shared" si="19"/>
        <v>236.4</v>
      </c>
      <c r="T239" s="81"/>
      <c r="U239" s="81"/>
    </row>
    <row r="240" spans="1:21" ht="15" x14ac:dyDescent="0.2">
      <c r="A240" s="611">
        <v>225</v>
      </c>
      <c r="B240" s="604">
        <v>2716</v>
      </c>
      <c r="C240" s="198" t="s">
        <v>7452</v>
      </c>
      <c r="D240" s="199"/>
      <c r="E240" s="298" t="s">
        <v>3214</v>
      </c>
      <c r="F240" s="298" t="s">
        <v>7298</v>
      </c>
      <c r="G240" s="563" t="s">
        <v>7299</v>
      </c>
      <c r="H240" s="326" t="str">
        <f t="shared" si="20"/>
        <v>фото</v>
      </c>
      <c r="I240" s="201"/>
      <c r="J240" s="567" t="s">
        <v>4883</v>
      </c>
      <c r="K240" s="301" t="s">
        <v>3325</v>
      </c>
      <c r="L240" s="574">
        <v>1</v>
      </c>
      <c r="M240" s="302">
        <v>191.3</v>
      </c>
      <c r="N240" s="202"/>
      <c r="O240" s="203">
        <f t="shared" si="18"/>
        <v>0</v>
      </c>
      <c r="P240" s="204">
        <v>4607109977507</v>
      </c>
      <c r="Q240" s="205"/>
      <c r="R240" s="200" t="s">
        <v>4115</v>
      </c>
      <c r="S240" s="206">
        <f t="shared" si="19"/>
        <v>191.3</v>
      </c>
      <c r="T240" s="81"/>
      <c r="U240" s="81"/>
    </row>
    <row r="241" spans="1:21" ht="15" x14ac:dyDescent="0.2">
      <c r="A241" s="611">
        <v>226</v>
      </c>
      <c r="B241" s="604">
        <v>2722</v>
      </c>
      <c r="C241" s="198" t="s">
        <v>7453</v>
      </c>
      <c r="D241" s="199"/>
      <c r="E241" s="298" t="s">
        <v>3214</v>
      </c>
      <c r="F241" s="298" t="s">
        <v>7300</v>
      </c>
      <c r="G241" s="563" t="s">
        <v>7301</v>
      </c>
      <c r="H241" s="326" t="str">
        <f t="shared" si="20"/>
        <v>фото</v>
      </c>
      <c r="I241" s="201"/>
      <c r="J241" s="567" t="s">
        <v>7378</v>
      </c>
      <c r="K241" s="301" t="s">
        <v>3325</v>
      </c>
      <c r="L241" s="574">
        <v>1</v>
      </c>
      <c r="M241" s="302">
        <v>245.4</v>
      </c>
      <c r="N241" s="202"/>
      <c r="O241" s="203">
        <f t="shared" si="18"/>
        <v>0</v>
      </c>
      <c r="P241" s="204">
        <v>4607109977521</v>
      </c>
      <c r="Q241" s="205"/>
      <c r="R241" s="200" t="s">
        <v>4115</v>
      </c>
      <c r="S241" s="206">
        <f t="shared" si="19"/>
        <v>245.4</v>
      </c>
      <c r="T241" s="81"/>
      <c r="U241" s="81"/>
    </row>
    <row r="242" spans="1:21" ht="15" x14ac:dyDescent="0.2">
      <c r="A242" s="611">
        <v>227</v>
      </c>
      <c r="B242" s="604">
        <v>4678</v>
      </c>
      <c r="C242" s="198" t="s">
        <v>7454</v>
      </c>
      <c r="D242" s="199"/>
      <c r="E242" s="298" t="s">
        <v>3214</v>
      </c>
      <c r="F242" s="298" t="s">
        <v>7302</v>
      </c>
      <c r="G242" s="298" t="s">
        <v>7303</v>
      </c>
      <c r="H242" s="326" t="str">
        <f t="shared" si="20"/>
        <v>фото</v>
      </c>
      <c r="I242" s="201"/>
      <c r="J242" s="567" t="s">
        <v>7379</v>
      </c>
      <c r="K242" s="301" t="s">
        <v>3325</v>
      </c>
      <c r="L242" s="574">
        <v>1</v>
      </c>
      <c r="M242" s="302">
        <v>299.5</v>
      </c>
      <c r="N242" s="202"/>
      <c r="O242" s="203">
        <f t="shared" si="18"/>
        <v>0</v>
      </c>
      <c r="P242" s="204">
        <v>4607109990995</v>
      </c>
      <c r="Q242" s="205"/>
      <c r="R242" s="200" t="s">
        <v>4115</v>
      </c>
      <c r="S242" s="206">
        <f t="shared" si="19"/>
        <v>299.5</v>
      </c>
      <c r="T242" s="81"/>
      <c r="U242" s="81"/>
    </row>
    <row r="243" spans="1:21" ht="15" x14ac:dyDescent="0.2">
      <c r="A243" s="611">
        <v>228</v>
      </c>
      <c r="B243" s="604">
        <v>3140</v>
      </c>
      <c r="C243" s="198" t="s">
        <v>5158</v>
      </c>
      <c r="D243" s="199"/>
      <c r="E243" s="298" t="s">
        <v>3214</v>
      </c>
      <c r="F243" s="298" t="s">
        <v>3567</v>
      </c>
      <c r="G243" s="298" t="s">
        <v>5084</v>
      </c>
      <c r="H243" s="326" t="str">
        <f t="shared" si="20"/>
        <v>фото</v>
      </c>
      <c r="I243" s="201"/>
      <c r="J243" s="567" t="s">
        <v>3109</v>
      </c>
      <c r="K243" s="301" t="s">
        <v>3325</v>
      </c>
      <c r="L243" s="574">
        <v>1</v>
      </c>
      <c r="M243" s="302">
        <v>308.5</v>
      </c>
      <c r="N243" s="202"/>
      <c r="O243" s="203">
        <f t="shared" si="18"/>
        <v>0</v>
      </c>
      <c r="P243" s="204">
        <v>4607109955277</v>
      </c>
      <c r="Q243" s="205"/>
      <c r="R243" s="200" t="s">
        <v>4115</v>
      </c>
      <c r="S243" s="206">
        <f t="shared" si="19"/>
        <v>308.5</v>
      </c>
      <c r="T243" s="81"/>
      <c r="U243" s="81"/>
    </row>
    <row r="244" spans="1:21" ht="22.5" x14ac:dyDescent="0.2">
      <c r="A244" s="611">
        <v>229</v>
      </c>
      <c r="B244" s="604">
        <v>4679</v>
      </c>
      <c r="C244" s="198" t="s">
        <v>3383</v>
      </c>
      <c r="D244" s="199"/>
      <c r="E244" s="298" t="s">
        <v>3214</v>
      </c>
      <c r="F244" s="298" t="s">
        <v>3289</v>
      </c>
      <c r="G244" s="298" t="s">
        <v>7304</v>
      </c>
      <c r="H244" s="326" t="str">
        <f t="shared" si="20"/>
        <v>фото</v>
      </c>
      <c r="I244" s="201"/>
      <c r="J244" s="567" t="s">
        <v>3337</v>
      </c>
      <c r="K244" s="301" t="s">
        <v>3325</v>
      </c>
      <c r="L244" s="574">
        <v>1</v>
      </c>
      <c r="M244" s="302">
        <v>236.4</v>
      </c>
      <c r="N244" s="202"/>
      <c r="O244" s="203">
        <f t="shared" si="18"/>
        <v>0</v>
      </c>
      <c r="P244" s="204">
        <v>4607109991008</v>
      </c>
      <c r="Q244" s="205"/>
      <c r="R244" s="200" t="s">
        <v>4115</v>
      </c>
      <c r="S244" s="206">
        <f t="shared" si="19"/>
        <v>236.4</v>
      </c>
      <c r="T244" s="81"/>
      <c r="U244" s="81"/>
    </row>
    <row r="245" spans="1:21" ht="15" x14ac:dyDescent="0.2">
      <c r="A245" s="611">
        <v>230</v>
      </c>
      <c r="B245" s="604">
        <v>1183</v>
      </c>
      <c r="C245" s="198" t="s">
        <v>4196</v>
      </c>
      <c r="D245" s="199"/>
      <c r="E245" s="298" t="s">
        <v>3214</v>
      </c>
      <c r="F245" s="298" t="s">
        <v>4197</v>
      </c>
      <c r="G245" s="563" t="s">
        <v>4198</v>
      </c>
      <c r="H245" s="326" t="str">
        <f t="shared" si="20"/>
        <v>фото</v>
      </c>
      <c r="I245" s="201"/>
      <c r="J245" s="567" t="s">
        <v>4199</v>
      </c>
      <c r="K245" s="301" t="s">
        <v>4200</v>
      </c>
      <c r="L245" s="574">
        <v>1</v>
      </c>
      <c r="M245" s="302">
        <v>272.39999999999998</v>
      </c>
      <c r="N245" s="202"/>
      <c r="O245" s="203">
        <f t="shared" si="18"/>
        <v>0</v>
      </c>
      <c r="P245" s="204">
        <v>4607109977538</v>
      </c>
      <c r="Q245" s="205"/>
      <c r="R245" s="200" t="s">
        <v>4201</v>
      </c>
      <c r="S245" s="206">
        <f t="shared" si="19"/>
        <v>272.39999999999998</v>
      </c>
      <c r="T245" s="81"/>
      <c r="U245" s="81"/>
    </row>
    <row r="246" spans="1:21" ht="15" x14ac:dyDescent="0.2">
      <c r="A246" s="611">
        <v>231</v>
      </c>
      <c r="B246" s="604">
        <v>4680</v>
      </c>
      <c r="C246" s="198" t="s">
        <v>3384</v>
      </c>
      <c r="D246" s="199"/>
      <c r="E246" s="298" t="s">
        <v>3214</v>
      </c>
      <c r="F246" s="298" t="s">
        <v>3290</v>
      </c>
      <c r="G246" s="298" t="s">
        <v>4202</v>
      </c>
      <c r="H246" s="326" t="str">
        <f t="shared" si="20"/>
        <v>фото</v>
      </c>
      <c r="I246" s="201"/>
      <c r="J246" s="567" t="s">
        <v>3338</v>
      </c>
      <c r="K246" s="301" t="s">
        <v>3325</v>
      </c>
      <c r="L246" s="574">
        <v>1</v>
      </c>
      <c r="M246" s="302">
        <v>344.6</v>
      </c>
      <c r="N246" s="202"/>
      <c r="O246" s="203">
        <f t="shared" si="18"/>
        <v>0</v>
      </c>
      <c r="P246" s="204">
        <v>4607109991015</v>
      </c>
      <c r="Q246" s="205"/>
      <c r="R246" s="200" t="s">
        <v>4146</v>
      </c>
      <c r="S246" s="206">
        <f t="shared" si="19"/>
        <v>344.6</v>
      </c>
      <c r="T246" s="81"/>
      <c r="U246" s="81"/>
    </row>
    <row r="247" spans="1:21" ht="22.5" x14ac:dyDescent="0.2">
      <c r="A247" s="611">
        <v>232</v>
      </c>
      <c r="B247" s="604">
        <v>4465</v>
      </c>
      <c r="C247" s="198" t="s">
        <v>5159</v>
      </c>
      <c r="D247" s="199"/>
      <c r="E247" s="298" t="s">
        <v>3214</v>
      </c>
      <c r="F247" s="298" t="s">
        <v>5040</v>
      </c>
      <c r="G247" s="298" t="s">
        <v>5085</v>
      </c>
      <c r="H247" s="326" t="str">
        <f t="shared" si="20"/>
        <v>фото</v>
      </c>
      <c r="I247" s="201"/>
      <c r="J247" s="567" t="s">
        <v>5121</v>
      </c>
      <c r="K247" s="301" t="s">
        <v>3325</v>
      </c>
      <c r="L247" s="574">
        <v>1</v>
      </c>
      <c r="M247" s="302">
        <v>191.3</v>
      </c>
      <c r="N247" s="202"/>
      <c r="O247" s="203">
        <f t="shared" si="18"/>
        <v>0</v>
      </c>
      <c r="P247" s="204">
        <v>4607109927700</v>
      </c>
      <c r="Q247" s="205"/>
      <c r="R247" s="200" t="s">
        <v>4146</v>
      </c>
      <c r="S247" s="206">
        <f t="shared" si="19"/>
        <v>191.3</v>
      </c>
      <c r="T247" s="81"/>
      <c r="U247" s="81"/>
    </row>
    <row r="248" spans="1:21" ht="15" x14ac:dyDescent="0.2">
      <c r="A248" s="611">
        <v>233</v>
      </c>
      <c r="B248" s="604">
        <v>1700</v>
      </c>
      <c r="C248" s="198" t="s">
        <v>4203</v>
      </c>
      <c r="D248" s="199"/>
      <c r="E248" s="298" t="s">
        <v>3214</v>
      </c>
      <c r="F248" s="298" t="s">
        <v>617</v>
      </c>
      <c r="G248" s="298" t="s">
        <v>4204</v>
      </c>
      <c r="H248" s="326" t="str">
        <f t="shared" si="20"/>
        <v>фото</v>
      </c>
      <c r="I248" s="201"/>
      <c r="J248" s="567" t="s">
        <v>4205</v>
      </c>
      <c r="K248" s="301" t="s">
        <v>3325</v>
      </c>
      <c r="L248" s="574">
        <v>1</v>
      </c>
      <c r="M248" s="302">
        <v>191.3</v>
      </c>
      <c r="N248" s="202"/>
      <c r="O248" s="203">
        <f t="shared" si="18"/>
        <v>0</v>
      </c>
      <c r="P248" s="204">
        <v>4607109965887</v>
      </c>
      <c r="Q248" s="205"/>
      <c r="R248" s="200" t="s">
        <v>4115</v>
      </c>
      <c r="S248" s="206">
        <f t="shared" si="19"/>
        <v>191.3</v>
      </c>
      <c r="T248" s="81"/>
      <c r="U248" s="81"/>
    </row>
    <row r="249" spans="1:21" ht="15" x14ac:dyDescent="0.2">
      <c r="A249" s="611">
        <v>234</v>
      </c>
      <c r="B249" s="604">
        <v>1811</v>
      </c>
      <c r="C249" s="198" t="s">
        <v>3385</v>
      </c>
      <c r="D249" s="199"/>
      <c r="E249" s="298" t="s">
        <v>3214</v>
      </c>
      <c r="F249" s="298" t="s">
        <v>3291</v>
      </c>
      <c r="G249" s="298" t="s">
        <v>4206</v>
      </c>
      <c r="H249" s="326" t="str">
        <f t="shared" si="20"/>
        <v>фото</v>
      </c>
      <c r="I249" s="201"/>
      <c r="J249" s="567" t="s">
        <v>3339</v>
      </c>
      <c r="K249" s="301" t="s">
        <v>3325</v>
      </c>
      <c r="L249" s="574">
        <v>1</v>
      </c>
      <c r="M249" s="302">
        <v>245.4</v>
      </c>
      <c r="N249" s="202"/>
      <c r="O249" s="203">
        <f t="shared" si="18"/>
        <v>0</v>
      </c>
      <c r="P249" s="204">
        <v>4607109969502</v>
      </c>
      <c r="Q249" s="205"/>
      <c r="R249" s="200" t="s">
        <v>4115</v>
      </c>
      <c r="S249" s="206">
        <f t="shared" si="19"/>
        <v>245.4</v>
      </c>
      <c r="T249" s="81"/>
      <c r="U249" s="81"/>
    </row>
    <row r="250" spans="1:21" ht="15" x14ac:dyDescent="0.2">
      <c r="A250" s="611">
        <v>235</v>
      </c>
      <c r="B250" s="604">
        <v>3142</v>
      </c>
      <c r="C250" s="198" t="s">
        <v>5160</v>
      </c>
      <c r="D250" s="199"/>
      <c r="E250" s="298" t="s">
        <v>3214</v>
      </c>
      <c r="F250" s="298" t="s">
        <v>5041</v>
      </c>
      <c r="G250" s="298" t="s">
        <v>5086</v>
      </c>
      <c r="H250" s="326" t="str">
        <f t="shared" si="20"/>
        <v>фото</v>
      </c>
      <c r="I250" s="201"/>
      <c r="J250" s="567" t="s">
        <v>5122</v>
      </c>
      <c r="K250" s="301" t="s">
        <v>3325</v>
      </c>
      <c r="L250" s="574">
        <v>1</v>
      </c>
      <c r="M250" s="302">
        <v>371.6</v>
      </c>
      <c r="N250" s="202"/>
      <c r="O250" s="203">
        <f t="shared" si="18"/>
        <v>0</v>
      </c>
      <c r="P250" s="204">
        <v>4607109955291</v>
      </c>
      <c r="Q250" s="205"/>
      <c r="R250" s="200" t="s">
        <v>4115</v>
      </c>
      <c r="S250" s="206">
        <f t="shared" si="19"/>
        <v>371.6</v>
      </c>
      <c r="T250" s="81"/>
      <c r="U250" s="81"/>
    </row>
    <row r="251" spans="1:21" ht="22.5" x14ac:dyDescent="0.2">
      <c r="A251" s="611">
        <v>236</v>
      </c>
      <c r="B251" s="604">
        <v>627</v>
      </c>
      <c r="C251" s="198" t="s">
        <v>4207</v>
      </c>
      <c r="D251" s="199"/>
      <c r="E251" s="298" t="s">
        <v>3214</v>
      </c>
      <c r="F251" s="298" t="s">
        <v>4208</v>
      </c>
      <c r="G251" s="298" t="s">
        <v>4209</v>
      </c>
      <c r="H251" s="326" t="str">
        <f t="shared" ref="H251:H272" si="21">HYPERLINK("http://www.gardenbulbs.ru/images/vesna_CL/thumbnails/"&amp;C251&amp;".jpg","фото")</f>
        <v>фото</v>
      </c>
      <c r="I251" s="201"/>
      <c r="J251" s="567" t="s">
        <v>4210</v>
      </c>
      <c r="K251" s="301" t="s">
        <v>3325</v>
      </c>
      <c r="L251" s="574">
        <v>1</v>
      </c>
      <c r="M251" s="302">
        <v>263.39999999999998</v>
      </c>
      <c r="N251" s="202"/>
      <c r="O251" s="203">
        <f t="shared" ref="O251:O272" si="22">IF(ISERROR(N251*M251),0,N251*M251)</f>
        <v>0</v>
      </c>
      <c r="P251" s="204">
        <v>4607109969519</v>
      </c>
      <c r="Q251" s="205"/>
      <c r="R251" s="200" t="s">
        <v>4115</v>
      </c>
      <c r="S251" s="206">
        <f t="shared" ref="S251:S272" si="23">M251/L251</f>
        <v>263.39999999999998</v>
      </c>
      <c r="T251" s="81"/>
      <c r="U251" s="81"/>
    </row>
    <row r="252" spans="1:21" ht="15" x14ac:dyDescent="0.2">
      <c r="A252" s="611">
        <v>237</v>
      </c>
      <c r="B252" s="604">
        <v>4682</v>
      </c>
      <c r="C252" s="198" t="s">
        <v>5161</v>
      </c>
      <c r="D252" s="199"/>
      <c r="E252" s="298" t="s">
        <v>3214</v>
      </c>
      <c r="F252" s="298" t="s">
        <v>5042</v>
      </c>
      <c r="G252" s="298" t="s">
        <v>5087</v>
      </c>
      <c r="H252" s="326" t="str">
        <f t="shared" si="21"/>
        <v>фото</v>
      </c>
      <c r="I252" s="201"/>
      <c r="J252" s="567" t="s">
        <v>5123</v>
      </c>
      <c r="K252" s="301" t="s">
        <v>3325</v>
      </c>
      <c r="L252" s="574">
        <v>1</v>
      </c>
      <c r="M252" s="302">
        <v>398.6</v>
      </c>
      <c r="N252" s="202"/>
      <c r="O252" s="203">
        <f t="shared" si="22"/>
        <v>0</v>
      </c>
      <c r="P252" s="204">
        <v>4607109991039</v>
      </c>
      <c r="Q252" s="205"/>
      <c r="R252" s="200" t="s">
        <v>4115</v>
      </c>
      <c r="S252" s="206">
        <f t="shared" si="23"/>
        <v>398.6</v>
      </c>
      <c r="T252" s="81"/>
      <c r="U252" s="81"/>
    </row>
    <row r="253" spans="1:21" ht="15" x14ac:dyDescent="0.2">
      <c r="A253" s="611">
        <v>238</v>
      </c>
      <c r="B253" s="604">
        <v>628</v>
      </c>
      <c r="C253" s="198" t="s">
        <v>3386</v>
      </c>
      <c r="D253" s="199"/>
      <c r="E253" s="566" t="s">
        <v>3214</v>
      </c>
      <c r="F253" s="298" t="s">
        <v>3292</v>
      </c>
      <c r="G253" s="298" t="s">
        <v>4211</v>
      </c>
      <c r="H253" s="326" t="str">
        <f t="shared" si="21"/>
        <v>фото</v>
      </c>
      <c r="I253" s="326"/>
      <c r="J253" s="567" t="s">
        <v>3340</v>
      </c>
      <c r="K253" s="301" t="s">
        <v>3325</v>
      </c>
      <c r="L253" s="574">
        <v>1</v>
      </c>
      <c r="M253" s="302">
        <v>245.4</v>
      </c>
      <c r="N253" s="202"/>
      <c r="O253" s="203">
        <f t="shared" si="22"/>
        <v>0</v>
      </c>
      <c r="P253" s="204">
        <v>4607109969526</v>
      </c>
      <c r="Q253" s="205"/>
      <c r="R253" s="200" t="s">
        <v>4115</v>
      </c>
      <c r="S253" s="206">
        <f t="shared" si="23"/>
        <v>245.4</v>
      </c>
      <c r="T253" s="81"/>
      <c r="U253" s="81"/>
    </row>
    <row r="254" spans="1:21" ht="15" x14ac:dyDescent="0.2">
      <c r="A254" s="611">
        <v>239</v>
      </c>
      <c r="B254" s="604">
        <v>3143</v>
      </c>
      <c r="C254" s="198" t="s">
        <v>5162</v>
      </c>
      <c r="D254" s="199"/>
      <c r="E254" s="298" t="s">
        <v>3214</v>
      </c>
      <c r="F254" s="298" t="s">
        <v>5043</v>
      </c>
      <c r="G254" s="298" t="s">
        <v>5088</v>
      </c>
      <c r="H254" s="326" t="str">
        <f t="shared" si="21"/>
        <v>фото</v>
      </c>
      <c r="I254" s="201"/>
      <c r="J254" s="567" t="s">
        <v>5124</v>
      </c>
      <c r="K254" s="301" t="s">
        <v>3325</v>
      </c>
      <c r="L254" s="574">
        <v>1</v>
      </c>
      <c r="M254" s="302">
        <v>308.5</v>
      </c>
      <c r="N254" s="202"/>
      <c r="O254" s="203">
        <f t="shared" si="22"/>
        <v>0</v>
      </c>
      <c r="P254" s="204">
        <v>4607109955307</v>
      </c>
      <c r="Q254" s="205"/>
      <c r="R254" s="200" t="s">
        <v>4115</v>
      </c>
      <c r="S254" s="206">
        <f t="shared" si="23"/>
        <v>308.5</v>
      </c>
      <c r="T254" s="81"/>
      <c r="U254" s="81"/>
    </row>
    <row r="255" spans="1:21" ht="15" x14ac:dyDescent="0.2">
      <c r="A255" s="611">
        <v>240</v>
      </c>
      <c r="B255" s="604">
        <v>629</v>
      </c>
      <c r="C255" s="198" t="s">
        <v>4212</v>
      </c>
      <c r="D255" s="199"/>
      <c r="E255" s="298" t="s">
        <v>3214</v>
      </c>
      <c r="F255" s="298" t="s">
        <v>4213</v>
      </c>
      <c r="G255" s="298" t="s">
        <v>4214</v>
      </c>
      <c r="H255" s="326" t="str">
        <f t="shared" si="21"/>
        <v>фото</v>
      </c>
      <c r="I255" s="201"/>
      <c r="J255" s="567" t="s">
        <v>4215</v>
      </c>
      <c r="K255" s="301" t="s">
        <v>3325</v>
      </c>
      <c r="L255" s="574">
        <v>1</v>
      </c>
      <c r="M255" s="302">
        <v>416.7</v>
      </c>
      <c r="N255" s="202"/>
      <c r="O255" s="203">
        <f t="shared" si="22"/>
        <v>0</v>
      </c>
      <c r="P255" s="204">
        <v>4607109969533</v>
      </c>
      <c r="Q255" s="205"/>
      <c r="R255" s="200" t="s">
        <v>4115</v>
      </c>
      <c r="S255" s="206">
        <f t="shared" si="23"/>
        <v>416.7</v>
      </c>
      <c r="T255" s="81"/>
      <c r="U255" s="81"/>
    </row>
    <row r="256" spans="1:21" ht="15" x14ac:dyDescent="0.2">
      <c r="A256" s="611">
        <v>241</v>
      </c>
      <c r="B256" s="604">
        <v>3144</v>
      </c>
      <c r="C256" s="198" t="s">
        <v>3387</v>
      </c>
      <c r="D256" s="199"/>
      <c r="E256" s="298" t="s">
        <v>3214</v>
      </c>
      <c r="F256" s="298" t="s">
        <v>3293</v>
      </c>
      <c r="G256" s="298" t="s">
        <v>4216</v>
      </c>
      <c r="H256" s="326" t="str">
        <f t="shared" si="21"/>
        <v>фото</v>
      </c>
      <c r="I256" s="201"/>
      <c r="J256" s="567" t="s">
        <v>3341</v>
      </c>
      <c r="K256" s="301" t="s">
        <v>3325</v>
      </c>
      <c r="L256" s="574">
        <v>1</v>
      </c>
      <c r="M256" s="302">
        <v>191.3</v>
      </c>
      <c r="N256" s="202"/>
      <c r="O256" s="203">
        <f t="shared" si="22"/>
        <v>0</v>
      </c>
      <c r="P256" s="204">
        <v>4607109955314</v>
      </c>
      <c r="Q256" s="205"/>
      <c r="R256" s="200" t="s">
        <v>4115</v>
      </c>
      <c r="S256" s="206">
        <f t="shared" si="23"/>
        <v>191.3</v>
      </c>
      <c r="T256" s="81"/>
      <c r="U256" s="81"/>
    </row>
    <row r="257" spans="1:21" ht="15" x14ac:dyDescent="0.2">
      <c r="A257" s="611">
        <v>242</v>
      </c>
      <c r="B257" s="604">
        <v>4129</v>
      </c>
      <c r="C257" s="198" t="s">
        <v>7455</v>
      </c>
      <c r="D257" s="199"/>
      <c r="E257" s="298" t="s">
        <v>3214</v>
      </c>
      <c r="F257" s="298" t="s">
        <v>7305</v>
      </c>
      <c r="G257" s="563" t="s">
        <v>7306</v>
      </c>
      <c r="H257" s="326" t="str">
        <f t="shared" si="21"/>
        <v>фото</v>
      </c>
      <c r="I257" s="201"/>
      <c r="J257" s="567" t="s">
        <v>7380</v>
      </c>
      <c r="K257" s="301" t="s">
        <v>3325</v>
      </c>
      <c r="L257" s="574">
        <v>1</v>
      </c>
      <c r="M257" s="302">
        <v>317.5</v>
      </c>
      <c r="N257" s="202"/>
      <c r="O257" s="203">
        <f t="shared" si="22"/>
        <v>0</v>
      </c>
      <c r="P257" s="204">
        <v>4607109983478</v>
      </c>
      <c r="Q257" s="205"/>
      <c r="R257" s="200" t="s">
        <v>4115</v>
      </c>
      <c r="S257" s="206">
        <f t="shared" si="23"/>
        <v>317.5</v>
      </c>
      <c r="T257" s="81"/>
      <c r="U257" s="81"/>
    </row>
    <row r="258" spans="1:21" ht="15" x14ac:dyDescent="0.2">
      <c r="A258" s="611">
        <v>243</v>
      </c>
      <c r="B258" s="604">
        <v>4130</v>
      </c>
      <c r="C258" s="198" t="s">
        <v>7456</v>
      </c>
      <c r="D258" s="199"/>
      <c r="E258" s="298" t="s">
        <v>3214</v>
      </c>
      <c r="F258" s="298" t="s">
        <v>7307</v>
      </c>
      <c r="G258" s="563" t="s">
        <v>7308</v>
      </c>
      <c r="H258" s="326" t="str">
        <f t="shared" si="21"/>
        <v>фото</v>
      </c>
      <c r="I258" s="201"/>
      <c r="J258" s="567" t="s">
        <v>7381</v>
      </c>
      <c r="K258" s="301" t="s">
        <v>3325</v>
      </c>
      <c r="L258" s="574">
        <v>1</v>
      </c>
      <c r="M258" s="302">
        <v>191.3</v>
      </c>
      <c r="N258" s="202"/>
      <c r="O258" s="203">
        <f t="shared" si="22"/>
        <v>0</v>
      </c>
      <c r="P258" s="204">
        <v>4607109983485</v>
      </c>
      <c r="Q258" s="205"/>
      <c r="R258" s="200" t="s">
        <v>4115</v>
      </c>
      <c r="S258" s="206">
        <f t="shared" si="23"/>
        <v>191.3</v>
      </c>
      <c r="T258" s="81"/>
      <c r="U258" s="81"/>
    </row>
    <row r="259" spans="1:21" ht="15" x14ac:dyDescent="0.2">
      <c r="A259" s="611">
        <v>244</v>
      </c>
      <c r="B259" s="604">
        <v>10845</v>
      </c>
      <c r="C259" s="198" t="s">
        <v>7457</v>
      </c>
      <c r="D259" s="199"/>
      <c r="E259" s="582" t="s">
        <v>3214</v>
      </c>
      <c r="F259" s="582" t="s">
        <v>7309</v>
      </c>
      <c r="G259" s="582" t="s">
        <v>7310</v>
      </c>
      <c r="H259" s="326" t="str">
        <f t="shared" si="21"/>
        <v>фото</v>
      </c>
      <c r="I259" s="201"/>
      <c r="J259" s="567" t="s">
        <v>4128</v>
      </c>
      <c r="K259" s="301" t="s">
        <v>3325</v>
      </c>
      <c r="L259" s="574">
        <v>1</v>
      </c>
      <c r="M259" s="302">
        <v>236.4</v>
      </c>
      <c r="N259" s="202"/>
      <c r="O259" s="203">
        <f t="shared" si="22"/>
        <v>0</v>
      </c>
      <c r="P259" s="204">
        <v>4607109924921</v>
      </c>
      <c r="Q259" s="205" t="s">
        <v>6373</v>
      </c>
      <c r="R259" s="200" t="s">
        <v>4115</v>
      </c>
      <c r="S259" s="206">
        <f t="shared" si="23"/>
        <v>236.4</v>
      </c>
      <c r="T259" s="81"/>
      <c r="U259" s="81"/>
    </row>
    <row r="260" spans="1:21" ht="15" x14ac:dyDescent="0.2">
      <c r="A260" s="611">
        <v>245</v>
      </c>
      <c r="B260" s="604">
        <v>2331</v>
      </c>
      <c r="C260" s="198" t="s">
        <v>4217</v>
      </c>
      <c r="D260" s="199"/>
      <c r="E260" s="298" t="s">
        <v>3214</v>
      </c>
      <c r="F260" s="298" t="s">
        <v>4218</v>
      </c>
      <c r="G260" s="298" t="s">
        <v>4219</v>
      </c>
      <c r="H260" s="326" t="str">
        <f t="shared" si="21"/>
        <v>фото</v>
      </c>
      <c r="I260" s="201"/>
      <c r="J260" s="567" t="s">
        <v>4220</v>
      </c>
      <c r="K260" s="301" t="s">
        <v>3325</v>
      </c>
      <c r="L260" s="574">
        <v>1</v>
      </c>
      <c r="M260" s="302">
        <v>227.4</v>
      </c>
      <c r="N260" s="202"/>
      <c r="O260" s="203">
        <f t="shared" si="22"/>
        <v>0</v>
      </c>
      <c r="P260" s="204">
        <v>4607109969540</v>
      </c>
      <c r="Q260" s="205"/>
      <c r="R260" s="200" t="s">
        <v>4201</v>
      </c>
      <c r="S260" s="206">
        <f t="shared" si="23"/>
        <v>227.4</v>
      </c>
      <c r="T260" s="81"/>
      <c r="U260" s="81"/>
    </row>
    <row r="261" spans="1:21" ht="15" x14ac:dyDescent="0.2">
      <c r="A261" s="611">
        <v>246</v>
      </c>
      <c r="B261" s="604">
        <v>2712</v>
      </c>
      <c r="C261" s="198" t="s">
        <v>7458</v>
      </c>
      <c r="D261" s="199"/>
      <c r="E261" s="298" t="s">
        <v>3214</v>
      </c>
      <c r="F261" s="298" t="s">
        <v>7311</v>
      </c>
      <c r="G261" s="563" t="s">
        <v>7312</v>
      </c>
      <c r="H261" s="326" t="str">
        <f t="shared" si="21"/>
        <v>фото</v>
      </c>
      <c r="I261" s="201"/>
      <c r="J261" s="567" t="s">
        <v>7382</v>
      </c>
      <c r="K261" s="301" t="s">
        <v>3325</v>
      </c>
      <c r="L261" s="574">
        <v>1</v>
      </c>
      <c r="M261" s="302">
        <v>362.6</v>
      </c>
      <c r="N261" s="202"/>
      <c r="O261" s="203">
        <f t="shared" si="22"/>
        <v>0</v>
      </c>
      <c r="P261" s="204">
        <v>4607109977590</v>
      </c>
      <c r="Q261" s="205"/>
      <c r="R261" s="200" t="s">
        <v>4115</v>
      </c>
      <c r="S261" s="206">
        <f t="shared" si="23"/>
        <v>362.6</v>
      </c>
      <c r="T261" s="81"/>
      <c r="U261" s="81"/>
    </row>
    <row r="262" spans="1:21" ht="15" x14ac:dyDescent="0.2">
      <c r="A262" s="611">
        <v>247</v>
      </c>
      <c r="B262" s="604">
        <v>1701</v>
      </c>
      <c r="C262" s="198" t="s">
        <v>3388</v>
      </c>
      <c r="D262" s="199" t="s">
        <v>5997</v>
      </c>
      <c r="E262" s="298" t="s">
        <v>3214</v>
      </c>
      <c r="F262" s="298" t="s">
        <v>3294</v>
      </c>
      <c r="G262" s="298" t="s">
        <v>4221</v>
      </c>
      <c r="H262" s="326" t="str">
        <f t="shared" si="21"/>
        <v>фото</v>
      </c>
      <c r="I262" s="201"/>
      <c r="J262" s="567" t="s">
        <v>3342</v>
      </c>
      <c r="K262" s="301" t="s">
        <v>3325</v>
      </c>
      <c r="L262" s="574">
        <v>1</v>
      </c>
      <c r="M262" s="302">
        <v>155.30000000000001</v>
      </c>
      <c r="N262" s="202"/>
      <c r="O262" s="203">
        <f t="shared" si="22"/>
        <v>0</v>
      </c>
      <c r="P262" s="204">
        <v>4607109965894</v>
      </c>
      <c r="Q262" s="205"/>
      <c r="R262" s="200" t="s">
        <v>4115</v>
      </c>
      <c r="S262" s="206">
        <f t="shared" si="23"/>
        <v>155.30000000000001</v>
      </c>
      <c r="T262" s="81"/>
      <c r="U262" s="81"/>
    </row>
    <row r="263" spans="1:21" ht="15" x14ac:dyDescent="0.2">
      <c r="A263" s="611">
        <v>248</v>
      </c>
      <c r="B263" s="604">
        <v>3145</v>
      </c>
      <c r="C263" s="198" t="s">
        <v>4222</v>
      </c>
      <c r="D263" s="199"/>
      <c r="E263" s="298" t="s">
        <v>3214</v>
      </c>
      <c r="F263" s="298" t="s">
        <v>4223</v>
      </c>
      <c r="G263" s="298" t="s">
        <v>4224</v>
      </c>
      <c r="H263" s="326" t="str">
        <f t="shared" si="21"/>
        <v>фото</v>
      </c>
      <c r="I263" s="201"/>
      <c r="J263" s="567" t="s">
        <v>3324</v>
      </c>
      <c r="K263" s="301" t="s">
        <v>3325</v>
      </c>
      <c r="L263" s="574">
        <v>1</v>
      </c>
      <c r="M263" s="302">
        <v>200.3</v>
      </c>
      <c r="N263" s="202"/>
      <c r="O263" s="203">
        <f t="shared" si="22"/>
        <v>0</v>
      </c>
      <c r="P263" s="204">
        <v>4607109955321</v>
      </c>
      <c r="Q263" s="205"/>
      <c r="R263" s="200" t="s">
        <v>4115</v>
      </c>
      <c r="S263" s="206">
        <f t="shared" si="23"/>
        <v>200.3</v>
      </c>
      <c r="T263" s="81"/>
      <c r="U263" s="81"/>
    </row>
    <row r="264" spans="1:21" ht="15" x14ac:dyDescent="0.2">
      <c r="A264" s="611">
        <v>249</v>
      </c>
      <c r="B264" s="604">
        <v>1703</v>
      </c>
      <c r="C264" s="198" t="s">
        <v>3395</v>
      </c>
      <c r="D264" s="199"/>
      <c r="E264" s="298" t="s">
        <v>3214</v>
      </c>
      <c r="F264" s="298" t="s">
        <v>3295</v>
      </c>
      <c r="G264" s="298" t="s">
        <v>4225</v>
      </c>
      <c r="H264" s="326" t="str">
        <f t="shared" si="21"/>
        <v>фото</v>
      </c>
      <c r="I264" s="201"/>
      <c r="J264" s="567" t="s">
        <v>3343</v>
      </c>
      <c r="K264" s="301" t="s">
        <v>3325</v>
      </c>
      <c r="L264" s="574">
        <v>1</v>
      </c>
      <c r="M264" s="302">
        <v>182.3</v>
      </c>
      <c r="N264" s="202"/>
      <c r="O264" s="203">
        <f t="shared" si="22"/>
        <v>0</v>
      </c>
      <c r="P264" s="204">
        <v>4607109965900</v>
      </c>
      <c r="Q264" s="205"/>
      <c r="R264" s="200" t="s">
        <v>4115</v>
      </c>
      <c r="S264" s="206">
        <f t="shared" si="23"/>
        <v>182.3</v>
      </c>
      <c r="T264" s="81"/>
      <c r="U264" s="81"/>
    </row>
    <row r="265" spans="1:21" ht="15" x14ac:dyDescent="0.2">
      <c r="A265" s="611">
        <v>250</v>
      </c>
      <c r="B265" s="604">
        <v>3146</v>
      </c>
      <c r="C265" s="198" t="s">
        <v>3390</v>
      </c>
      <c r="D265" s="199"/>
      <c r="E265" s="298" t="s">
        <v>3214</v>
      </c>
      <c r="F265" s="298" t="s">
        <v>2877</v>
      </c>
      <c r="G265" s="298" t="s">
        <v>2876</v>
      </c>
      <c r="H265" s="326" t="str">
        <f t="shared" si="21"/>
        <v>фото</v>
      </c>
      <c r="I265" s="201"/>
      <c r="J265" s="567" t="s">
        <v>3344</v>
      </c>
      <c r="K265" s="301" t="s">
        <v>3325</v>
      </c>
      <c r="L265" s="574">
        <v>1</v>
      </c>
      <c r="M265" s="302">
        <v>209.4</v>
      </c>
      <c r="N265" s="202"/>
      <c r="O265" s="203">
        <f t="shared" si="22"/>
        <v>0</v>
      </c>
      <c r="P265" s="204">
        <v>4607109955338</v>
      </c>
      <c r="Q265" s="205"/>
      <c r="R265" s="200" t="s">
        <v>4115</v>
      </c>
      <c r="S265" s="206">
        <f t="shared" si="23"/>
        <v>209.4</v>
      </c>
      <c r="T265" s="81"/>
      <c r="U265" s="81"/>
    </row>
    <row r="266" spans="1:21" ht="22.5" x14ac:dyDescent="0.2">
      <c r="A266" s="611">
        <v>251</v>
      </c>
      <c r="B266" s="604">
        <v>630</v>
      </c>
      <c r="C266" s="198" t="s">
        <v>3391</v>
      </c>
      <c r="D266" s="199"/>
      <c r="E266" s="298" t="s">
        <v>3214</v>
      </c>
      <c r="F266" s="298" t="s">
        <v>3296</v>
      </c>
      <c r="G266" s="298" t="s">
        <v>4226</v>
      </c>
      <c r="H266" s="326" t="str">
        <f t="shared" si="21"/>
        <v>фото</v>
      </c>
      <c r="I266" s="201"/>
      <c r="J266" s="567" t="s">
        <v>3345</v>
      </c>
      <c r="K266" s="301" t="s">
        <v>3325</v>
      </c>
      <c r="L266" s="574">
        <v>1</v>
      </c>
      <c r="M266" s="302">
        <v>236.4</v>
      </c>
      <c r="N266" s="202"/>
      <c r="O266" s="203">
        <f t="shared" si="22"/>
        <v>0</v>
      </c>
      <c r="P266" s="204">
        <v>4607109969557</v>
      </c>
      <c r="Q266" s="205"/>
      <c r="R266" s="200" t="s">
        <v>4115</v>
      </c>
      <c r="S266" s="206">
        <f t="shared" si="23"/>
        <v>236.4</v>
      </c>
      <c r="T266" s="81"/>
      <c r="U266" s="81"/>
    </row>
    <row r="267" spans="1:21" ht="22.5" x14ac:dyDescent="0.2">
      <c r="A267" s="611">
        <v>252</v>
      </c>
      <c r="B267" s="604">
        <v>1412</v>
      </c>
      <c r="C267" s="198" t="s">
        <v>3389</v>
      </c>
      <c r="D267" s="199"/>
      <c r="E267" s="298" t="s">
        <v>3214</v>
      </c>
      <c r="F267" s="298" t="s">
        <v>3297</v>
      </c>
      <c r="G267" s="563" t="s">
        <v>4227</v>
      </c>
      <c r="H267" s="326" t="str">
        <f t="shared" si="21"/>
        <v>фото</v>
      </c>
      <c r="I267" s="201"/>
      <c r="J267" s="567" t="s">
        <v>3346</v>
      </c>
      <c r="K267" s="301" t="s">
        <v>3325</v>
      </c>
      <c r="L267" s="574">
        <v>1</v>
      </c>
      <c r="M267" s="302">
        <v>236.4</v>
      </c>
      <c r="N267" s="202"/>
      <c r="O267" s="203">
        <f t="shared" si="22"/>
        <v>0</v>
      </c>
      <c r="P267" s="204">
        <v>4607109977613</v>
      </c>
      <c r="Q267" s="205"/>
      <c r="R267" s="200" t="s">
        <v>4115</v>
      </c>
      <c r="S267" s="206">
        <f t="shared" si="23"/>
        <v>236.4</v>
      </c>
      <c r="T267" s="81"/>
      <c r="U267" s="81"/>
    </row>
    <row r="268" spans="1:21" ht="22.5" x14ac:dyDescent="0.2">
      <c r="A268" s="611">
        <v>253</v>
      </c>
      <c r="B268" s="604">
        <v>631</v>
      </c>
      <c r="C268" s="198" t="s">
        <v>4228</v>
      </c>
      <c r="D268" s="199" t="s">
        <v>5999</v>
      </c>
      <c r="E268" s="298" t="s">
        <v>3214</v>
      </c>
      <c r="F268" s="298" t="s">
        <v>4229</v>
      </c>
      <c r="G268" s="298" t="s">
        <v>4230</v>
      </c>
      <c r="H268" s="326" t="str">
        <f t="shared" si="21"/>
        <v>фото</v>
      </c>
      <c r="I268" s="201"/>
      <c r="J268" s="567" t="s">
        <v>4231</v>
      </c>
      <c r="K268" s="301" t="s">
        <v>3325</v>
      </c>
      <c r="L268" s="574">
        <v>1</v>
      </c>
      <c r="M268" s="302">
        <v>245.4</v>
      </c>
      <c r="N268" s="202"/>
      <c r="O268" s="203">
        <f t="shared" si="22"/>
        <v>0</v>
      </c>
      <c r="P268" s="204">
        <v>4607109969564</v>
      </c>
      <c r="Q268" s="205"/>
      <c r="R268" s="200" t="s">
        <v>4115</v>
      </c>
      <c r="S268" s="206">
        <f t="shared" si="23"/>
        <v>245.4</v>
      </c>
      <c r="T268" s="81"/>
      <c r="U268" s="81"/>
    </row>
    <row r="269" spans="1:21" ht="22.5" x14ac:dyDescent="0.2">
      <c r="A269" s="611">
        <v>254</v>
      </c>
      <c r="B269" s="604">
        <v>109</v>
      </c>
      <c r="C269" s="198" t="s">
        <v>5163</v>
      </c>
      <c r="D269" s="199"/>
      <c r="E269" s="298" t="s">
        <v>3214</v>
      </c>
      <c r="F269" s="298" t="s">
        <v>5044</v>
      </c>
      <c r="G269" s="298" t="s">
        <v>5089</v>
      </c>
      <c r="H269" s="326" t="str">
        <f t="shared" si="21"/>
        <v>фото</v>
      </c>
      <c r="I269" s="201"/>
      <c r="J269" s="567" t="s">
        <v>5125</v>
      </c>
      <c r="K269" s="301" t="s">
        <v>3325</v>
      </c>
      <c r="L269" s="574">
        <v>1</v>
      </c>
      <c r="M269" s="302">
        <v>182.3</v>
      </c>
      <c r="N269" s="202"/>
      <c r="O269" s="203">
        <f t="shared" si="22"/>
        <v>0</v>
      </c>
      <c r="P269" s="204">
        <v>4607109927694</v>
      </c>
      <c r="Q269" s="205"/>
      <c r="R269" s="200" t="s">
        <v>4146</v>
      </c>
      <c r="S269" s="206">
        <f t="shared" si="23"/>
        <v>182.3</v>
      </c>
      <c r="T269" s="81"/>
      <c r="U269" s="81"/>
    </row>
    <row r="270" spans="1:21" ht="33.75" x14ac:dyDescent="0.2">
      <c r="A270" s="611">
        <v>255</v>
      </c>
      <c r="B270" s="604">
        <v>3969</v>
      </c>
      <c r="C270" s="198" t="s">
        <v>5164</v>
      </c>
      <c r="D270" s="199"/>
      <c r="E270" s="298" t="s">
        <v>3214</v>
      </c>
      <c r="F270" s="298" t="s">
        <v>5045</v>
      </c>
      <c r="G270" s="298" t="s">
        <v>5090</v>
      </c>
      <c r="H270" s="326" t="str">
        <f t="shared" si="21"/>
        <v>фото</v>
      </c>
      <c r="I270" s="201"/>
      <c r="J270" s="567" t="s">
        <v>5126</v>
      </c>
      <c r="K270" s="301" t="s">
        <v>3325</v>
      </c>
      <c r="L270" s="574">
        <v>1</v>
      </c>
      <c r="M270" s="302">
        <v>669.1</v>
      </c>
      <c r="N270" s="202"/>
      <c r="O270" s="203">
        <f t="shared" si="22"/>
        <v>0</v>
      </c>
      <c r="P270" s="204">
        <v>4607109927687</v>
      </c>
      <c r="Q270" s="205"/>
      <c r="R270" s="200" t="s">
        <v>4146</v>
      </c>
      <c r="S270" s="206">
        <f t="shared" si="23"/>
        <v>669.1</v>
      </c>
      <c r="T270" s="81"/>
      <c r="U270" s="81"/>
    </row>
    <row r="271" spans="1:21" ht="15" x14ac:dyDescent="0.2">
      <c r="A271" s="611">
        <v>256</v>
      </c>
      <c r="B271" s="604">
        <v>4132</v>
      </c>
      <c r="C271" s="198" t="s">
        <v>4232</v>
      </c>
      <c r="D271" s="199"/>
      <c r="E271" s="298" t="s">
        <v>3214</v>
      </c>
      <c r="F271" s="298" t="s">
        <v>4233</v>
      </c>
      <c r="G271" s="563" t="s">
        <v>4234</v>
      </c>
      <c r="H271" s="326" t="str">
        <f t="shared" si="21"/>
        <v>фото</v>
      </c>
      <c r="I271" s="201"/>
      <c r="J271" s="567" t="s">
        <v>3109</v>
      </c>
      <c r="K271" s="301" t="s">
        <v>3325</v>
      </c>
      <c r="L271" s="574">
        <v>1</v>
      </c>
      <c r="M271" s="302">
        <v>560.9</v>
      </c>
      <c r="N271" s="202"/>
      <c r="O271" s="203">
        <f t="shared" si="22"/>
        <v>0</v>
      </c>
      <c r="P271" s="204">
        <v>4607109983508</v>
      </c>
      <c r="Q271" s="205"/>
      <c r="R271" s="200" t="s">
        <v>4115</v>
      </c>
      <c r="S271" s="206">
        <f t="shared" si="23"/>
        <v>560.9</v>
      </c>
      <c r="T271" s="81"/>
      <c r="U271" s="81"/>
    </row>
    <row r="272" spans="1:21" ht="33.75" x14ac:dyDescent="0.2">
      <c r="A272" s="611">
        <v>257</v>
      </c>
      <c r="B272" s="606">
        <v>1702</v>
      </c>
      <c r="C272" s="198" t="s">
        <v>4235</v>
      </c>
      <c r="D272" s="199"/>
      <c r="E272" s="566" t="s">
        <v>3214</v>
      </c>
      <c r="F272" s="566" t="s">
        <v>4236</v>
      </c>
      <c r="G272" s="566" t="s">
        <v>4237</v>
      </c>
      <c r="H272" s="326" t="str">
        <f t="shared" si="21"/>
        <v>фото</v>
      </c>
      <c r="I272" s="201"/>
      <c r="J272" s="572" t="s">
        <v>4238</v>
      </c>
      <c r="K272" s="573" t="s">
        <v>3325</v>
      </c>
      <c r="L272" s="574">
        <v>1</v>
      </c>
      <c r="M272" s="302">
        <v>191.3</v>
      </c>
      <c r="N272" s="202"/>
      <c r="O272" s="203">
        <f t="shared" si="22"/>
        <v>0</v>
      </c>
      <c r="P272" s="204">
        <v>4607109965917</v>
      </c>
      <c r="Q272" s="205"/>
      <c r="R272" s="200" t="s">
        <v>4115</v>
      </c>
      <c r="S272" s="206">
        <f t="shared" si="23"/>
        <v>191.3</v>
      </c>
      <c r="T272" s="81"/>
      <c r="U272" s="81"/>
    </row>
    <row r="273" spans="1:21" x14ac:dyDescent="0.2">
      <c r="A273" s="611">
        <v>258</v>
      </c>
      <c r="B273" s="603"/>
      <c r="C273" s="299"/>
      <c r="D273" s="299"/>
      <c r="E273" s="296"/>
      <c r="F273" s="576" t="s">
        <v>5046</v>
      </c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81"/>
      <c r="U273" s="81"/>
    </row>
    <row r="274" spans="1:21" ht="15" x14ac:dyDescent="0.2">
      <c r="A274" s="611">
        <v>259</v>
      </c>
      <c r="B274" s="604">
        <v>1789</v>
      </c>
      <c r="C274" s="198" t="s">
        <v>5993</v>
      </c>
      <c r="D274" s="199" t="s">
        <v>6002</v>
      </c>
      <c r="E274" s="566" t="s">
        <v>3214</v>
      </c>
      <c r="F274" s="298" t="s">
        <v>5994</v>
      </c>
      <c r="G274" s="298" t="s">
        <v>5995</v>
      </c>
      <c r="H274" s="326" t="str">
        <f t="shared" ref="H274:H290" si="24">HYPERLINK("http://www.gardenbulbs.ru/images/vesna_CL/thumbnails/"&amp;C274&amp;".jpg","фото")</f>
        <v>фото</v>
      </c>
      <c r="I274" s="201"/>
      <c r="J274" s="567" t="s">
        <v>5996</v>
      </c>
      <c r="K274" s="301" t="s">
        <v>3325</v>
      </c>
      <c r="L274" s="574">
        <v>1</v>
      </c>
      <c r="M274" s="302">
        <v>660</v>
      </c>
      <c r="N274" s="202"/>
      <c r="O274" s="203">
        <f t="shared" ref="O274:O289" si="25">IF(ISERROR(N274*M274),0,N274*M274)</f>
        <v>0</v>
      </c>
      <c r="P274" s="204">
        <v>4607109968741</v>
      </c>
      <c r="Q274" s="205"/>
      <c r="R274" s="200" t="s">
        <v>4115</v>
      </c>
      <c r="S274" s="206">
        <f t="shared" ref="S274:S289" si="26">M274/L274</f>
        <v>660</v>
      </c>
      <c r="T274" s="81"/>
      <c r="U274" s="81"/>
    </row>
    <row r="275" spans="1:21" ht="22.5" x14ac:dyDescent="0.2">
      <c r="A275" s="611">
        <v>260</v>
      </c>
      <c r="B275" s="604">
        <v>4686</v>
      </c>
      <c r="C275" s="198" t="s">
        <v>4239</v>
      </c>
      <c r="D275" s="199"/>
      <c r="E275" s="566" t="s">
        <v>3214</v>
      </c>
      <c r="F275" s="298" t="s">
        <v>4240</v>
      </c>
      <c r="G275" s="298" t="s">
        <v>4241</v>
      </c>
      <c r="H275" s="326" t="str">
        <f t="shared" si="24"/>
        <v>фото</v>
      </c>
      <c r="I275" s="201"/>
      <c r="J275" s="567" t="s">
        <v>4242</v>
      </c>
      <c r="K275" s="301" t="s">
        <v>3325</v>
      </c>
      <c r="L275" s="574">
        <v>1</v>
      </c>
      <c r="M275" s="302">
        <v>1200.9000000000001</v>
      </c>
      <c r="N275" s="202"/>
      <c r="O275" s="203">
        <f t="shared" si="25"/>
        <v>0</v>
      </c>
      <c r="P275" s="204">
        <v>4607109991077</v>
      </c>
      <c r="Q275" s="205"/>
      <c r="R275" s="200" t="s">
        <v>4146</v>
      </c>
      <c r="S275" s="206">
        <f t="shared" si="26"/>
        <v>1200.9000000000001</v>
      </c>
      <c r="T275" s="81"/>
      <c r="U275" s="81"/>
    </row>
    <row r="276" spans="1:21" ht="33.75" x14ac:dyDescent="0.2">
      <c r="A276" s="611">
        <v>261</v>
      </c>
      <c r="B276" s="604">
        <v>6898</v>
      </c>
      <c r="C276" s="198" t="s">
        <v>4243</v>
      </c>
      <c r="D276" s="199"/>
      <c r="E276" s="566" t="s">
        <v>3214</v>
      </c>
      <c r="F276" s="298" t="s">
        <v>4244</v>
      </c>
      <c r="G276" s="298" t="s">
        <v>4245</v>
      </c>
      <c r="H276" s="326" t="str">
        <f t="shared" si="24"/>
        <v>фото</v>
      </c>
      <c r="I276" s="326"/>
      <c r="J276" s="567" t="s">
        <v>4246</v>
      </c>
      <c r="K276" s="301" t="s">
        <v>3325</v>
      </c>
      <c r="L276" s="574">
        <v>1</v>
      </c>
      <c r="M276" s="302">
        <v>373.4</v>
      </c>
      <c r="N276" s="202"/>
      <c r="O276" s="203">
        <f t="shared" si="25"/>
        <v>0</v>
      </c>
      <c r="P276" s="204">
        <v>4607109945421</v>
      </c>
      <c r="Q276" s="205"/>
      <c r="R276" s="200" t="s">
        <v>4146</v>
      </c>
      <c r="S276" s="206">
        <f t="shared" si="26"/>
        <v>373.4</v>
      </c>
      <c r="T276" s="81"/>
      <c r="U276" s="81"/>
    </row>
    <row r="277" spans="1:21" ht="22.5" x14ac:dyDescent="0.2">
      <c r="A277" s="611">
        <v>262</v>
      </c>
      <c r="B277" s="604">
        <v>10839</v>
      </c>
      <c r="C277" s="198" t="s">
        <v>7459</v>
      </c>
      <c r="D277" s="199"/>
      <c r="E277" s="582" t="s">
        <v>3214</v>
      </c>
      <c r="F277" s="582" t="s">
        <v>7313</v>
      </c>
      <c r="G277" s="582" t="s">
        <v>7314</v>
      </c>
      <c r="H277" s="326" t="str">
        <f t="shared" si="24"/>
        <v>фото</v>
      </c>
      <c r="I277" s="201"/>
      <c r="J277" s="567" t="s">
        <v>7383</v>
      </c>
      <c r="K277" s="301" t="s">
        <v>3325</v>
      </c>
      <c r="L277" s="574">
        <v>1</v>
      </c>
      <c r="M277" s="302">
        <v>687.1</v>
      </c>
      <c r="N277" s="202"/>
      <c r="O277" s="203">
        <f t="shared" si="25"/>
        <v>0</v>
      </c>
      <c r="P277" s="204">
        <v>4607109924983</v>
      </c>
      <c r="Q277" s="205" t="s">
        <v>6373</v>
      </c>
      <c r="R277" s="200" t="s">
        <v>4146</v>
      </c>
      <c r="S277" s="206">
        <f t="shared" si="26"/>
        <v>687.1</v>
      </c>
      <c r="T277" s="81"/>
      <c r="U277" s="81"/>
    </row>
    <row r="278" spans="1:21" ht="22.5" x14ac:dyDescent="0.2">
      <c r="A278" s="611">
        <v>263</v>
      </c>
      <c r="B278" s="604">
        <v>4687</v>
      </c>
      <c r="C278" s="198" t="s">
        <v>5165</v>
      </c>
      <c r="D278" s="199"/>
      <c r="E278" s="298" t="s">
        <v>3214</v>
      </c>
      <c r="F278" s="298" t="s">
        <v>5047</v>
      </c>
      <c r="G278" s="298" t="s">
        <v>5091</v>
      </c>
      <c r="H278" s="326" t="str">
        <f t="shared" si="24"/>
        <v>фото</v>
      </c>
      <c r="I278" s="201"/>
      <c r="J278" s="567" t="s">
        <v>5127</v>
      </c>
      <c r="K278" s="301" t="s">
        <v>3325</v>
      </c>
      <c r="L278" s="574">
        <v>1</v>
      </c>
      <c r="M278" s="302">
        <v>1642.6</v>
      </c>
      <c r="N278" s="202"/>
      <c r="O278" s="203">
        <f t="shared" si="25"/>
        <v>0</v>
      </c>
      <c r="P278" s="204">
        <v>4607109991084</v>
      </c>
      <c r="Q278" s="205"/>
      <c r="R278" s="200" t="s">
        <v>4146</v>
      </c>
      <c r="S278" s="206">
        <f t="shared" si="26"/>
        <v>1642.6</v>
      </c>
      <c r="T278" s="81"/>
      <c r="U278" s="81"/>
    </row>
    <row r="279" spans="1:21" ht="45" x14ac:dyDescent="0.2">
      <c r="A279" s="611">
        <v>264</v>
      </c>
      <c r="B279" s="604">
        <v>1079</v>
      </c>
      <c r="C279" s="198" t="s">
        <v>4247</v>
      </c>
      <c r="D279" s="199"/>
      <c r="E279" s="298" t="s">
        <v>3214</v>
      </c>
      <c r="F279" s="298" t="s">
        <v>4248</v>
      </c>
      <c r="G279" s="563" t="s">
        <v>4249</v>
      </c>
      <c r="H279" s="326" t="str">
        <f t="shared" si="24"/>
        <v>фото</v>
      </c>
      <c r="I279" s="201"/>
      <c r="J279" s="567" t="s">
        <v>4250</v>
      </c>
      <c r="K279" s="301" t="s">
        <v>3325</v>
      </c>
      <c r="L279" s="574">
        <v>1</v>
      </c>
      <c r="M279" s="302">
        <v>1318.1</v>
      </c>
      <c r="N279" s="202"/>
      <c r="O279" s="203">
        <f t="shared" si="25"/>
        <v>0</v>
      </c>
      <c r="P279" s="204">
        <v>4607109977293</v>
      </c>
      <c r="Q279" s="205"/>
      <c r="R279" s="200" t="s">
        <v>4146</v>
      </c>
      <c r="S279" s="206">
        <f t="shared" si="26"/>
        <v>1318.1</v>
      </c>
      <c r="T279" s="81"/>
      <c r="U279" s="81"/>
    </row>
    <row r="280" spans="1:21" ht="15" x14ac:dyDescent="0.2">
      <c r="A280" s="611">
        <v>265</v>
      </c>
      <c r="B280" s="604">
        <v>4121</v>
      </c>
      <c r="C280" s="198" t="s">
        <v>5166</v>
      </c>
      <c r="D280" s="199"/>
      <c r="E280" s="298" t="s">
        <v>3214</v>
      </c>
      <c r="F280" s="298" t="s">
        <v>5048</v>
      </c>
      <c r="G280" s="563" t="s">
        <v>5092</v>
      </c>
      <c r="H280" s="326" t="str">
        <f t="shared" si="24"/>
        <v>фото</v>
      </c>
      <c r="I280" s="201"/>
      <c r="J280" s="567" t="s">
        <v>5128</v>
      </c>
      <c r="K280" s="301" t="s">
        <v>3325</v>
      </c>
      <c r="L280" s="574">
        <v>1</v>
      </c>
      <c r="M280" s="302">
        <v>1534.4</v>
      </c>
      <c r="N280" s="202"/>
      <c r="O280" s="203">
        <f t="shared" si="25"/>
        <v>0</v>
      </c>
      <c r="P280" s="204">
        <v>4607109983393</v>
      </c>
      <c r="Q280" s="205"/>
      <c r="R280" s="200" t="s">
        <v>4146</v>
      </c>
      <c r="S280" s="206">
        <f t="shared" si="26"/>
        <v>1534.4</v>
      </c>
      <c r="T280" s="81"/>
      <c r="U280" s="81"/>
    </row>
    <row r="281" spans="1:21" ht="45" x14ac:dyDescent="0.2">
      <c r="A281" s="611">
        <v>266</v>
      </c>
      <c r="B281" s="604">
        <v>6894</v>
      </c>
      <c r="C281" s="198" t="s">
        <v>4251</v>
      </c>
      <c r="D281" s="199"/>
      <c r="E281" s="298" t="s">
        <v>3214</v>
      </c>
      <c r="F281" s="298" t="s">
        <v>4252</v>
      </c>
      <c r="G281" s="298" t="s">
        <v>4253</v>
      </c>
      <c r="H281" s="326" t="str">
        <f t="shared" si="24"/>
        <v>фото</v>
      </c>
      <c r="I281" s="201"/>
      <c r="J281" s="567" t="s">
        <v>4254</v>
      </c>
      <c r="K281" s="301" t="s">
        <v>3325</v>
      </c>
      <c r="L281" s="574">
        <v>1</v>
      </c>
      <c r="M281" s="302">
        <v>371.6</v>
      </c>
      <c r="N281" s="202"/>
      <c r="O281" s="203">
        <f t="shared" si="25"/>
        <v>0</v>
      </c>
      <c r="P281" s="204">
        <v>4607109945384</v>
      </c>
      <c r="Q281" s="205"/>
      <c r="R281" s="200" t="s">
        <v>4146</v>
      </c>
      <c r="S281" s="206">
        <f t="shared" si="26"/>
        <v>371.6</v>
      </c>
      <c r="T281" s="81"/>
      <c r="U281" s="81"/>
    </row>
    <row r="282" spans="1:21" ht="33.75" x14ac:dyDescent="0.2">
      <c r="A282" s="611">
        <v>267</v>
      </c>
      <c r="B282" s="604">
        <v>1903</v>
      </c>
      <c r="C282" s="198" t="s">
        <v>7460</v>
      </c>
      <c r="D282" s="199"/>
      <c r="E282" s="298" t="s">
        <v>3214</v>
      </c>
      <c r="F282" s="298" t="s">
        <v>7315</v>
      </c>
      <c r="G282" s="298" t="s">
        <v>7316</v>
      </c>
      <c r="H282" s="326" t="str">
        <f t="shared" si="24"/>
        <v>фото</v>
      </c>
      <c r="I282" s="201"/>
      <c r="J282" s="567" t="s">
        <v>7384</v>
      </c>
      <c r="K282" s="301" t="s">
        <v>3325</v>
      </c>
      <c r="L282" s="574">
        <v>1</v>
      </c>
      <c r="M282" s="302">
        <v>669.1</v>
      </c>
      <c r="N282" s="202"/>
      <c r="O282" s="203">
        <f t="shared" si="25"/>
        <v>0</v>
      </c>
      <c r="P282" s="204">
        <v>4607109927656</v>
      </c>
      <c r="Q282" s="205"/>
      <c r="R282" s="200" t="s">
        <v>4115</v>
      </c>
      <c r="S282" s="206">
        <f t="shared" si="26"/>
        <v>669.1</v>
      </c>
      <c r="T282" s="81"/>
      <c r="U282" s="81"/>
    </row>
    <row r="283" spans="1:21" ht="22.5" x14ac:dyDescent="0.2">
      <c r="A283" s="611">
        <v>268</v>
      </c>
      <c r="B283" s="604">
        <v>6789</v>
      </c>
      <c r="C283" s="198" t="s">
        <v>5171</v>
      </c>
      <c r="D283" s="199"/>
      <c r="E283" s="298" t="s">
        <v>3214</v>
      </c>
      <c r="F283" s="298" t="s">
        <v>5049</v>
      </c>
      <c r="G283" s="298" t="s">
        <v>5093</v>
      </c>
      <c r="H283" s="326" t="str">
        <f t="shared" si="24"/>
        <v>фото</v>
      </c>
      <c r="I283" s="201"/>
      <c r="J283" s="567" t="s">
        <v>5129</v>
      </c>
      <c r="K283" s="301" t="s">
        <v>3325</v>
      </c>
      <c r="L283" s="574">
        <v>1</v>
      </c>
      <c r="M283" s="302">
        <v>1669.6</v>
      </c>
      <c r="N283" s="202"/>
      <c r="O283" s="203">
        <f t="shared" si="25"/>
        <v>0</v>
      </c>
      <c r="P283" s="204">
        <v>4607109944332</v>
      </c>
      <c r="Q283" s="205"/>
      <c r="R283" s="200" t="s">
        <v>4146</v>
      </c>
      <c r="S283" s="206">
        <f t="shared" si="26"/>
        <v>1669.6</v>
      </c>
      <c r="T283" s="81"/>
      <c r="U283" s="81"/>
    </row>
    <row r="284" spans="1:21" ht="22.5" x14ac:dyDescent="0.2">
      <c r="A284" s="611">
        <v>269</v>
      </c>
      <c r="B284" s="604">
        <v>4203</v>
      </c>
      <c r="C284" s="198" t="s">
        <v>7461</v>
      </c>
      <c r="D284" s="199"/>
      <c r="E284" s="298" t="s">
        <v>3214</v>
      </c>
      <c r="F284" s="298" t="s">
        <v>7317</v>
      </c>
      <c r="G284" s="298" t="s">
        <v>7318</v>
      </c>
      <c r="H284" s="326" t="str">
        <f t="shared" si="24"/>
        <v>фото</v>
      </c>
      <c r="I284" s="201"/>
      <c r="J284" s="567" t="s">
        <v>7385</v>
      </c>
      <c r="K284" s="301" t="s">
        <v>3325</v>
      </c>
      <c r="L284" s="574">
        <v>1</v>
      </c>
      <c r="M284" s="302">
        <v>1813.8</v>
      </c>
      <c r="N284" s="202"/>
      <c r="O284" s="203">
        <f t="shared" si="25"/>
        <v>0</v>
      </c>
      <c r="P284" s="204">
        <v>4607109927625</v>
      </c>
      <c r="Q284" s="205"/>
      <c r="R284" s="200" t="s">
        <v>4146</v>
      </c>
      <c r="S284" s="206">
        <f t="shared" si="26"/>
        <v>1813.8</v>
      </c>
      <c r="T284" s="81"/>
      <c r="U284" s="81"/>
    </row>
    <row r="285" spans="1:21" ht="22.5" x14ac:dyDescent="0.2">
      <c r="A285" s="611">
        <v>270</v>
      </c>
      <c r="B285" s="604">
        <v>329</v>
      </c>
      <c r="C285" s="198" t="s">
        <v>5167</v>
      </c>
      <c r="D285" s="199"/>
      <c r="E285" s="298" t="s">
        <v>3214</v>
      </c>
      <c r="F285" s="298" t="s">
        <v>5050</v>
      </c>
      <c r="G285" s="298" t="s">
        <v>5094</v>
      </c>
      <c r="H285" s="326" t="str">
        <f t="shared" si="24"/>
        <v>фото</v>
      </c>
      <c r="I285" s="201"/>
      <c r="J285" s="567" t="s">
        <v>5130</v>
      </c>
      <c r="K285" s="301" t="s">
        <v>3325</v>
      </c>
      <c r="L285" s="574">
        <v>1</v>
      </c>
      <c r="M285" s="302">
        <v>371.6</v>
      </c>
      <c r="N285" s="202"/>
      <c r="O285" s="203">
        <f t="shared" si="25"/>
        <v>0</v>
      </c>
      <c r="P285" s="204">
        <v>4607109927618</v>
      </c>
      <c r="Q285" s="205"/>
      <c r="R285" s="200" t="s">
        <v>4115</v>
      </c>
      <c r="S285" s="206">
        <f t="shared" si="26"/>
        <v>371.6</v>
      </c>
      <c r="T285" s="81"/>
      <c r="U285" s="81"/>
    </row>
    <row r="286" spans="1:21" ht="67.5" x14ac:dyDescent="0.2">
      <c r="A286" s="611">
        <v>271</v>
      </c>
      <c r="B286" s="604">
        <v>6875</v>
      </c>
      <c r="C286" s="198" t="s">
        <v>7462</v>
      </c>
      <c r="D286" s="199"/>
      <c r="E286" s="298" t="s">
        <v>3214</v>
      </c>
      <c r="F286" s="298" t="s">
        <v>7319</v>
      </c>
      <c r="G286" s="298" t="s">
        <v>7320</v>
      </c>
      <c r="H286" s="326" t="str">
        <f t="shared" si="24"/>
        <v>фото</v>
      </c>
      <c r="I286" s="201"/>
      <c r="J286" s="567" t="s">
        <v>7386</v>
      </c>
      <c r="K286" s="301" t="s">
        <v>3325</v>
      </c>
      <c r="L286" s="574">
        <v>1</v>
      </c>
      <c r="M286" s="302">
        <v>1318.1</v>
      </c>
      <c r="N286" s="202"/>
      <c r="O286" s="203">
        <f t="shared" si="25"/>
        <v>0</v>
      </c>
      <c r="P286" s="204">
        <v>4607109945193</v>
      </c>
      <c r="Q286" s="205"/>
      <c r="R286" s="200" t="s">
        <v>5998</v>
      </c>
      <c r="S286" s="206">
        <f t="shared" si="26"/>
        <v>1318.1</v>
      </c>
      <c r="T286" s="81"/>
      <c r="U286" s="81"/>
    </row>
    <row r="287" spans="1:21" ht="67.5" x14ac:dyDescent="0.2">
      <c r="A287" s="611">
        <v>272</v>
      </c>
      <c r="B287" s="604">
        <v>6874</v>
      </c>
      <c r="C287" s="198" t="s">
        <v>6004</v>
      </c>
      <c r="D287" s="199"/>
      <c r="E287" s="566" t="s">
        <v>3214</v>
      </c>
      <c r="F287" s="298" t="s">
        <v>6000</v>
      </c>
      <c r="G287" s="298" t="s">
        <v>6001</v>
      </c>
      <c r="H287" s="326" t="str">
        <f t="shared" si="24"/>
        <v>фото</v>
      </c>
      <c r="I287" s="326"/>
      <c r="J287" s="567" t="s">
        <v>7387</v>
      </c>
      <c r="K287" s="301" t="s">
        <v>3325</v>
      </c>
      <c r="L287" s="574">
        <v>1</v>
      </c>
      <c r="M287" s="302">
        <v>479.8</v>
      </c>
      <c r="N287" s="202"/>
      <c r="O287" s="203">
        <f t="shared" si="25"/>
        <v>0</v>
      </c>
      <c r="P287" s="204">
        <v>4607109945186</v>
      </c>
      <c r="Q287" s="205"/>
      <c r="R287" s="200" t="s">
        <v>4115</v>
      </c>
      <c r="S287" s="206">
        <f t="shared" si="26"/>
        <v>479.8</v>
      </c>
      <c r="T287" s="81"/>
      <c r="U287" s="81"/>
    </row>
    <row r="288" spans="1:21" ht="15" x14ac:dyDescent="0.2">
      <c r="A288" s="611">
        <v>273</v>
      </c>
      <c r="B288" s="604">
        <v>6900</v>
      </c>
      <c r="C288" s="198" t="s">
        <v>7463</v>
      </c>
      <c r="D288" s="199"/>
      <c r="E288" s="566" t="s">
        <v>3214</v>
      </c>
      <c r="F288" s="298" t="s">
        <v>7321</v>
      </c>
      <c r="G288" s="298" t="s">
        <v>7322</v>
      </c>
      <c r="H288" s="326" t="str">
        <f t="shared" si="24"/>
        <v>фото</v>
      </c>
      <c r="I288" s="326"/>
      <c r="J288" s="567" t="s">
        <v>4255</v>
      </c>
      <c r="K288" s="301" t="s">
        <v>3325</v>
      </c>
      <c r="L288" s="574">
        <v>1</v>
      </c>
      <c r="M288" s="302">
        <v>912.4</v>
      </c>
      <c r="N288" s="202"/>
      <c r="O288" s="203">
        <f t="shared" si="25"/>
        <v>0</v>
      </c>
      <c r="P288" s="204">
        <v>4607109945445</v>
      </c>
      <c r="Q288" s="205"/>
      <c r="R288" s="200" t="s">
        <v>4146</v>
      </c>
      <c r="S288" s="206">
        <f t="shared" si="26"/>
        <v>912.4</v>
      </c>
      <c r="T288" s="81"/>
      <c r="U288" s="81"/>
    </row>
    <row r="289" spans="1:21" ht="22.5" x14ac:dyDescent="0.2">
      <c r="A289" s="611">
        <v>274</v>
      </c>
      <c r="B289" s="604">
        <v>6895</v>
      </c>
      <c r="C289" s="198" t="s">
        <v>4256</v>
      </c>
      <c r="D289" s="199"/>
      <c r="E289" s="298" t="s">
        <v>3214</v>
      </c>
      <c r="F289" s="298" t="s">
        <v>4257</v>
      </c>
      <c r="G289" s="298" t="s">
        <v>4258</v>
      </c>
      <c r="H289" s="326" t="str">
        <f t="shared" si="24"/>
        <v>фото</v>
      </c>
      <c r="I289" s="201"/>
      <c r="J289" s="567" t="s">
        <v>4259</v>
      </c>
      <c r="K289" s="301" t="s">
        <v>3325</v>
      </c>
      <c r="L289" s="574">
        <v>1</v>
      </c>
      <c r="M289" s="302">
        <v>506.8</v>
      </c>
      <c r="N289" s="202"/>
      <c r="O289" s="203">
        <f t="shared" si="25"/>
        <v>0</v>
      </c>
      <c r="P289" s="204">
        <v>4607109945391</v>
      </c>
      <c r="Q289" s="205"/>
      <c r="R289" s="200" t="s">
        <v>4146</v>
      </c>
      <c r="S289" s="206">
        <f t="shared" si="26"/>
        <v>506.8</v>
      </c>
      <c r="T289" s="81"/>
      <c r="U289" s="81"/>
    </row>
    <row r="290" spans="1:21" ht="33.75" x14ac:dyDescent="0.2">
      <c r="A290" s="611">
        <v>275</v>
      </c>
      <c r="B290" s="604">
        <v>3968</v>
      </c>
      <c r="C290" s="198" t="s">
        <v>5168</v>
      </c>
      <c r="D290" s="199"/>
      <c r="E290" s="298" t="s">
        <v>3214</v>
      </c>
      <c r="F290" s="298" t="s">
        <v>5051</v>
      </c>
      <c r="G290" s="298" t="s">
        <v>5095</v>
      </c>
      <c r="H290" s="326" t="str">
        <f t="shared" si="24"/>
        <v>фото</v>
      </c>
      <c r="I290" s="201"/>
      <c r="J290" s="567" t="s">
        <v>5131</v>
      </c>
      <c r="K290" s="301" t="s">
        <v>3325</v>
      </c>
      <c r="L290" s="574">
        <v>1</v>
      </c>
      <c r="M290" s="302">
        <v>461.7</v>
      </c>
      <c r="N290" s="202"/>
      <c r="O290" s="203">
        <f>IF(ISERROR(N290*M290),0,N290*M290)</f>
        <v>0</v>
      </c>
      <c r="P290" s="204">
        <v>4607109927564</v>
      </c>
      <c r="Q290" s="205"/>
      <c r="R290" s="200" t="s">
        <v>4146</v>
      </c>
      <c r="S290" s="206">
        <f>M290/L290</f>
        <v>461.7</v>
      </c>
      <c r="T290" s="81"/>
      <c r="U290" s="81"/>
    </row>
  </sheetData>
  <sheetProtection sort="0" autoFilter="0"/>
  <protectedRanges>
    <protectedRange sqref="N15" name="Количество"/>
    <protectedRange sqref="N4" name="Диапазон1_3_1"/>
  </protectedRanges>
  <autoFilter ref="B15:S290"/>
  <dataConsolidate/>
  <mergeCells count="9">
    <mergeCell ref="E7:J7"/>
    <mergeCell ref="E1:J5"/>
    <mergeCell ref="E9:K11"/>
    <mergeCell ref="O7:S12"/>
    <mergeCell ref="M9:N10"/>
    <mergeCell ref="L1:N1"/>
    <mergeCell ref="L2:N4"/>
    <mergeCell ref="M5:N5"/>
    <mergeCell ref="L6:N7"/>
  </mergeCells>
  <conditionalFormatting sqref="B16">
    <cfRule type="duplicateValues" dxfId="131" priority="82"/>
  </conditionalFormatting>
  <conditionalFormatting sqref="P18:P19">
    <cfRule type="duplicateValues" dxfId="130" priority="77" stopIfTrue="1"/>
  </conditionalFormatting>
  <conditionalFormatting sqref="P18:P19">
    <cfRule type="duplicateValues" dxfId="129" priority="78" stopIfTrue="1"/>
  </conditionalFormatting>
  <conditionalFormatting sqref="P18:P19">
    <cfRule type="duplicateValues" dxfId="128" priority="79" stopIfTrue="1"/>
  </conditionalFormatting>
  <conditionalFormatting sqref="P20:P21">
    <cfRule type="duplicateValues" dxfId="127" priority="73" stopIfTrue="1"/>
  </conditionalFormatting>
  <conditionalFormatting sqref="P20:P21">
    <cfRule type="duplicateValues" dxfId="126" priority="74" stopIfTrue="1"/>
  </conditionalFormatting>
  <conditionalFormatting sqref="P20:P21">
    <cfRule type="duplicateValues" dxfId="125" priority="75" stopIfTrue="1"/>
  </conditionalFormatting>
  <conditionalFormatting sqref="P22:P114 P117:P119 P121:P124">
    <cfRule type="duplicateValues" dxfId="124" priority="68" stopIfTrue="1"/>
  </conditionalFormatting>
  <conditionalFormatting sqref="P22:P114 P117:P119 P121:P124">
    <cfRule type="duplicateValues" dxfId="123" priority="69" stopIfTrue="1"/>
  </conditionalFormatting>
  <conditionalFormatting sqref="P22:P114">
    <cfRule type="duplicateValues" dxfId="122" priority="70" stopIfTrue="1"/>
  </conditionalFormatting>
  <conditionalFormatting sqref="P126:P152 P154:P159">
    <cfRule type="duplicateValues" dxfId="121" priority="63" stopIfTrue="1"/>
  </conditionalFormatting>
  <conditionalFormatting sqref="P126:P152 P154:P159">
    <cfRule type="duplicateValues" dxfId="120" priority="64" stopIfTrue="1"/>
  </conditionalFormatting>
  <conditionalFormatting sqref="P126:P152">
    <cfRule type="duplicateValues" dxfId="119" priority="65" stopIfTrue="1"/>
  </conditionalFormatting>
  <conditionalFormatting sqref="P161:P163 P165:P172">
    <cfRule type="duplicateValues" dxfId="118" priority="54" stopIfTrue="1"/>
  </conditionalFormatting>
  <conditionalFormatting sqref="P161:P163 P165:P172">
    <cfRule type="duplicateValues" dxfId="117" priority="55" stopIfTrue="1"/>
  </conditionalFormatting>
  <conditionalFormatting sqref="P161:P163">
    <cfRule type="duplicateValues" dxfId="116" priority="56" stopIfTrue="1"/>
  </conditionalFormatting>
  <conditionalFormatting sqref="P175:P177">
    <cfRule type="duplicateValues" dxfId="115" priority="50" stopIfTrue="1"/>
  </conditionalFormatting>
  <conditionalFormatting sqref="P175:P177">
    <cfRule type="duplicateValues" dxfId="114" priority="51" stopIfTrue="1"/>
  </conditionalFormatting>
  <conditionalFormatting sqref="P175:P177">
    <cfRule type="duplicateValues" dxfId="113" priority="52" stopIfTrue="1"/>
  </conditionalFormatting>
  <conditionalFormatting sqref="P179:P180 P183:P185 P187:P252">
    <cfRule type="duplicateValues" dxfId="112" priority="46" stopIfTrue="1"/>
  </conditionalFormatting>
  <conditionalFormatting sqref="P179:P180 P183:P185 P187:P252">
    <cfRule type="duplicateValues" dxfId="111" priority="47" stopIfTrue="1"/>
  </conditionalFormatting>
  <conditionalFormatting sqref="P179:P180">
    <cfRule type="duplicateValues" dxfId="110" priority="48" stopIfTrue="1"/>
  </conditionalFormatting>
  <conditionalFormatting sqref="P254:P272 P274:P275">
    <cfRule type="duplicateValues" dxfId="109" priority="42" stopIfTrue="1"/>
  </conditionalFormatting>
  <conditionalFormatting sqref="P254:P272 P274:P275">
    <cfRule type="duplicateValues" dxfId="108" priority="43" stopIfTrue="1"/>
  </conditionalFormatting>
  <conditionalFormatting sqref="P254:P272">
    <cfRule type="duplicateValues" dxfId="107" priority="44" stopIfTrue="1"/>
  </conditionalFormatting>
  <conditionalFormatting sqref="P277:P286">
    <cfRule type="duplicateValues" dxfId="106" priority="38" stopIfTrue="1"/>
  </conditionalFormatting>
  <conditionalFormatting sqref="P277:P286">
    <cfRule type="duplicateValues" dxfId="105" priority="39" stopIfTrue="1"/>
  </conditionalFormatting>
  <conditionalFormatting sqref="P277:P286">
    <cfRule type="duplicateValues" dxfId="104" priority="40" stopIfTrue="1"/>
  </conditionalFormatting>
  <conditionalFormatting sqref="C17:D17">
    <cfRule type="duplicateValues" dxfId="103" priority="430" stopIfTrue="1"/>
  </conditionalFormatting>
  <conditionalFormatting sqref="B40">
    <cfRule type="duplicateValues" dxfId="102" priority="32"/>
  </conditionalFormatting>
  <conditionalFormatting sqref="P289:P290">
    <cfRule type="duplicateValues" dxfId="101" priority="445" stopIfTrue="1"/>
  </conditionalFormatting>
  <conditionalFormatting sqref="P289:P290">
    <cfRule type="duplicateValues" dxfId="100" priority="446" stopIfTrue="1"/>
  </conditionalFormatting>
  <conditionalFormatting sqref="P276">
    <cfRule type="duplicateValues" dxfId="99" priority="29" stopIfTrue="1"/>
  </conditionalFormatting>
  <conditionalFormatting sqref="P276">
    <cfRule type="duplicateValues" dxfId="98" priority="30" stopIfTrue="1"/>
  </conditionalFormatting>
  <conditionalFormatting sqref="P276">
    <cfRule type="duplicateValues" dxfId="97" priority="31" stopIfTrue="1"/>
  </conditionalFormatting>
  <conditionalFormatting sqref="P288">
    <cfRule type="duplicateValues" dxfId="96" priority="26" stopIfTrue="1"/>
  </conditionalFormatting>
  <conditionalFormatting sqref="P288">
    <cfRule type="duplicateValues" dxfId="95" priority="27" stopIfTrue="1"/>
  </conditionalFormatting>
  <conditionalFormatting sqref="P288">
    <cfRule type="duplicateValues" dxfId="94" priority="28" stopIfTrue="1"/>
  </conditionalFormatting>
  <conditionalFormatting sqref="P287">
    <cfRule type="duplicateValues" dxfId="93" priority="23" stopIfTrue="1"/>
  </conditionalFormatting>
  <conditionalFormatting sqref="P287">
    <cfRule type="duplicateValues" dxfId="92" priority="24" stopIfTrue="1"/>
  </conditionalFormatting>
  <conditionalFormatting sqref="P287">
    <cfRule type="duplicateValues" dxfId="91" priority="25" stopIfTrue="1"/>
  </conditionalFormatting>
  <conditionalFormatting sqref="P253">
    <cfRule type="duplicateValues" dxfId="90" priority="20" stopIfTrue="1"/>
  </conditionalFormatting>
  <conditionalFormatting sqref="P253">
    <cfRule type="duplicateValues" dxfId="89" priority="21" stopIfTrue="1"/>
  </conditionalFormatting>
  <conditionalFormatting sqref="P253">
    <cfRule type="duplicateValues" dxfId="88" priority="22" stopIfTrue="1"/>
  </conditionalFormatting>
  <conditionalFormatting sqref="P178">
    <cfRule type="duplicateValues" dxfId="87" priority="17" stopIfTrue="1"/>
  </conditionalFormatting>
  <conditionalFormatting sqref="P178">
    <cfRule type="duplicateValues" dxfId="86" priority="18" stopIfTrue="1"/>
  </conditionalFormatting>
  <conditionalFormatting sqref="P178">
    <cfRule type="duplicateValues" dxfId="85" priority="19" stopIfTrue="1"/>
  </conditionalFormatting>
  <conditionalFormatting sqref="P174">
    <cfRule type="duplicateValues" dxfId="84" priority="14" stopIfTrue="1"/>
  </conditionalFormatting>
  <conditionalFormatting sqref="P174">
    <cfRule type="duplicateValues" dxfId="83" priority="15" stopIfTrue="1"/>
  </conditionalFormatting>
  <conditionalFormatting sqref="P174">
    <cfRule type="duplicateValues" dxfId="82" priority="16" stopIfTrue="1"/>
  </conditionalFormatting>
  <conditionalFormatting sqref="P173">
    <cfRule type="duplicateValues" dxfId="81" priority="11" stopIfTrue="1"/>
  </conditionalFormatting>
  <conditionalFormatting sqref="P173">
    <cfRule type="duplicateValues" dxfId="80" priority="12" stopIfTrue="1"/>
  </conditionalFormatting>
  <conditionalFormatting sqref="P173">
    <cfRule type="duplicateValues" dxfId="79" priority="13" stopIfTrue="1"/>
  </conditionalFormatting>
  <conditionalFormatting sqref="P160">
    <cfRule type="duplicateValues" dxfId="78" priority="8" stopIfTrue="1"/>
  </conditionalFormatting>
  <conditionalFormatting sqref="P160">
    <cfRule type="duplicateValues" dxfId="77" priority="9" stopIfTrue="1"/>
  </conditionalFormatting>
  <conditionalFormatting sqref="P160">
    <cfRule type="duplicateValues" dxfId="76" priority="10" stopIfTrue="1"/>
  </conditionalFormatting>
  <conditionalFormatting sqref="P125">
    <cfRule type="duplicateValues" dxfId="75" priority="5" stopIfTrue="1"/>
  </conditionalFormatting>
  <conditionalFormatting sqref="P125">
    <cfRule type="duplicateValues" dxfId="74" priority="6" stopIfTrue="1"/>
  </conditionalFormatting>
  <conditionalFormatting sqref="P125">
    <cfRule type="duplicateValues" dxfId="73" priority="7" stopIfTrue="1"/>
  </conditionalFormatting>
  <conditionalFormatting sqref="C115:D116">
    <cfRule type="duplicateValues" dxfId="72" priority="4" stopIfTrue="1"/>
  </conditionalFormatting>
  <conditionalFormatting sqref="C120:D120">
    <cfRule type="duplicateValues" dxfId="71" priority="3" stopIfTrue="1"/>
  </conditionalFormatting>
  <conditionalFormatting sqref="C153:D153">
    <cfRule type="duplicateValues" dxfId="70" priority="2" stopIfTrue="1"/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5" fitToHeight="20" orientation="portrait" r:id="rId1"/>
  <headerFooter alignWithMargins="0">
    <oddHeader>&amp;L&amp;8
&amp;C&amp;"Arial Cyr,полужирный"&amp;12Программа &amp;A
"COLOR LINE"
&amp;RЗаявки присылайте
на  эл. адрес gardenbulbs@yandex.ru 
тел.: (495) 974-88-36</oddHeader>
    <oddFooter>&amp;Lgardenbulbs@yandex.ru&amp;CСтраница &amp;P из &amp;N&amp;Rинтернет-каталог
www.gardenbulbs.ru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 tint="-0.499984740745262"/>
  </sheetPr>
  <dimension ref="A1:U290"/>
  <sheetViews>
    <sheetView view="pageBreakPreview" zoomScale="90" zoomScaleNormal="100" zoomScaleSheetLayoutView="90" workbookViewId="0">
      <pane ySplit="15" topLeftCell="A16" activePane="bottomLeft" state="frozen"/>
      <selection pane="bottomLeft" activeCell="L12" sqref="L12:N12"/>
    </sheetView>
  </sheetViews>
  <sheetFormatPr defaultColWidth="9.140625" defaultRowHeight="12.75" outlineLevelCol="1" x14ac:dyDescent="0.2"/>
  <cols>
    <col min="1" max="1" width="3.42578125" style="594" customWidth="1"/>
    <col min="2" max="2" width="6.42578125" customWidth="1"/>
    <col min="3" max="4" width="6.42578125" hidden="1" customWidth="1"/>
    <col min="5" max="5" width="18" customWidth="1"/>
    <col min="6" max="7" width="19.85546875" customWidth="1"/>
    <col min="8" max="8" width="9.140625" customWidth="1"/>
    <col min="9" max="9" width="2.85546875" customWidth="1"/>
    <col min="10" max="10" width="34.85546875" customWidth="1"/>
    <col min="11" max="11" width="4.85546875" customWidth="1"/>
    <col min="12" max="12" width="8" customWidth="1"/>
    <col min="13" max="13" width="10.28515625" customWidth="1"/>
    <col min="14" max="14" width="9.28515625" customWidth="1"/>
    <col min="15" max="15" width="11.42578125" customWidth="1" outlineLevel="1"/>
    <col min="16" max="16" width="17" customWidth="1" outlineLevel="1"/>
    <col min="17" max="17" width="5.5703125" customWidth="1" outlineLevel="1"/>
    <col min="18" max="18" width="17.28515625" customWidth="1" outlineLevel="1"/>
    <col min="19" max="19" width="7.85546875" customWidth="1"/>
    <col min="20" max="20" width="16.42578125" customWidth="1"/>
  </cols>
  <sheetData>
    <row r="1" spans="1:21" ht="12.75" customHeight="1" thickBot="1" x14ac:dyDescent="0.25">
      <c r="A1" s="585"/>
      <c r="B1" s="32"/>
      <c r="C1" s="32"/>
      <c r="D1" s="32"/>
      <c r="E1" s="961" t="s">
        <v>7464</v>
      </c>
      <c r="F1" s="961"/>
      <c r="G1" s="961"/>
      <c r="H1" s="961"/>
      <c r="I1" s="961"/>
      <c r="J1" s="961"/>
      <c r="K1" s="79"/>
      <c r="L1" s="876" t="s">
        <v>731</v>
      </c>
      <c r="M1" s="877"/>
      <c r="N1" s="878"/>
      <c r="O1" s="80"/>
      <c r="P1" s="80"/>
      <c r="Q1" s="80"/>
      <c r="R1" s="80"/>
      <c r="S1" s="81"/>
      <c r="T1" s="81"/>
      <c r="U1" s="81"/>
    </row>
    <row r="2" spans="1:21" ht="6.75" customHeight="1" x14ac:dyDescent="0.2">
      <c r="A2" s="586"/>
      <c r="B2" s="32"/>
      <c r="C2" s="32"/>
      <c r="D2" s="32"/>
      <c r="E2" s="961"/>
      <c r="F2" s="961"/>
      <c r="G2" s="961"/>
      <c r="H2" s="961"/>
      <c r="I2" s="961"/>
      <c r="J2" s="961"/>
      <c r="K2" s="79"/>
      <c r="L2" s="879">
        <f>'ЗАКАЗ-ФОРМА'!C16</f>
        <v>0</v>
      </c>
      <c r="M2" s="880"/>
      <c r="N2" s="881"/>
      <c r="O2" s="117"/>
      <c r="P2" s="117"/>
      <c r="Q2" s="117"/>
      <c r="R2" s="117"/>
      <c r="S2" s="81"/>
      <c r="T2" s="81"/>
      <c r="U2" s="140"/>
    </row>
    <row r="3" spans="1:21" ht="4.5" customHeight="1" x14ac:dyDescent="0.2">
      <c r="A3" s="586"/>
      <c r="B3" s="32"/>
      <c r="C3" s="32"/>
      <c r="D3" s="32"/>
      <c r="E3" s="961"/>
      <c r="F3" s="961"/>
      <c r="G3" s="961"/>
      <c r="H3" s="961"/>
      <c r="I3" s="961"/>
      <c r="J3" s="961"/>
      <c r="K3" s="79"/>
      <c r="L3" s="882"/>
      <c r="M3" s="883"/>
      <c r="N3" s="884"/>
      <c r="O3" s="117"/>
      <c r="P3" s="117"/>
      <c r="Q3" s="117"/>
      <c r="R3" s="117"/>
      <c r="S3" s="81"/>
      <c r="T3" s="81"/>
      <c r="U3" s="140"/>
    </row>
    <row r="4" spans="1:21" ht="5.25" customHeight="1" thickBot="1" x14ac:dyDescent="0.25">
      <c r="A4" s="586"/>
      <c r="B4" s="32"/>
      <c r="C4" s="32"/>
      <c r="D4" s="32"/>
      <c r="E4" s="961"/>
      <c r="F4" s="961"/>
      <c r="G4" s="961"/>
      <c r="H4" s="961"/>
      <c r="I4" s="961"/>
      <c r="J4" s="961"/>
      <c r="K4" s="79"/>
      <c r="L4" s="885"/>
      <c r="M4" s="886"/>
      <c r="N4" s="887"/>
      <c r="O4" s="117"/>
      <c r="P4" s="117"/>
      <c r="Q4" s="117"/>
      <c r="R4" s="117"/>
      <c r="S4" s="81"/>
      <c r="T4" s="81"/>
      <c r="U4" s="140"/>
    </row>
    <row r="5" spans="1:21" ht="7.5" customHeight="1" thickBot="1" x14ac:dyDescent="0.25">
      <c r="A5" s="586"/>
      <c r="B5" s="32"/>
      <c r="C5" s="32"/>
      <c r="D5" s="32"/>
      <c r="E5" s="961"/>
      <c r="F5" s="961"/>
      <c r="G5" s="961"/>
      <c r="H5" s="961"/>
      <c r="I5" s="961"/>
      <c r="J5" s="961"/>
      <c r="K5" s="82"/>
      <c r="L5" s="83"/>
      <c r="M5" s="888" t="s">
        <v>732</v>
      </c>
      <c r="N5" s="888"/>
      <c r="O5" s="117"/>
      <c r="P5" s="117"/>
      <c r="Q5" s="117"/>
      <c r="R5" s="117"/>
      <c r="S5" s="81"/>
      <c r="T5" s="81"/>
      <c r="U5" s="140"/>
    </row>
    <row r="6" spans="1:21" ht="5.0999999999999996" customHeight="1" x14ac:dyDescent="0.2">
      <c r="A6" s="587"/>
      <c r="B6" s="84"/>
      <c r="C6" s="167"/>
      <c r="D6" s="167"/>
      <c r="E6" s="85"/>
      <c r="F6" s="86"/>
      <c r="G6" s="86"/>
      <c r="H6" s="86"/>
      <c r="I6" s="86"/>
      <c r="J6" s="87"/>
      <c r="K6" s="82"/>
      <c r="L6" s="867">
        <f>SUM(O17:O290)</f>
        <v>0</v>
      </c>
      <c r="M6" s="868"/>
      <c r="N6" s="869"/>
      <c r="O6" s="117"/>
      <c r="P6" s="117"/>
      <c r="Q6" s="117"/>
      <c r="R6" s="117"/>
      <c r="S6" s="81"/>
      <c r="T6" s="81"/>
      <c r="U6" s="81"/>
    </row>
    <row r="7" spans="1:21" ht="18" customHeight="1" thickBot="1" x14ac:dyDescent="0.25">
      <c r="A7" s="587"/>
      <c r="B7" s="84"/>
      <c r="C7" s="167"/>
      <c r="D7" s="167"/>
      <c r="E7" s="959"/>
      <c r="F7" s="959"/>
      <c r="G7" s="959"/>
      <c r="H7" s="959"/>
      <c r="I7" s="959"/>
      <c r="J7" s="959"/>
      <c r="K7" s="134" t="s">
        <v>334</v>
      </c>
      <c r="L7" s="870"/>
      <c r="M7" s="871"/>
      <c r="N7" s="872"/>
      <c r="O7" s="896" t="s">
        <v>57</v>
      </c>
      <c r="P7" s="896"/>
      <c r="Q7" s="896"/>
      <c r="R7" s="896"/>
      <c r="S7" s="896"/>
      <c r="T7" s="162"/>
      <c r="U7" s="81"/>
    </row>
    <row r="8" spans="1:21" ht="3.75" customHeight="1" thickBot="1" x14ac:dyDescent="0.25">
      <c r="A8" s="588"/>
      <c r="B8" s="89"/>
      <c r="C8" s="168"/>
      <c r="D8" s="168"/>
      <c r="E8" s="89"/>
      <c r="F8" s="90"/>
      <c r="G8" s="90"/>
      <c r="H8" s="90"/>
      <c r="I8" s="90"/>
      <c r="J8" s="91"/>
      <c r="K8" s="82"/>
      <c r="L8" s="83"/>
      <c r="M8" s="92"/>
      <c r="N8" s="82"/>
      <c r="O8" s="896"/>
      <c r="P8" s="896"/>
      <c r="Q8" s="896"/>
      <c r="R8" s="896"/>
      <c r="S8" s="896"/>
      <c r="T8" s="162"/>
      <c r="U8" s="81"/>
    </row>
    <row r="9" spans="1:21" ht="4.5" customHeight="1" x14ac:dyDescent="0.2">
      <c r="A9" s="589"/>
      <c r="B9" s="93"/>
      <c r="C9" s="169"/>
      <c r="D9" s="169"/>
      <c r="E9" s="962" t="s">
        <v>4281</v>
      </c>
      <c r="F9" s="962"/>
      <c r="G9" s="962"/>
      <c r="H9" s="962"/>
      <c r="I9" s="962"/>
      <c r="J9" s="962"/>
      <c r="K9" s="580"/>
      <c r="L9" s="580"/>
      <c r="M9" s="857">
        <f>SUM(N17:N290)</f>
        <v>0</v>
      </c>
      <c r="N9" s="859"/>
      <c r="O9" s="896"/>
      <c r="P9" s="896"/>
      <c r="Q9" s="896"/>
      <c r="R9" s="896"/>
      <c r="S9" s="896"/>
      <c r="T9" s="162"/>
      <c r="U9" s="81"/>
    </row>
    <row r="10" spans="1:21" ht="10.5" customHeight="1" thickBot="1" x14ac:dyDescent="0.25">
      <c r="A10" s="589"/>
      <c r="B10" s="93"/>
      <c r="C10" s="169"/>
      <c r="D10" s="169"/>
      <c r="E10" s="962"/>
      <c r="F10" s="962"/>
      <c r="G10" s="962"/>
      <c r="H10" s="962"/>
      <c r="I10" s="962"/>
      <c r="J10" s="962"/>
      <c r="K10" s="580"/>
      <c r="L10" s="581" t="s">
        <v>7465</v>
      </c>
      <c r="M10" s="860"/>
      <c r="N10" s="862"/>
      <c r="O10" s="896"/>
      <c r="P10" s="896"/>
      <c r="Q10" s="896"/>
      <c r="R10" s="896"/>
      <c r="S10" s="896"/>
      <c r="T10" s="162"/>
      <c r="U10" s="81"/>
    </row>
    <row r="11" spans="1:21" ht="42.75" customHeight="1" x14ac:dyDescent="0.2">
      <c r="A11" s="589"/>
      <c r="B11" s="93"/>
      <c r="C11" s="169"/>
      <c r="D11" s="169"/>
      <c r="E11" s="962"/>
      <c r="F11" s="962"/>
      <c r="G11" s="962"/>
      <c r="H11" s="962"/>
      <c r="I11" s="962"/>
      <c r="J11" s="962"/>
      <c r="K11" s="580"/>
      <c r="L11" s="580"/>
      <c r="M11" s="129"/>
      <c r="N11" s="130"/>
      <c r="O11" s="896"/>
      <c r="P11" s="896"/>
      <c r="Q11" s="896"/>
      <c r="R11" s="896"/>
      <c r="S11" s="896"/>
      <c r="T11" s="162"/>
      <c r="U11" s="81"/>
    </row>
    <row r="12" spans="1:21" ht="13.5" customHeight="1" x14ac:dyDescent="0.2">
      <c r="A12" s="589"/>
      <c r="B12" s="93"/>
      <c r="C12" s="169"/>
      <c r="D12" s="169"/>
      <c r="E12" s="52" t="s">
        <v>4282</v>
      </c>
      <c r="F12" s="118"/>
      <c r="G12" s="118"/>
      <c r="H12" s="118"/>
      <c r="I12" s="118"/>
      <c r="J12" s="119"/>
      <c r="K12" s="215"/>
      <c r="L12" s="216"/>
      <c r="M12" s="217"/>
      <c r="N12" s="628"/>
      <c r="O12" s="896"/>
      <c r="P12" s="896"/>
      <c r="Q12" s="896"/>
      <c r="R12" s="896"/>
      <c r="S12" s="896"/>
      <c r="T12" s="81"/>
      <c r="U12" s="81"/>
    </row>
    <row r="13" spans="1:21" ht="2.1" customHeight="1" thickBot="1" x14ac:dyDescent="0.25">
      <c r="A13" s="590"/>
      <c r="B13" s="98"/>
      <c r="C13" s="170"/>
      <c r="D13" s="170"/>
      <c r="E13" s="99"/>
      <c r="F13" s="100"/>
      <c r="G13" s="100"/>
      <c r="H13" s="100"/>
      <c r="I13" s="100"/>
      <c r="J13" s="101"/>
      <c r="K13" s="103"/>
      <c r="L13" s="102"/>
      <c r="M13" s="101"/>
      <c r="N13" s="103"/>
      <c r="O13" s="117"/>
      <c r="P13" s="117"/>
      <c r="Q13" s="117"/>
      <c r="R13" s="117"/>
      <c r="S13" s="81"/>
      <c r="T13" s="81"/>
      <c r="U13" s="81"/>
    </row>
    <row r="14" spans="1:21" ht="38.25" customHeight="1" thickBot="1" x14ac:dyDescent="0.25">
      <c r="A14" s="591"/>
      <c r="B14" s="208" t="s">
        <v>6084</v>
      </c>
      <c r="C14" s="209"/>
      <c r="D14" s="209"/>
      <c r="E14" s="208" t="s">
        <v>4262</v>
      </c>
      <c r="F14" s="208" t="s">
        <v>4263</v>
      </c>
      <c r="G14" s="208" t="s">
        <v>4264</v>
      </c>
      <c r="H14" s="208"/>
      <c r="I14" s="208"/>
      <c r="J14" s="210" t="s">
        <v>4265</v>
      </c>
      <c r="K14" s="208" t="s">
        <v>4266</v>
      </c>
      <c r="L14" s="211" t="s">
        <v>5169</v>
      </c>
      <c r="M14" s="212" t="s">
        <v>5170</v>
      </c>
      <c r="N14" s="213" t="s">
        <v>6006</v>
      </c>
      <c r="O14" s="214" t="s">
        <v>4270</v>
      </c>
      <c r="P14" s="207" t="s">
        <v>73</v>
      </c>
      <c r="Q14" s="207" t="s">
        <v>2751</v>
      </c>
      <c r="R14" s="207" t="s">
        <v>4260</v>
      </c>
      <c r="S14" s="207" t="s">
        <v>4271</v>
      </c>
      <c r="T14" s="81"/>
      <c r="U14" s="81"/>
    </row>
    <row r="15" spans="1:21" ht="21" customHeight="1" x14ac:dyDescent="0.2">
      <c r="A15" s="592"/>
      <c r="B15" s="105"/>
      <c r="C15" s="174"/>
      <c r="D15" s="174"/>
      <c r="E15" s="106" t="s">
        <v>78</v>
      </c>
      <c r="F15" s="107"/>
      <c r="G15" s="107"/>
      <c r="H15" s="107"/>
      <c r="I15" s="107"/>
      <c r="J15" s="107"/>
      <c r="K15" s="109"/>
      <c r="L15" s="110"/>
      <c r="M15" s="110"/>
      <c r="N15" s="111"/>
      <c r="O15" s="112"/>
      <c r="P15" s="112"/>
      <c r="Q15" s="112"/>
      <c r="R15" s="112"/>
      <c r="S15" s="112"/>
      <c r="T15" s="112"/>
      <c r="U15" s="112"/>
    </row>
    <row r="16" spans="1:21" ht="20.25" x14ac:dyDescent="0.25">
      <c r="A16" s="593">
        <v>1</v>
      </c>
      <c r="B16" s="325"/>
      <c r="C16" s="143"/>
      <c r="D16" s="143"/>
      <c r="E16" s="229"/>
      <c r="F16" s="229" t="s">
        <v>2752</v>
      </c>
      <c r="G16" s="300"/>
      <c r="H16" s="300"/>
      <c r="I16" s="143"/>
      <c r="J16" s="177"/>
      <c r="K16" s="163"/>
      <c r="L16" s="143"/>
      <c r="M16" s="143"/>
      <c r="N16" s="143"/>
      <c r="O16" s="143"/>
      <c r="P16" s="143"/>
      <c r="Q16" s="143"/>
      <c r="R16" s="143"/>
      <c r="S16" s="143"/>
      <c r="T16" s="113"/>
      <c r="U16" s="113"/>
    </row>
    <row r="17" spans="1:21" ht="15" x14ac:dyDescent="0.25">
      <c r="A17" s="593">
        <v>2</v>
      </c>
      <c r="B17" s="329"/>
      <c r="C17" s="295"/>
      <c r="D17" s="295"/>
      <c r="E17" s="296"/>
      <c r="F17" s="576" t="s">
        <v>7168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577"/>
      <c r="T17" s="113"/>
      <c r="U17" s="113"/>
    </row>
    <row r="18" spans="1:21" ht="22.5" x14ac:dyDescent="0.25">
      <c r="A18" s="593">
        <v>3</v>
      </c>
      <c r="B18" s="557">
        <v>3090</v>
      </c>
      <c r="C18" s="198" t="s">
        <v>2753</v>
      </c>
      <c r="D18" s="199"/>
      <c r="E18" s="298" t="s">
        <v>3996</v>
      </c>
      <c r="F18" s="298" t="s">
        <v>3215</v>
      </c>
      <c r="G18" s="298" t="s">
        <v>3997</v>
      </c>
      <c r="H18" s="326" t="str">
        <f t="shared" ref="H18:H49" si="0">HYPERLINK("http://www.gardenbulbs.ru/images/vesna_CL/thumbnails/"&amp;C18&amp;".jpg","фото")</f>
        <v>фото</v>
      </c>
      <c r="I18" s="326"/>
      <c r="J18" s="567" t="s">
        <v>2754</v>
      </c>
      <c r="K18" s="301" t="s">
        <v>757</v>
      </c>
      <c r="L18" s="574">
        <v>25</v>
      </c>
      <c r="M18" s="302">
        <v>1754.1999999999998</v>
      </c>
      <c r="N18" s="202"/>
      <c r="O18" s="203">
        <f t="shared" ref="O18:O82" si="1">IF(ISERROR(N18*M18),0,N18*M18)</f>
        <v>0</v>
      </c>
      <c r="P18" s="204">
        <v>4607105113633</v>
      </c>
      <c r="Q18" s="205"/>
      <c r="R18" s="200" t="s">
        <v>3998</v>
      </c>
      <c r="S18" s="206">
        <f t="shared" ref="S18:S81" si="2">M18/L18</f>
        <v>70.167999999999992</v>
      </c>
      <c r="T18" s="114"/>
      <c r="U18" s="114"/>
    </row>
    <row r="19" spans="1:21" ht="22.5" x14ac:dyDescent="0.25">
      <c r="A19" s="593">
        <v>4</v>
      </c>
      <c r="B19" s="557">
        <v>576</v>
      </c>
      <c r="C19" s="198" t="s">
        <v>2755</v>
      </c>
      <c r="D19" s="199"/>
      <c r="E19" s="298" t="s">
        <v>3996</v>
      </c>
      <c r="F19" s="298" t="s">
        <v>3216</v>
      </c>
      <c r="G19" s="298" t="s">
        <v>3999</v>
      </c>
      <c r="H19" s="326" t="str">
        <f t="shared" si="0"/>
        <v>фото</v>
      </c>
      <c r="I19" s="326"/>
      <c r="J19" s="567" t="s">
        <v>2756</v>
      </c>
      <c r="K19" s="301" t="s">
        <v>757</v>
      </c>
      <c r="L19" s="574">
        <v>25</v>
      </c>
      <c r="M19" s="302">
        <v>1754.1999999999998</v>
      </c>
      <c r="N19" s="202"/>
      <c r="O19" s="203">
        <f t="shared" si="1"/>
        <v>0</v>
      </c>
      <c r="P19" s="204">
        <v>4607105113640</v>
      </c>
      <c r="Q19" s="205"/>
      <c r="R19" s="200" t="s">
        <v>3998</v>
      </c>
      <c r="S19" s="206">
        <f t="shared" si="2"/>
        <v>70.167999999999992</v>
      </c>
      <c r="T19" s="114"/>
      <c r="U19" s="114"/>
    </row>
    <row r="20" spans="1:21" ht="15" x14ac:dyDescent="0.25">
      <c r="A20" s="593">
        <v>5</v>
      </c>
      <c r="B20" s="557">
        <v>935</v>
      </c>
      <c r="C20" s="198" t="s">
        <v>5910</v>
      </c>
      <c r="D20" s="199"/>
      <c r="E20" s="298" t="s">
        <v>3996</v>
      </c>
      <c r="F20" s="298" t="s">
        <v>5911</v>
      </c>
      <c r="G20" s="298" t="s">
        <v>7169</v>
      </c>
      <c r="H20" s="326" t="str">
        <f t="shared" si="0"/>
        <v>фото</v>
      </c>
      <c r="I20" s="326"/>
      <c r="J20" s="567" t="s">
        <v>5912</v>
      </c>
      <c r="K20" s="301" t="s">
        <v>757</v>
      </c>
      <c r="L20" s="574">
        <v>25</v>
      </c>
      <c r="M20" s="302">
        <v>1849.8999999999999</v>
      </c>
      <c r="N20" s="202"/>
      <c r="O20" s="203">
        <f t="shared" si="1"/>
        <v>0</v>
      </c>
      <c r="P20" s="204">
        <v>4607105113657</v>
      </c>
      <c r="Q20" s="205"/>
      <c r="R20" s="200" t="s">
        <v>3998</v>
      </c>
      <c r="S20" s="206">
        <f t="shared" si="2"/>
        <v>73.995999999999995</v>
      </c>
      <c r="T20" s="114"/>
      <c r="U20" s="114"/>
    </row>
    <row r="21" spans="1:21" ht="15" x14ac:dyDescent="0.25">
      <c r="A21" s="593">
        <v>6</v>
      </c>
      <c r="B21" s="558">
        <v>4567</v>
      </c>
      <c r="C21" s="198" t="s">
        <v>2757</v>
      </c>
      <c r="D21" s="199"/>
      <c r="E21" s="560" t="s">
        <v>3996</v>
      </c>
      <c r="F21" s="561" t="s">
        <v>3217</v>
      </c>
      <c r="G21" s="561" t="s">
        <v>4000</v>
      </c>
      <c r="H21" s="326" t="str">
        <f t="shared" si="0"/>
        <v>фото</v>
      </c>
      <c r="I21" s="326"/>
      <c r="J21" s="568" t="s">
        <v>360</v>
      </c>
      <c r="K21" s="569" t="s">
        <v>757</v>
      </c>
      <c r="L21" s="574">
        <v>25</v>
      </c>
      <c r="M21" s="302">
        <v>1849.8999999999999</v>
      </c>
      <c r="N21" s="202"/>
      <c r="O21" s="203">
        <f t="shared" si="1"/>
        <v>0</v>
      </c>
      <c r="P21" s="204">
        <v>4607105113671</v>
      </c>
      <c r="Q21" s="205"/>
      <c r="R21" s="200" t="s">
        <v>3998</v>
      </c>
      <c r="S21" s="206">
        <f t="shared" si="2"/>
        <v>73.995999999999995</v>
      </c>
      <c r="T21" s="114"/>
      <c r="U21" s="114"/>
    </row>
    <row r="22" spans="1:21" ht="22.5" x14ac:dyDescent="0.25">
      <c r="A22" s="593">
        <v>7</v>
      </c>
      <c r="B22" s="557">
        <v>4568</v>
      </c>
      <c r="C22" s="198" t="s">
        <v>3397</v>
      </c>
      <c r="D22" s="199"/>
      <c r="E22" s="298" t="s">
        <v>3996</v>
      </c>
      <c r="F22" s="562" t="s">
        <v>3218</v>
      </c>
      <c r="G22" s="562" t="s">
        <v>4001</v>
      </c>
      <c r="H22" s="326" t="str">
        <f t="shared" si="0"/>
        <v>фото</v>
      </c>
      <c r="I22" s="326"/>
      <c r="J22" s="567" t="s">
        <v>3298</v>
      </c>
      <c r="K22" s="301" t="s">
        <v>757</v>
      </c>
      <c r="L22" s="574">
        <v>25</v>
      </c>
      <c r="M22" s="302">
        <v>1754.1999999999998</v>
      </c>
      <c r="N22" s="202"/>
      <c r="O22" s="203">
        <f t="shared" si="1"/>
        <v>0</v>
      </c>
      <c r="P22" s="204">
        <v>4607105113688</v>
      </c>
      <c r="Q22" s="205"/>
      <c r="R22" s="200" t="s">
        <v>3998</v>
      </c>
      <c r="S22" s="206">
        <f t="shared" si="2"/>
        <v>70.167999999999992</v>
      </c>
      <c r="T22" s="114"/>
      <c r="U22" s="114"/>
    </row>
    <row r="23" spans="1:21" ht="15" x14ac:dyDescent="0.25">
      <c r="A23" s="593">
        <v>8</v>
      </c>
      <c r="B23" s="557">
        <v>4569</v>
      </c>
      <c r="C23" s="198" t="s">
        <v>2758</v>
      </c>
      <c r="D23" s="199"/>
      <c r="E23" s="298" t="s">
        <v>3996</v>
      </c>
      <c r="F23" s="562" t="s">
        <v>3219</v>
      </c>
      <c r="G23" s="562" t="s">
        <v>4002</v>
      </c>
      <c r="H23" s="326" t="str">
        <f t="shared" si="0"/>
        <v>фото</v>
      </c>
      <c r="I23" s="326"/>
      <c r="J23" s="567" t="s">
        <v>2759</v>
      </c>
      <c r="K23" s="301" t="s">
        <v>757</v>
      </c>
      <c r="L23" s="574">
        <v>25</v>
      </c>
      <c r="M23" s="302">
        <v>1754.1999999999998</v>
      </c>
      <c r="N23" s="202"/>
      <c r="O23" s="203">
        <f t="shared" si="1"/>
        <v>0</v>
      </c>
      <c r="P23" s="204">
        <v>4607105113701</v>
      </c>
      <c r="Q23" s="205"/>
      <c r="R23" s="200" t="s">
        <v>3998</v>
      </c>
      <c r="S23" s="206">
        <f t="shared" si="2"/>
        <v>70.167999999999992</v>
      </c>
      <c r="T23" s="114"/>
      <c r="U23" s="114"/>
    </row>
    <row r="24" spans="1:21" ht="15" x14ac:dyDescent="0.25">
      <c r="A24" s="593">
        <v>9</v>
      </c>
      <c r="B24" s="557">
        <v>2115</v>
      </c>
      <c r="C24" s="198" t="s">
        <v>2760</v>
      </c>
      <c r="D24" s="199"/>
      <c r="E24" s="298" t="s">
        <v>3996</v>
      </c>
      <c r="F24" s="298" t="s">
        <v>3220</v>
      </c>
      <c r="G24" s="298" t="s">
        <v>4003</v>
      </c>
      <c r="H24" s="326" t="str">
        <f t="shared" si="0"/>
        <v>фото</v>
      </c>
      <c r="I24" s="326"/>
      <c r="J24" s="567" t="s">
        <v>2761</v>
      </c>
      <c r="K24" s="301" t="s">
        <v>757</v>
      </c>
      <c r="L24" s="574">
        <v>25</v>
      </c>
      <c r="M24" s="302">
        <v>1754.1999999999998</v>
      </c>
      <c r="N24" s="202"/>
      <c r="O24" s="203">
        <f t="shared" si="1"/>
        <v>0</v>
      </c>
      <c r="P24" s="204">
        <v>4607105113718</v>
      </c>
      <c r="Q24" s="205"/>
      <c r="R24" s="200" t="s">
        <v>3998</v>
      </c>
      <c r="S24" s="206">
        <f t="shared" si="2"/>
        <v>70.167999999999992</v>
      </c>
      <c r="T24" s="114"/>
      <c r="U24" s="114"/>
    </row>
    <row r="25" spans="1:21" ht="33.75" x14ac:dyDescent="0.25">
      <c r="A25" s="593">
        <v>10</v>
      </c>
      <c r="B25" s="557">
        <v>712</v>
      </c>
      <c r="C25" s="198" t="s">
        <v>4004</v>
      </c>
      <c r="D25" s="199"/>
      <c r="E25" s="298" t="s">
        <v>3996</v>
      </c>
      <c r="F25" s="298" t="s">
        <v>3221</v>
      </c>
      <c r="G25" s="298" t="s">
        <v>4005</v>
      </c>
      <c r="H25" s="326" t="str">
        <f t="shared" si="0"/>
        <v>фото</v>
      </c>
      <c r="I25" s="326"/>
      <c r="J25" s="567" t="s">
        <v>3299</v>
      </c>
      <c r="K25" s="301" t="s">
        <v>757</v>
      </c>
      <c r="L25" s="574">
        <v>25</v>
      </c>
      <c r="M25" s="302">
        <v>1849.8999999999999</v>
      </c>
      <c r="N25" s="202"/>
      <c r="O25" s="203">
        <f t="shared" si="1"/>
        <v>0</v>
      </c>
      <c r="P25" s="204">
        <v>4607105113725</v>
      </c>
      <c r="Q25" s="205"/>
      <c r="R25" s="200" t="s">
        <v>3998</v>
      </c>
      <c r="S25" s="206">
        <f t="shared" si="2"/>
        <v>73.995999999999995</v>
      </c>
      <c r="T25" s="114"/>
      <c r="U25" s="114"/>
    </row>
    <row r="26" spans="1:21" ht="22.5" x14ac:dyDescent="0.25">
      <c r="A26" s="593">
        <v>11</v>
      </c>
      <c r="B26" s="557">
        <v>12050</v>
      </c>
      <c r="C26" s="198" t="s">
        <v>7390</v>
      </c>
      <c r="D26" s="199"/>
      <c r="E26" s="582" t="s">
        <v>3996</v>
      </c>
      <c r="F26" s="582" t="s">
        <v>7170</v>
      </c>
      <c r="G26" s="582" t="s">
        <v>7171</v>
      </c>
      <c r="H26" s="326" t="str">
        <f t="shared" si="0"/>
        <v>фото</v>
      </c>
      <c r="I26" s="326"/>
      <c r="J26" s="567" t="s">
        <v>7323</v>
      </c>
      <c r="K26" s="301" t="s">
        <v>757</v>
      </c>
      <c r="L26" s="574">
        <v>25</v>
      </c>
      <c r="M26" s="302">
        <v>1754.1999999999998</v>
      </c>
      <c r="N26" s="202"/>
      <c r="O26" s="203">
        <f t="shared" si="1"/>
        <v>0</v>
      </c>
      <c r="P26" s="204">
        <v>4607105149267</v>
      </c>
      <c r="Q26" s="205" t="s">
        <v>6373</v>
      </c>
      <c r="R26" s="200" t="s">
        <v>3998</v>
      </c>
      <c r="S26" s="206">
        <f t="shared" si="2"/>
        <v>70.167999999999992</v>
      </c>
      <c r="T26" s="114"/>
      <c r="U26" s="114"/>
    </row>
    <row r="27" spans="1:21" ht="45" x14ac:dyDescent="0.25">
      <c r="A27" s="593">
        <v>12</v>
      </c>
      <c r="B27" s="557">
        <v>12051</v>
      </c>
      <c r="C27" s="198" t="s">
        <v>7391</v>
      </c>
      <c r="D27" s="199"/>
      <c r="E27" s="582" t="s">
        <v>3996</v>
      </c>
      <c r="F27" s="582" t="s">
        <v>7172</v>
      </c>
      <c r="G27" s="582" t="s">
        <v>7173</v>
      </c>
      <c r="H27" s="326" t="str">
        <f t="shared" si="0"/>
        <v>фото</v>
      </c>
      <c r="I27" s="326"/>
      <c r="J27" s="567" t="s">
        <v>7324</v>
      </c>
      <c r="K27" s="301" t="s">
        <v>757</v>
      </c>
      <c r="L27" s="574">
        <v>25</v>
      </c>
      <c r="M27" s="302">
        <v>3006.6</v>
      </c>
      <c r="N27" s="202"/>
      <c r="O27" s="203">
        <f t="shared" si="1"/>
        <v>0</v>
      </c>
      <c r="P27" s="204">
        <v>4607105149274</v>
      </c>
      <c r="Q27" s="205" t="s">
        <v>6373</v>
      </c>
      <c r="R27" s="200" t="s">
        <v>3998</v>
      </c>
      <c r="S27" s="206">
        <f t="shared" si="2"/>
        <v>120.264</v>
      </c>
      <c r="T27" s="114"/>
      <c r="U27" s="114"/>
    </row>
    <row r="28" spans="1:21" ht="15" x14ac:dyDescent="0.25">
      <c r="A28" s="593">
        <v>13</v>
      </c>
      <c r="B28" s="557">
        <v>3976</v>
      </c>
      <c r="C28" s="198" t="s">
        <v>2762</v>
      </c>
      <c r="D28" s="199"/>
      <c r="E28" s="298" t="s">
        <v>3996</v>
      </c>
      <c r="F28" s="562" t="s">
        <v>3222</v>
      </c>
      <c r="G28" s="562" t="s">
        <v>4006</v>
      </c>
      <c r="H28" s="326" t="str">
        <f t="shared" si="0"/>
        <v>фото</v>
      </c>
      <c r="I28" s="326"/>
      <c r="J28" s="567" t="s">
        <v>2763</v>
      </c>
      <c r="K28" s="301" t="s">
        <v>757</v>
      </c>
      <c r="L28" s="574">
        <v>25</v>
      </c>
      <c r="M28" s="302">
        <v>1754.1999999999998</v>
      </c>
      <c r="N28" s="202"/>
      <c r="O28" s="203">
        <f t="shared" si="1"/>
        <v>0</v>
      </c>
      <c r="P28" s="204">
        <v>4607105113763</v>
      </c>
      <c r="Q28" s="205"/>
      <c r="R28" s="200" t="s">
        <v>3998</v>
      </c>
      <c r="S28" s="206">
        <f t="shared" si="2"/>
        <v>70.167999999999992</v>
      </c>
      <c r="T28" s="114"/>
      <c r="U28" s="114"/>
    </row>
    <row r="29" spans="1:21" ht="15" x14ac:dyDescent="0.25">
      <c r="A29" s="593">
        <v>14</v>
      </c>
      <c r="B29" s="557">
        <v>3092</v>
      </c>
      <c r="C29" s="198" t="s">
        <v>2764</v>
      </c>
      <c r="D29" s="199"/>
      <c r="E29" s="298" t="s">
        <v>3996</v>
      </c>
      <c r="F29" s="298" t="s">
        <v>3223</v>
      </c>
      <c r="G29" s="298" t="s">
        <v>4007</v>
      </c>
      <c r="H29" s="326" t="str">
        <f t="shared" si="0"/>
        <v>фото</v>
      </c>
      <c r="I29" s="326"/>
      <c r="J29" s="567" t="s">
        <v>778</v>
      </c>
      <c r="K29" s="301" t="s">
        <v>757</v>
      </c>
      <c r="L29" s="574">
        <v>25</v>
      </c>
      <c r="M29" s="302">
        <v>1754.1999999999998</v>
      </c>
      <c r="N29" s="202"/>
      <c r="O29" s="203">
        <f t="shared" si="1"/>
        <v>0</v>
      </c>
      <c r="P29" s="204">
        <v>4607105113770</v>
      </c>
      <c r="Q29" s="205"/>
      <c r="R29" s="200" t="s">
        <v>3998</v>
      </c>
      <c r="S29" s="206">
        <f t="shared" si="2"/>
        <v>70.167999999999992</v>
      </c>
      <c r="T29" s="114"/>
      <c r="U29" s="114"/>
    </row>
    <row r="30" spans="1:21" ht="15" x14ac:dyDescent="0.25">
      <c r="A30" s="593">
        <v>15</v>
      </c>
      <c r="B30" s="557">
        <v>130</v>
      </c>
      <c r="C30" s="198" t="s">
        <v>2765</v>
      </c>
      <c r="D30" s="199"/>
      <c r="E30" s="298" t="s">
        <v>3996</v>
      </c>
      <c r="F30" s="298" t="s">
        <v>3224</v>
      </c>
      <c r="G30" s="298" t="s">
        <v>4008</v>
      </c>
      <c r="H30" s="326" t="str">
        <f t="shared" si="0"/>
        <v>фото</v>
      </c>
      <c r="I30" s="326"/>
      <c r="J30" s="567" t="s">
        <v>592</v>
      </c>
      <c r="K30" s="301" t="s">
        <v>757</v>
      </c>
      <c r="L30" s="574">
        <v>25</v>
      </c>
      <c r="M30" s="302">
        <v>1754.1999999999998</v>
      </c>
      <c r="N30" s="202"/>
      <c r="O30" s="203">
        <f t="shared" si="1"/>
        <v>0</v>
      </c>
      <c r="P30" s="204">
        <v>4607105113787</v>
      </c>
      <c r="Q30" s="205"/>
      <c r="R30" s="200" t="s">
        <v>3998</v>
      </c>
      <c r="S30" s="206">
        <f t="shared" si="2"/>
        <v>70.167999999999992</v>
      </c>
      <c r="T30" s="114"/>
      <c r="U30" s="114"/>
    </row>
    <row r="31" spans="1:21" ht="15" x14ac:dyDescent="0.25">
      <c r="A31" s="593">
        <v>16</v>
      </c>
      <c r="B31" s="557">
        <v>3093</v>
      </c>
      <c r="C31" s="198" t="s">
        <v>3347</v>
      </c>
      <c r="D31" s="199"/>
      <c r="E31" s="298" t="s">
        <v>3996</v>
      </c>
      <c r="F31" s="298" t="s">
        <v>3225</v>
      </c>
      <c r="G31" s="298" t="s">
        <v>4009</v>
      </c>
      <c r="H31" s="326" t="str">
        <f t="shared" si="0"/>
        <v>фото</v>
      </c>
      <c r="I31" s="326"/>
      <c r="J31" s="567" t="s">
        <v>416</v>
      </c>
      <c r="K31" s="301" t="s">
        <v>757</v>
      </c>
      <c r="L31" s="574">
        <v>25</v>
      </c>
      <c r="M31" s="302">
        <v>1754.1999999999998</v>
      </c>
      <c r="N31" s="202"/>
      <c r="O31" s="203">
        <f t="shared" si="1"/>
        <v>0</v>
      </c>
      <c r="P31" s="204">
        <v>4607105113800</v>
      </c>
      <c r="Q31" s="205"/>
      <c r="R31" s="200" t="s">
        <v>3998</v>
      </c>
      <c r="S31" s="206">
        <f t="shared" si="2"/>
        <v>70.167999999999992</v>
      </c>
      <c r="T31" s="114"/>
      <c r="U31" s="114"/>
    </row>
    <row r="32" spans="1:21" ht="15" x14ac:dyDescent="0.25">
      <c r="A32" s="593">
        <v>17</v>
      </c>
      <c r="B32" s="557">
        <v>4220</v>
      </c>
      <c r="C32" s="198" t="s">
        <v>5913</v>
      </c>
      <c r="D32" s="199"/>
      <c r="E32" s="298" t="s">
        <v>3996</v>
      </c>
      <c r="F32" s="298" t="s">
        <v>5914</v>
      </c>
      <c r="G32" s="298" t="s">
        <v>5915</v>
      </c>
      <c r="H32" s="326" t="str">
        <f t="shared" si="0"/>
        <v>фото</v>
      </c>
      <c r="I32" s="326"/>
      <c r="J32" s="567" t="s">
        <v>5916</v>
      </c>
      <c r="K32" s="301" t="s">
        <v>757</v>
      </c>
      <c r="L32" s="574">
        <v>25</v>
      </c>
      <c r="M32" s="302">
        <v>1849.8999999999999</v>
      </c>
      <c r="N32" s="202"/>
      <c r="O32" s="203">
        <f t="shared" si="1"/>
        <v>0</v>
      </c>
      <c r="P32" s="204">
        <v>4607105113817</v>
      </c>
      <c r="Q32" s="205"/>
      <c r="R32" s="200" t="s">
        <v>3998</v>
      </c>
      <c r="S32" s="206">
        <f t="shared" si="2"/>
        <v>73.995999999999995</v>
      </c>
      <c r="T32" s="114"/>
      <c r="U32" s="114"/>
    </row>
    <row r="33" spans="1:21" ht="15" x14ac:dyDescent="0.25">
      <c r="A33" s="593">
        <v>18</v>
      </c>
      <c r="B33" s="557">
        <v>3094</v>
      </c>
      <c r="C33" s="198" t="s">
        <v>2766</v>
      </c>
      <c r="D33" s="199"/>
      <c r="E33" s="298" t="s">
        <v>3996</v>
      </c>
      <c r="F33" s="298" t="s">
        <v>3226</v>
      </c>
      <c r="G33" s="298" t="s">
        <v>4010</v>
      </c>
      <c r="H33" s="326" t="str">
        <f t="shared" si="0"/>
        <v>фото</v>
      </c>
      <c r="I33" s="326"/>
      <c r="J33" s="567" t="s">
        <v>2767</v>
      </c>
      <c r="K33" s="301" t="s">
        <v>757</v>
      </c>
      <c r="L33" s="574">
        <v>25</v>
      </c>
      <c r="M33" s="302">
        <v>1754.1999999999998</v>
      </c>
      <c r="N33" s="202"/>
      <c r="O33" s="203">
        <f t="shared" si="1"/>
        <v>0</v>
      </c>
      <c r="P33" s="204">
        <v>4607105113824</v>
      </c>
      <c r="Q33" s="205"/>
      <c r="R33" s="200" t="s">
        <v>3998</v>
      </c>
      <c r="S33" s="206">
        <f t="shared" si="2"/>
        <v>70.167999999999992</v>
      </c>
      <c r="T33" s="114"/>
      <c r="U33" s="114"/>
    </row>
    <row r="34" spans="1:21" ht="15" x14ac:dyDescent="0.25">
      <c r="A34" s="593">
        <v>19</v>
      </c>
      <c r="B34" s="557">
        <v>4573</v>
      </c>
      <c r="C34" s="198" t="s">
        <v>3349</v>
      </c>
      <c r="D34" s="199"/>
      <c r="E34" s="298" t="s">
        <v>3996</v>
      </c>
      <c r="F34" s="562" t="s">
        <v>3227</v>
      </c>
      <c r="G34" s="562" t="s">
        <v>4011</v>
      </c>
      <c r="H34" s="326" t="str">
        <f t="shared" si="0"/>
        <v>фото</v>
      </c>
      <c r="I34" s="326"/>
      <c r="J34" s="567" t="s">
        <v>2767</v>
      </c>
      <c r="K34" s="301" t="s">
        <v>757</v>
      </c>
      <c r="L34" s="574">
        <v>25</v>
      </c>
      <c r="M34" s="302">
        <v>1754.1999999999998</v>
      </c>
      <c r="N34" s="202"/>
      <c r="O34" s="203">
        <f t="shared" si="1"/>
        <v>0</v>
      </c>
      <c r="P34" s="204">
        <v>4607105113831</v>
      </c>
      <c r="Q34" s="205"/>
      <c r="R34" s="200" t="s">
        <v>3998</v>
      </c>
      <c r="S34" s="206">
        <f t="shared" si="2"/>
        <v>70.167999999999992</v>
      </c>
      <c r="T34" s="114"/>
      <c r="U34" s="114"/>
    </row>
    <row r="35" spans="1:21" ht="15" x14ac:dyDescent="0.25">
      <c r="A35" s="593">
        <v>20</v>
      </c>
      <c r="B35" s="557">
        <v>3977</v>
      </c>
      <c r="C35" s="198" t="s">
        <v>2768</v>
      </c>
      <c r="D35" s="199"/>
      <c r="E35" s="298" t="s">
        <v>3996</v>
      </c>
      <c r="F35" s="562" t="s">
        <v>3228</v>
      </c>
      <c r="G35" s="562" t="s">
        <v>4012</v>
      </c>
      <c r="H35" s="326" t="str">
        <f t="shared" si="0"/>
        <v>фото</v>
      </c>
      <c r="I35" s="326"/>
      <c r="J35" s="567" t="s">
        <v>2769</v>
      </c>
      <c r="K35" s="301" t="s">
        <v>757</v>
      </c>
      <c r="L35" s="574">
        <v>25</v>
      </c>
      <c r="M35" s="302">
        <v>1754.1999999999998</v>
      </c>
      <c r="N35" s="202"/>
      <c r="O35" s="203">
        <f t="shared" si="1"/>
        <v>0</v>
      </c>
      <c r="P35" s="204">
        <v>4607105113848</v>
      </c>
      <c r="Q35" s="205"/>
      <c r="R35" s="200" t="s">
        <v>3998</v>
      </c>
      <c r="S35" s="206">
        <f t="shared" si="2"/>
        <v>70.167999999999992</v>
      </c>
      <c r="T35" s="114"/>
      <c r="U35" s="114"/>
    </row>
    <row r="36" spans="1:21" ht="33.75" x14ac:dyDescent="0.25">
      <c r="A36" s="593">
        <v>21</v>
      </c>
      <c r="B36" s="557">
        <v>12053</v>
      </c>
      <c r="C36" s="198" t="s">
        <v>7392</v>
      </c>
      <c r="D36" s="199"/>
      <c r="E36" s="582" t="s">
        <v>3996</v>
      </c>
      <c r="F36" s="582" t="s">
        <v>7174</v>
      </c>
      <c r="G36" s="582" t="s">
        <v>7175</v>
      </c>
      <c r="H36" s="326" t="str">
        <f t="shared" si="0"/>
        <v>фото</v>
      </c>
      <c r="I36" s="326"/>
      <c r="J36" s="567" t="s">
        <v>7325</v>
      </c>
      <c r="K36" s="301" t="s">
        <v>757</v>
      </c>
      <c r="L36" s="574">
        <v>25</v>
      </c>
      <c r="M36" s="302">
        <v>2432.2999999999997</v>
      </c>
      <c r="N36" s="202"/>
      <c r="O36" s="203">
        <f t="shared" si="1"/>
        <v>0</v>
      </c>
      <c r="P36" s="204">
        <v>4607105149298</v>
      </c>
      <c r="Q36" s="205" t="s">
        <v>6373</v>
      </c>
      <c r="R36" s="200" t="s">
        <v>3998</v>
      </c>
      <c r="S36" s="206">
        <f t="shared" si="2"/>
        <v>97.291999999999987</v>
      </c>
      <c r="T36" s="114"/>
      <c r="U36" s="114"/>
    </row>
    <row r="37" spans="1:21" ht="22.5" x14ac:dyDescent="0.25">
      <c r="A37" s="593">
        <v>22</v>
      </c>
      <c r="B37" s="557">
        <v>12052</v>
      </c>
      <c r="C37" s="198" t="s">
        <v>7393</v>
      </c>
      <c r="D37" s="199"/>
      <c r="E37" s="582" t="s">
        <v>3996</v>
      </c>
      <c r="F37" s="582" t="s">
        <v>7176</v>
      </c>
      <c r="G37" s="582" t="s">
        <v>7177</v>
      </c>
      <c r="H37" s="326" t="str">
        <f t="shared" si="0"/>
        <v>фото</v>
      </c>
      <c r="I37" s="326"/>
      <c r="J37" s="567" t="s">
        <v>7326</v>
      </c>
      <c r="K37" s="301" t="s">
        <v>757</v>
      </c>
      <c r="L37" s="574">
        <v>25</v>
      </c>
      <c r="M37" s="302">
        <v>1754.1999999999998</v>
      </c>
      <c r="N37" s="202"/>
      <c r="O37" s="203">
        <f t="shared" si="1"/>
        <v>0</v>
      </c>
      <c r="P37" s="204">
        <v>4607105149281</v>
      </c>
      <c r="Q37" s="205" t="s">
        <v>6373</v>
      </c>
      <c r="R37" s="200" t="s">
        <v>3998</v>
      </c>
      <c r="S37" s="206">
        <f t="shared" si="2"/>
        <v>70.167999999999992</v>
      </c>
      <c r="T37" s="114"/>
      <c r="U37" s="114"/>
    </row>
    <row r="38" spans="1:21" ht="15" x14ac:dyDescent="0.25">
      <c r="A38" s="593">
        <v>23</v>
      </c>
      <c r="B38" s="557">
        <v>4575</v>
      </c>
      <c r="C38" s="198" t="s">
        <v>2770</v>
      </c>
      <c r="D38" s="199"/>
      <c r="E38" s="298" t="s">
        <v>3996</v>
      </c>
      <c r="F38" s="562" t="s">
        <v>3229</v>
      </c>
      <c r="G38" s="562" t="s">
        <v>4013</v>
      </c>
      <c r="H38" s="326" t="str">
        <f t="shared" si="0"/>
        <v>фото</v>
      </c>
      <c r="I38" s="326"/>
      <c r="J38" s="567" t="s">
        <v>2771</v>
      </c>
      <c r="K38" s="301" t="s">
        <v>757</v>
      </c>
      <c r="L38" s="574">
        <v>25</v>
      </c>
      <c r="M38" s="302">
        <v>1849.8999999999999</v>
      </c>
      <c r="N38" s="202"/>
      <c r="O38" s="203">
        <f t="shared" si="1"/>
        <v>0</v>
      </c>
      <c r="P38" s="204">
        <v>4607105113855</v>
      </c>
      <c r="Q38" s="205"/>
      <c r="R38" s="200" t="s">
        <v>3998</v>
      </c>
      <c r="S38" s="206">
        <f t="shared" si="2"/>
        <v>73.995999999999995</v>
      </c>
      <c r="T38" s="114"/>
      <c r="U38" s="114"/>
    </row>
    <row r="39" spans="1:21" ht="15" x14ac:dyDescent="0.25">
      <c r="A39" s="593">
        <v>24</v>
      </c>
      <c r="B39" s="557">
        <v>4576</v>
      </c>
      <c r="C39" s="198" t="s">
        <v>3348</v>
      </c>
      <c r="D39" s="199"/>
      <c r="E39" s="298" t="s">
        <v>3996</v>
      </c>
      <c r="F39" s="562" t="s">
        <v>3230</v>
      </c>
      <c r="G39" s="562" t="s">
        <v>4014</v>
      </c>
      <c r="H39" s="326" t="str">
        <f t="shared" si="0"/>
        <v>фото</v>
      </c>
      <c r="I39" s="326"/>
      <c r="J39" s="567" t="s">
        <v>3300</v>
      </c>
      <c r="K39" s="301" t="s">
        <v>757</v>
      </c>
      <c r="L39" s="574">
        <v>25</v>
      </c>
      <c r="M39" s="302">
        <v>1849.8999999999999</v>
      </c>
      <c r="N39" s="202"/>
      <c r="O39" s="203">
        <f t="shared" si="1"/>
        <v>0</v>
      </c>
      <c r="P39" s="204">
        <v>4607105113886</v>
      </c>
      <c r="Q39" s="205"/>
      <c r="R39" s="200" t="s">
        <v>3998</v>
      </c>
      <c r="S39" s="206">
        <f t="shared" si="2"/>
        <v>73.995999999999995</v>
      </c>
      <c r="T39" s="114"/>
      <c r="U39" s="114"/>
    </row>
    <row r="40" spans="1:21" ht="22.5" x14ac:dyDescent="0.25">
      <c r="A40" s="593">
        <v>25</v>
      </c>
      <c r="B40" s="557">
        <v>3952</v>
      </c>
      <c r="C40" s="198" t="s">
        <v>7394</v>
      </c>
      <c r="D40" s="199"/>
      <c r="E40" s="582" t="s">
        <v>3996</v>
      </c>
      <c r="F40" s="582" t="s">
        <v>7178</v>
      </c>
      <c r="G40" s="583" t="s">
        <v>7179</v>
      </c>
      <c r="H40" s="326" t="str">
        <f t="shared" si="0"/>
        <v>фото</v>
      </c>
      <c r="I40" s="326"/>
      <c r="J40" s="567" t="s">
        <v>7327</v>
      </c>
      <c r="K40" s="301" t="s">
        <v>757</v>
      </c>
      <c r="L40" s="574">
        <v>25</v>
      </c>
      <c r="M40" s="302">
        <v>1849.8999999999999</v>
      </c>
      <c r="N40" s="202"/>
      <c r="O40" s="203">
        <f t="shared" si="1"/>
        <v>0</v>
      </c>
      <c r="P40" s="204">
        <v>4607105149557</v>
      </c>
      <c r="Q40" s="205" t="s">
        <v>6373</v>
      </c>
      <c r="R40" s="200" t="s">
        <v>3998</v>
      </c>
      <c r="S40" s="206">
        <f t="shared" si="2"/>
        <v>73.995999999999995</v>
      </c>
      <c r="T40" s="114"/>
      <c r="U40" s="114"/>
    </row>
    <row r="41" spans="1:21" ht="22.5" x14ac:dyDescent="0.25">
      <c r="A41" s="593">
        <v>26</v>
      </c>
      <c r="B41" s="557">
        <v>2218</v>
      </c>
      <c r="C41" s="198" t="s">
        <v>5917</v>
      </c>
      <c r="D41" s="199"/>
      <c r="E41" s="298" t="s">
        <v>3996</v>
      </c>
      <c r="F41" s="298" t="s">
        <v>5918</v>
      </c>
      <c r="G41" s="563" t="s">
        <v>5919</v>
      </c>
      <c r="H41" s="326" t="str">
        <f t="shared" si="0"/>
        <v>фото</v>
      </c>
      <c r="I41" s="326"/>
      <c r="J41" s="567" t="s">
        <v>5920</v>
      </c>
      <c r="K41" s="301" t="s">
        <v>757</v>
      </c>
      <c r="L41" s="574">
        <v>25</v>
      </c>
      <c r="M41" s="302">
        <v>1849.8999999999999</v>
      </c>
      <c r="N41" s="202"/>
      <c r="O41" s="203">
        <f t="shared" si="1"/>
        <v>0</v>
      </c>
      <c r="P41" s="204">
        <v>4607105113893</v>
      </c>
      <c r="Q41" s="205"/>
      <c r="R41" s="200" t="s">
        <v>3998</v>
      </c>
      <c r="S41" s="206">
        <f t="shared" si="2"/>
        <v>73.995999999999995</v>
      </c>
      <c r="T41" s="114"/>
      <c r="U41" s="114"/>
    </row>
    <row r="42" spans="1:21" ht="33.75" x14ac:dyDescent="0.25">
      <c r="A42" s="593">
        <v>27</v>
      </c>
      <c r="B42" s="557">
        <v>12055</v>
      </c>
      <c r="C42" s="198" t="s">
        <v>7395</v>
      </c>
      <c r="D42" s="199"/>
      <c r="E42" s="582" t="s">
        <v>3996</v>
      </c>
      <c r="F42" s="582" t="s">
        <v>7180</v>
      </c>
      <c r="G42" s="582" t="s">
        <v>7181</v>
      </c>
      <c r="H42" s="326" t="str">
        <f t="shared" si="0"/>
        <v>фото</v>
      </c>
      <c r="I42" s="326"/>
      <c r="J42" s="567" t="s">
        <v>7328</v>
      </c>
      <c r="K42" s="301" t="s">
        <v>757</v>
      </c>
      <c r="L42" s="574">
        <v>25</v>
      </c>
      <c r="M42" s="302">
        <v>1754.1999999999998</v>
      </c>
      <c r="N42" s="202"/>
      <c r="O42" s="203">
        <f t="shared" si="1"/>
        <v>0</v>
      </c>
      <c r="P42" s="204">
        <v>4607105149311</v>
      </c>
      <c r="Q42" s="205" t="s">
        <v>6373</v>
      </c>
      <c r="R42" s="200" t="s">
        <v>3998</v>
      </c>
      <c r="S42" s="206">
        <f t="shared" si="2"/>
        <v>70.167999999999992</v>
      </c>
      <c r="T42" s="114"/>
      <c r="U42" s="114"/>
    </row>
    <row r="43" spans="1:21" ht="22.5" x14ac:dyDescent="0.25">
      <c r="A43" s="593">
        <v>28</v>
      </c>
      <c r="B43" s="557">
        <v>12054</v>
      </c>
      <c r="C43" s="198" t="s">
        <v>7396</v>
      </c>
      <c r="D43" s="199"/>
      <c r="E43" s="582" t="s">
        <v>3996</v>
      </c>
      <c r="F43" s="582" t="s">
        <v>7182</v>
      </c>
      <c r="G43" s="582" t="s">
        <v>7183</v>
      </c>
      <c r="H43" s="326" t="str">
        <f t="shared" si="0"/>
        <v>фото</v>
      </c>
      <c r="I43" s="326"/>
      <c r="J43" s="567" t="s">
        <v>7329</v>
      </c>
      <c r="K43" s="301" t="s">
        <v>757</v>
      </c>
      <c r="L43" s="574">
        <v>25</v>
      </c>
      <c r="M43" s="302">
        <v>1849.8999999999999</v>
      </c>
      <c r="N43" s="202"/>
      <c r="O43" s="203">
        <f t="shared" si="1"/>
        <v>0</v>
      </c>
      <c r="P43" s="204">
        <v>4607105149304</v>
      </c>
      <c r="Q43" s="205" t="s">
        <v>6373</v>
      </c>
      <c r="R43" s="200" t="s">
        <v>3998</v>
      </c>
      <c r="S43" s="206">
        <f t="shared" si="2"/>
        <v>73.995999999999995</v>
      </c>
      <c r="T43" s="114"/>
      <c r="U43" s="114"/>
    </row>
    <row r="44" spans="1:21" ht="22.5" x14ac:dyDescent="0.25">
      <c r="A44" s="593">
        <v>29</v>
      </c>
      <c r="B44" s="557">
        <v>3980</v>
      </c>
      <c r="C44" s="198" t="s">
        <v>2772</v>
      </c>
      <c r="D44" s="199"/>
      <c r="E44" s="298" t="s">
        <v>3996</v>
      </c>
      <c r="F44" s="562" t="s">
        <v>3231</v>
      </c>
      <c r="G44" s="562" t="s">
        <v>4015</v>
      </c>
      <c r="H44" s="326" t="str">
        <f t="shared" si="0"/>
        <v>фото</v>
      </c>
      <c r="I44" s="326"/>
      <c r="J44" s="567" t="s">
        <v>2773</v>
      </c>
      <c r="K44" s="301" t="s">
        <v>757</v>
      </c>
      <c r="L44" s="574">
        <v>25</v>
      </c>
      <c r="M44" s="302">
        <v>1754.1999999999998</v>
      </c>
      <c r="N44" s="202"/>
      <c r="O44" s="203">
        <f t="shared" si="1"/>
        <v>0</v>
      </c>
      <c r="P44" s="204">
        <v>4607105113916</v>
      </c>
      <c r="Q44" s="205"/>
      <c r="R44" s="200" t="s">
        <v>3998</v>
      </c>
      <c r="S44" s="206">
        <f t="shared" si="2"/>
        <v>70.167999999999992</v>
      </c>
      <c r="T44" s="114"/>
      <c r="U44" s="114"/>
    </row>
    <row r="45" spans="1:21" ht="22.5" x14ac:dyDescent="0.25">
      <c r="A45" s="593">
        <v>30</v>
      </c>
      <c r="B45" s="557">
        <v>4577</v>
      </c>
      <c r="C45" s="198" t="s">
        <v>4016</v>
      </c>
      <c r="D45" s="199"/>
      <c r="E45" s="298" t="s">
        <v>3996</v>
      </c>
      <c r="F45" s="562" t="s">
        <v>4017</v>
      </c>
      <c r="G45" s="562" t="s">
        <v>4018</v>
      </c>
      <c r="H45" s="326" t="str">
        <f t="shared" si="0"/>
        <v>фото</v>
      </c>
      <c r="I45" s="326"/>
      <c r="J45" s="567" t="s">
        <v>4019</v>
      </c>
      <c r="K45" s="301" t="s">
        <v>757</v>
      </c>
      <c r="L45" s="574">
        <v>25</v>
      </c>
      <c r="M45" s="302">
        <v>1754.1999999999998</v>
      </c>
      <c r="N45" s="202"/>
      <c r="O45" s="203">
        <f t="shared" si="1"/>
        <v>0</v>
      </c>
      <c r="P45" s="204">
        <v>4607105113923</v>
      </c>
      <c r="Q45" s="205"/>
      <c r="R45" s="200" t="s">
        <v>3998</v>
      </c>
      <c r="S45" s="206">
        <f t="shared" si="2"/>
        <v>70.167999999999992</v>
      </c>
      <c r="T45" s="114"/>
      <c r="U45" s="114"/>
    </row>
    <row r="46" spans="1:21" ht="22.5" x14ac:dyDescent="0.25">
      <c r="A46" s="593">
        <v>31</v>
      </c>
      <c r="B46" s="557">
        <v>3983</v>
      </c>
      <c r="C46" s="198" t="s">
        <v>2774</v>
      </c>
      <c r="D46" s="199"/>
      <c r="E46" s="298" t="s">
        <v>3996</v>
      </c>
      <c r="F46" s="562" t="s">
        <v>3232</v>
      </c>
      <c r="G46" s="562" t="s">
        <v>4020</v>
      </c>
      <c r="H46" s="326" t="str">
        <f t="shared" si="0"/>
        <v>фото</v>
      </c>
      <c r="I46" s="326"/>
      <c r="J46" s="567" t="s">
        <v>2775</v>
      </c>
      <c r="K46" s="301" t="s">
        <v>757</v>
      </c>
      <c r="L46" s="574">
        <v>25</v>
      </c>
      <c r="M46" s="302">
        <v>1849.8999999999999</v>
      </c>
      <c r="N46" s="202"/>
      <c r="O46" s="203">
        <f t="shared" si="1"/>
        <v>0</v>
      </c>
      <c r="P46" s="204">
        <v>4607105113947</v>
      </c>
      <c r="Q46" s="205"/>
      <c r="R46" s="200" t="s">
        <v>3998</v>
      </c>
      <c r="S46" s="206">
        <f t="shared" si="2"/>
        <v>73.995999999999995</v>
      </c>
      <c r="T46" s="114"/>
      <c r="U46" s="114"/>
    </row>
    <row r="47" spans="1:21" ht="56.25" x14ac:dyDescent="0.25">
      <c r="A47" s="593">
        <v>32</v>
      </c>
      <c r="B47" s="557">
        <v>577</v>
      </c>
      <c r="C47" s="198" t="s">
        <v>5172</v>
      </c>
      <c r="D47" s="199"/>
      <c r="E47" s="298" t="s">
        <v>3996</v>
      </c>
      <c r="F47" s="298" t="s">
        <v>5009</v>
      </c>
      <c r="G47" s="563" t="s">
        <v>5054</v>
      </c>
      <c r="H47" s="326" t="str">
        <f t="shared" si="0"/>
        <v>фото</v>
      </c>
      <c r="I47" s="326"/>
      <c r="J47" s="567" t="s">
        <v>5097</v>
      </c>
      <c r="K47" s="301" t="s">
        <v>757</v>
      </c>
      <c r="L47" s="574">
        <v>25</v>
      </c>
      <c r="M47" s="302">
        <v>1849.8999999999999</v>
      </c>
      <c r="N47" s="202"/>
      <c r="O47" s="203">
        <f t="shared" si="1"/>
        <v>0</v>
      </c>
      <c r="P47" s="204">
        <v>4607105113954</v>
      </c>
      <c r="Q47" s="205"/>
      <c r="R47" s="200" t="s">
        <v>3998</v>
      </c>
      <c r="S47" s="206">
        <f t="shared" si="2"/>
        <v>73.995999999999995</v>
      </c>
      <c r="T47" s="114"/>
      <c r="U47" s="114"/>
    </row>
    <row r="48" spans="1:21" ht="22.5" x14ac:dyDescent="0.25">
      <c r="A48" s="593">
        <v>33</v>
      </c>
      <c r="B48" s="557">
        <v>4578</v>
      </c>
      <c r="C48" s="198" t="s">
        <v>4021</v>
      </c>
      <c r="D48" s="199"/>
      <c r="E48" s="298" t="s">
        <v>3996</v>
      </c>
      <c r="F48" s="562" t="s">
        <v>4022</v>
      </c>
      <c r="G48" s="562" t="s">
        <v>4023</v>
      </c>
      <c r="H48" s="326" t="str">
        <f t="shared" si="0"/>
        <v>фото</v>
      </c>
      <c r="I48" s="326"/>
      <c r="J48" s="567" t="s">
        <v>4024</v>
      </c>
      <c r="K48" s="301" t="s">
        <v>757</v>
      </c>
      <c r="L48" s="574">
        <v>25</v>
      </c>
      <c r="M48" s="302">
        <v>1754.1999999999998</v>
      </c>
      <c r="N48" s="202"/>
      <c r="O48" s="203">
        <f t="shared" si="1"/>
        <v>0</v>
      </c>
      <c r="P48" s="204">
        <v>4607105113961</v>
      </c>
      <c r="Q48" s="205"/>
      <c r="R48" s="200" t="s">
        <v>3998</v>
      </c>
      <c r="S48" s="206">
        <f t="shared" si="2"/>
        <v>70.167999999999992</v>
      </c>
      <c r="T48" s="114"/>
      <c r="U48" s="114"/>
    </row>
    <row r="49" spans="1:21" ht="22.5" x14ac:dyDescent="0.25">
      <c r="A49" s="593">
        <v>34</v>
      </c>
      <c r="B49" s="557">
        <v>12057</v>
      </c>
      <c r="C49" s="198" t="s">
        <v>7397</v>
      </c>
      <c r="D49" s="199"/>
      <c r="E49" s="582" t="s">
        <v>3996</v>
      </c>
      <c r="F49" s="582" t="s">
        <v>7184</v>
      </c>
      <c r="G49" s="582" t="s">
        <v>7185</v>
      </c>
      <c r="H49" s="326" t="str">
        <f t="shared" si="0"/>
        <v>фото</v>
      </c>
      <c r="I49" s="326"/>
      <c r="J49" s="567" t="s">
        <v>7330</v>
      </c>
      <c r="K49" s="301" t="s">
        <v>757</v>
      </c>
      <c r="L49" s="574">
        <v>25</v>
      </c>
      <c r="M49" s="302">
        <v>2432.2999999999997</v>
      </c>
      <c r="N49" s="202"/>
      <c r="O49" s="203">
        <f t="shared" si="1"/>
        <v>0</v>
      </c>
      <c r="P49" s="204">
        <v>4607105149335</v>
      </c>
      <c r="Q49" s="205" t="s">
        <v>6373</v>
      </c>
      <c r="R49" s="200" t="s">
        <v>3998</v>
      </c>
      <c r="S49" s="206">
        <f t="shared" si="2"/>
        <v>97.291999999999987</v>
      </c>
      <c r="T49" s="114"/>
      <c r="U49" s="114"/>
    </row>
    <row r="50" spans="1:21" ht="33.75" x14ac:dyDescent="0.25">
      <c r="A50" s="593">
        <v>35</v>
      </c>
      <c r="B50" s="557">
        <v>12066</v>
      </c>
      <c r="C50" s="198" t="s">
        <v>7398</v>
      </c>
      <c r="D50" s="199"/>
      <c r="E50" s="582" t="s">
        <v>3996</v>
      </c>
      <c r="F50" s="582" t="s">
        <v>7186</v>
      </c>
      <c r="G50" s="582" t="s">
        <v>7187</v>
      </c>
      <c r="H50" s="326" t="str">
        <f t="shared" ref="H50:H81" si="3">HYPERLINK("http://www.gardenbulbs.ru/images/vesna_CL/thumbnails/"&amp;C50&amp;".jpg","фото")</f>
        <v>фото</v>
      </c>
      <c r="I50" s="326"/>
      <c r="J50" s="567" t="s">
        <v>7331</v>
      </c>
      <c r="K50" s="301" t="s">
        <v>757</v>
      </c>
      <c r="L50" s="574">
        <v>25</v>
      </c>
      <c r="M50" s="302">
        <v>2432.2999999999997</v>
      </c>
      <c r="N50" s="202"/>
      <c r="O50" s="203">
        <f t="shared" si="1"/>
        <v>0</v>
      </c>
      <c r="P50" s="204">
        <v>4607105149427</v>
      </c>
      <c r="Q50" s="205" t="s">
        <v>6373</v>
      </c>
      <c r="R50" s="200" t="s">
        <v>3998</v>
      </c>
      <c r="S50" s="206">
        <f t="shared" si="2"/>
        <v>97.291999999999987</v>
      </c>
      <c r="T50" s="114"/>
      <c r="U50" s="114"/>
    </row>
    <row r="51" spans="1:21" ht="22.5" x14ac:dyDescent="0.25">
      <c r="A51" s="593">
        <v>36</v>
      </c>
      <c r="B51" s="557">
        <v>2272</v>
      </c>
      <c r="C51" s="198" t="s">
        <v>5132</v>
      </c>
      <c r="D51" s="199"/>
      <c r="E51" s="298" t="s">
        <v>3996</v>
      </c>
      <c r="F51" s="298" t="s">
        <v>5010</v>
      </c>
      <c r="G51" s="563" t="s">
        <v>5055</v>
      </c>
      <c r="H51" s="326" t="str">
        <f t="shared" si="3"/>
        <v>фото</v>
      </c>
      <c r="I51" s="326"/>
      <c r="J51" s="567" t="s">
        <v>5098</v>
      </c>
      <c r="K51" s="301" t="s">
        <v>757</v>
      </c>
      <c r="L51" s="574">
        <v>25</v>
      </c>
      <c r="M51" s="302">
        <v>1849.8999999999999</v>
      </c>
      <c r="N51" s="202"/>
      <c r="O51" s="203">
        <f t="shared" si="1"/>
        <v>0</v>
      </c>
      <c r="P51" s="204">
        <v>4607105113992</v>
      </c>
      <c r="Q51" s="205"/>
      <c r="R51" s="200" t="s">
        <v>3998</v>
      </c>
      <c r="S51" s="206">
        <f t="shared" si="2"/>
        <v>73.995999999999995</v>
      </c>
      <c r="T51" s="114"/>
      <c r="U51" s="114"/>
    </row>
    <row r="52" spans="1:21" ht="15" x14ac:dyDescent="0.25">
      <c r="A52" s="593">
        <v>37</v>
      </c>
      <c r="B52" s="557">
        <v>3095</v>
      </c>
      <c r="C52" s="198" t="s">
        <v>2787</v>
      </c>
      <c r="D52" s="199"/>
      <c r="E52" s="298" t="s">
        <v>3996</v>
      </c>
      <c r="F52" s="298" t="s">
        <v>3233</v>
      </c>
      <c r="G52" s="298" t="s">
        <v>4025</v>
      </c>
      <c r="H52" s="326" t="str">
        <f t="shared" si="3"/>
        <v>фото</v>
      </c>
      <c r="I52" s="326"/>
      <c r="J52" s="567" t="s">
        <v>2788</v>
      </c>
      <c r="K52" s="301" t="s">
        <v>757</v>
      </c>
      <c r="L52" s="574">
        <v>25</v>
      </c>
      <c r="M52" s="302">
        <v>1754.1999999999998</v>
      </c>
      <c r="N52" s="202"/>
      <c r="O52" s="203">
        <f t="shared" si="1"/>
        <v>0</v>
      </c>
      <c r="P52" s="204">
        <v>4607105114005</v>
      </c>
      <c r="Q52" s="205"/>
      <c r="R52" s="200" t="s">
        <v>3998</v>
      </c>
      <c r="S52" s="206">
        <f t="shared" si="2"/>
        <v>70.167999999999992</v>
      </c>
      <c r="T52" s="114"/>
      <c r="U52" s="114"/>
    </row>
    <row r="53" spans="1:21" ht="22.5" x14ac:dyDescent="0.25">
      <c r="A53" s="593">
        <v>38</v>
      </c>
      <c r="B53" s="557">
        <v>6881</v>
      </c>
      <c r="C53" s="198" t="s">
        <v>5921</v>
      </c>
      <c r="D53" s="199"/>
      <c r="E53" s="298" t="s">
        <v>3996</v>
      </c>
      <c r="F53" s="298" t="s">
        <v>5922</v>
      </c>
      <c r="G53" s="298" t="s">
        <v>5923</v>
      </c>
      <c r="H53" s="326" t="str">
        <f t="shared" si="3"/>
        <v>фото</v>
      </c>
      <c r="I53" s="326"/>
      <c r="J53" s="567" t="s">
        <v>5924</v>
      </c>
      <c r="K53" s="301" t="s">
        <v>757</v>
      </c>
      <c r="L53" s="574">
        <v>25</v>
      </c>
      <c r="M53" s="302">
        <v>3006.6</v>
      </c>
      <c r="N53" s="202"/>
      <c r="O53" s="203">
        <f t="shared" si="1"/>
        <v>0</v>
      </c>
      <c r="P53" s="204">
        <v>4607105114012</v>
      </c>
      <c r="Q53" s="205"/>
      <c r="R53" s="200" t="s">
        <v>3998</v>
      </c>
      <c r="S53" s="206">
        <f t="shared" si="2"/>
        <v>120.264</v>
      </c>
      <c r="T53" s="114"/>
      <c r="U53" s="114"/>
    </row>
    <row r="54" spans="1:21" ht="22.5" x14ac:dyDescent="0.25">
      <c r="A54" s="593">
        <v>39</v>
      </c>
      <c r="B54" s="557">
        <v>5457</v>
      </c>
      <c r="C54" s="198" t="s">
        <v>5925</v>
      </c>
      <c r="D54" s="199"/>
      <c r="E54" s="298" t="s">
        <v>3996</v>
      </c>
      <c r="F54" s="298" t="s">
        <v>5926</v>
      </c>
      <c r="G54" s="298" t="s">
        <v>5927</v>
      </c>
      <c r="H54" s="326" t="str">
        <f t="shared" si="3"/>
        <v>фото</v>
      </c>
      <c r="I54" s="326"/>
      <c r="J54" s="567" t="s">
        <v>5928</v>
      </c>
      <c r="K54" s="301" t="s">
        <v>757</v>
      </c>
      <c r="L54" s="574">
        <v>25</v>
      </c>
      <c r="M54" s="302">
        <v>3006.6</v>
      </c>
      <c r="N54" s="202"/>
      <c r="O54" s="203">
        <f t="shared" si="1"/>
        <v>0</v>
      </c>
      <c r="P54" s="204">
        <v>4607105114029</v>
      </c>
      <c r="Q54" s="205"/>
      <c r="R54" s="200" t="s">
        <v>3998</v>
      </c>
      <c r="S54" s="206">
        <f t="shared" si="2"/>
        <v>120.264</v>
      </c>
      <c r="T54" s="114"/>
      <c r="U54" s="114"/>
    </row>
    <row r="55" spans="1:21" ht="22.5" x14ac:dyDescent="0.25">
      <c r="A55" s="593">
        <v>40</v>
      </c>
      <c r="B55" s="557">
        <v>3986</v>
      </c>
      <c r="C55" s="198" t="s">
        <v>2789</v>
      </c>
      <c r="D55" s="199"/>
      <c r="E55" s="298" t="s">
        <v>3996</v>
      </c>
      <c r="F55" s="562" t="s">
        <v>3234</v>
      </c>
      <c r="G55" s="562" t="s">
        <v>4026</v>
      </c>
      <c r="H55" s="326" t="str">
        <f t="shared" si="3"/>
        <v>фото</v>
      </c>
      <c r="I55" s="326"/>
      <c r="J55" s="567" t="s">
        <v>2790</v>
      </c>
      <c r="K55" s="301" t="s">
        <v>757</v>
      </c>
      <c r="L55" s="574">
        <v>25</v>
      </c>
      <c r="M55" s="302">
        <v>1754.1999999999998</v>
      </c>
      <c r="N55" s="202"/>
      <c r="O55" s="203">
        <f t="shared" si="1"/>
        <v>0</v>
      </c>
      <c r="P55" s="204">
        <v>4607105114043</v>
      </c>
      <c r="Q55" s="205"/>
      <c r="R55" s="200" t="s">
        <v>3998</v>
      </c>
      <c r="S55" s="206">
        <f t="shared" si="2"/>
        <v>70.167999999999992</v>
      </c>
      <c r="T55" s="114"/>
      <c r="U55" s="114"/>
    </row>
    <row r="56" spans="1:21" ht="33.75" x14ac:dyDescent="0.25">
      <c r="A56" s="593">
        <v>41</v>
      </c>
      <c r="B56" s="557">
        <v>12075</v>
      </c>
      <c r="C56" s="198" t="s">
        <v>7399</v>
      </c>
      <c r="D56" s="199"/>
      <c r="E56" s="582" t="s">
        <v>3996</v>
      </c>
      <c r="F56" s="582" t="s">
        <v>7188</v>
      </c>
      <c r="G56" s="582" t="s">
        <v>7189</v>
      </c>
      <c r="H56" s="326" t="str">
        <f t="shared" si="3"/>
        <v>фото</v>
      </c>
      <c r="I56" s="326"/>
      <c r="J56" s="567" t="s">
        <v>7332</v>
      </c>
      <c r="K56" s="301" t="s">
        <v>757</v>
      </c>
      <c r="L56" s="574">
        <v>25</v>
      </c>
      <c r="M56" s="302">
        <v>1754.1999999999998</v>
      </c>
      <c r="N56" s="202"/>
      <c r="O56" s="203">
        <f t="shared" si="1"/>
        <v>0</v>
      </c>
      <c r="P56" s="204">
        <v>4607105149519</v>
      </c>
      <c r="Q56" s="205" t="s">
        <v>6373</v>
      </c>
      <c r="R56" s="200" t="s">
        <v>3998</v>
      </c>
      <c r="S56" s="206">
        <f t="shared" si="2"/>
        <v>70.167999999999992</v>
      </c>
      <c r="T56" s="114"/>
      <c r="U56" s="114"/>
    </row>
    <row r="57" spans="1:21" ht="33.75" x14ac:dyDescent="0.25">
      <c r="A57" s="593">
        <v>42</v>
      </c>
      <c r="B57" s="557">
        <v>12067</v>
      </c>
      <c r="C57" s="198" t="s">
        <v>7400</v>
      </c>
      <c r="D57" s="199"/>
      <c r="E57" s="582" t="s">
        <v>3996</v>
      </c>
      <c r="F57" s="582" t="s">
        <v>7190</v>
      </c>
      <c r="G57" s="582" t="s">
        <v>7191</v>
      </c>
      <c r="H57" s="326" t="str">
        <f t="shared" si="3"/>
        <v>фото</v>
      </c>
      <c r="I57" s="326"/>
      <c r="J57" s="567" t="s">
        <v>7333</v>
      </c>
      <c r="K57" s="301" t="s">
        <v>757</v>
      </c>
      <c r="L57" s="574">
        <v>25</v>
      </c>
      <c r="M57" s="302">
        <v>2432.2999999999997</v>
      </c>
      <c r="N57" s="202"/>
      <c r="O57" s="203">
        <f t="shared" si="1"/>
        <v>0</v>
      </c>
      <c r="P57" s="204">
        <v>4607105149434</v>
      </c>
      <c r="Q57" s="205" t="s">
        <v>6373</v>
      </c>
      <c r="R57" s="200" t="s">
        <v>3998</v>
      </c>
      <c r="S57" s="206">
        <f t="shared" si="2"/>
        <v>97.291999999999987</v>
      </c>
      <c r="T57" s="114"/>
      <c r="U57" s="114"/>
    </row>
    <row r="58" spans="1:21" ht="45" x14ac:dyDescent="0.25">
      <c r="A58" s="593">
        <v>43</v>
      </c>
      <c r="B58" s="557">
        <v>12059</v>
      </c>
      <c r="C58" s="198" t="s">
        <v>7401</v>
      </c>
      <c r="D58" s="199"/>
      <c r="E58" s="582" t="s">
        <v>3996</v>
      </c>
      <c r="F58" s="582" t="s">
        <v>7192</v>
      </c>
      <c r="G58" s="582" t="s">
        <v>7193</v>
      </c>
      <c r="H58" s="326" t="str">
        <f t="shared" si="3"/>
        <v>фото</v>
      </c>
      <c r="I58" s="326"/>
      <c r="J58" s="567" t="s">
        <v>7334</v>
      </c>
      <c r="K58" s="301" t="s">
        <v>757</v>
      </c>
      <c r="L58" s="574">
        <v>25</v>
      </c>
      <c r="M58" s="302">
        <v>2432.2999999999997</v>
      </c>
      <c r="N58" s="202"/>
      <c r="O58" s="203">
        <f t="shared" si="1"/>
        <v>0</v>
      </c>
      <c r="P58" s="204">
        <v>4607105149359</v>
      </c>
      <c r="Q58" s="205" t="s">
        <v>6373</v>
      </c>
      <c r="R58" s="200" t="s">
        <v>3998</v>
      </c>
      <c r="S58" s="206">
        <f t="shared" si="2"/>
        <v>97.291999999999987</v>
      </c>
      <c r="T58" s="114"/>
      <c r="U58" s="114"/>
    </row>
    <row r="59" spans="1:21" ht="45" x14ac:dyDescent="0.25">
      <c r="A59" s="593">
        <v>44</v>
      </c>
      <c r="B59" s="557">
        <v>1788</v>
      </c>
      <c r="C59" s="198" t="s">
        <v>5133</v>
      </c>
      <c r="D59" s="199"/>
      <c r="E59" s="298" t="s">
        <v>3996</v>
      </c>
      <c r="F59" s="298" t="s">
        <v>5011</v>
      </c>
      <c r="G59" s="563" t="s">
        <v>5056</v>
      </c>
      <c r="H59" s="326" t="str">
        <f t="shared" si="3"/>
        <v>фото</v>
      </c>
      <c r="I59" s="326"/>
      <c r="J59" s="567" t="s">
        <v>5099</v>
      </c>
      <c r="K59" s="301" t="s">
        <v>757</v>
      </c>
      <c r="L59" s="574">
        <v>25</v>
      </c>
      <c r="M59" s="302">
        <v>1754.1999999999998</v>
      </c>
      <c r="N59" s="202"/>
      <c r="O59" s="203">
        <f t="shared" si="1"/>
        <v>0</v>
      </c>
      <c r="P59" s="204">
        <v>4607105114050</v>
      </c>
      <c r="Q59" s="205"/>
      <c r="R59" s="200" t="s">
        <v>3998</v>
      </c>
      <c r="S59" s="206">
        <f t="shared" si="2"/>
        <v>70.167999999999992</v>
      </c>
      <c r="T59" s="114"/>
      <c r="U59" s="114"/>
    </row>
    <row r="60" spans="1:21" ht="22.5" x14ac:dyDescent="0.25">
      <c r="A60" s="593">
        <v>45</v>
      </c>
      <c r="B60" s="557">
        <v>3987</v>
      </c>
      <c r="C60" s="198" t="s">
        <v>2777</v>
      </c>
      <c r="D60" s="199"/>
      <c r="E60" s="298" t="s">
        <v>3996</v>
      </c>
      <c r="F60" s="562" t="s">
        <v>3235</v>
      </c>
      <c r="G60" s="562" t="s">
        <v>4027</v>
      </c>
      <c r="H60" s="326" t="str">
        <f t="shared" si="3"/>
        <v>фото</v>
      </c>
      <c r="I60" s="326"/>
      <c r="J60" s="567" t="s">
        <v>2778</v>
      </c>
      <c r="K60" s="301" t="s">
        <v>757</v>
      </c>
      <c r="L60" s="574">
        <v>25</v>
      </c>
      <c r="M60" s="302">
        <v>1754.1999999999998</v>
      </c>
      <c r="N60" s="202"/>
      <c r="O60" s="203">
        <f t="shared" si="1"/>
        <v>0</v>
      </c>
      <c r="P60" s="204">
        <v>4607105114074</v>
      </c>
      <c r="Q60" s="205"/>
      <c r="R60" s="200" t="s">
        <v>3998</v>
      </c>
      <c r="S60" s="206">
        <f t="shared" si="2"/>
        <v>70.167999999999992</v>
      </c>
      <c r="T60" s="114"/>
      <c r="U60" s="114"/>
    </row>
    <row r="61" spans="1:21" ht="15" x14ac:dyDescent="0.25">
      <c r="A61" s="593">
        <v>46</v>
      </c>
      <c r="B61" s="557">
        <v>4586</v>
      </c>
      <c r="C61" s="198" t="s">
        <v>3351</v>
      </c>
      <c r="D61" s="199"/>
      <c r="E61" s="298" t="s">
        <v>3996</v>
      </c>
      <c r="F61" s="562" t="s">
        <v>3236</v>
      </c>
      <c r="G61" s="562" t="s">
        <v>4028</v>
      </c>
      <c r="H61" s="326" t="str">
        <f t="shared" si="3"/>
        <v>фото</v>
      </c>
      <c r="I61" s="326"/>
      <c r="J61" s="567" t="s">
        <v>3301</v>
      </c>
      <c r="K61" s="301" t="s">
        <v>757</v>
      </c>
      <c r="L61" s="574">
        <v>25</v>
      </c>
      <c r="M61" s="302">
        <v>1754.1999999999998</v>
      </c>
      <c r="N61" s="202"/>
      <c r="O61" s="203">
        <f t="shared" si="1"/>
        <v>0</v>
      </c>
      <c r="P61" s="204">
        <v>4607105114081</v>
      </c>
      <c r="Q61" s="205"/>
      <c r="R61" s="200" t="s">
        <v>3998</v>
      </c>
      <c r="S61" s="206">
        <f t="shared" si="2"/>
        <v>70.167999999999992</v>
      </c>
      <c r="T61" s="114"/>
      <c r="U61" s="114"/>
    </row>
    <row r="62" spans="1:21" ht="22.5" x14ac:dyDescent="0.25">
      <c r="A62" s="593">
        <v>47</v>
      </c>
      <c r="B62" s="557">
        <v>584</v>
      </c>
      <c r="C62" s="198" t="s">
        <v>5134</v>
      </c>
      <c r="D62" s="199"/>
      <c r="E62" s="298" t="s">
        <v>3996</v>
      </c>
      <c r="F62" s="298" t="s">
        <v>5012</v>
      </c>
      <c r="G62" s="563" t="s">
        <v>5057</v>
      </c>
      <c r="H62" s="326" t="str">
        <f t="shared" si="3"/>
        <v>фото</v>
      </c>
      <c r="I62" s="326"/>
      <c r="J62" s="567" t="s">
        <v>5100</v>
      </c>
      <c r="K62" s="301" t="s">
        <v>757</v>
      </c>
      <c r="L62" s="574">
        <v>25</v>
      </c>
      <c r="M62" s="302">
        <v>1849.8999999999999</v>
      </c>
      <c r="N62" s="202"/>
      <c r="O62" s="203">
        <f t="shared" si="1"/>
        <v>0</v>
      </c>
      <c r="P62" s="204">
        <v>4607105114098</v>
      </c>
      <c r="Q62" s="205"/>
      <c r="R62" s="200" t="s">
        <v>3998</v>
      </c>
      <c r="S62" s="206">
        <f t="shared" si="2"/>
        <v>73.995999999999995</v>
      </c>
      <c r="T62" s="114"/>
      <c r="U62" s="114"/>
    </row>
    <row r="63" spans="1:21" ht="22.5" x14ac:dyDescent="0.25">
      <c r="A63" s="593">
        <v>48</v>
      </c>
      <c r="B63" s="557">
        <v>4221</v>
      </c>
      <c r="C63" s="198" t="s">
        <v>5929</v>
      </c>
      <c r="D63" s="199"/>
      <c r="E63" s="298" t="s">
        <v>3996</v>
      </c>
      <c r="F63" s="298" t="s">
        <v>5930</v>
      </c>
      <c r="G63" s="298" t="s">
        <v>5931</v>
      </c>
      <c r="H63" s="326" t="str">
        <f t="shared" si="3"/>
        <v>фото</v>
      </c>
      <c r="I63" s="326"/>
      <c r="J63" s="567" t="s">
        <v>5932</v>
      </c>
      <c r="K63" s="301" t="s">
        <v>757</v>
      </c>
      <c r="L63" s="574">
        <v>25</v>
      </c>
      <c r="M63" s="302">
        <v>1849.8999999999999</v>
      </c>
      <c r="N63" s="202"/>
      <c r="O63" s="203">
        <f t="shared" si="1"/>
        <v>0</v>
      </c>
      <c r="P63" s="204">
        <v>4607105114128</v>
      </c>
      <c r="Q63" s="205"/>
      <c r="R63" s="200" t="s">
        <v>3998</v>
      </c>
      <c r="S63" s="206">
        <f t="shared" si="2"/>
        <v>73.995999999999995</v>
      </c>
      <c r="T63" s="114"/>
      <c r="U63" s="114"/>
    </row>
    <row r="64" spans="1:21" ht="15" x14ac:dyDescent="0.25">
      <c r="A64" s="593">
        <v>49</v>
      </c>
      <c r="B64" s="557">
        <v>3991</v>
      </c>
      <c r="C64" s="198" t="s">
        <v>2791</v>
      </c>
      <c r="D64" s="199"/>
      <c r="E64" s="298" t="s">
        <v>3996</v>
      </c>
      <c r="F64" s="562" t="s">
        <v>3237</v>
      </c>
      <c r="G64" s="562" t="s">
        <v>4029</v>
      </c>
      <c r="H64" s="326" t="str">
        <f t="shared" si="3"/>
        <v>фото</v>
      </c>
      <c r="I64" s="326"/>
      <c r="J64" s="567" t="s">
        <v>2792</v>
      </c>
      <c r="K64" s="301" t="s">
        <v>757</v>
      </c>
      <c r="L64" s="574">
        <v>25</v>
      </c>
      <c r="M64" s="302">
        <v>1754.1999999999998</v>
      </c>
      <c r="N64" s="202"/>
      <c r="O64" s="203">
        <f t="shared" si="1"/>
        <v>0</v>
      </c>
      <c r="P64" s="204">
        <v>4607105114135</v>
      </c>
      <c r="Q64" s="205"/>
      <c r="R64" s="200" t="s">
        <v>3998</v>
      </c>
      <c r="S64" s="206">
        <f t="shared" si="2"/>
        <v>70.167999999999992</v>
      </c>
      <c r="T64" s="114"/>
      <c r="U64" s="114"/>
    </row>
    <row r="65" spans="1:21" ht="15" x14ac:dyDescent="0.25">
      <c r="A65" s="593">
        <v>50</v>
      </c>
      <c r="B65" s="557">
        <v>3097</v>
      </c>
      <c r="C65" s="198" t="s">
        <v>3355</v>
      </c>
      <c r="D65" s="199"/>
      <c r="E65" s="298" t="s">
        <v>3996</v>
      </c>
      <c r="F65" s="298" t="s">
        <v>3238</v>
      </c>
      <c r="G65" s="298" t="s">
        <v>4030</v>
      </c>
      <c r="H65" s="326" t="str">
        <f t="shared" si="3"/>
        <v>фото</v>
      </c>
      <c r="I65" s="326"/>
      <c r="J65" s="567" t="s">
        <v>3302</v>
      </c>
      <c r="K65" s="301" t="s">
        <v>757</v>
      </c>
      <c r="L65" s="574">
        <v>25</v>
      </c>
      <c r="M65" s="302">
        <v>1754.1999999999998</v>
      </c>
      <c r="N65" s="202"/>
      <c r="O65" s="203">
        <f t="shared" si="1"/>
        <v>0</v>
      </c>
      <c r="P65" s="204">
        <v>4607105114142</v>
      </c>
      <c r="Q65" s="205"/>
      <c r="R65" s="200" t="s">
        <v>3998</v>
      </c>
      <c r="S65" s="206">
        <f t="shared" si="2"/>
        <v>70.167999999999992</v>
      </c>
      <c r="T65" s="114"/>
      <c r="U65" s="114"/>
    </row>
    <row r="66" spans="1:21" ht="22.5" x14ac:dyDescent="0.25">
      <c r="A66" s="593">
        <v>51</v>
      </c>
      <c r="B66" s="557">
        <v>4001</v>
      </c>
      <c r="C66" s="198" t="s">
        <v>5135</v>
      </c>
      <c r="D66" s="199"/>
      <c r="E66" s="298" t="s">
        <v>3996</v>
      </c>
      <c r="F66" s="298" t="s">
        <v>5013</v>
      </c>
      <c r="G66" s="563" t="s">
        <v>5058</v>
      </c>
      <c r="H66" s="326" t="str">
        <f t="shared" si="3"/>
        <v>фото</v>
      </c>
      <c r="I66" s="326"/>
      <c r="J66" s="567" t="s">
        <v>5101</v>
      </c>
      <c r="K66" s="301" t="s">
        <v>757</v>
      </c>
      <c r="L66" s="574">
        <v>25</v>
      </c>
      <c r="M66" s="302">
        <v>1849.8999999999999</v>
      </c>
      <c r="N66" s="202"/>
      <c r="O66" s="203">
        <f t="shared" si="1"/>
        <v>0</v>
      </c>
      <c r="P66" s="204">
        <v>4607105114159</v>
      </c>
      <c r="Q66" s="205"/>
      <c r="R66" s="200" t="s">
        <v>3998</v>
      </c>
      <c r="S66" s="206">
        <f t="shared" si="2"/>
        <v>73.995999999999995</v>
      </c>
      <c r="T66" s="114"/>
      <c r="U66" s="114"/>
    </row>
    <row r="67" spans="1:21" ht="33.75" x14ac:dyDescent="0.25">
      <c r="A67" s="593">
        <v>52</v>
      </c>
      <c r="B67" s="557">
        <v>4609</v>
      </c>
      <c r="C67" s="198" t="s">
        <v>5136</v>
      </c>
      <c r="D67" s="199"/>
      <c r="E67" s="298" t="s">
        <v>3996</v>
      </c>
      <c r="F67" s="298" t="s">
        <v>5014</v>
      </c>
      <c r="G67" s="563" t="s">
        <v>5059</v>
      </c>
      <c r="H67" s="326" t="str">
        <f t="shared" si="3"/>
        <v>фото</v>
      </c>
      <c r="I67" s="326"/>
      <c r="J67" s="567" t="s">
        <v>5102</v>
      </c>
      <c r="K67" s="301" t="s">
        <v>757</v>
      </c>
      <c r="L67" s="574">
        <v>25</v>
      </c>
      <c r="M67" s="302">
        <v>1849.8999999999999</v>
      </c>
      <c r="N67" s="202"/>
      <c r="O67" s="203">
        <f t="shared" si="1"/>
        <v>0</v>
      </c>
      <c r="P67" s="204">
        <v>4607105114173</v>
      </c>
      <c r="Q67" s="205"/>
      <c r="R67" s="200" t="s">
        <v>3998</v>
      </c>
      <c r="S67" s="206">
        <f t="shared" si="2"/>
        <v>73.995999999999995</v>
      </c>
      <c r="T67" s="114"/>
      <c r="U67" s="114"/>
    </row>
    <row r="68" spans="1:21" ht="22.5" x14ac:dyDescent="0.25">
      <c r="A68" s="593">
        <v>53</v>
      </c>
      <c r="B68" s="557">
        <v>12070</v>
      </c>
      <c r="C68" s="198" t="s">
        <v>7402</v>
      </c>
      <c r="D68" s="199"/>
      <c r="E68" s="582" t="s">
        <v>3996</v>
      </c>
      <c r="F68" s="582" t="s">
        <v>7194</v>
      </c>
      <c r="G68" s="582" t="s">
        <v>7195</v>
      </c>
      <c r="H68" s="326" t="str">
        <f t="shared" si="3"/>
        <v>фото</v>
      </c>
      <c r="I68" s="326"/>
      <c r="J68" s="567" t="s">
        <v>7335</v>
      </c>
      <c r="K68" s="301" t="s">
        <v>757</v>
      </c>
      <c r="L68" s="574">
        <v>25</v>
      </c>
      <c r="M68" s="302">
        <v>2432.2999999999997</v>
      </c>
      <c r="N68" s="202"/>
      <c r="O68" s="203">
        <f t="shared" si="1"/>
        <v>0</v>
      </c>
      <c r="P68" s="204">
        <v>4607105149465</v>
      </c>
      <c r="Q68" s="205" t="s">
        <v>6373</v>
      </c>
      <c r="R68" s="200" t="s">
        <v>3998</v>
      </c>
      <c r="S68" s="206">
        <f t="shared" si="2"/>
        <v>97.291999999999987</v>
      </c>
      <c r="T68" s="114"/>
      <c r="U68" s="114"/>
    </row>
    <row r="69" spans="1:21" ht="22.5" x14ac:dyDescent="0.25">
      <c r="A69" s="593">
        <v>54</v>
      </c>
      <c r="B69" s="557">
        <v>12069</v>
      </c>
      <c r="C69" s="198" t="s">
        <v>7403</v>
      </c>
      <c r="D69" s="199"/>
      <c r="E69" s="582" t="s">
        <v>3996</v>
      </c>
      <c r="F69" s="582" t="s">
        <v>7196</v>
      </c>
      <c r="G69" s="582" t="s">
        <v>7197</v>
      </c>
      <c r="H69" s="326" t="str">
        <f t="shared" si="3"/>
        <v>фото</v>
      </c>
      <c r="I69" s="326"/>
      <c r="J69" s="567" t="s">
        <v>7336</v>
      </c>
      <c r="K69" s="301" t="s">
        <v>757</v>
      </c>
      <c r="L69" s="574">
        <v>25</v>
      </c>
      <c r="M69" s="302">
        <v>2432.2999999999997</v>
      </c>
      <c r="N69" s="202"/>
      <c r="O69" s="203">
        <f t="shared" si="1"/>
        <v>0</v>
      </c>
      <c r="P69" s="204">
        <v>4607105149458</v>
      </c>
      <c r="Q69" s="205" t="s">
        <v>6373</v>
      </c>
      <c r="R69" s="200" t="s">
        <v>3998</v>
      </c>
      <c r="S69" s="206">
        <f t="shared" si="2"/>
        <v>97.291999999999987</v>
      </c>
      <c r="T69" s="114"/>
      <c r="U69" s="114"/>
    </row>
    <row r="70" spans="1:21" ht="33.75" x14ac:dyDescent="0.25">
      <c r="A70" s="593">
        <v>55</v>
      </c>
      <c r="B70" s="557">
        <v>12068</v>
      </c>
      <c r="C70" s="198" t="s">
        <v>7404</v>
      </c>
      <c r="D70" s="199"/>
      <c r="E70" s="582" t="s">
        <v>3996</v>
      </c>
      <c r="F70" s="582" t="s">
        <v>7198</v>
      </c>
      <c r="G70" s="582" t="s">
        <v>7199</v>
      </c>
      <c r="H70" s="326" t="str">
        <f t="shared" si="3"/>
        <v>фото</v>
      </c>
      <c r="I70" s="326"/>
      <c r="J70" s="567" t="s">
        <v>7337</v>
      </c>
      <c r="K70" s="301" t="s">
        <v>757</v>
      </c>
      <c r="L70" s="574">
        <v>25</v>
      </c>
      <c r="M70" s="302">
        <v>1754.1999999999998</v>
      </c>
      <c r="N70" s="202"/>
      <c r="O70" s="203">
        <f t="shared" si="1"/>
        <v>0</v>
      </c>
      <c r="P70" s="204">
        <v>4607105149441</v>
      </c>
      <c r="Q70" s="205" t="s">
        <v>6373</v>
      </c>
      <c r="R70" s="200" t="s">
        <v>3998</v>
      </c>
      <c r="S70" s="206">
        <f t="shared" si="2"/>
        <v>70.167999999999992</v>
      </c>
      <c r="T70" s="114"/>
      <c r="U70" s="114"/>
    </row>
    <row r="71" spans="1:21" ht="33.75" x14ac:dyDescent="0.25">
      <c r="A71" s="593">
        <v>56</v>
      </c>
      <c r="B71" s="557">
        <v>1895</v>
      </c>
      <c r="C71" s="198" t="s">
        <v>5137</v>
      </c>
      <c r="D71" s="199"/>
      <c r="E71" s="298" t="s">
        <v>3996</v>
      </c>
      <c r="F71" s="298" t="s">
        <v>5015</v>
      </c>
      <c r="G71" s="563" t="s">
        <v>5060</v>
      </c>
      <c r="H71" s="326" t="str">
        <f t="shared" si="3"/>
        <v>фото</v>
      </c>
      <c r="I71" s="326"/>
      <c r="J71" s="567" t="s">
        <v>5103</v>
      </c>
      <c r="K71" s="301" t="s">
        <v>757</v>
      </c>
      <c r="L71" s="574">
        <v>25</v>
      </c>
      <c r="M71" s="302">
        <v>3006.6</v>
      </c>
      <c r="N71" s="202"/>
      <c r="O71" s="203">
        <f t="shared" si="1"/>
        <v>0</v>
      </c>
      <c r="P71" s="204">
        <v>4607105114234</v>
      </c>
      <c r="Q71" s="205"/>
      <c r="R71" s="200" t="s">
        <v>3998</v>
      </c>
      <c r="S71" s="206">
        <f t="shared" si="2"/>
        <v>120.264</v>
      </c>
      <c r="T71" s="114"/>
      <c r="U71" s="114"/>
    </row>
    <row r="72" spans="1:21" ht="22.5" x14ac:dyDescent="0.25">
      <c r="A72" s="593">
        <v>57</v>
      </c>
      <c r="B72" s="557">
        <v>3959</v>
      </c>
      <c r="C72" s="198" t="s">
        <v>5138</v>
      </c>
      <c r="D72" s="199"/>
      <c r="E72" s="298" t="s">
        <v>3996</v>
      </c>
      <c r="F72" s="298" t="s">
        <v>5016</v>
      </c>
      <c r="G72" s="563" t="s">
        <v>5061</v>
      </c>
      <c r="H72" s="326" t="str">
        <f t="shared" si="3"/>
        <v>фото</v>
      </c>
      <c r="I72" s="326"/>
      <c r="J72" s="567" t="s">
        <v>5104</v>
      </c>
      <c r="K72" s="301" t="s">
        <v>757</v>
      </c>
      <c r="L72" s="574">
        <v>25</v>
      </c>
      <c r="M72" s="302">
        <v>3006.6</v>
      </c>
      <c r="N72" s="202"/>
      <c r="O72" s="203">
        <f t="shared" si="1"/>
        <v>0</v>
      </c>
      <c r="P72" s="204">
        <v>4607105114265</v>
      </c>
      <c r="Q72" s="205"/>
      <c r="R72" s="200" t="s">
        <v>3998</v>
      </c>
      <c r="S72" s="206">
        <f t="shared" si="2"/>
        <v>120.264</v>
      </c>
      <c r="T72" s="114"/>
      <c r="U72" s="114"/>
    </row>
    <row r="73" spans="1:21" ht="15" x14ac:dyDescent="0.25">
      <c r="A73" s="593">
        <v>58</v>
      </c>
      <c r="B73" s="557">
        <v>4703</v>
      </c>
      <c r="C73" s="198" t="s">
        <v>5933</v>
      </c>
      <c r="D73" s="199"/>
      <c r="E73" s="298" t="s">
        <v>3996</v>
      </c>
      <c r="F73" s="298" t="s">
        <v>5934</v>
      </c>
      <c r="G73" s="298" t="s">
        <v>5935</v>
      </c>
      <c r="H73" s="326" t="str">
        <f t="shared" si="3"/>
        <v>фото</v>
      </c>
      <c r="I73" s="326"/>
      <c r="J73" s="567" t="s">
        <v>5936</v>
      </c>
      <c r="K73" s="301" t="s">
        <v>757</v>
      </c>
      <c r="L73" s="574">
        <v>25</v>
      </c>
      <c r="M73" s="302">
        <v>1754.1999999999998</v>
      </c>
      <c r="N73" s="202"/>
      <c r="O73" s="203">
        <f t="shared" si="1"/>
        <v>0</v>
      </c>
      <c r="P73" s="204">
        <v>4607105114302</v>
      </c>
      <c r="Q73" s="205"/>
      <c r="R73" s="200" t="s">
        <v>3998</v>
      </c>
      <c r="S73" s="206">
        <f t="shared" si="2"/>
        <v>70.167999999999992</v>
      </c>
      <c r="T73" s="114"/>
      <c r="U73" s="114"/>
    </row>
    <row r="74" spans="1:21" ht="22.5" x14ac:dyDescent="0.25">
      <c r="A74" s="593">
        <v>59</v>
      </c>
      <c r="B74" s="557">
        <v>4009</v>
      </c>
      <c r="C74" s="198" t="s">
        <v>5139</v>
      </c>
      <c r="D74" s="199"/>
      <c r="E74" s="298" t="s">
        <v>3996</v>
      </c>
      <c r="F74" s="298" t="s">
        <v>5017</v>
      </c>
      <c r="G74" s="563" t="s">
        <v>5062</v>
      </c>
      <c r="H74" s="326" t="str">
        <f t="shared" si="3"/>
        <v>фото</v>
      </c>
      <c r="I74" s="326"/>
      <c r="J74" s="567" t="s">
        <v>5105</v>
      </c>
      <c r="K74" s="301" t="s">
        <v>757</v>
      </c>
      <c r="L74" s="574">
        <v>25</v>
      </c>
      <c r="M74" s="302">
        <v>3006.6</v>
      </c>
      <c r="N74" s="202"/>
      <c r="O74" s="203">
        <f t="shared" si="1"/>
        <v>0</v>
      </c>
      <c r="P74" s="204">
        <v>4607105114326</v>
      </c>
      <c r="Q74" s="205"/>
      <c r="R74" s="200" t="s">
        <v>3998</v>
      </c>
      <c r="S74" s="206">
        <f t="shared" si="2"/>
        <v>120.264</v>
      </c>
      <c r="T74" s="114"/>
      <c r="U74" s="114"/>
    </row>
    <row r="75" spans="1:21" ht="22.5" x14ac:dyDescent="0.25">
      <c r="A75" s="593">
        <v>60</v>
      </c>
      <c r="B75" s="557">
        <v>3999</v>
      </c>
      <c r="C75" s="198" t="s">
        <v>4031</v>
      </c>
      <c r="D75" s="199"/>
      <c r="E75" s="298" t="s">
        <v>3996</v>
      </c>
      <c r="F75" s="562" t="s">
        <v>4032</v>
      </c>
      <c r="G75" s="562" t="s">
        <v>4033</v>
      </c>
      <c r="H75" s="326" t="str">
        <f t="shared" si="3"/>
        <v>фото</v>
      </c>
      <c r="I75" s="326"/>
      <c r="J75" s="567" t="s">
        <v>4034</v>
      </c>
      <c r="K75" s="301" t="s">
        <v>757</v>
      </c>
      <c r="L75" s="574">
        <v>25</v>
      </c>
      <c r="M75" s="302">
        <v>1849.8999999999999</v>
      </c>
      <c r="N75" s="202"/>
      <c r="O75" s="203">
        <f t="shared" si="1"/>
        <v>0</v>
      </c>
      <c r="P75" s="204">
        <v>4607105114340</v>
      </c>
      <c r="Q75" s="205"/>
      <c r="R75" s="200" t="s">
        <v>3998</v>
      </c>
      <c r="S75" s="206">
        <f t="shared" si="2"/>
        <v>73.995999999999995</v>
      </c>
      <c r="T75" s="114"/>
      <c r="U75" s="114"/>
    </row>
    <row r="76" spans="1:21" ht="22.5" x14ac:dyDescent="0.25">
      <c r="A76" s="593">
        <v>61</v>
      </c>
      <c r="B76" s="557">
        <v>12073</v>
      </c>
      <c r="C76" s="198" t="s">
        <v>7405</v>
      </c>
      <c r="D76" s="199"/>
      <c r="E76" s="582" t="s">
        <v>3996</v>
      </c>
      <c r="F76" s="582" t="s">
        <v>7200</v>
      </c>
      <c r="G76" s="582" t="s">
        <v>7201</v>
      </c>
      <c r="H76" s="326" t="str">
        <f t="shared" si="3"/>
        <v>фото</v>
      </c>
      <c r="I76" s="326"/>
      <c r="J76" s="567" t="s">
        <v>7338</v>
      </c>
      <c r="K76" s="301" t="s">
        <v>757</v>
      </c>
      <c r="L76" s="574">
        <v>25</v>
      </c>
      <c r="M76" s="302">
        <v>3006.6</v>
      </c>
      <c r="N76" s="202"/>
      <c r="O76" s="203">
        <f t="shared" si="1"/>
        <v>0</v>
      </c>
      <c r="P76" s="204">
        <v>4607105149496</v>
      </c>
      <c r="Q76" s="205" t="s">
        <v>6373</v>
      </c>
      <c r="R76" s="200" t="s">
        <v>3998</v>
      </c>
      <c r="S76" s="206">
        <f t="shared" si="2"/>
        <v>120.264</v>
      </c>
      <c r="T76" s="114"/>
      <c r="U76" s="114"/>
    </row>
    <row r="77" spans="1:21" ht="22.5" x14ac:dyDescent="0.25">
      <c r="A77" s="593">
        <v>62</v>
      </c>
      <c r="B77" s="557">
        <v>12071</v>
      </c>
      <c r="C77" s="198" t="s">
        <v>7406</v>
      </c>
      <c r="D77" s="199"/>
      <c r="E77" s="582" t="s">
        <v>3996</v>
      </c>
      <c r="F77" s="582" t="s">
        <v>7202</v>
      </c>
      <c r="G77" s="582" t="s">
        <v>7203</v>
      </c>
      <c r="H77" s="326" t="str">
        <f t="shared" si="3"/>
        <v>фото</v>
      </c>
      <c r="I77" s="326"/>
      <c r="J77" s="567" t="s">
        <v>7339</v>
      </c>
      <c r="K77" s="301" t="s">
        <v>757</v>
      </c>
      <c r="L77" s="574">
        <v>25</v>
      </c>
      <c r="M77" s="302">
        <v>1754.1999999999998</v>
      </c>
      <c r="N77" s="202"/>
      <c r="O77" s="203">
        <f t="shared" si="1"/>
        <v>0</v>
      </c>
      <c r="P77" s="204">
        <v>4607105149472</v>
      </c>
      <c r="Q77" s="205" t="s">
        <v>6373</v>
      </c>
      <c r="R77" s="200" t="s">
        <v>3998</v>
      </c>
      <c r="S77" s="206">
        <f t="shared" si="2"/>
        <v>70.167999999999992</v>
      </c>
      <c r="T77" s="114"/>
      <c r="U77" s="114"/>
    </row>
    <row r="78" spans="1:21" ht="22.5" x14ac:dyDescent="0.25">
      <c r="A78" s="593">
        <v>63</v>
      </c>
      <c r="B78" s="557">
        <v>549</v>
      </c>
      <c r="C78" s="198" t="s">
        <v>5140</v>
      </c>
      <c r="D78" s="199"/>
      <c r="E78" s="298" t="s">
        <v>3996</v>
      </c>
      <c r="F78" s="298" t="s">
        <v>5018</v>
      </c>
      <c r="G78" s="563" t="s">
        <v>5063</v>
      </c>
      <c r="H78" s="326" t="str">
        <f t="shared" si="3"/>
        <v>фото</v>
      </c>
      <c r="I78" s="326"/>
      <c r="J78" s="567" t="s">
        <v>5106</v>
      </c>
      <c r="K78" s="301" t="s">
        <v>757</v>
      </c>
      <c r="L78" s="574">
        <v>25</v>
      </c>
      <c r="M78" s="302">
        <v>3006.6</v>
      </c>
      <c r="N78" s="202"/>
      <c r="O78" s="203">
        <f t="shared" si="1"/>
        <v>0</v>
      </c>
      <c r="P78" s="204">
        <v>4607105114357</v>
      </c>
      <c r="Q78" s="205"/>
      <c r="R78" s="200" t="s">
        <v>3998</v>
      </c>
      <c r="S78" s="206">
        <f t="shared" si="2"/>
        <v>120.264</v>
      </c>
      <c r="T78" s="114"/>
      <c r="U78" s="114"/>
    </row>
    <row r="79" spans="1:21" ht="45" x14ac:dyDescent="0.25">
      <c r="A79" s="593">
        <v>64</v>
      </c>
      <c r="B79" s="557">
        <v>12074</v>
      </c>
      <c r="C79" s="198" t="s">
        <v>7407</v>
      </c>
      <c r="D79" s="199"/>
      <c r="E79" s="582" t="s">
        <v>3996</v>
      </c>
      <c r="F79" s="582" t="s">
        <v>7204</v>
      </c>
      <c r="G79" s="582" t="s">
        <v>7205</v>
      </c>
      <c r="H79" s="326" t="str">
        <f t="shared" si="3"/>
        <v>фото</v>
      </c>
      <c r="I79" s="326"/>
      <c r="J79" s="567" t="s">
        <v>7340</v>
      </c>
      <c r="K79" s="301" t="s">
        <v>757</v>
      </c>
      <c r="L79" s="574">
        <v>25</v>
      </c>
      <c r="M79" s="302">
        <v>1754.1999999999998</v>
      </c>
      <c r="N79" s="202"/>
      <c r="O79" s="203">
        <f t="shared" si="1"/>
        <v>0</v>
      </c>
      <c r="P79" s="204">
        <v>4607105149502</v>
      </c>
      <c r="Q79" s="205" t="s">
        <v>6373</v>
      </c>
      <c r="R79" s="200" t="s">
        <v>3998</v>
      </c>
      <c r="S79" s="206">
        <f t="shared" si="2"/>
        <v>70.167999999999992</v>
      </c>
      <c r="T79" s="114"/>
      <c r="U79" s="114"/>
    </row>
    <row r="80" spans="1:21" ht="22.5" x14ac:dyDescent="0.25">
      <c r="A80" s="593">
        <v>65</v>
      </c>
      <c r="B80" s="557">
        <v>12072</v>
      </c>
      <c r="C80" s="198" t="s">
        <v>7408</v>
      </c>
      <c r="D80" s="199"/>
      <c r="E80" s="582" t="s">
        <v>3996</v>
      </c>
      <c r="F80" s="582" t="s">
        <v>7206</v>
      </c>
      <c r="G80" s="582" t="s">
        <v>7207</v>
      </c>
      <c r="H80" s="326" t="str">
        <f t="shared" si="3"/>
        <v>фото</v>
      </c>
      <c r="I80" s="326"/>
      <c r="J80" s="567" t="s">
        <v>7341</v>
      </c>
      <c r="K80" s="301" t="s">
        <v>757</v>
      </c>
      <c r="L80" s="574">
        <v>25</v>
      </c>
      <c r="M80" s="302">
        <v>2623.7</v>
      </c>
      <c r="N80" s="202"/>
      <c r="O80" s="203">
        <f t="shared" si="1"/>
        <v>0</v>
      </c>
      <c r="P80" s="204">
        <v>4607105149489</v>
      </c>
      <c r="Q80" s="205" t="s">
        <v>6373</v>
      </c>
      <c r="R80" s="200" t="s">
        <v>3998</v>
      </c>
      <c r="S80" s="206">
        <f t="shared" si="2"/>
        <v>104.94799999999999</v>
      </c>
      <c r="T80" s="114"/>
      <c r="U80" s="114"/>
    </row>
    <row r="81" spans="1:21" ht="15" x14ac:dyDescent="0.25">
      <c r="A81" s="593">
        <v>66</v>
      </c>
      <c r="B81" s="557">
        <v>3098</v>
      </c>
      <c r="C81" s="198" t="s">
        <v>4035</v>
      </c>
      <c r="D81" s="199"/>
      <c r="E81" s="298" t="s">
        <v>3996</v>
      </c>
      <c r="F81" s="298" t="s">
        <v>4036</v>
      </c>
      <c r="G81" s="298" t="s">
        <v>4037</v>
      </c>
      <c r="H81" s="326" t="str">
        <f t="shared" si="3"/>
        <v>фото</v>
      </c>
      <c r="I81" s="326"/>
      <c r="J81" s="567" t="s">
        <v>4038</v>
      </c>
      <c r="K81" s="301" t="s">
        <v>757</v>
      </c>
      <c r="L81" s="574">
        <v>25</v>
      </c>
      <c r="M81" s="302">
        <v>1754.1999999999998</v>
      </c>
      <c r="N81" s="202"/>
      <c r="O81" s="203">
        <f t="shared" si="1"/>
        <v>0</v>
      </c>
      <c r="P81" s="204">
        <v>4607105114364</v>
      </c>
      <c r="Q81" s="205"/>
      <c r="R81" s="200" t="s">
        <v>3998</v>
      </c>
      <c r="S81" s="206">
        <f t="shared" si="2"/>
        <v>70.167999999999992</v>
      </c>
      <c r="T81" s="114"/>
      <c r="U81" s="114"/>
    </row>
    <row r="82" spans="1:21" ht="15" x14ac:dyDescent="0.25">
      <c r="A82" s="593">
        <v>67</v>
      </c>
      <c r="B82" s="557">
        <v>356</v>
      </c>
      <c r="C82" s="198" t="s">
        <v>4039</v>
      </c>
      <c r="D82" s="199"/>
      <c r="E82" s="298" t="s">
        <v>3996</v>
      </c>
      <c r="F82" s="298" t="s">
        <v>4040</v>
      </c>
      <c r="G82" s="298" t="s">
        <v>4041</v>
      </c>
      <c r="H82" s="326" t="str">
        <f t="shared" ref="H82:H114" si="4">HYPERLINK("http://www.gardenbulbs.ru/images/vesna_CL/thumbnails/"&amp;C82&amp;".jpg","фото")</f>
        <v>фото</v>
      </c>
      <c r="I82" s="326"/>
      <c r="J82" s="567" t="s">
        <v>416</v>
      </c>
      <c r="K82" s="301" t="s">
        <v>757</v>
      </c>
      <c r="L82" s="574">
        <v>25</v>
      </c>
      <c r="M82" s="302">
        <v>1754.1999999999998</v>
      </c>
      <c r="N82" s="202"/>
      <c r="O82" s="203">
        <f t="shared" si="1"/>
        <v>0</v>
      </c>
      <c r="P82" s="204">
        <v>4607105114371</v>
      </c>
      <c r="Q82" s="205"/>
      <c r="R82" s="200" t="s">
        <v>3998</v>
      </c>
      <c r="S82" s="206">
        <f t="shared" ref="S82:S114" si="5">M82/L82</f>
        <v>70.167999999999992</v>
      </c>
      <c r="T82" s="114"/>
      <c r="U82" s="114"/>
    </row>
    <row r="83" spans="1:21" ht="22.5" x14ac:dyDescent="0.25">
      <c r="A83" s="593">
        <v>68</v>
      </c>
      <c r="B83" s="557">
        <v>3221</v>
      </c>
      <c r="C83" s="198" t="s">
        <v>3352</v>
      </c>
      <c r="D83" s="199"/>
      <c r="E83" s="298" t="s">
        <v>3996</v>
      </c>
      <c r="F83" s="298" t="s">
        <v>3239</v>
      </c>
      <c r="G83" s="298" t="s">
        <v>4042</v>
      </c>
      <c r="H83" s="326" t="str">
        <f t="shared" si="4"/>
        <v>фото</v>
      </c>
      <c r="I83" s="326"/>
      <c r="J83" s="567" t="s">
        <v>3303</v>
      </c>
      <c r="K83" s="301" t="s">
        <v>757</v>
      </c>
      <c r="L83" s="574">
        <v>25</v>
      </c>
      <c r="M83" s="302">
        <v>1754.1999999999998</v>
      </c>
      <c r="N83" s="202"/>
      <c r="O83" s="203">
        <f t="shared" ref="O83:O114" si="6">IF(ISERROR(N83*M83),0,N83*M83)</f>
        <v>0</v>
      </c>
      <c r="P83" s="204">
        <v>4607105114395</v>
      </c>
      <c r="Q83" s="205"/>
      <c r="R83" s="200" t="s">
        <v>3998</v>
      </c>
      <c r="S83" s="206">
        <f t="shared" si="5"/>
        <v>70.167999999999992</v>
      </c>
      <c r="T83" s="114"/>
      <c r="U83" s="114"/>
    </row>
    <row r="84" spans="1:21" ht="15" x14ac:dyDescent="0.25">
      <c r="A84" s="593">
        <v>69</v>
      </c>
      <c r="B84" s="557">
        <v>3100</v>
      </c>
      <c r="C84" s="198" t="s">
        <v>4043</v>
      </c>
      <c r="D84" s="199"/>
      <c r="E84" s="298" t="s">
        <v>3996</v>
      </c>
      <c r="F84" s="298" t="s">
        <v>4044</v>
      </c>
      <c r="G84" s="298" t="s">
        <v>4045</v>
      </c>
      <c r="H84" s="326" t="str">
        <f t="shared" si="4"/>
        <v>фото</v>
      </c>
      <c r="I84" s="326"/>
      <c r="J84" s="567" t="s">
        <v>290</v>
      </c>
      <c r="K84" s="301" t="s">
        <v>757</v>
      </c>
      <c r="L84" s="574">
        <v>25</v>
      </c>
      <c r="M84" s="302">
        <v>1754.1999999999998</v>
      </c>
      <c r="N84" s="202"/>
      <c r="O84" s="203">
        <f t="shared" si="6"/>
        <v>0</v>
      </c>
      <c r="P84" s="204">
        <v>4607105114401</v>
      </c>
      <c r="Q84" s="205"/>
      <c r="R84" s="200" t="s">
        <v>3998</v>
      </c>
      <c r="S84" s="206">
        <f t="shared" si="5"/>
        <v>70.167999999999992</v>
      </c>
      <c r="T84" s="114"/>
      <c r="U84" s="114"/>
    </row>
    <row r="85" spans="1:21" ht="15" x14ac:dyDescent="0.25">
      <c r="A85" s="593">
        <v>70</v>
      </c>
      <c r="B85" s="557">
        <v>3101</v>
      </c>
      <c r="C85" s="198" t="s">
        <v>4046</v>
      </c>
      <c r="D85" s="199"/>
      <c r="E85" s="298" t="s">
        <v>3996</v>
      </c>
      <c r="F85" s="298" t="s">
        <v>4047</v>
      </c>
      <c r="G85" s="298" t="s">
        <v>4048</v>
      </c>
      <c r="H85" s="326" t="str">
        <f t="shared" si="4"/>
        <v>фото</v>
      </c>
      <c r="I85" s="326"/>
      <c r="J85" s="567" t="s">
        <v>4049</v>
      </c>
      <c r="K85" s="301" t="s">
        <v>757</v>
      </c>
      <c r="L85" s="574">
        <v>25</v>
      </c>
      <c r="M85" s="302">
        <v>1754.1999999999998</v>
      </c>
      <c r="N85" s="202"/>
      <c r="O85" s="203">
        <f t="shared" si="6"/>
        <v>0</v>
      </c>
      <c r="P85" s="204">
        <v>4607105114418</v>
      </c>
      <c r="Q85" s="205"/>
      <c r="R85" s="200" t="s">
        <v>3998</v>
      </c>
      <c r="S85" s="206">
        <f t="shared" si="5"/>
        <v>70.167999999999992</v>
      </c>
      <c r="T85" s="81"/>
      <c r="U85" s="81"/>
    </row>
    <row r="86" spans="1:21" ht="33.75" x14ac:dyDescent="0.25">
      <c r="A86" s="593">
        <v>71</v>
      </c>
      <c r="B86" s="557">
        <v>12056</v>
      </c>
      <c r="C86" s="198" t="s">
        <v>7409</v>
      </c>
      <c r="D86" s="199"/>
      <c r="E86" s="582" t="s">
        <v>3996</v>
      </c>
      <c r="F86" s="582" t="s">
        <v>7208</v>
      </c>
      <c r="G86" s="582" t="s">
        <v>7209</v>
      </c>
      <c r="H86" s="326" t="str">
        <f t="shared" si="4"/>
        <v>фото</v>
      </c>
      <c r="I86" s="326"/>
      <c r="J86" s="567" t="s">
        <v>7342</v>
      </c>
      <c r="K86" s="301" t="s">
        <v>757</v>
      </c>
      <c r="L86" s="574">
        <v>25</v>
      </c>
      <c r="M86" s="302">
        <v>3006.6</v>
      </c>
      <c r="N86" s="202"/>
      <c r="O86" s="203">
        <f t="shared" si="6"/>
        <v>0</v>
      </c>
      <c r="P86" s="204">
        <v>4607105149328</v>
      </c>
      <c r="Q86" s="205" t="s">
        <v>6373</v>
      </c>
      <c r="R86" s="200" t="s">
        <v>3998</v>
      </c>
      <c r="S86" s="206">
        <f t="shared" si="5"/>
        <v>120.264</v>
      </c>
      <c r="T86" s="116"/>
      <c r="U86" s="116"/>
    </row>
    <row r="87" spans="1:21" ht="45" x14ac:dyDescent="0.25">
      <c r="A87" s="593">
        <v>72</v>
      </c>
      <c r="B87" s="557">
        <v>2165</v>
      </c>
      <c r="C87" s="198" t="s">
        <v>5141</v>
      </c>
      <c r="D87" s="199"/>
      <c r="E87" s="298" t="s">
        <v>3996</v>
      </c>
      <c r="F87" s="298" t="s">
        <v>5019</v>
      </c>
      <c r="G87" s="563" t="s">
        <v>5064</v>
      </c>
      <c r="H87" s="326" t="str">
        <f t="shared" si="4"/>
        <v>фото</v>
      </c>
      <c r="I87" s="326"/>
      <c r="J87" s="567" t="s">
        <v>5107</v>
      </c>
      <c r="K87" s="301" t="s">
        <v>757</v>
      </c>
      <c r="L87" s="574">
        <v>25</v>
      </c>
      <c r="M87" s="302">
        <v>1754.1999999999998</v>
      </c>
      <c r="N87" s="202"/>
      <c r="O87" s="203">
        <f t="shared" si="6"/>
        <v>0</v>
      </c>
      <c r="P87" s="204">
        <v>4607105114425</v>
      </c>
      <c r="Q87" s="205"/>
      <c r="R87" s="200" t="s">
        <v>3998</v>
      </c>
      <c r="S87" s="206">
        <f t="shared" si="5"/>
        <v>70.167999999999992</v>
      </c>
      <c r="T87" s="116"/>
      <c r="U87" s="116"/>
    </row>
    <row r="88" spans="1:21" ht="33.75" x14ac:dyDescent="0.25">
      <c r="A88" s="593">
        <v>73</v>
      </c>
      <c r="B88" s="557">
        <v>12058</v>
      </c>
      <c r="C88" s="198" t="s">
        <v>7410</v>
      </c>
      <c r="D88" s="199"/>
      <c r="E88" s="582" t="s">
        <v>3996</v>
      </c>
      <c r="F88" s="582" t="s">
        <v>7210</v>
      </c>
      <c r="G88" s="582" t="s">
        <v>7211</v>
      </c>
      <c r="H88" s="326" t="str">
        <f t="shared" si="4"/>
        <v>фото</v>
      </c>
      <c r="I88" s="326"/>
      <c r="J88" s="567" t="s">
        <v>7343</v>
      </c>
      <c r="K88" s="301" t="s">
        <v>757</v>
      </c>
      <c r="L88" s="574">
        <v>25</v>
      </c>
      <c r="M88" s="302">
        <v>3006.6</v>
      </c>
      <c r="N88" s="202"/>
      <c r="O88" s="203">
        <f t="shared" si="6"/>
        <v>0</v>
      </c>
      <c r="P88" s="204">
        <v>4607105149342</v>
      </c>
      <c r="Q88" s="205" t="s">
        <v>6373</v>
      </c>
      <c r="R88" s="200" t="s">
        <v>3998</v>
      </c>
      <c r="S88" s="206">
        <f t="shared" si="5"/>
        <v>120.264</v>
      </c>
      <c r="T88" s="116"/>
      <c r="U88" s="116"/>
    </row>
    <row r="89" spans="1:21" ht="15" x14ac:dyDescent="0.25">
      <c r="A89" s="593">
        <v>74</v>
      </c>
      <c r="B89" s="557">
        <v>4605</v>
      </c>
      <c r="C89" s="198" t="s">
        <v>4050</v>
      </c>
      <c r="D89" s="199"/>
      <c r="E89" s="298" t="s">
        <v>3996</v>
      </c>
      <c r="F89" s="562" t="s">
        <v>4051</v>
      </c>
      <c r="G89" s="562" t="s">
        <v>4052</v>
      </c>
      <c r="H89" s="326" t="str">
        <f t="shared" si="4"/>
        <v>фото</v>
      </c>
      <c r="I89" s="326"/>
      <c r="J89" s="567" t="s">
        <v>4053</v>
      </c>
      <c r="K89" s="301" t="s">
        <v>757</v>
      </c>
      <c r="L89" s="574">
        <v>25</v>
      </c>
      <c r="M89" s="302">
        <v>1754.1999999999998</v>
      </c>
      <c r="N89" s="202"/>
      <c r="O89" s="203">
        <f t="shared" si="6"/>
        <v>0</v>
      </c>
      <c r="P89" s="204">
        <v>4607105114456</v>
      </c>
      <c r="Q89" s="205"/>
      <c r="R89" s="200" t="s">
        <v>3998</v>
      </c>
      <c r="S89" s="206">
        <f t="shared" si="5"/>
        <v>70.167999999999992</v>
      </c>
      <c r="T89" s="116"/>
      <c r="U89" s="116"/>
    </row>
    <row r="90" spans="1:21" ht="22.5" x14ac:dyDescent="0.25">
      <c r="A90" s="593">
        <v>75</v>
      </c>
      <c r="B90" s="557">
        <v>3102</v>
      </c>
      <c r="C90" s="198" t="s">
        <v>3353</v>
      </c>
      <c r="D90" s="199"/>
      <c r="E90" s="298" t="s">
        <v>3996</v>
      </c>
      <c r="F90" s="298" t="s">
        <v>3240</v>
      </c>
      <c r="G90" s="298" t="s">
        <v>4054</v>
      </c>
      <c r="H90" s="326" t="str">
        <f t="shared" si="4"/>
        <v>фото</v>
      </c>
      <c r="I90" s="326"/>
      <c r="J90" s="567" t="s">
        <v>3304</v>
      </c>
      <c r="K90" s="301" t="s">
        <v>757</v>
      </c>
      <c r="L90" s="574">
        <v>25</v>
      </c>
      <c r="M90" s="302">
        <v>1849.8999999999999</v>
      </c>
      <c r="N90" s="202"/>
      <c r="O90" s="203">
        <f t="shared" si="6"/>
        <v>0</v>
      </c>
      <c r="P90" s="204">
        <v>4607105114463</v>
      </c>
      <c r="Q90" s="205"/>
      <c r="R90" s="200" t="s">
        <v>3998</v>
      </c>
      <c r="S90" s="206">
        <f t="shared" si="5"/>
        <v>73.995999999999995</v>
      </c>
      <c r="T90" s="116"/>
      <c r="U90" s="116"/>
    </row>
    <row r="91" spans="1:21" ht="22.5" x14ac:dyDescent="0.25">
      <c r="A91" s="593">
        <v>76</v>
      </c>
      <c r="B91" s="557">
        <v>12061</v>
      </c>
      <c r="C91" s="198" t="s">
        <v>7411</v>
      </c>
      <c r="D91" s="199"/>
      <c r="E91" s="582" t="s">
        <v>3996</v>
      </c>
      <c r="F91" s="582" t="s">
        <v>7212</v>
      </c>
      <c r="G91" s="582" t="s">
        <v>7213</v>
      </c>
      <c r="H91" s="326" t="str">
        <f t="shared" si="4"/>
        <v>фото</v>
      </c>
      <c r="I91" s="326"/>
      <c r="J91" s="567" t="s">
        <v>7344</v>
      </c>
      <c r="K91" s="301" t="s">
        <v>757</v>
      </c>
      <c r="L91" s="574">
        <v>25</v>
      </c>
      <c r="M91" s="302">
        <v>1754.1999999999998</v>
      </c>
      <c r="N91" s="202"/>
      <c r="O91" s="203">
        <f t="shared" si="6"/>
        <v>0</v>
      </c>
      <c r="P91" s="204">
        <v>4607105149373</v>
      </c>
      <c r="Q91" s="205" t="s">
        <v>6373</v>
      </c>
      <c r="R91" s="200" t="s">
        <v>3998</v>
      </c>
      <c r="S91" s="206">
        <f t="shared" si="5"/>
        <v>70.167999999999992</v>
      </c>
      <c r="T91" s="116"/>
      <c r="U91" s="116"/>
    </row>
    <row r="92" spans="1:21" ht="45" x14ac:dyDescent="0.25">
      <c r="A92" s="593">
        <v>77</v>
      </c>
      <c r="B92" s="557">
        <v>12062</v>
      </c>
      <c r="C92" s="198" t="s">
        <v>7412</v>
      </c>
      <c r="D92" s="199"/>
      <c r="E92" s="582" t="s">
        <v>3996</v>
      </c>
      <c r="F92" s="582" t="s">
        <v>7214</v>
      </c>
      <c r="G92" s="582" t="s">
        <v>7215</v>
      </c>
      <c r="H92" s="326" t="str">
        <f t="shared" si="4"/>
        <v>фото</v>
      </c>
      <c r="I92" s="326"/>
      <c r="J92" s="567" t="s">
        <v>7345</v>
      </c>
      <c r="K92" s="301" t="s">
        <v>757</v>
      </c>
      <c r="L92" s="574">
        <v>25</v>
      </c>
      <c r="M92" s="302">
        <v>3006.6</v>
      </c>
      <c r="N92" s="202"/>
      <c r="O92" s="203">
        <f t="shared" si="6"/>
        <v>0</v>
      </c>
      <c r="P92" s="204">
        <v>4607105149380</v>
      </c>
      <c r="Q92" s="205" t="s">
        <v>6373</v>
      </c>
      <c r="R92" s="200" t="s">
        <v>3998</v>
      </c>
      <c r="S92" s="206">
        <f t="shared" si="5"/>
        <v>120.264</v>
      </c>
      <c r="T92" s="116"/>
      <c r="U92" s="116"/>
    </row>
    <row r="93" spans="1:21" ht="15" x14ac:dyDescent="0.25">
      <c r="A93" s="593">
        <v>78</v>
      </c>
      <c r="B93" s="557">
        <v>3106</v>
      </c>
      <c r="C93" s="198" t="s">
        <v>2779</v>
      </c>
      <c r="D93" s="199"/>
      <c r="E93" s="298" t="s">
        <v>3996</v>
      </c>
      <c r="F93" s="298" t="s">
        <v>3241</v>
      </c>
      <c r="G93" s="298" t="s">
        <v>4055</v>
      </c>
      <c r="H93" s="326" t="str">
        <f t="shared" si="4"/>
        <v>фото</v>
      </c>
      <c r="I93" s="326"/>
      <c r="J93" s="567" t="s">
        <v>2780</v>
      </c>
      <c r="K93" s="301" t="s">
        <v>757</v>
      </c>
      <c r="L93" s="574">
        <v>25</v>
      </c>
      <c r="M93" s="302">
        <v>1754.1999999999998</v>
      </c>
      <c r="N93" s="202"/>
      <c r="O93" s="203">
        <f t="shared" si="6"/>
        <v>0</v>
      </c>
      <c r="P93" s="204">
        <v>4607105114531</v>
      </c>
      <c r="Q93" s="205"/>
      <c r="R93" s="200" t="s">
        <v>3998</v>
      </c>
      <c r="S93" s="206">
        <f t="shared" si="5"/>
        <v>70.167999999999992</v>
      </c>
      <c r="T93" s="116"/>
      <c r="U93" s="116"/>
    </row>
    <row r="94" spans="1:21" ht="15" x14ac:dyDescent="0.25">
      <c r="A94" s="593">
        <v>79</v>
      </c>
      <c r="B94" s="557">
        <v>132</v>
      </c>
      <c r="C94" s="198" t="s">
        <v>2781</v>
      </c>
      <c r="D94" s="199"/>
      <c r="E94" s="298" t="s">
        <v>3996</v>
      </c>
      <c r="F94" s="298" t="s">
        <v>3242</v>
      </c>
      <c r="G94" s="298" t="s">
        <v>4056</v>
      </c>
      <c r="H94" s="326" t="str">
        <f t="shared" si="4"/>
        <v>фото</v>
      </c>
      <c r="I94" s="326"/>
      <c r="J94" s="567" t="s">
        <v>2782</v>
      </c>
      <c r="K94" s="301" t="s">
        <v>757</v>
      </c>
      <c r="L94" s="574">
        <v>25</v>
      </c>
      <c r="M94" s="302">
        <v>1754.1999999999998</v>
      </c>
      <c r="N94" s="202"/>
      <c r="O94" s="203">
        <f t="shared" si="6"/>
        <v>0</v>
      </c>
      <c r="P94" s="204">
        <v>4607105114586</v>
      </c>
      <c r="Q94" s="205"/>
      <c r="R94" s="200" t="s">
        <v>3998</v>
      </c>
      <c r="S94" s="206">
        <f t="shared" si="5"/>
        <v>70.167999999999992</v>
      </c>
      <c r="T94" s="116"/>
      <c r="U94" s="116"/>
    </row>
    <row r="95" spans="1:21" ht="33.75" x14ac:dyDescent="0.25">
      <c r="A95" s="593">
        <v>80</v>
      </c>
      <c r="B95" s="557">
        <v>12063</v>
      </c>
      <c r="C95" s="198" t="s">
        <v>7413</v>
      </c>
      <c r="D95" s="199"/>
      <c r="E95" s="582" t="s">
        <v>3996</v>
      </c>
      <c r="F95" s="582" t="s">
        <v>7216</v>
      </c>
      <c r="G95" s="582" t="s">
        <v>7217</v>
      </c>
      <c r="H95" s="326" t="str">
        <f t="shared" si="4"/>
        <v>фото</v>
      </c>
      <c r="I95" s="326"/>
      <c r="J95" s="567" t="s">
        <v>7346</v>
      </c>
      <c r="K95" s="301" t="s">
        <v>757</v>
      </c>
      <c r="L95" s="574">
        <v>25</v>
      </c>
      <c r="M95" s="302">
        <v>3006.6</v>
      </c>
      <c r="N95" s="202"/>
      <c r="O95" s="203">
        <f t="shared" si="6"/>
        <v>0</v>
      </c>
      <c r="P95" s="204">
        <v>4607105149397</v>
      </c>
      <c r="Q95" s="205" t="s">
        <v>6373</v>
      </c>
      <c r="R95" s="200" t="s">
        <v>3998</v>
      </c>
      <c r="S95" s="206">
        <f t="shared" si="5"/>
        <v>120.264</v>
      </c>
      <c r="T95" s="116"/>
      <c r="U95" s="116"/>
    </row>
    <row r="96" spans="1:21" ht="22.5" x14ac:dyDescent="0.25">
      <c r="A96" s="593">
        <v>81</v>
      </c>
      <c r="B96" s="557">
        <v>6790</v>
      </c>
      <c r="C96" s="198" t="s">
        <v>4057</v>
      </c>
      <c r="D96" s="199"/>
      <c r="E96" s="298" t="s">
        <v>3996</v>
      </c>
      <c r="F96" s="298" t="s">
        <v>4058</v>
      </c>
      <c r="G96" s="298" t="s">
        <v>4059</v>
      </c>
      <c r="H96" s="326" t="str">
        <f t="shared" si="4"/>
        <v>фото</v>
      </c>
      <c r="I96" s="326"/>
      <c r="J96" s="570" t="s">
        <v>4060</v>
      </c>
      <c r="K96" s="301" t="s">
        <v>757</v>
      </c>
      <c r="L96" s="574">
        <v>25</v>
      </c>
      <c r="M96" s="302">
        <v>1849.8999999999999</v>
      </c>
      <c r="N96" s="202"/>
      <c r="O96" s="203">
        <f t="shared" si="6"/>
        <v>0</v>
      </c>
      <c r="P96" s="204">
        <v>4607105114609</v>
      </c>
      <c r="Q96" s="205"/>
      <c r="R96" s="200" t="s">
        <v>3998</v>
      </c>
      <c r="S96" s="206">
        <f t="shared" si="5"/>
        <v>73.995999999999995</v>
      </c>
      <c r="T96" s="116"/>
      <c r="U96" s="116"/>
    </row>
    <row r="97" spans="1:21" ht="22.5" x14ac:dyDescent="0.25">
      <c r="A97" s="593">
        <v>82</v>
      </c>
      <c r="B97" s="557">
        <v>365</v>
      </c>
      <c r="C97" s="198" t="s">
        <v>5142</v>
      </c>
      <c r="D97" s="199"/>
      <c r="E97" s="298" t="s">
        <v>3996</v>
      </c>
      <c r="F97" s="298" t="s">
        <v>5020</v>
      </c>
      <c r="G97" s="563" t="s">
        <v>5065</v>
      </c>
      <c r="H97" s="326" t="str">
        <f t="shared" si="4"/>
        <v>фото</v>
      </c>
      <c r="I97" s="326"/>
      <c r="J97" s="567" t="s">
        <v>5108</v>
      </c>
      <c r="K97" s="301" t="s">
        <v>757</v>
      </c>
      <c r="L97" s="574">
        <v>25</v>
      </c>
      <c r="M97" s="302">
        <v>1849.8999999999999</v>
      </c>
      <c r="N97" s="202"/>
      <c r="O97" s="203">
        <f t="shared" si="6"/>
        <v>0</v>
      </c>
      <c r="P97" s="204">
        <v>4607105114616</v>
      </c>
      <c r="Q97" s="205"/>
      <c r="R97" s="200" t="s">
        <v>3998</v>
      </c>
      <c r="S97" s="206">
        <f t="shared" si="5"/>
        <v>73.995999999999995</v>
      </c>
      <c r="T97" s="116"/>
      <c r="U97" s="116"/>
    </row>
    <row r="98" spans="1:21" ht="22.5" x14ac:dyDescent="0.25">
      <c r="A98" s="593">
        <v>83</v>
      </c>
      <c r="B98" s="557">
        <v>12060</v>
      </c>
      <c r="C98" s="198" t="s">
        <v>7414</v>
      </c>
      <c r="D98" s="199"/>
      <c r="E98" s="582" t="s">
        <v>3996</v>
      </c>
      <c r="F98" s="582" t="s">
        <v>7218</v>
      </c>
      <c r="G98" s="582" t="s">
        <v>7219</v>
      </c>
      <c r="H98" s="326" t="str">
        <f t="shared" si="4"/>
        <v>фото</v>
      </c>
      <c r="I98" s="326"/>
      <c r="J98" s="567" t="s">
        <v>7347</v>
      </c>
      <c r="K98" s="301" t="s">
        <v>757</v>
      </c>
      <c r="L98" s="574">
        <v>25</v>
      </c>
      <c r="M98" s="302">
        <v>2623.7</v>
      </c>
      <c r="N98" s="202"/>
      <c r="O98" s="203">
        <f t="shared" si="6"/>
        <v>0</v>
      </c>
      <c r="P98" s="204">
        <v>4607105149366</v>
      </c>
      <c r="Q98" s="205" t="s">
        <v>6373</v>
      </c>
      <c r="R98" s="200" t="s">
        <v>3998</v>
      </c>
      <c r="S98" s="206">
        <f t="shared" si="5"/>
        <v>104.94799999999999</v>
      </c>
      <c r="T98" s="116"/>
      <c r="U98" s="116"/>
    </row>
    <row r="99" spans="1:21" ht="15" x14ac:dyDescent="0.25">
      <c r="A99" s="593">
        <v>84</v>
      </c>
      <c r="B99" s="557">
        <v>4013</v>
      </c>
      <c r="C99" s="198" t="s">
        <v>7415</v>
      </c>
      <c r="D99" s="199"/>
      <c r="E99" s="298" t="s">
        <v>3996</v>
      </c>
      <c r="F99" s="562" t="s">
        <v>7220</v>
      </c>
      <c r="G99" s="562" t="s">
        <v>7221</v>
      </c>
      <c r="H99" s="326" t="str">
        <f t="shared" si="4"/>
        <v>фото</v>
      </c>
      <c r="I99" s="326"/>
      <c r="J99" s="567" t="s">
        <v>7348</v>
      </c>
      <c r="K99" s="301" t="s">
        <v>757</v>
      </c>
      <c r="L99" s="574">
        <v>25</v>
      </c>
      <c r="M99" s="302">
        <v>1754.1999999999998</v>
      </c>
      <c r="N99" s="202"/>
      <c r="O99" s="203">
        <f t="shared" si="6"/>
        <v>0</v>
      </c>
      <c r="P99" s="204">
        <v>4607105114630</v>
      </c>
      <c r="Q99" s="205"/>
      <c r="R99" s="200" t="s">
        <v>3998</v>
      </c>
      <c r="S99" s="206">
        <f t="shared" si="5"/>
        <v>70.167999999999992</v>
      </c>
      <c r="T99" s="116"/>
      <c r="U99" s="116"/>
    </row>
    <row r="100" spans="1:21" ht="22.5" x14ac:dyDescent="0.25">
      <c r="A100" s="593">
        <v>85</v>
      </c>
      <c r="B100" s="557">
        <v>4620</v>
      </c>
      <c r="C100" s="198" t="s">
        <v>2783</v>
      </c>
      <c r="D100" s="199"/>
      <c r="E100" s="298" t="s">
        <v>3996</v>
      </c>
      <c r="F100" s="562" t="s">
        <v>3243</v>
      </c>
      <c r="G100" s="562" t="s">
        <v>4061</v>
      </c>
      <c r="H100" s="326" t="str">
        <f t="shared" si="4"/>
        <v>фото</v>
      </c>
      <c r="I100" s="326"/>
      <c r="J100" s="567" t="s">
        <v>2784</v>
      </c>
      <c r="K100" s="301" t="s">
        <v>757</v>
      </c>
      <c r="L100" s="574">
        <v>25</v>
      </c>
      <c r="M100" s="302">
        <v>1754.1999999999998</v>
      </c>
      <c r="N100" s="202"/>
      <c r="O100" s="203">
        <f t="shared" si="6"/>
        <v>0</v>
      </c>
      <c r="P100" s="204">
        <v>4607105114654</v>
      </c>
      <c r="Q100" s="205"/>
      <c r="R100" s="200" t="s">
        <v>3998</v>
      </c>
      <c r="S100" s="206">
        <f t="shared" si="5"/>
        <v>70.167999999999992</v>
      </c>
      <c r="T100" s="116"/>
      <c r="U100" s="116"/>
    </row>
    <row r="101" spans="1:21" ht="45" x14ac:dyDescent="0.25">
      <c r="A101" s="593">
        <v>86</v>
      </c>
      <c r="B101" s="557">
        <v>4011</v>
      </c>
      <c r="C101" s="198" t="s">
        <v>5143</v>
      </c>
      <c r="D101" s="199"/>
      <c r="E101" s="298" t="s">
        <v>3996</v>
      </c>
      <c r="F101" s="298" t="s">
        <v>5021</v>
      </c>
      <c r="G101" s="563" t="s">
        <v>5066</v>
      </c>
      <c r="H101" s="326" t="str">
        <f t="shared" si="4"/>
        <v>фото</v>
      </c>
      <c r="I101" s="326"/>
      <c r="J101" s="567" t="s">
        <v>5109</v>
      </c>
      <c r="K101" s="301" t="s">
        <v>757</v>
      </c>
      <c r="L101" s="574">
        <v>25</v>
      </c>
      <c r="M101" s="302">
        <v>3006.6</v>
      </c>
      <c r="N101" s="202"/>
      <c r="O101" s="203">
        <f t="shared" si="6"/>
        <v>0</v>
      </c>
      <c r="P101" s="204">
        <v>4607105114661</v>
      </c>
      <c r="Q101" s="205"/>
      <c r="R101" s="200" t="s">
        <v>3998</v>
      </c>
      <c r="S101" s="206">
        <f t="shared" si="5"/>
        <v>120.264</v>
      </c>
      <c r="T101" s="116"/>
      <c r="U101" s="116"/>
    </row>
    <row r="102" spans="1:21" ht="22.5" x14ac:dyDescent="0.25">
      <c r="A102" s="593">
        <v>87</v>
      </c>
      <c r="B102" s="557">
        <v>4431</v>
      </c>
      <c r="C102" s="198" t="s">
        <v>5144</v>
      </c>
      <c r="D102" s="199"/>
      <c r="E102" s="298" t="s">
        <v>3996</v>
      </c>
      <c r="F102" s="298" t="s">
        <v>5022</v>
      </c>
      <c r="G102" s="563" t="s">
        <v>5067</v>
      </c>
      <c r="H102" s="326" t="str">
        <f t="shared" si="4"/>
        <v>фото</v>
      </c>
      <c r="I102" s="326"/>
      <c r="J102" s="567" t="s">
        <v>5110</v>
      </c>
      <c r="K102" s="301" t="s">
        <v>757</v>
      </c>
      <c r="L102" s="574">
        <v>25</v>
      </c>
      <c r="M102" s="302">
        <v>3006.6</v>
      </c>
      <c r="N102" s="202"/>
      <c r="O102" s="203">
        <f t="shared" si="6"/>
        <v>0</v>
      </c>
      <c r="P102" s="204">
        <v>4607105114678</v>
      </c>
      <c r="Q102" s="205"/>
      <c r="R102" s="200" t="s">
        <v>3998</v>
      </c>
      <c r="S102" s="206">
        <f t="shared" si="5"/>
        <v>120.264</v>
      </c>
      <c r="T102" s="116"/>
      <c r="U102" s="116"/>
    </row>
    <row r="103" spans="1:21" ht="33.75" x14ac:dyDescent="0.25">
      <c r="A103" s="593">
        <v>88</v>
      </c>
      <c r="B103" s="557">
        <v>12064</v>
      </c>
      <c r="C103" s="198" t="s">
        <v>7416</v>
      </c>
      <c r="D103" s="199"/>
      <c r="E103" s="582" t="s">
        <v>3996</v>
      </c>
      <c r="F103" s="582" t="s">
        <v>7222</v>
      </c>
      <c r="G103" s="582" t="s">
        <v>7223</v>
      </c>
      <c r="H103" s="326" t="str">
        <f t="shared" si="4"/>
        <v>фото</v>
      </c>
      <c r="I103" s="326"/>
      <c r="J103" s="567" t="s">
        <v>7349</v>
      </c>
      <c r="K103" s="301" t="s">
        <v>757</v>
      </c>
      <c r="L103" s="574">
        <v>25</v>
      </c>
      <c r="M103" s="302">
        <v>2432.2999999999997</v>
      </c>
      <c r="N103" s="202"/>
      <c r="O103" s="203">
        <f t="shared" si="6"/>
        <v>0</v>
      </c>
      <c r="P103" s="204">
        <v>4607105149403</v>
      </c>
      <c r="Q103" s="205" t="s">
        <v>6373</v>
      </c>
      <c r="R103" s="200" t="s">
        <v>3998</v>
      </c>
      <c r="S103" s="206">
        <f t="shared" si="5"/>
        <v>97.291999999999987</v>
      </c>
      <c r="T103" s="81"/>
      <c r="U103" s="81"/>
    </row>
    <row r="104" spans="1:21" ht="33.75" x14ac:dyDescent="0.25">
      <c r="A104" s="593">
        <v>89</v>
      </c>
      <c r="B104" s="557">
        <v>714</v>
      </c>
      <c r="C104" s="198" t="s">
        <v>4062</v>
      </c>
      <c r="D104" s="199"/>
      <c r="E104" s="298" t="s">
        <v>3996</v>
      </c>
      <c r="F104" s="298" t="s">
        <v>3244</v>
      </c>
      <c r="G104" s="298" t="s">
        <v>4063</v>
      </c>
      <c r="H104" s="326" t="str">
        <f t="shared" si="4"/>
        <v>фото</v>
      </c>
      <c r="I104" s="326"/>
      <c r="J104" s="567" t="s">
        <v>3305</v>
      </c>
      <c r="K104" s="301" t="s">
        <v>757</v>
      </c>
      <c r="L104" s="574">
        <v>25</v>
      </c>
      <c r="M104" s="302">
        <v>1849.8999999999999</v>
      </c>
      <c r="N104" s="202"/>
      <c r="O104" s="203">
        <f t="shared" si="6"/>
        <v>0</v>
      </c>
      <c r="P104" s="204">
        <v>4607105114685</v>
      </c>
      <c r="Q104" s="205"/>
      <c r="R104" s="200" t="s">
        <v>3998</v>
      </c>
      <c r="S104" s="206">
        <f t="shared" si="5"/>
        <v>73.995999999999995</v>
      </c>
      <c r="T104" s="116"/>
      <c r="U104" s="116"/>
    </row>
    <row r="105" spans="1:21" ht="22.5" x14ac:dyDescent="0.25">
      <c r="A105" s="593">
        <v>90</v>
      </c>
      <c r="B105" s="557">
        <v>4623</v>
      </c>
      <c r="C105" s="198" t="s">
        <v>3354</v>
      </c>
      <c r="D105" s="199"/>
      <c r="E105" s="298" t="s">
        <v>3996</v>
      </c>
      <c r="F105" s="562" t="s">
        <v>3245</v>
      </c>
      <c r="G105" s="562" t="s">
        <v>4064</v>
      </c>
      <c r="H105" s="326" t="str">
        <f t="shared" si="4"/>
        <v>фото</v>
      </c>
      <c r="I105" s="326"/>
      <c r="J105" s="567" t="s">
        <v>3306</v>
      </c>
      <c r="K105" s="301" t="s">
        <v>757</v>
      </c>
      <c r="L105" s="574">
        <v>25</v>
      </c>
      <c r="M105" s="302">
        <v>1754.1999999999998</v>
      </c>
      <c r="N105" s="202"/>
      <c r="O105" s="203">
        <f t="shared" si="6"/>
        <v>0</v>
      </c>
      <c r="P105" s="204">
        <v>4607105114692</v>
      </c>
      <c r="Q105" s="205"/>
      <c r="R105" s="200" t="s">
        <v>3998</v>
      </c>
      <c r="S105" s="206">
        <f t="shared" si="5"/>
        <v>70.167999999999992</v>
      </c>
      <c r="T105" s="116"/>
      <c r="U105" s="116"/>
    </row>
    <row r="106" spans="1:21" ht="33.75" x14ac:dyDescent="0.25">
      <c r="A106" s="593">
        <v>91</v>
      </c>
      <c r="B106" s="557">
        <v>12076</v>
      </c>
      <c r="C106" s="198" t="s">
        <v>7417</v>
      </c>
      <c r="D106" s="199"/>
      <c r="E106" s="582" t="s">
        <v>3996</v>
      </c>
      <c r="F106" s="582" t="s">
        <v>7224</v>
      </c>
      <c r="G106" s="582" t="s">
        <v>7225</v>
      </c>
      <c r="H106" s="326" t="str">
        <f t="shared" si="4"/>
        <v>фото</v>
      </c>
      <c r="I106" s="326"/>
      <c r="J106" s="567" t="s">
        <v>7350</v>
      </c>
      <c r="K106" s="301" t="s">
        <v>757</v>
      </c>
      <c r="L106" s="574">
        <v>25</v>
      </c>
      <c r="M106" s="302">
        <v>1754.1999999999998</v>
      </c>
      <c r="N106" s="202"/>
      <c r="O106" s="203">
        <f t="shared" si="6"/>
        <v>0</v>
      </c>
      <c r="P106" s="204">
        <v>4607105149526</v>
      </c>
      <c r="Q106" s="205" t="s">
        <v>6373</v>
      </c>
      <c r="R106" s="200" t="s">
        <v>3998</v>
      </c>
      <c r="S106" s="206">
        <f t="shared" si="5"/>
        <v>70.167999999999992</v>
      </c>
      <c r="T106" s="116"/>
      <c r="U106" s="116"/>
    </row>
    <row r="107" spans="1:21" ht="33.75" x14ac:dyDescent="0.25">
      <c r="A107" s="593">
        <v>92</v>
      </c>
      <c r="B107" s="557">
        <v>2147</v>
      </c>
      <c r="C107" s="198" t="s">
        <v>5145</v>
      </c>
      <c r="D107" s="199"/>
      <c r="E107" s="298" t="s">
        <v>3996</v>
      </c>
      <c r="F107" s="298" t="s">
        <v>5023</v>
      </c>
      <c r="G107" s="563" t="s">
        <v>5068</v>
      </c>
      <c r="H107" s="326" t="str">
        <f t="shared" si="4"/>
        <v>фото</v>
      </c>
      <c r="I107" s="326"/>
      <c r="J107" s="567" t="s">
        <v>5111</v>
      </c>
      <c r="K107" s="301" t="s">
        <v>757</v>
      </c>
      <c r="L107" s="574">
        <v>25</v>
      </c>
      <c r="M107" s="302">
        <v>1849.8999999999999</v>
      </c>
      <c r="N107" s="202"/>
      <c r="O107" s="203">
        <f t="shared" si="6"/>
        <v>0</v>
      </c>
      <c r="P107" s="204">
        <v>4607105114708</v>
      </c>
      <c r="Q107" s="205"/>
      <c r="R107" s="200" t="s">
        <v>3998</v>
      </c>
      <c r="S107" s="206">
        <f t="shared" si="5"/>
        <v>73.995999999999995</v>
      </c>
      <c r="T107" s="116"/>
      <c r="U107" s="116"/>
    </row>
    <row r="108" spans="1:21" ht="56.25" x14ac:dyDescent="0.25">
      <c r="A108" s="593">
        <v>93</v>
      </c>
      <c r="B108" s="557">
        <v>4533</v>
      </c>
      <c r="C108" s="198" t="s">
        <v>5146</v>
      </c>
      <c r="D108" s="199"/>
      <c r="E108" s="298" t="s">
        <v>3996</v>
      </c>
      <c r="F108" s="298" t="s">
        <v>5024</v>
      </c>
      <c r="G108" s="563" t="s">
        <v>5069</v>
      </c>
      <c r="H108" s="326" t="str">
        <f t="shared" si="4"/>
        <v>фото</v>
      </c>
      <c r="I108" s="326"/>
      <c r="J108" s="567" t="s">
        <v>5112</v>
      </c>
      <c r="K108" s="301" t="s">
        <v>757</v>
      </c>
      <c r="L108" s="574">
        <v>25</v>
      </c>
      <c r="M108" s="302">
        <v>3006.6</v>
      </c>
      <c r="N108" s="202"/>
      <c r="O108" s="203">
        <f t="shared" si="6"/>
        <v>0</v>
      </c>
      <c r="P108" s="204">
        <v>4607105114722</v>
      </c>
      <c r="Q108" s="205"/>
      <c r="R108" s="200" t="s">
        <v>3998</v>
      </c>
      <c r="S108" s="206">
        <f t="shared" si="5"/>
        <v>120.264</v>
      </c>
      <c r="T108" s="116"/>
      <c r="U108" s="116"/>
    </row>
    <row r="109" spans="1:21" ht="15" x14ac:dyDescent="0.25">
      <c r="A109" s="593">
        <v>94</v>
      </c>
      <c r="B109" s="557">
        <v>2324</v>
      </c>
      <c r="C109" s="198" t="s">
        <v>2785</v>
      </c>
      <c r="D109" s="199"/>
      <c r="E109" s="298" t="s">
        <v>3996</v>
      </c>
      <c r="F109" s="298" t="s">
        <v>3246</v>
      </c>
      <c r="G109" s="298" t="s">
        <v>4065</v>
      </c>
      <c r="H109" s="326" t="str">
        <f t="shared" si="4"/>
        <v>фото</v>
      </c>
      <c r="I109" s="326"/>
      <c r="J109" s="567" t="s">
        <v>2786</v>
      </c>
      <c r="K109" s="301" t="s">
        <v>757</v>
      </c>
      <c r="L109" s="574">
        <v>25</v>
      </c>
      <c r="M109" s="302">
        <v>1754.1999999999998</v>
      </c>
      <c r="N109" s="202"/>
      <c r="O109" s="203">
        <f t="shared" si="6"/>
        <v>0</v>
      </c>
      <c r="P109" s="204">
        <v>4607105114739</v>
      </c>
      <c r="Q109" s="205"/>
      <c r="R109" s="200" t="s">
        <v>3998</v>
      </c>
      <c r="S109" s="206">
        <f t="shared" si="5"/>
        <v>70.167999999999992</v>
      </c>
      <c r="T109" s="116"/>
      <c r="U109" s="116"/>
    </row>
    <row r="110" spans="1:21" ht="22.5" x14ac:dyDescent="0.25">
      <c r="A110" s="593">
        <v>95</v>
      </c>
      <c r="B110" s="557">
        <v>12065</v>
      </c>
      <c r="C110" s="198" t="s">
        <v>7418</v>
      </c>
      <c r="D110" s="199"/>
      <c r="E110" s="582" t="s">
        <v>3996</v>
      </c>
      <c r="F110" s="582" t="s">
        <v>7226</v>
      </c>
      <c r="G110" s="582" t="s">
        <v>7227</v>
      </c>
      <c r="H110" s="326" t="str">
        <f t="shared" si="4"/>
        <v>фото</v>
      </c>
      <c r="I110" s="326"/>
      <c r="J110" s="567" t="s">
        <v>7351</v>
      </c>
      <c r="K110" s="301" t="s">
        <v>757</v>
      </c>
      <c r="L110" s="574">
        <v>25</v>
      </c>
      <c r="M110" s="302">
        <v>1754.1999999999998</v>
      </c>
      <c r="N110" s="202"/>
      <c r="O110" s="203">
        <f t="shared" si="6"/>
        <v>0</v>
      </c>
      <c r="P110" s="204">
        <v>4607105149410</v>
      </c>
      <c r="Q110" s="205" t="s">
        <v>6373</v>
      </c>
      <c r="R110" s="200" t="s">
        <v>3998</v>
      </c>
      <c r="S110" s="206">
        <f t="shared" si="5"/>
        <v>70.167999999999992</v>
      </c>
      <c r="T110" s="116"/>
      <c r="U110" s="116"/>
    </row>
    <row r="111" spans="1:21" ht="15" x14ac:dyDescent="0.25">
      <c r="A111" s="593">
        <v>96</v>
      </c>
      <c r="B111" s="557">
        <v>4023</v>
      </c>
      <c r="C111" s="198" t="s">
        <v>2776</v>
      </c>
      <c r="D111" s="199"/>
      <c r="E111" s="298" t="s">
        <v>3996</v>
      </c>
      <c r="F111" s="562" t="s">
        <v>3247</v>
      </c>
      <c r="G111" s="562" t="s">
        <v>4066</v>
      </c>
      <c r="H111" s="326" t="str">
        <f t="shared" si="4"/>
        <v>фото</v>
      </c>
      <c r="I111" s="326"/>
      <c r="J111" s="567" t="s">
        <v>1745</v>
      </c>
      <c r="K111" s="301" t="s">
        <v>757</v>
      </c>
      <c r="L111" s="574">
        <v>25</v>
      </c>
      <c r="M111" s="302">
        <v>1754.1999999999998</v>
      </c>
      <c r="N111" s="202"/>
      <c r="O111" s="203">
        <f t="shared" si="6"/>
        <v>0</v>
      </c>
      <c r="P111" s="204">
        <v>4607105114791</v>
      </c>
      <c r="Q111" s="205"/>
      <c r="R111" s="200" t="s">
        <v>3998</v>
      </c>
      <c r="S111" s="206">
        <f t="shared" si="5"/>
        <v>70.167999999999992</v>
      </c>
      <c r="T111" s="116"/>
      <c r="U111" s="116"/>
    </row>
    <row r="112" spans="1:21" ht="15" x14ac:dyDescent="0.25">
      <c r="A112" s="593">
        <v>97</v>
      </c>
      <c r="B112" s="557">
        <v>4632</v>
      </c>
      <c r="C112" s="198" t="s">
        <v>3350</v>
      </c>
      <c r="D112" s="199"/>
      <c r="E112" s="298" t="s">
        <v>3996</v>
      </c>
      <c r="F112" s="562" t="s">
        <v>3248</v>
      </c>
      <c r="G112" s="562" t="s">
        <v>4067</v>
      </c>
      <c r="H112" s="326" t="str">
        <f t="shared" si="4"/>
        <v>фото</v>
      </c>
      <c r="I112" s="326"/>
      <c r="J112" s="567" t="s">
        <v>778</v>
      </c>
      <c r="K112" s="301" t="s">
        <v>757</v>
      </c>
      <c r="L112" s="574">
        <v>25</v>
      </c>
      <c r="M112" s="302">
        <v>1754.1999999999998</v>
      </c>
      <c r="N112" s="202"/>
      <c r="O112" s="203">
        <f t="shared" si="6"/>
        <v>0</v>
      </c>
      <c r="P112" s="204">
        <v>4607105114807</v>
      </c>
      <c r="Q112" s="205"/>
      <c r="R112" s="200" t="s">
        <v>3998</v>
      </c>
      <c r="S112" s="206">
        <f t="shared" si="5"/>
        <v>70.167999999999992</v>
      </c>
      <c r="T112" s="116"/>
      <c r="U112" s="116"/>
    </row>
    <row r="113" spans="1:21" ht="22.5" x14ac:dyDescent="0.25">
      <c r="A113" s="593">
        <v>98</v>
      </c>
      <c r="B113" s="557">
        <v>3069</v>
      </c>
      <c r="C113" s="198" t="s">
        <v>5147</v>
      </c>
      <c r="D113" s="199"/>
      <c r="E113" s="298" t="s">
        <v>3996</v>
      </c>
      <c r="F113" s="298" t="s">
        <v>5025</v>
      </c>
      <c r="G113" s="563" t="s">
        <v>5070</v>
      </c>
      <c r="H113" s="326" t="str">
        <f t="shared" si="4"/>
        <v>фото</v>
      </c>
      <c r="I113" s="326"/>
      <c r="J113" s="567" t="s">
        <v>5113</v>
      </c>
      <c r="K113" s="301" t="s">
        <v>757</v>
      </c>
      <c r="L113" s="574">
        <v>25</v>
      </c>
      <c r="M113" s="302">
        <v>1849.8999999999999</v>
      </c>
      <c r="N113" s="202"/>
      <c r="O113" s="203">
        <f t="shared" si="6"/>
        <v>0</v>
      </c>
      <c r="P113" s="204">
        <v>4607105114838</v>
      </c>
      <c r="Q113" s="205"/>
      <c r="R113" s="200" t="s">
        <v>3998</v>
      </c>
      <c r="S113" s="206">
        <f t="shared" si="5"/>
        <v>73.995999999999995</v>
      </c>
      <c r="T113" s="116"/>
      <c r="U113" s="116"/>
    </row>
    <row r="114" spans="1:21" ht="15" x14ac:dyDescent="0.25">
      <c r="A114" s="593">
        <v>99</v>
      </c>
      <c r="B114" s="557">
        <v>3965</v>
      </c>
      <c r="C114" s="198" t="s">
        <v>5148</v>
      </c>
      <c r="D114" s="199"/>
      <c r="E114" s="298" t="s">
        <v>3996</v>
      </c>
      <c r="F114" s="298" t="s">
        <v>5026</v>
      </c>
      <c r="G114" s="563" t="s">
        <v>5071</v>
      </c>
      <c r="H114" s="326" t="str">
        <f t="shared" si="4"/>
        <v>фото</v>
      </c>
      <c r="I114" s="326"/>
      <c r="J114" s="567" t="s">
        <v>5114</v>
      </c>
      <c r="K114" s="301" t="s">
        <v>757</v>
      </c>
      <c r="L114" s="574">
        <v>25</v>
      </c>
      <c r="M114" s="302">
        <v>1849.8999999999999</v>
      </c>
      <c r="N114" s="202"/>
      <c r="O114" s="203">
        <f t="shared" si="6"/>
        <v>0</v>
      </c>
      <c r="P114" s="204">
        <v>4607105114852</v>
      </c>
      <c r="Q114" s="205"/>
      <c r="R114" s="200" t="s">
        <v>3998</v>
      </c>
      <c r="S114" s="206">
        <f t="shared" si="5"/>
        <v>73.995999999999995</v>
      </c>
      <c r="T114" s="116"/>
      <c r="U114" s="116"/>
    </row>
    <row r="115" spans="1:21" ht="15" x14ac:dyDescent="0.25">
      <c r="A115" s="593">
        <v>100</v>
      </c>
      <c r="B115" s="329"/>
      <c r="C115" s="295"/>
      <c r="D115" s="295"/>
      <c r="E115" s="296"/>
      <c r="F115" s="576" t="s">
        <v>7228</v>
      </c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116"/>
      <c r="U115" s="116"/>
    </row>
    <row r="116" spans="1:21" ht="15" x14ac:dyDescent="0.25">
      <c r="A116" s="593">
        <v>101</v>
      </c>
      <c r="B116" s="329"/>
      <c r="C116" s="295"/>
      <c r="D116" s="295"/>
      <c r="E116" s="296"/>
      <c r="F116" s="576" t="s">
        <v>7229</v>
      </c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116"/>
      <c r="U116" s="116"/>
    </row>
    <row r="117" spans="1:21" ht="45" x14ac:dyDescent="0.25">
      <c r="A117" s="593">
        <v>102</v>
      </c>
      <c r="B117" s="557">
        <v>3926</v>
      </c>
      <c r="C117" s="198" t="s">
        <v>7419</v>
      </c>
      <c r="D117" s="199"/>
      <c r="E117" s="560" t="s">
        <v>4068</v>
      </c>
      <c r="F117" s="560" t="s">
        <v>7230</v>
      </c>
      <c r="G117" s="564" t="s">
        <v>7231</v>
      </c>
      <c r="H117" s="326" t="str">
        <f>HYPERLINK("http://www.gardenbulbs.ru/images/vesna_CL/thumbnails/"&amp;C117&amp;".jpg","фото")</f>
        <v>фото</v>
      </c>
      <c r="I117" s="326"/>
      <c r="J117" s="571" t="s">
        <v>7352</v>
      </c>
      <c r="K117" s="569" t="s">
        <v>757</v>
      </c>
      <c r="L117" s="575">
        <v>25</v>
      </c>
      <c r="M117" s="302">
        <v>1786.1</v>
      </c>
      <c r="N117" s="202"/>
      <c r="O117" s="203">
        <f>IF(ISERROR(N117*M117),0,N117*M117)</f>
        <v>0</v>
      </c>
      <c r="P117" s="204">
        <v>4607105114951</v>
      </c>
      <c r="Q117" s="205"/>
      <c r="R117" s="200" t="s">
        <v>4069</v>
      </c>
      <c r="S117" s="206">
        <f>M117/L117</f>
        <v>71.444000000000003</v>
      </c>
      <c r="T117" s="116"/>
      <c r="U117" s="116"/>
    </row>
    <row r="118" spans="1:21" ht="33.75" x14ac:dyDescent="0.25">
      <c r="A118" s="593">
        <v>103</v>
      </c>
      <c r="B118" s="557">
        <v>12077</v>
      </c>
      <c r="C118" s="198" t="s">
        <v>7420</v>
      </c>
      <c r="D118" s="199"/>
      <c r="E118" s="582" t="s">
        <v>4068</v>
      </c>
      <c r="F118" s="582" t="s">
        <v>7232</v>
      </c>
      <c r="G118" s="582" t="s">
        <v>7233</v>
      </c>
      <c r="H118" s="326" t="str">
        <f>HYPERLINK("http://www.gardenbulbs.ru/images/vesna_CL/thumbnails/"&amp;C118&amp;".jpg","фото")</f>
        <v>фото</v>
      </c>
      <c r="I118" s="326"/>
      <c r="J118" s="567" t="s">
        <v>7353</v>
      </c>
      <c r="K118" s="301" t="s">
        <v>757</v>
      </c>
      <c r="L118" s="574">
        <v>25</v>
      </c>
      <c r="M118" s="302">
        <v>1626.5</v>
      </c>
      <c r="N118" s="202"/>
      <c r="O118" s="203">
        <f>IF(ISERROR(N118*M118),0,N118*M118)</f>
        <v>0</v>
      </c>
      <c r="P118" s="204">
        <v>4607105149533</v>
      </c>
      <c r="Q118" s="205" t="s">
        <v>6373</v>
      </c>
      <c r="R118" s="200" t="s">
        <v>4069</v>
      </c>
      <c r="S118" s="206">
        <f>M118/L118</f>
        <v>65.06</v>
      </c>
      <c r="T118" s="116"/>
      <c r="U118" s="116"/>
    </row>
    <row r="119" spans="1:21" ht="33.75" x14ac:dyDescent="0.25">
      <c r="A119" s="593">
        <v>104</v>
      </c>
      <c r="B119" s="557">
        <v>12078</v>
      </c>
      <c r="C119" s="198" t="s">
        <v>7421</v>
      </c>
      <c r="D119" s="199"/>
      <c r="E119" s="582" t="s">
        <v>4068</v>
      </c>
      <c r="F119" s="582" t="s">
        <v>7234</v>
      </c>
      <c r="G119" s="582" t="s">
        <v>7235</v>
      </c>
      <c r="H119" s="326" t="str">
        <f>HYPERLINK("http://www.gardenbulbs.ru/images/vesna_CL/thumbnails/"&amp;C119&amp;".jpg","фото")</f>
        <v>фото</v>
      </c>
      <c r="I119" s="326"/>
      <c r="J119" s="567" t="s">
        <v>7354</v>
      </c>
      <c r="K119" s="301" t="s">
        <v>757</v>
      </c>
      <c r="L119" s="574">
        <v>25</v>
      </c>
      <c r="M119" s="302">
        <v>2583.7999999999997</v>
      </c>
      <c r="N119" s="202"/>
      <c r="O119" s="203">
        <f>IF(ISERROR(N119*M119),0,N119*M119)</f>
        <v>0</v>
      </c>
      <c r="P119" s="204">
        <v>4607105149540</v>
      </c>
      <c r="Q119" s="205" t="s">
        <v>6373</v>
      </c>
      <c r="R119" s="200" t="s">
        <v>4069</v>
      </c>
      <c r="S119" s="206">
        <f>M119/L119</f>
        <v>103.35199999999999</v>
      </c>
      <c r="T119" s="81"/>
      <c r="U119" s="81"/>
    </row>
    <row r="120" spans="1:21" ht="15" x14ac:dyDescent="0.25">
      <c r="A120" s="593">
        <v>105</v>
      </c>
      <c r="B120" s="329"/>
      <c r="C120" s="295"/>
      <c r="D120" s="295"/>
      <c r="E120" s="296"/>
      <c r="F120" s="576" t="s">
        <v>7228</v>
      </c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81"/>
      <c r="U120" s="81"/>
    </row>
    <row r="121" spans="1:21" ht="22.5" x14ac:dyDescent="0.25">
      <c r="A121" s="593">
        <v>106</v>
      </c>
      <c r="B121" s="557">
        <v>4158</v>
      </c>
      <c r="C121" s="198" t="s">
        <v>5937</v>
      </c>
      <c r="D121" s="199"/>
      <c r="E121" s="560" t="s">
        <v>4068</v>
      </c>
      <c r="F121" s="560" t="s">
        <v>5938</v>
      </c>
      <c r="G121" s="565" t="s">
        <v>5939</v>
      </c>
      <c r="H121" s="326" t="str">
        <f t="shared" ref="H121:H152" si="7">HYPERLINK("http://www.gardenbulbs.ru/images/vesna_CL/thumbnails/"&amp;C121&amp;".jpg","фото")</f>
        <v>фото</v>
      </c>
      <c r="I121" s="326"/>
      <c r="J121" s="571" t="s">
        <v>5940</v>
      </c>
      <c r="K121" s="569" t="s">
        <v>757</v>
      </c>
      <c r="L121" s="575">
        <v>25</v>
      </c>
      <c r="M121" s="302">
        <v>1626.5</v>
      </c>
      <c r="N121" s="202"/>
      <c r="O121" s="203">
        <f t="shared" ref="O121:O152" si="8">IF(ISERROR(N121*M121),0,N121*M121)</f>
        <v>0</v>
      </c>
      <c r="P121" s="204">
        <v>4607105115033</v>
      </c>
      <c r="Q121" s="205"/>
      <c r="R121" s="200" t="s">
        <v>4069</v>
      </c>
      <c r="S121" s="206">
        <f t="shared" ref="S121:S152" si="9">M121/L121</f>
        <v>65.06</v>
      </c>
      <c r="T121" s="116"/>
      <c r="U121" s="116"/>
    </row>
    <row r="122" spans="1:21" ht="15" x14ac:dyDescent="0.25">
      <c r="A122" s="593">
        <v>107</v>
      </c>
      <c r="B122" s="557">
        <v>949</v>
      </c>
      <c r="C122" s="198" t="s">
        <v>5941</v>
      </c>
      <c r="D122" s="199"/>
      <c r="E122" s="582" t="s">
        <v>4068</v>
      </c>
      <c r="F122" s="582" t="s">
        <v>5942</v>
      </c>
      <c r="G122" s="582" t="s">
        <v>5943</v>
      </c>
      <c r="H122" s="326" t="str">
        <f t="shared" si="7"/>
        <v>фото</v>
      </c>
      <c r="I122" s="326"/>
      <c r="J122" s="567" t="s">
        <v>5944</v>
      </c>
      <c r="K122" s="301" t="s">
        <v>757</v>
      </c>
      <c r="L122" s="574">
        <v>25</v>
      </c>
      <c r="M122" s="302">
        <v>1626.5</v>
      </c>
      <c r="N122" s="202"/>
      <c r="O122" s="203">
        <f t="shared" si="8"/>
        <v>0</v>
      </c>
      <c r="P122" s="204">
        <v>4607105115040</v>
      </c>
      <c r="Q122" s="205" t="s">
        <v>6373</v>
      </c>
      <c r="R122" s="200" t="s">
        <v>4069</v>
      </c>
      <c r="S122" s="206">
        <f t="shared" si="9"/>
        <v>65.06</v>
      </c>
      <c r="T122" s="116"/>
      <c r="U122" s="116"/>
    </row>
    <row r="123" spans="1:21" ht="15" x14ac:dyDescent="0.25">
      <c r="A123" s="593">
        <v>108</v>
      </c>
      <c r="B123" s="557">
        <v>612</v>
      </c>
      <c r="C123" s="198" t="s">
        <v>5945</v>
      </c>
      <c r="D123" s="199"/>
      <c r="E123" s="582" t="s">
        <v>4068</v>
      </c>
      <c r="F123" s="582" t="s">
        <v>5946</v>
      </c>
      <c r="G123" s="582" t="s">
        <v>5947</v>
      </c>
      <c r="H123" s="326" t="str">
        <f t="shared" si="7"/>
        <v>фото</v>
      </c>
      <c r="I123" s="326"/>
      <c r="J123" s="567" t="s">
        <v>5948</v>
      </c>
      <c r="K123" s="301" t="s">
        <v>757</v>
      </c>
      <c r="L123" s="574">
        <v>25</v>
      </c>
      <c r="M123" s="302">
        <v>1626.5</v>
      </c>
      <c r="N123" s="202"/>
      <c r="O123" s="203">
        <f t="shared" si="8"/>
        <v>0</v>
      </c>
      <c r="P123" s="204">
        <v>4607105115057</v>
      </c>
      <c r="Q123" s="205" t="s">
        <v>6373</v>
      </c>
      <c r="R123" s="200" t="s">
        <v>4069</v>
      </c>
      <c r="S123" s="206">
        <f t="shared" si="9"/>
        <v>65.06</v>
      </c>
      <c r="T123" s="116"/>
      <c r="U123" s="116"/>
    </row>
    <row r="124" spans="1:21" ht="22.5" x14ac:dyDescent="0.25">
      <c r="A124" s="593">
        <v>109</v>
      </c>
      <c r="B124" s="557">
        <v>6794</v>
      </c>
      <c r="C124" s="198" t="s">
        <v>7422</v>
      </c>
      <c r="D124" s="199"/>
      <c r="E124" s="298" t="s">
        <v>4068</v>
      </c>
      <c r="F124" s="298" t="s">
        <v>3249</v>
      </c>
      <c r="G124" s="298" t="s">
        <v>4070</v>
      </c>
      <c r="H124" s="326" t="str">
        <f t="shared" si="7"/>
        <v>фото</v>
      </c>
      <c r="I124" s="326"/>
      <c r="J124" s="567" t="s">
        <v>3307</v>
      </c>
      <c r="K124" s="301" t="s">
        <v>757</v>
      </c>
      <c r="L124" s="574">
        <v>25</v>
      </c>
      <c r="M124" s="302">
        <v>988.30000000000007</v>
      </c>
      <c r="N124" s="202"/>
      <c r="O124" s="203">
        <f t="shared" si="8"/>
        <v>0</v>
      </c>
      <c r="P124" s="204">
        <v>4607105115064</v>
      </c>
      <c r="Q124" s="205"/>
      <c r="R124" s="200" t="s">
        <v>4069</v>
      </c>
      <c r="S124" s="206">
        <f t="shared" si="9"/>
        <v>39.532000000000004</v>
      </c>
      <c r="T124" s="116"/>
      <c r="U124" s="116"/>
    </row>
    <row r="125" spans="1:21" ht="22.5" x14ac:dyDescent="0.25">
      <c r="A125" s="593">
        <v>110</v>
      </c>
      <c r="B125" s="557">
        <v>581</v>
      </c>
      <c r="C125" s="198" t="s">
        <v>3361</v>
      </c>
      <c r="D125" s="199"/>
      <c r="E125" s="566" t="s">
        <v>4068</v>
      </c>
      <c r="F125" s="298" t="s">
        <v>3250</v>
      </c>
      <c r="G125" s="298" t="s">
        <v>4071</v>
      </c>
      <c r="H125" s="326" t="str">
        <f t="shared" si="7"/>
        <v>фото</v>
      </c>
      <c r="I125" s="326"/>
      <c r="J125" s="567" t="s">
        <v>3308</v>
      </c>
      <c r="K125" s="301" t="s">
        <v>757</v>
      </c>
      <c r="L125" s="574">
        <v>25</v>
      </c>
      <c r="M125" s="302">
        <v>1307.3999999999999</v>
      </c>
      <c r="N125" s="202"/>
      <c r="O125" s="203">
        <f t="shared" si="8"/>
        <v>0</v>
      </c>
      <c r="P125" s="204">
        <v>4607105115071</v>
      </c>
      <c r="Q125" s="205"/>
      <c r="R125" s="200" t="s">
        <v>4069</v>
      </c>
      <c r="S125" s="206">
        <f t="shared" si="9"/>
        <v>52.295999999999992</v>
      </c>
      <c r="T125" s="116"/>
      <c r="U125" s="116"/>
    </row>
    <row r="126" spans="1:21" ht="22.5" x14ac:dyDescent="0.25">
      <c r="A126" s="593">
        <v>111</v>
      </c>
      <c r="B126" s="557">
        <v>607</v>
      </c>
      <c r="C126" s="198" t="s">
        <v>5949</v>
      </c>
      <c r="D126" s="199"/>
      <c r="E126" s="582" t="s">
        <v>4068</v>
      </c>
      <c r="F126" s="582" t="s">
        <v>5950</v>
      </c>
      <c r="G126" s="582" t="s">
        <v>5951</v>
      </c>
      <c r="H126" s="326" t="str">
        <f t="shared" si="7"/>
        <v>фото</v>
      </c>
      <c r="I126" s="326"/>
      <c r="J126" s="567" t="s">
        <v>5952</v>
      </c>
      <c r="K126" s="301" t="s">
        <v>757</v>
      </c>
      <c r="L126" s="574">
        <v>25</v>
      </c>
      <c r="M126" s="302">
        <v>1307.3999999999999</v>
      </c>
      <c r="N126" s="202"/>
      <c r="O126" s="203">
        <f t="shared" si="8"/>
        <v>0</v>
      </c>
      <c r="P126" s="204">
        <v>4607105115088</v>
      </c>
      <c r="Q126" s="205" t="s">
        <v>6373</v>
      </c>
      <c r="R126" s="200" t="s">
        <v>4069</v>
      </c>
      <c r="S126" s="206">
        <f t="shared" si="9"/>
        <v>52.295999999999992</v>
      </c>
      <c r="T126" s="116"/>
      <c r="U126" s="116"/>
    </row>
    <row r="127" spans="1:21" ht="22.5" x14ac:dyDescent="0.25">
      <c r="A127" s="593">
        <v>112</v>
      </c>
      <c r="B127" s="557">
        <v>134</v>
      </c>
      <c r="C127" s="198" t="s">
        <v>3358</v>
      </c>
      <c r="D127" s="199"/>
      <c r="E127" s="298" t="s">
        <v>4068</v>
      </c>
      <c r="F127" s="297" t="s">
        <v>3251</v>
      </c>
      <c r="G127" s="298" t="s">
        <v>4072</v>
      </c>
      <c r="H127" s="326" t="str">
        <f t="shared" si="7"/>
        <v>фото</v>
      </c>
      <c r="I127" s="326"/>
      <c r="J127" s="567" t="s">
        <v>3309</v>
      </c>
      <c r="K127" s="301" t="s">
        <v>757</v>
      </c>
      <c r="L127" s="574">
        <v>25</v>
      </c>
      <c r="M127" s="302">
        <v>988.30000000000007</v>
      </c>
      <c r="N127" s="202"/>
      <c r="O127" s="203">
        <f t="shared" si="8"/>
        <v>0</v>
      </c>
      <c r="P127" s="204">
        <v>4607105115095</v>
      </c>
      <c r="Q127" s="205"/>
      <c r="R127" s="200" t="s">
        <v>4069</v>
      </c>
      <c r="S127" s="206">
        <f t="shared" si="9"/>
        <v>39.532000000000004</v>
      </c>
      <c r="T127" s="116"/>
      <c r="U127" s="116"/>
    </row>
    <row r="128" spans="1:21" ht="22.5" x14ac:dyDescent="0.25">
      <c r="A128" s="593">
        <v>113</v>
      </c>
      <c r="B128" s="557">
        <v>4637</v>
      </c>
      <c r="C128" s="198" t="s">
        <v>4073</v>
      </c>
      <c r="D128" s="199"/>
      <c r="E128" s="298" t="s">
        <v>4068</v>
      </c>
      <c r="F128" s="298" t="s">
        <v>4074</v>
      </c>
      <c r="G128" s="563" t="s">
        <v>4075</v>
      </c>
      <c r="H128" s="326" t="str">
        <f t="shared" si="7"/>
        <v>фото</v>
      </c>
      <c r="I128" s="326"/>
      <c r="J128" s="567" t="s">
        <v>4076</v>
      </c>
      <c r="K128" s="301" t="s">
        <v>757</v>
      </c>
      <c r="L128" s="574">
        <v>25</v>
      </c>
      <c r="M128" s="302">
        <v>988.30000000000007</v>
      </c>
      <c r="N128" s="202"/>
      <c r="O128" s="203">
        <f t="shared" si="8"/>
        <v>0</v>
      </c>
      <c r="P128" s="204">
        <v>4607105115101</v>
      </c>
      <c r="Q128" s="205"/>
      <c r="R128" s="200" t="s">
        <v>4069</v>
      </c>
      <c r="S128" s="206">
        <f t="shared" si="9"/>
        <v>39.532000000000004</v>
      </c>
      <c r="T128" s="116"/>
      <c r="U128" s="116"/>
    </row>
    <row r="129" spans="1:21" ht="15" x14ac:dyDescent="0.25">
      <c r="A129" s="593">
        <v>114</v>
      </c>
      <c r="B129" s="557">
        <v>315</v>
      </c>
      <c r="C129" s="198" t="s">
        <v>3357</v>
      </c>
      <c r="D129" s="199"/>
      <c r="E129" s="298" t="s">
        <v>4068</v>
      </c>
      <c r="F129" s="297" t="s">
        <v>3252</v>
      </c>
      <c r="G129" s="298" t="s">
        <v>4077</v>
      </c>
      <c r="H129" s="326" t="str">
        <f t="shared" si="7"/>
        <v>фото</v>
      </c>
      <c r="I129" s="326"/>
      <c r="J129" s="567" t="s">
        <v>778</v>
      </c>
      <c r="K129" s="301" t="s">
        <v>757</v>
      </c>
      <c r="L129" s="574">
        <v>25</v>
      </c>
      <c r="M129" s="302">
        <v>988.30000000000007</v>
      </c>
      <c r="N129" s="202"/>
      <c r="O129" s="203">
        <f t="shared" si="8"/>
        <v>0</v>
      </c>
      <c r="P129" s="204">
        <v>4607105115118</v>
      </c>
      <c r="Q129" s="205"/>
      <c r="R129" s="200" t="s">
        <v>4069</v>
      </c>
      <c r="S129" s="206">
        <f t="shared" si="9"/>
        <v>39.532000000000004</v>
      </c>
      <c r="T129" s="116"/>
      <c r="U129" s="116"/>
    </row>
    <row r="130" spans="1:21" ht="22.5" x14ac:dyDescent="0.25">
      <c r="A130" s="593">
        <v>115</v>
      </c>
      <c r="B130" s="557">
        <v>3084</v>
      </c>
      <c r="C130" s="198" t="s">
        <v>3356</v>
      </c>
      <c r="D130" s="199"/>
      <c r="E130" s="298" t="s">
        <v>4068</v>
      </c>
      <c r="F130" s="298" t="s">
        <v>3253</v>
      </c>
      <c r="G130" s="298" t="s">
        <v>4078</v>
      </c>
      <c r="H130" s="326" t="str">
        <f t="shared" si="7"/>
        <v>фото</v>
      </c>
      <c r="I130" s="326"/>
      <c r="J130" s="567" t="s">
        <v>3310</v>
      </c>
      <c r="K130" s="301" t="s">
        <v>757</v>
      </c>
      <c r="L130" s="574">
        <v>25</v>
      </c>
      <c r="M130" s="302">
        <v>1307.3999999999999</v>
      </c>
      <c r="N130" s="202"/>
      <c r="O130" s="203">
        <f t="shared" si="8"/>
        <v>0</v>
      </c>
      <c r="P130" s="204">
        <v>4607105115125</v>
      </c>
      <c r="Q130" s="205"/>
      <c r="R130" s="200" t="s">
        <v>4069</v>
      </c>
      <c r="S130" s="206">
        <f t="shared" si="9"/>
        <v>52.295999999999992</v>
      </c>
      <c r="T130" s="116"/>
      <c r="U130" s="116"/>
    </row>
    <row r="131" spans="1:21" ht="15" x14ac:dyDescent="0.25">
      <c r="A131" s="593">
        <v>116</v>
      </c>
      <c r="B131" s="557">
        <v>5452</v>
      </c>
      <c r="C131" s="198" t="s">
        <v>5953</v>
      </c>
      <c r="D131" s="199"/>
      <c r="E131" s="582" t="s">
        <v>4068</v>
      </c>
      <c r="F131" s="582" t="s">
        <v>5954</v>
      </c>
      <c r="G131" s="582" t="s">
        <v>5955</v>
      </c>
      <c r="H131" s="326" t="str">
        <f t="shared" si="7"/>
        <v>фото</v>
      </c>
      <c r="I131" s="326"/>
      <c r="J131" s="567" t="s">
        <v>5956</v>
      </c>
      <c r="K131" s="301" t="s">
        <v>757</v>
      </c>
      <c r="L131" s="574">
        <v>25</v>
      </c>
      <c r="M131" s="302">
        <v>988.30000000000007</v>
      </c>
      <c r="N131" s="202"/>
      <c r="O131" s="203">
        <f t="shared" si="8"/>
        <v>0</v>
      </c>
      <c r="P131" s="204">
        <v>4607105115132</v>
      </c>
      <c r="Q131" s="205" t="s">
        <v>6373</v>
      </c>
      <c r="R131" s="200" t="s">
        <v>4069</v>
      </c>
      <c r="S131" s="206">
        <f t="shared" si="9"/>
        <v>39.532000000000004</v>
      </c>
      <c r="T131" s="116"/>
      <c r="U131" s="116"/>
    </row>
    <row r="132" spans="1:21" ht="33.75" x14ac:dyDescent="0.25">
      <c r="A132" s="593">
        <v>117</v>
      </c>
      <c r="B132" s="557">
        <v>4160</v>
      </c>
      <c r="C132" s="198" t="s">
        <v>5957</v>
      </c>
      <c r="D132" s="199"/>
      <c r="E132" s="560" t="s">
        <v>4068</v>
      </c>
      <c r="F132" s="560" t="s">
        <v>5958</v>
      </c>
      <c r="G132" s="565" t="s">
        <v>5959</v>
      </c>
      <c r="H132" s="326" t="str">
        <f t="shared" si="7"/>
        <v>фото</v>
      </c>
      <c r="I132" s="326"/>
      <c r="J132" s="571" t="s">
        <v>5960</v>
      </c>
      <c r="K132" s="569" t="s">
        <v>757</v>
      </c>
      <c r="L132" s="575">
        <v>25</v>
      </c>
      <c r="M132" s="302">
        <v>1626.5</v>
      </c>
      <c r="N132" s="202"/>
      <c r="O132" s="203">
        <f t="shared" si="8"/>
        <v>0</v>
      </c>
      <c r="P132" s="204">
        <v>4607105115156</v>
      </c>
      <c r="Q132" s="205"/>
      <c r="R132" s="200" t="s">
        <v>4069</v>
      </c>
      <c r="S132" s="206">
        <f t="shared" si="9"/>
        <v>65.06</v>
      </c>
      <c r="T132" s="116"/>
      <c r="U132" s="116"/>
    </row>
    <row r="133" spans="1:21" ht="15" x14ac:dyDescent="0.25">
      <c r="A133" s="593">
        <v>118</v>
      </c>
      <c r="B133" s="557">
        <v>320</v>
      </c>
      <c r="C133" s="198" t="s">
        <v>3367</v>
      </c>
      <c r="D133" s="199"/>
      <c r="E133" s="298" t="s">
        <v>4068</v>
      </c>
      <c r="F133" s="298" t="s">
        <v>3254</v>
      </c>
      <c r="G133" s="298" t="s">
        <v>4079</v>
      </c>
      <c r="H133" s="326" t="str">
        <f t="shared" si="7"/>
        <v>фото</v>
      </c>
      <c r="I133" s="326"/>
      <c r="J133" s="567" t="s">
        <v>3311</v>
      </c>
      <c r="K133" s="301" t="s">
        <v>757</v>
      </c>
      <c r="L133" s="574">
        <v>25</v>
      </c>
      <c r="M133" s="302">
        <v>988.30000000000007</v>
      </c>
      <c r="N133" s="202"/>
      <c r="O133" s="203">
        <f t="shared" si="8"/>
        <v>0</v>
      </c>
      <c r="P133" s="204">
        <v>4607105115163</v>
      </c>
      <c r="Q133" s="205"/>
      <c r="R133" s="200" t="s">
        <v>4069</v>
      </c>
      <c r="S133" s="206">
        <f t="shared" si="9"/>
        <v>39.532000000000004</v>
      </c>
      <c r="T133" s="116"/>
      <c r="U133" s="116"/>
    </row>
    <row r="134" spans="1:21" ht="22.5" x14ac:dyDescent="0.25">
      <c r="A134" s="593">
        <v>119</v>
      </c>
      <c r="B134" s="557">
        <v>4522</v>
      </c>
      <c r="C134" s="198" t="s">
        <v>5149</v>
      </c>
      <c r="D134" s="199"/>
      <c r="E134" s="298" t="s">
        <v>4068</v>
      </c>
      <c r="F134" s="298" t="s">
        <v>5027</v>
      </c>
      <c r="G134" s="563" t="s">
        <v>5072</v>
      </c>
      <c r="H134" s="326" t="str">
        <f t="shared" si="7"/>
        <v>фото</v>
      </c>
      <c r="I134" s="326"/>
      <c r="J134" s="567" t="s">
        <v>5115</v>
      </c>
      <c r="K134" s="301" t="s">
        <v>757</v>
      </c>
      <c r="L134" s="574">
        <v>25</v>
      </c>
      <c r="M134" s="302">
        <v>1307.3999999999999</v>
      </c>
      <c r="N134" s="202"/>
      <c r="O134" s="203">
        <f t="shared" si="8"/>
        <v>0</v>
      </c>
      <c r="P134" s="204">
        <v>4607105115170</v>
      </c>
      <c r="Q134" s="205"/>
      <c r="R134" s="200" t="s">
        <v>4069</v>
      </c>
      <c r="S134" s="206">
        <f t="shared" si="9"/>
        <v>52.295999999999992</v>
      </c>
      <c r="T134" s="116"/>
      <c r="U134" s="116"/>
    </row>
    <row r="135" spans="1:21" ht="33.75" x14ac:dyDescent="0.25">
      <c r="A135" s="593">
        <v>120</v>
      </c>
      <c r="B135" s="557">
        <v>4636</v>
      </c>
      <c r="C135" s="198" t="s">
        <v>5961</v>
      </c>
      <c r="D135" s="199"/>
      <c r="E135" s="560" t="s">
        <v>4068</v>
      </c>
      <c r="F135" s="560" t="s">
        <v>5962</v>
      </c>
      <c r="G135" s="565" t="s">
        <v>5963</v>
      </c>
      <c r="H135" s="326" t="str">
        <f t="shared" si="7"/>
        <v>фото</v>
      </c>
      <c r="I135" s="326"/>
      <c r="J135" s="571" t="s">
        <v>5964</v>
      </c>
      <c r="K135" s="569" t="s">
        <v>757</v>
      </c>
      <c r="L135" s="575">
        <v>25</v>
      </c>
      <c r="M135" s="302">
        <v>1738.1999999999998</v>
      </c>
      <c r="N135" s="202"/>
      <c r="O135" s="203">
        <f t="shared" si="8"/>
        <v>0</v>
      </c>
      <c r="P135" s="204">
        <v>4607105115187</v>
      </c>
      <c r="Q135" s="205"/>
      <c r="R135" s="200" t="s">
        <v>4069</v>
      </c>
      <c r="S135" s="206">
        <f t="shared" si="9"/>
        <v>69.527999999999992</v>
      </c>
      <c r="T135" s="116"/>
      <c r="U135" s="116"/>
    </row>
    <row r="136" spans="1:21" ht="22.5" x14ac:dyDescent="0.25">
      <c r="A136" s="593">
        <v>121</v>
      </c>
      <c r="B136" s="557">
        <v>2531</v>
      </c>
      <c r="C136" s="198" t="s">
        <v>7423</v>
      </c>
      <c r="D136" s="199"/>
      <c r="E136" s="582" t="s">
        <v>4068</v>
      </c>
      <c r="F136" s="582" t="s">
        <v>5966</v>
      </c>
      <c r="G136" s="582" t="s">
        <v>5967</v>
      </c>
      <c r="H136" s="326" t="str">
        <f t="shared" si="7"/>
        <v>фото</v>
      </c>
      <c r="I136" s="326"/>
      <c r="J136" s="567" t="s">
        <v>5968</v>
      </c>
      <c r="K136" s="301" t="s">
        <v>757</v>
      </c>
      <c r="L136" s="574">
        <v>25</v>
      </c>
      <c r="M136" s="302">
        <v>1626.5</v>
      </c>
      <c r="N136" s="202"/>
      <c r="O136" s="203">
        <f t="shared" si="8"/>
        <v>0</v>
      </c>
      <c r="P136" s="204">
        <v>4607105115200</v>
      </c>
      <c r="Q136" s="205" t="s">
        <v>6373</v>
      </c>
      <c r="R136" s="200" t="s">
        <v>4069</v>
      </c>
      <c r="S136" s="206">
        <f t="shared" si="9"/>
        <v>65.06</v>
      </c>
      <c r="T136" s="116"/>
      <c r="U136" s="116"/>
    </row>
    <row r="137" spans="1:21" ht="22.5" x14ac:dyDescent="0.25">
      <c r="A137" s="593">
        <v>122</v>
      </c>
      <c r="B137" s="557">
        <v>6793</v>
      </c>
      <c r="C137" s="198" t="s">
        <v>3359</v>
      </c>
      <c r="D137" s="199"/>
      <c r="E137" s="298" t="s">
        <v>4068</v>
      </c>
      <c r="F137" s="298" t="s">
        <v>3255</v>
      </c>
      <c r="G137" s="298" t="s">
        <v>4080</v>
      </c>
      <c r="H137" s="326" t="str">
        <f t="shared" si="7"/>
        <v>фото</v>
      </c>
      <c r="I137" s="326"/>
      <c r="J137" s="567" t="s">
        <v>3312</v>
      </c>
      <c r="K137" s="301" t="s">
        <v>757</v>
      </c>
      <c r="L137" s="574">
        <v>25</v>
      </c>
      <c r="M137" s="302">
        <v>988.30000000000007</v>
      </c>
      <c r="N137" s="202"/>
      <c r="O137" s="203">
        <f t="shared" si="8"/>
        <v>0</v>
      </c>
      <c r="P137" s="204">
        <v>4607105115217</v>
      </c>
      <c r="Q137" s="205"/>
      <c r="R137" s="200" t="s">
        <v>4069</v>
      </c>
      <c r="S137" s="206">
        <f t="shared" si="9"/>
        <v>39.532000000000004</v>
      </c>
      <c r="T137" s="116"/>
      <c r="U137" s="116"/>
    </row>
    <row r="138" spans="1:21" ht="22.5" x14ac:dyDescent="0.25">
      <c r="A138" s="593">
        <v>123</v>
      </c>
      <c r="B138" s="557">
        <v>4639</v>
      </c>
      <c r="C138" s="198" t="s">
        <v>3360</v>
      </c>
      <c r="D138" s="199"/>
      <c r="E138" s="298" t="s">
        <v>4068</v>
      </c>
      <c r="F138" s="298" t="s">
        <v>3256</v>
      </c>
      <c r="G138" s="563" t="s">
        <v>4081</v>
      </c>
      <c r="H138" s="326" t="str">
        <f t="shared" si="7"/>
        <v>фото</v>
      </c>
      <c r="I138" s="326"/>
      <c r="J138" s="567" t="s">
        <v>3313</v>
      </c>
      <c r="K138" s="301" t="s">
        <v>757</v>
      </c>
      <c r="L138" s="574">
        <v>25</v>
      </c>
      <c r="M138" s="302">
        <v>988.30000000000007</v>
      </c>
      <c r="N138" s="202"/>
      <c r="O138" s="203">
        <f t="shared" si="8"/>
        <v>0</v>
      </c>
      <c r="P138" s="204">
        <v>4607105115224</v>
      </c>
      <c r="Q138" s="205"/>
      <c r="R138" s="200" t="s">
        <v>4069</v>
      </c>
      <c r="S138" s="206">
        <f t="shared" si="9"/>
        <v>39.532000000000004</v>
      </c>
      <c r="T138" s="116"/>
      <c r="U138" s="116"/>
    </row>
    <row r="139" spans="1:21" ht="22.5" x14ac:dyDescent="0.25">
      <c r="A139" s="593">
        <v>124</v>
      </c>
      <c r="B139" s="557">
        <v>5413</v>
      </c>
      <c r="C139" s="198" t="s">
        <v>4082</v>
      </c>
      <c r="D139" s="199"/>
      <c r="E139" s="298" t="s">
        <v>4068</v>
      </c>
      <c r="F139" s="298" t="s">
        <v>3257</v>
      </c>
      <c r="G139" s="298" t="s">
        <v>4083</v>
      </c>
      <c r="H139" s="326" t="str">
        <f t="shared" si="7"/>
        <v>фото</v>
      </c>
      <c r="I139" s="326"/>
      <c r="J139" s="567" t="s">
        <v>3314</v>
      </c>
      <c r="K139" s="301" t="s">
        <v>757</v>
      </c>
      <c r="L139" s="574">
        <v>25</v>
      </c>
      <c r="M139" s="302">
        <v>988.30000000000007</v>
      </c>
      <c r="N139" s="202"/>
      <c r="O139" s="203">
        <f t="shared" si="8"/>
        <v>0</v>
      </c>
      <c r="P139" s="204">
        <v>4607105115231</v>
      </c>
      <c r="Q139" s="205"/>
      <c r="R139" s="200" t="s">
        <v>4069</v>
      </c>
      <c r="S139" s="206">
        <f t="shared" si="9"/>
        <v>39.532000000000004</v>
      </c>
      <c r="T139" s="116"/>
      <c r="U139" s="116"/>
    </row>
    <row r="140" spans="1:21" ht="15" x14ac:dyDescent="0.25">
      <c r="A140" s="593">
        <v>125</v>
      </c>
      <c r="B140" s="557">
        <v>9701</v>
      </c>
      <c r="C140" s="198" t="s">
        <v>5969</v>
      </c>
      <c r="D140" s="199"/>
      <c r="E140" s="582" t="s">
        <v>4068</v>
      </c>
      <c r="F140" s="582" t="s">
        <v>5970</v>
      </c>
      <c r="G140" s="582" t="s">
        <v>5971</v>
      </c>
      <c r="H140" s="326" t="str">
        <f t="shared" si="7"/>
        <v>фото</v>
      </c>
      <c r="I140" s="326"/>
      <c r="J140" s="567" t="s">
        <v>5972</v>
      </c>
      <c r="K140" s="301" t="s">
        <v>757</v>
      </c>
      <c r="L140" s="574">
        <v>25</v>
      </c>
      <c r="M140" s="302">
        <v>1307.3999999999999</v>
      </c>
      <c r="N140" s="202"/>
      <c r="O140" s="203">
        <f t="shared" si="8"/>
        <v>0</v>
      </c>
      <c r="P140" s="204">
        <v>4607105115248</v>
      </c>
      <c r="Q140" s="205" t="s">
        <v>6373</v>
      </c>
      <c r="R140" s="200" t="s">
        <v>4069</v>
      </c>
      <c r="S140" s="206">
        <f t="shared" si="9"/>
        <v>52.295999999999992</v>
      </c>
      <c r="T140" s="116"/>
      <c r="U140" s="116"/>
    </row>
    <row r="141" spans="1:21" ht="15" x14ac:dyDescent="0.25">
      <c r="A141" s="593">
        <v>126</v>
      </c>
      <c r="B141" s="557">
        <v>336</v>
      </c>
      <c r="C141" s="198" t="s">
        <v>3362</v>
      </c>
      <c r="D141" s="199"/>
      <c r="E141" s="298" t="s">
        <v>4068</v>
      </c>
      <c r="F141" s="298" t="s">
        <v>3258</v>
      </c>
      <c r="G141" s="298" t="s">
        <v>4084</v>
      </c>
      <c r="H141" s="326" t="str">
        <f t="shared" si="7"/>
        <v>фото</v>
      </c>
      <c r="I141" s="326"/>
      <c r="J141" s="567" t="s">
        <v>3315</v>
      </c>
      <c r="K141" s="301" t="s">
        <v>757</v>
      </c>
      <c r="L141" s="574">
        <v>25</v>
      </c>
      <c r="M141" s="302">
        <v>988.30000000000007</v>
      </c>
      <c r="N141" s="202"/>
      <c r="O141" s="203">
        <f t="shared" si="8"/>
        <v>0</v>
      </c>
      <c r="P141" s="204">
        <v>4607105115255</v>
      </c>
      <c r="Q141" s="205"/>
      <c r="R141" s="200" t="s">
        <v>4069</v>
      </c>
      <c r="S141" s="206">
        <f t="shared" si="9"/>
        <v>39.532000000000004</v>
      </c>
      <c r="T141" s="116"/>
      <c r="U141" s="116"/>
    </row>
    <row r="142" spans="1:21" ht="22.5" x14ac:dyDescent="0.25">
      <c r="A142" s="593">
        <v>127</v>
      </c>
      <c r="B142" s="557">
        <v>370</v>
      </c>
      <c r="C142" s="198" t="s">
        <v>3363</v>
      </c>
      <c r="D142" s="199"/>
      <c r="E142" s="298" t="s">
        <v>4068</v>
      </c>
      <c r="F142" s="298" t="s">
        <v>3259</v>
      </c>
      <c r="G142" s="298" t="s">
        <v>4085</v>
      </c>
      <c r="H142" s="326" t="str">
        <f t="shared" si="7"/>
        <v>фото</v>
      </c>
      <c r="I142" s="326"/>
      <c r="J142" s="567" t="s">
        <v>3316</v>
      </c>
      <c r="K142" s="301" t="s">
        <v>757</v>
      </c>
      <c r="L142" s="574">
        <v>25</v>
      </c>
      <c r="M142" s="302">
        <v>988.30000000000007</v>
      </c>
      <c r="N142" s="202"/>
      <c r="O142" s="203">
        <f t="shared" si="8"/>
        <v>0</v>
      </c>
      <c r="P142" s="204">
        <v>4607105115279</v>
      </c>
      <c r="Q142" s="205"/>
      <c r="R142" s="200" t="s">
        <v>4069</v>
      </c>
      <c r="S142" s="206">
        <f t="shared" si="9"/>
        <v>39.532000000000004</v>
      </c>
      <c r="T142" s="116"/>
      <c r="U142" s="116"/>
    </row>
    <row r="143" spans="1:21" ht="15" x14ac:dyDescent="0.25">
      <c r="A143" s="593">
        <v>128</v>
      </c>
      <c r="B143" s="557">
        <v>5745</v>
      </c>
      <c r="C143" s="198" t="s">
        <v>5973</v>
      </c>
      <c r="D143" s="199" t="s">
        <v>5965</v>
      </c>
      <c r="E143" s="582" t="s">
        <v>4068</v>
      </c>
      <c r="F143" s="582" t="s">
        <v>5974</v>
      </c>
      <c r="G143" s="582" t="s">
        <v>5975</v>
      </c>
      <c r="H143" s="326" t="str">
        <f t="shared" si="7"/>
        <v>фото</v>
      </c>
      <c r="I143" s="326"/>
      <c r="J143" s="567" t="s">
        <v>5976</v>
      </c>
      <c r="K143" s="301" t="s">
        <v>757</v>
      </c>
      <c r="L143" s="574">
        <v>25</v>
      </c>
      <c r="M143" s="302">
        <v>988.30000000000007</v>
      </c>
      <c r="N143" s="202"/>
      <c r="O143" s="203">
        <f t="shared" si="8"/>
        <v>0</v>
      </c>
      <c r="P143" s="204">
        <v>4607105115286</v>
      </c>
      <c r="Q143" s="205" t="s">
        <v>6373</v>
      </c>
      <c r="R143" s="200" t="s">
        <v>4069</v>
      </c>
      <c r="S143" s="206">
        <f t="shared" si="9"/>
        <v>39.532000000000004</v>
      </c>
      <c r="T143" s="116"/>
      <c r="U143" s="116"/>
    </row>
    <row r="144" spans="1:21" ht="33.75" x14ac:dyDescent="0.25">
      <c r="A144" s="593">
        <v>129</v>
      </c>
      <c r="B144" s="557">
        <v>4162</v>
      </c>
      <c r="C144" s="198" t="s">
        <v>5977</v>
      </c>
      <c r="D144" s="199"/>
      <c r="E144" s="560" t="s">
        <v>4068</v>
      </c>
      <c r="F144" s="560" t="s">
        <v>5978</v>
      </c>
      <c r="G144" s="565" t="s">
        <v>5979</v>
      </c>
      <c r="H144" s="326" t="str">
        <f t="shared" si="7"/>
        <v>фото</v>
      </c>
      <c r="I144" s="326"/>
      <c r="J144" s="571" t="s">
        <v>5980</v>
      </c>
      <c r="K144" s="569" t="s">
        <v>757</v>
      </c>
      <c r="L144" s="575">
        <v>25</v>
      </c>
      <c r="M144" s="302">
        <v>1307.3999999999999</v>
      </c>
      <c r="N144" s="202"/>
      <c r="O144" s="203">
        <f t="shared" si="8"/>
        <v>0</v>
      </c>
      <c r="P144" s="204">
        <v>4607105115293</v>
      </c>
      <c r="Q144" s="205"/>
      <c r="R144" s="200" t="s">
        <v>4069</v>
      </c>
      <c r="S144" s="206">
        <f t="shared" si="9"/>
        <v>52.295999999999992</v>
      </c>
      <c r="T144" s="116"/>
      <c r="U144" s="116"/>
    </row>
    <row r="145" spans="1:21" ht="22.5" x14ac:dyDescent="0.25">
      <c r="A145" s="593">
        <v>130</v>
      </c>
      <c r="B145" s="557">
        <v>5414</v>
      </c>
      <c r="C145" s="198" t="s">
        <v>4086</v>
      </c>
      <c r="D145" s="199"/>
      <c r="E145" s="298" t="s">
        <v>4068</v>
      </c>
      <c r="F145" s="298" t="s">
        <v>3260</v>
      </c>
      <c r="G145" s="298" t="s">
        <v>4087</v>
      </c>
      <c r="H145" s="326" t="str">
        <f t="shared" si="7"/>
        <v>фото</v>
      </c>
      <c r="I145" s="326"/>
      <c r="J145" s="567" t="s">
        <v>3317</v>
      </c>
      <c r="K145" s="301" t="s">
        <v>757</v>
      </c>
      <c r="L145" s="574">
        <v>25</v>
      </c>
      <c r="M145" s="302">
        <v>1307.3999999999999</v>
      </c>
      <c r="N145" s="202"/>
      <c r="O145" s="203">
        <f t="shared" si="8"/>
        <v>0</v>
      </c>
      <c r="P145" s="204">
        <v>4607105115309</v>
      </c>
      <c r="Q145" s="205"/>
      <c r="R145" s="200" t="s">
        <v>4069</v>
      </c>
      <c r="S145" s="206">
        <f t="shared" si="9"/>
        <v>52.295999999999992</v>
      </c>
      <c r="T145" s="116"/>
      <c r="U145" s="116"/>
    </row>
    <row r="146" spans="1:21" ht="15" x14ac:dyDescent="0.25">
      <c r="A146" s="593">
        <v>131</v>
      </c>
      <c r="B146" s="557">
        <v>3088</v>
      </c>
      <c r="C146" s="198" t="s">
        <v>4088</v>
      </c>
      <c r="D146" s="199"/>
      <c r="E146" s="298" t="s">
        <v>4068</v>
      </c>
      <c r="F146" s="298" t="s">
        <v>4089</v>
      </c>
      <c r="G146" s="298" t="s">
        <v>4090</v>
      </c>
      <c r="H146" s="326" t="str">
        <f t="shared" si="7"/>
        <v>фото</v>
      </c>
      <c r="I146" s="326"/>
      <c r="J146" s="567" t="s">
        <v>4091</v>
      </c>
      <c r="K146" s="301" t="s">
        <v>757</v>
      </c>
      <c r="L146" s="574">
        <v>25</v>
      </c>
      <c r="M146" s="302">
        <v>988.30000000000007</v>
      </c>
      <c r="N146" s="202"/>
      <c r="O146" s="203">
        <f t="shared" si="8"/>
        <v>0</v>
      </c>
      <c r="P146" s="204">
        <v>4607105115316</v>
      </c>
      <c r="Q146" s="205"/>
      <c r="R146" s="200" t="s">
        <v>4069</v>
      </c>
      <c r="S146" s="206">
        <f t="shared" si="9"/>
        <v>39.532000000000004</v>
      </c>
      <c r="T146" s="116"/>
      <c r="U146" s="116"/>
    </row>
    <row r="147" spans="1:21" ht="22.5" x14ac:dyDescent="0.25">
      <c r="A147" s="593">
        <v>132</v>
      </c>
      <c r="B147" s="557">
        <v>3089</v>
      </c>
      <c r="C147" s="198" t="s">
        <v>3364</v>
      </c>
      <c r="D147" s="199"/>
      <c r="E147" s="298" t="s">
        <v>4068</v>
      </c>
      <c r="F147" s="298" t="s">
        <v>3261</v>
      </c>
      <c r="G147" s="298" t="s">
        <v>4092</v>
      </c>
      <c r="H147" s="326" t="str">
        <f t="shared" si="7"/>
        <v>фото</v>
      </c>
      <c r="I147" s="326"/>
      <c r="J147" s="567" t="s">
        <v>3318</v>
      </c>
      <c r="K147" s="301" t="s">
        <v>757</v>
      </c>
      <c r="L147" s="574">
        <v>25</v>
      </c>
      <c r="M147" s="302">
        <v>988.30000000000007</v>
      </c>
      <c r="N147" s="202"/>
      <c r="O147" s="203">
        <f t="shared" si="8"/>
        <v>0</v>
      </c>
      <c r="P147" s="204">
        <v>4607105115323</v>
      </c>
      <c r="Q147" s="205"/>
      <c r="R147" s="200" t="s">
        <v>4069</v>
      </c>
      <c r="S147" s="206">
        <f t="shared" si="9"/>
        <v>39.532000000000004</v>
      </c>
      <c r="T147" s="81"/>
      <c r="U147" s="81"/>
    </row>
    <row r="148" spans="1:21" ht="22.5" x14ac:dyDescent="0.25">
      <c r="A148" s="593">
        <v>133</v>
      </c>
      <c r="B148" s="557">
        <v>10834</v>
      </c>
      <c r="C148" s="198" t="s">
        <v>7424</v>
      </c>
      <c r="D148" s="199"/>
      <c r="E148" s="582" t="s">
        <v>4068</v>
      </c>
      <c r="F148" s="582" t="s">
        <v>7236</v>
      </c>
      <c r="G148" s="582" t="s">
        <v>7237</v>
      </c>
      <c r="H148" s="326" t="str">
        <f t="shared" si="7"/>
        <v>фото</v>
      </c>
      <c r="I148" s="326"/>
      <c r="J148" s="567" t="s">
        <v>7355</v>
      </c>
      <c r="K148" s="301" t="s">
        <v>757</v>
      </c>
      <c r="L148" s="574">
        <v>25</v>
      </c>
      <c r="M148" s="302">
        <v>1307.3999999999999</v>
      </c>
      <c r="N148" s="202"/>
      <c r="O148" s="203">
        <f t="shared" si="8"/>
        <v>0</v>
      </c>
      <c r="P148" s="204">
        <v>4607105115330</v>
      </c>
      <c r="Q148" s="205" t="s">
        <v>6373</v>
      </c>
      <c r="R148" s="200" t="s">
        <v>4069</v>
      </c>
      <c r="S148" s="206">
        <f t="shared" si="9"/>
        <v>52.295999999999992</v>
      </c>
      <c r="T148" s="116"/>
      <c r="U148" s="116"/>
    </row>
    <row r="149" spans="1:21" ht="22.5" x14ac:dyDescent="0.25">
      <c r="A149" s="593">
        <v>134</v>
      </c>
      <c r="B149" s="557">
        <v>9353</v>
      </c>
      <c r="C149" s="198" t="s">
        <v>5981</v>
      </c>
      <c r="D149" s="199"/>
      <c r="E149" s="582" t="s">
        <v>4068</v>
      </c>
      <c r="F149" s="582" t="s">
        <v>5982</v>
      </c>
      <c r="G149" s="582" t="s">
        <v>5983</v>
      </c>
      <c r="H149" s="326" t="str">
        <f t="shared" si="7"/>
        <v>фото</v>
      </c>
      <c r="I149" s="326"/>
      <c r="J149" s="567" t="s">
        <v>5984</v>
      </c>
      <c r="K149" s="301" t="s">
        <v>757</v>
      </c>
      <c r="L149" s="574">
        <v>25</v>
      </c>
      <c r="M149" s="302">
        <v>988.30000000000007</v>
      </c>
      <c r="N149" s="202"/>
      <c r="O149" s="203">
        <f t="shared" si="8"/>
        <v>0</v>
      </c>
      <c r="P149" s="204">
        <v>4607105115347</v>
      </c>
      <c r="Q149" s="205" t="s">
        <v>6373</v>
      </c>
      <c r="R149" s="200" t="s">
        <v>4069</v>
      </c>
      <c r="S149" s="206">
        <f t="shared" si="9"/>
        <v>39.532000000000004</v>
      </c>
      <c r="T149" s="116"/>
      <c r="U149" s="116"/>
    </row>
    <row r="150" spans="1:21" ht="33.75" x14ac:dyDescent="0.25">
      <c r="A150" s="593">
        <v>135</v>
      </c>
      <c r="B150" s="557">
        <v>2456</v>
      </c>
      <c r="C150" s="198" t="s">
        <v>5150</v>
      </c>
      <c r="D150" s="199"/>
      <c r="E150" s="298" t="s">
        <v>4068</v>
      </c>
      <c r="F150" s="298" t="s">
        <v>5028</v>
      </c>
      <c r="G150" s="298" t="s">
        <v>5073</v>
      </c>
      <c r="H150" s="326" t="str">
        <f t="shared" si="7"/>
        <v>фото</v>
      </c>
      <c r="I150" s="326"/>
      <c r="J150" s="567" t="s">
        <v>5116</v>
      </c>
      <c r="K150" s="301" t="s">
        <v>757</v>
      </c>
      <c r="L150" s="574">
        <v>25</v>
      </c>
      <c r="M150" s="302">
        <v>988.30000000000007</v>
      </c>
      <c r="N150" s="202"/>
      <c r="O150" s="203">
        <f t="shared" si="8"/>
        <v>0</v>
      </c>
      <c r="P150" s="204">
        <v>4607105115354</v>
      </c>
      <c r="Q150" s="205"/>
      <c r="R150" s="200" t="s">
        <v>4069</v>
      </c>
      <c r="S150" s="206">
        <f t="shared" si="9"/>
        <v>39.532000000000004</v>
      </c>
      <c r="T150" s="116"/>
      <c r="U150" s="116"/>
    </row>
    <row r="151" spans="1:21" ht="15" x14ac:dyDescent="0.25">
      <c r="A151" s="593">
        <v>136</v>
      </c>
      <c r="B151" s="557">
        <v>2126</v>
      </c>
      <c r="C151" s="198" t="s">
        <v>3365</v>
      </c>
      <c r="D151" s="199"/>
      <c r="E151" s="298" t="s">
        <v>4068</v>
      </c>
      <c r="F151" s="298" t="s">
        <v>3262</v>
      </c>
      <c r="G151" s="298" t="s">
        <v>4093</v>
      </c>
      <c r="H151" s="326" t="str">
        <f t="shared" si="7"/>
        <v>фото</v>
      </c>
      <c r="I151" s="326"/>
      <c r="J151" s="567" t="s">
        <v>3319</v>
      </c>
      <c r="K151" s="301" t="s">
        <v>757</v>
      </c>
      <c r="L151" s="574">
        <v>25</v>
      </c>
      <c r="M151" s="302">
        <v>988.30000000000007</v>
      </c>
      <c r="N151" s="202"/>
      <c r="O151" s="203">
        <f t="shared" si="8"/>
        <v>0</v>
      </c>
      <c r="P151" s="204">
        <v>4607105115361</v>
      </c>
      <c r="Q151" s="205"/>
      <c r="R151" s="200" t="s">
        <v>4069</v>
      </c>
      <c r="S151" s="206">
        <f t="shared" si="9"/>
        <v>39.532000000000004</v>
      </c>
      <c r="T151" s="116"/>
      <c r="U151" s="116"/>
    </row>
    <row r="152" spans="1:21" ht="22.5" x14ac:dyDescent="0.25">
      <c r="A152" s="593">
        <v>137</v>
      </c>
      <c r="B152" s="557">
        <v>293</v>
      </c>
      <c r="C152" s="198" t="s">
        <v>3366</v>
      </c>
      <c r="D152" s="199"/>
      <c r="E152" s="298" t="s">
        <v>4068</v>
      </c>
      <c r="F152" s="298" t="s">
        <v>3263</v>
      </c>
      <c r="G152" s="298" t="s">
        <v>4094</v>
      </c>
      <c r="H152" s="326" t="str">
        <f t="shared" si="7"/>
        <v>фото</v>
      </c>
      <c r="I152" s="326"/>
      <c r="J152" s="567" t="s">
        <v>3320</v>
      </c>
      <c r="K152" s="301" t="s">
        <v>757</v>
      </c>
      <c r="L152" s="574">
        <v>25</v>
      </c>
      <c r="M152" s="302">
        <v>988.30000000000007</v>
      </c>
      <c r="N152" s="202"/>
      <c r="O152" s="203">
        <f t="shared" si="8"/>
        <v>0</v>
      </c>
      <c r="P152" s="204">
        <v>4607105115378</v>
      </c>
      <c r="Q152" s="205"/>
      <c r="R152" s="200" t="s">
        <v>4069</v>
      </c>
      <c r="S152" s="206">
        <f t="shared" si="9"/>
        <v>39.532000000000004</v>
      </c>
      <c r="T152" s="116"/>
      <c r="U152" s="116"/>
    </row>
    <row r="153" spans="1:21" ht="15" x14ac:dyDescent="0.25">
      <c r="A153" s="593">
        <v>138</v>
      </c>
      <c r="B153" s="329"/>
      <c r="C153" s="295"/>
      <c r="D153" s="295"/>
      <c r="E153" s="296"/>
      <c r="F153" s="576" t="s">
        <v>7238</v>
      </c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81"/>
      <c r="U153" s="81"/>
    </row>
    <row r="154" spans="1:21" ht="33.75" x14ac:dyDescent="0.25">
      <c r="A154" s="593">
        <v>139</v>
      </c>
      <c r="B154" s="557">
        <v>10819</v>
      </c>
      <c r="C154" s="198" t="s">
        <v>7425</v>
      </c>
      <c r="D154" s="199"/>
      <c r="E154" s="582" t="s">
        <v>7239</v>
      </c>
      <c r="F154" s="582" t="s">
        <v>7240</v>
      </c>
      <c r="G154" s="582" t="s">
        <v>7241</v>
      </c>
      <c r="H154" s="326" t="str">
        <f t="shared" ref="H154:H163" si="10">HYPERLINK("http://www.gardenbulbs.ru/images/vesna_CL/thumbnails/"&amp;C154&amp;".jpg","фото")</f>
        <v>фото</v>
      </c>
      <c r="I154" s="326"/>
      <c r="J154" s="567" t="s">
        <v>7356</v>
      </c>
      <c r="K154" s="569" t="s">
        <v>757</v>
      </c>
      <c r="L154" s="574">
        <v>25</v>
      </c>
      <c r="M154" s="302">
        <v>2264.6999999999998</v>
      </c>
      <c r="N154" s="202"/>
      <c r="O154" s="203">
        <f t="shared" ref="O154:O163" si="11">IF(ISERROR(N154*M154),0,N154*M154)</f>
        <v>0</v>
      </c>
      <c r="P154" s="204">
        <v>4607105115422</v>
      </c>
      <c r="Q154" s="205" t="s">
        <v>6373</v>
      </c>
      <c r="R154" s="200" t="s">
        <v>7388</v>
      </c>
      <c r="S154" s="206">
        <f t="shared" ref="S154:S163" si="12">M154/L154</f>
        <v>90.587999999999994</v>
      </c>
      <c r="T154" s="81"/>
      <c r="U154" s="81"/>
    </row>
    <row r="155" spans="1:21" ht="33.75" x14ac:dyDescent="0.25">
      <c r="A155" s="593">
        <v>140</v>
      </c>
      <c r="B155" s="557">
        <v>10820</v>
      </c>
      <c r="C155" s="198" t="s">
        <v>7426</v>
      </c>
      <c r="D155" s="199"/>
      <c r="E155" s="582" t="s">
        <v>7239</v>
      </c>
      <c r="F155" s="582" t="s">
        <v>7242</v>
      </c>
      <c r="G155" s="582" t="s">
        <v>7243</v>
      </c>
      <c r="H155" s="326" t="str">
        <f t="shared" si="10"/>
        <v>фото</v>
      </c>
      <c r="I155" s="326"/>
      <c r="J155" s="567" t="s">
        <v>7357</v>
      </c>
      <c r="K155" s="301" t="s">
        <v>757</v>
      </c>
      <c r="L155" s="574">
        <v>25</v>
      </c>
      <c r="M155" s="302">
        <v>2264.6999999999998</v>
      </c>
      <c r="N155" s="202"/>
      <c r="O155" s="203">
        <f t="shared" si="11"/>
        <v>0</v>
      </c>
      <c r="P155" s="204">
        <v>4607105115439</v>
      </c>
      <c r="Q155" s="205" t="s">
        <v>6373</v>
      </c>
      <c r="R155" s="200" t="s">
        <v>7388</v>
      </c>
      <c r="S155" s="206">
        <f t="shared" si="12"/>
        <v>90.587999999999994</v>
      </c>
      <c r="T155" s="81"/>
      <c r="U155" s="81"/>
    </row>
    <row r="156" spans="1:21" ht="22.5" x14ac:dyDescent="0.25">
      <c r="A156" s="593">
        <v>141</v>
      </c>
      <c r="B156" s="557">
        <v>10821</v>
      </c>
      <c r="C156" s="198" t="s">
        <v>7427</v>
      </c>
      <c r="D156" s="199"/>
      <c r="E156" s="582" t="s">
        <v>7239</v>
      </c>
      <c r="F156" s="582" t="s">
        <v>7244</v>
      </c>
      <c r="G156" s="582" t="s">
        <v>7245</v>
      </c>
      <c r="H156" s="326" t="str">
        <f t="shared" si="10"/>
        <v>фото</v>
      </c>
      <c r="I156" s="326"/>
      <c r="J156" s="567" t="s">
        <v>7358</v>
      </c>
      <c r="K156" s="301" t="s">
        <v>757</v>
      </c>
      <c r="L156" s="574">
        <v>25</v>
      </c>
      <c r="M156" s="302">
        <v>2264.6999999999998</v>
      </c>
      <c r="N156" s="202"/>
      <c r="O156" s="203">
        <f t="shared" si="11"/>
        <v>0</v>
      </c>
      <c r="P156" s="204">
        <v>4607105115446</v>
      </c>
      <c r="Q156" s="205" t="s">
        <v>6373</v>
      </c>
      <c r="R156" s="200" t="s">
        <v>7388</v>
      </c>
      <c r="S156" s="206">
        <f t="shared" si="12"/>
        <v>90.587999999999994</v>
      </c>
      <c r="T156" s="81"/>
      <c r="U156" s="81"/>
    </row>
    <row r="157" spans="1:21" ht="33.75" x14ac:dyDescent="0.25">
      <c r="A157" s="593">
        <v>142</v>
      </c>
      <c r="B157" s="557">
        <v>10822</v>
      </c>
      <c r="C157" s="198" t="s">
        <v>7428</v>
      </c>
      <c r="D157" s="199"/>
      <c r="E157" s="582" t="s">
        <v>7239</v>
      </c>
      <c r="F157" s="582" t="s">
        <v>7246</v>
      </c>
      <c r="G157" s="582" t="s">
        <v>7247</v>
      </c>
      <c r="H157" s="326" t="str">
        <f t="shared" si="10"/>
        <v>фото</v>
      </c>
      <c r="I157" s="326"/>
      <c r="J157" s="567" t="s">
        <v>7359</v>
      </c>
      <c r="K157" s="301" t="s">
        <v>757</v>
      </c>
      <c r="L157" s="574">
        <v>25</v>
      </c>
      <c r="M157" s="302">
        <v>2264.6999999999998</v>
      </c>
      <c r="N157" s="202"/>
      <c r="O157" s="203">
        <f t="shared" si="11"/>
        <v>0</v>
      </c>
      <c r="P157" s="204">
        <v>4607105115453</v>
      </c>
      <c r="Q157" s="205" t="s">
        <v>6373</v>
      </c>
      <c r="R157" s="200" t="s">
        <v>7388</v>
      </c>
      <c r="S157" s="206">
        <f t="shared" si="12"/>
        <v>90.587999999999994</v>
      </c>
      <c r="T157" s="81"/>
      <c r="U157" s="81"/>
    </row>
    <row r="158" spans="1:21" ht="22.5" x14ac:dyDescent="0.25">
      <c r="A158" s="593">
        <v>143</v>
      </c>
      <c r="B158" s="557">
        <v>10823</v>
      </c>
      <c r="C158" s="198" t="s">
        <v>7429</v>
      </c>
      <c r="D158" s="199"/>
      <c r="E158" s="582" t="s">
        <v>7239</v>
      </c>
      <c r="F158" s="582" t="s">
        <v>7248</v>
      </c>
      <c r="G158" s="582" t="s">
        <v>7249</v>
      </c>
      <c r="H158" s="326" t="str">
        <f t="shared" si="10"/>
        <v>фото</v>
      </c>
      <c r="I158" s="326"/>
      <c r="J158" s="567" t="s">
        <v>7360</v>
      </c>
      <c r="K158" s="301" t="s">
        <v>757</v>
      </c>
      <c r="L158" s="574">
        <v>25</v>
      </c>
      <c r="M158" s="302">
        <v>2264.6999999999998</v>
      </c>
      <c r="N158" s="202"/>
      <c r="O158" s="203">
        <f t="shared" si="11"/>
        <v>0</v>
      </c>
      <c r="P158" s="204">
        <v>4607105115460</v>
      </c>
      <c r="Q158" s="205" t="s">
        <v>6373</v>
      </c>
      <c r="R158" s="200" t="s">
        <v>7388</v>
      </c>
      <c r="S158" s="206">
        <f t="shared" si="12"/>
        <v>90.587999999999994</v>
      </c>
      <c r="T158" s="81"/>
      <c r="U158" s="81"/>
    </row>
    <row r="159" spans="1:21" ht="15" x14ac:dyDescent="0.25">
      <c r="A159" s="593">
        <v>144</v>
      </c>
      <c r="B159" s="557">
        <v>4559</v>
      </c>
      <c r="C159" s="198" t="s">
        <v>7430</v>
      </c>
      <c r="D159" s="199"/>
      <c r="E159" s="298" t="s">
        <v>7239</v>
      </c>
      <c r="F159" s="298" t="s">
        <v>7250</v>
      </c>
      <c r="G159" s="563" t="s">
        <v>7251</v>
      </c>
      <c r="H159" s="326" t="str">
        <f t="shared" si="10"/>
        <v>фото</v>
      </c>
      <c r="I159" s="326"/>
      <c r="J159" s="567" t="s">
        <v>7361</v>
      </c>
      <c r="K159" s="569" t="s">
        <v>757</v>
      </c>
      <c r="L159" s="574">
        <v>25</v>
      </c>
      <c r="M159" s="302">
        <v>2264.6999999999998</v>
      </c>
      <c r="N159" s="202"/>
      <c r="O159" s="203">
        <f t="shared" si="11"/>
        <v>0</v>
      </c>
      <c r="P159" s="204">
        <v>4607105115507</v>
      </c>
      <c r="Q159" s="205"/>
      <c r="R159" s="200" t="s">
        <v>7388</v>
      </c>
      <c r="S159" s="206">
        <f t="shared" si="12"/>
        <v>90.587999999999994</v>
      </c>
      <c r="T159" s="81"/>
      <c r="U159" s="81"/>
    </row>
    <row r="160" spans="1:21" ht="22.5" x14ac:dyDescent="0.25">
      <c r="A160" s="593">
        <v>145</v>
      </c>
      <c r="B160" s="557">
        <v>10824</v>
      </c>
      <c r="C160" s="198" t="s">
        <v>7431</v>
      </c>
      <c r="D160" s="199"/>
      <c r="E160" s="584" t="s">
        <v>7239</v>
      </c>
      <c r="F160" s="582" t="s">
        <v>7252</v>
      </c>
      <c r="G160" s="582" t="s">
        <v>7253</v>
      </c>
      <c r="H160" s="326" t="str">
        <f t="shared" si="10"/>
        <v>фото</v>
      </c>
      <c r="I160" s="326"/>
      <c r="J160" s="567" t="s">
        <v>7362</v>
      </c>
      <c r="K160" s="301" t="s">
        <v>757</v>
      </c>
      <c r="L160" s="574">
        <v>25</v>
      </c>
      <c r="M160" s="302">
        <v>2264.6999999999998</v>
      </c>
      <c r="N160" s="202"/>
      <c r="O160" s="203">
        <f t="shared" si="11"/>
        <v>0</v>
      </c>
      <c r="P160" s="204">
        <v>4607105115514</v>
      </c>
      <c r="Q160" s="205" t="s">
        <v>6373</v>
      </c>
      <c r="R160" s="200" t="s">
        <v>7388</v>
      </c>
      <c r="S160" s="206">
        <f t="shared" si="12"/>
        <v>90.587999999999994</v>
      </c>
      <c r="T160" s="81"/>
      <c r="U160" s="81"/>
    </row>
    <row r="161" spans="1:21" ht="22.5" x14ac:dyDescent="0.25">
      <c r="A161" s="593">
        <v>146</v>
      </c>
      <c r="B161" s="557">
        <v>5651</v>
      </c>
      <c r="C161" s="198" t="s">
        <v>7432</v>
      </c>
      <c r="D161" s="199"/>
      <c r="E161" s="298" t="s">
        <v>7239</v>
      </c>
      <c r="F161" s="298" t="s">
        <v>7254</v>
      </c>
      <c r="G161" s="298" t="s">
        <v>7255</v>
      </c>
      <c r="H161" s="326" t="str">
        <f t="shared" si="10"/>
        <v>фото</v>
      </c>
      <c r="I161" s="326"/>
      <c r="J161" s="567" t="s">
        <v>7363</v>
      </c>
      <c r="K161" s="301" t="s">
        <v>757</v>
      </c>
      <c r="L161" s="574">
        <v>25</v>
      </c>
      <c r="M161" s="302">
        <v>2264.6999999999998</v>
      </c>
      <c r="N161" s="202"/>
      <c r="O161" s="203">
        <f t="shared" si="11"/>
        <v>0</v>
      </c>
      <c r="P161" s="204">
        <v>4607105115491</v>
      </c>
      <c r="Q161" s="205"/>
      <c r="R161" s="200" t="s">
        <v>7388</v>
      </c>
      <c r="S161" s="206">
        <f t="shared" si="12"/>
        <v>90.587999999999994</v>
      </c>
      <c r="T161" s="81"/>
      <c r="U161" s="81"/>
    </row>
    <row r="162" spans="1:21" ht="33.75" x14ac:dyDescent="0.25">
      <c r="A162" s="593">
        <v>147</v>
      </c>
      <c r="B162" s="557">
        <v>6955</v>
      </c>
      <c r="C162" s="198" t="s">
        <v>7433</v>
      </c>
      <c r="D162" s="199"/>
      <c r="E162" s="298" t="s">
        <v>7239</v>
      </c>
      <c r="F162" s="560" t="s">
        <v>7256</v>
      </c>
      <c r="G162" s="565" t="s">
        <v>7257</v>
      </c>
      <c r="H162" s="326" t="str">
        <f t="shared" si="10"/>
        <v>фото</v>
      </c>
      <c r="I162" s="326"/>
      <c r="J162" s="571" t="s">
        <v>7364</v>
      </c>
      <c r="K162" s="569" t="s">
        <v>757</v>
      </c>
      <c r="L162" s="574">
        <v>25</v>
      </c>
      <c r="M162" s="302">
        <v>2264.6999999999998</v>
      </c>
      <c r="N162" s="202"/>
      <c r="O162" s="203">
        <f t="shared" si="11"/>
        <v>0</v>
      </c>
      <c r="P162" s="204">
        <v>4607105115552</v>
      </c>
      <c r="Q162" s="205"/>
      <c r="R162" s="200" t="s">
        <v>4069</v>
      </c>
      <c r="S162" s="206">
        <f t="shared" si="12"/>
        <v>90.587999999999994</v>
      </c>
      <c r="T162" s="81"/>
      <c r="U162" s="81"/>
    </row>
    <row r="163" spans="1:21" ht="22.5" x14ac:dyDescent="0.25">
      <c r="A163" s="593">
        <v>148</v>
      </c>
      <c r="B163" s="559">
        <v>5417</v>
      </c>
      <c r="C163" s="198" t="s">
        <v>7434</v>
      </c>
      <c r="D163" s="199"/>
      <c r="E163" s="566" t="s">
        <v>7239</v>
      </c>
      <c r="F163" s="566" t="s">
        <v>7258</v>
      </c>
      <c r="G163" s="566" t="s">
        <v>7259</v>
      </c>
      <c r="H163" s="326" t="str">
        <f t="shared" si="10"/>
        <v>фото</v>
      </c>
      <c r="I163" s="326"/>
      <c r="J163" s="572" t="s">
        <v>7365</v>
      </c>
      <c r="K163" s="569" t="s">
        <v>757</v>
      </c>
      <c r="L163" s="574">
        <v>25</v>
      </c>
      <c r="M163" s="302">
        <v>2264.6999999999998</v>
      </c>
      <c r="N163" s="202"/>
      <c r="O163" s="203">
        <f t="shared" si="11"/>
        <v>0</v>
      </c>
      <c r="P163" s="204">
        <v>4607105115569</v>
      </c>
      <c r="Q163" s="205"/>
      <c r="R163" s="200" t="s">
        <v>7388</v>
      </c>
      <c r="S163" s="206">
        <f t="shared" si="12"/>
        <v>90.587999999999994</v>
      </c>
      <c r="T163" s="81"/>
      <c r="U163" s="81"/>
    </row>
    <row r="164" spans="1:21" ht="15" x14ac:dyDescent="0.25">
      <c r="A164" s="593">
        <v>149</v>
      </c>
      <c r="B164" s="329"/>
      <c r="C164" s="329"/>
      <c r="D164" s="329"/>
      <c r="E164" s="296"/>
      <c r="F164" s="576" t="s">
        <v>7260</v>
      </c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81"/>
      <c r="U164" s="81"/>
    </row>
    <row r="165" spans="1:21" ht="15" x14ac:dyDescent="0.25">
      <c r="A165" s="593">
        <v>150</v>
      </c>
      <c r="B165" s="558">
        <v>5412</v>
      </c>
      <c r="C165" s="198" t="s">
        <v>4095</v>
      </c>
      <c r="D165" s="199"/>
      <c r="E165" s="560" t="s">
        <v>7261</v>
      </c>
      <c r="F165" s="560" t="s">
        <v>3264</v>
      </c>
      <c r="G165" s="560" t="s">
        <v>4096</v>
      </c>
      <c r="H165" s="326" t="str">
        <f t="shared" ref="H165:H180" si="13">HYPERLINK("http://www.gardenbulbs.ru/images/vesna_CL/thumbnails/"&amp;C165&amp;".jpg","фото")</f>
        <v>фото</v>
      </c>
      <c r="I165" s="326"/>
      <c r="J165" s="568" t="s">
        <v>3321</v>
      </c>
      <c r="K165" s="569" t="s">
        <v>757</v>
      </c>
      <c r="L165" s="574">
        <v>25</v>
      </c>
      <c r="M165" s="302">
        <v>1754.1999999999998</v>
      </c>
      <c r="N165" s="202"/>
      <c r="O165" s="203">
        <f t="shared" ref="O165:O180" si="14">IF(ISERROR(N165*M165),0,N165*M165)</f>
        <v>0</v>
      </c>
      <c r="P165" s="204">
        <v>4607105115576</v>
      </c>
      <c r="Q165" s="205"/>
      <c r="R165" s="200" t="s">
        <v>4097</v>
      </c>
      <c r="S165" s="206">
        <f t="shared" ref="S165:S180" si="15">M165/L165</f>
        <v>70.167999999999992</v>
      </c>
      <c r="T165" s="81"/>
      <c r="U165" s="81"/>
    </row>
    <row r="166" spans="1:21" ht="22.5" x14ac:dyDescent="0.25">
      <c r="A166" s="593">
        <v>151</v>
      </c>
      <c r="B166" s="557">
        <v>570</v>
      </c>
      <c r="C166" s="198" t="s">
        <v>2795</v>
      </c>
      <c r="D166" s="199"/>
      <c r="E166" s="298" t="s">
        <v>7261</v>
      </c>
      <c r="F166" s="298" t="s">
        <v>3265</v>
      </c>
      <c r="G166" s="298" t="s">
        <v>4098</v>
      </c>
      <c r="H166" s="326" t="str">
        <f t="shared" si="13"/>
        <v>фото</v>
      </c>
      <c r="I166" s="326"/>
      <c r="J166" s="567" t="s">
        <v>2796</v>
      </c>
      <c r="K166" s="301" t="s">
        <v>757</v>
      </c>
      <c r="L166" s="574">
        <v>25</v>
      </c>
      <c r="M166" s="302">
        <v>1626.5</v>
      </c>
      <c r="N166" s="202"/>
      <c r="O166" s="203">
        <f t="shared" si="14"/>
        <v>0</v>
      </c>
      <c r="P166" s="204">
        <v>4607105115583</v>
      </c>
      <c r="Q166" s="205"/>
      <c r="R166" s="200" t="s">
        <v>4097</v>
      </c>
      <c r="S166" s="206">
        <f t="shared" si="15"/>
        <v>65.06</v>
      </c>
      <c r="T166" s="81"/>
      <c r="U166" s="81"/>
    </row>
    <row r="167" spans="1:21" ht="15" x14ac:dyDescent="0.25">
      <c r="A167" s="593">
        <v>152</v>
      </c>
      <c r="B167" s="557">
        <v>572</v>
      </c>
      <c r="C167" s="198" t="s">
        <v>4099</v>
      </c>
      <c r="D167" s="199"/>
      <c r="E167" s="298" t="s">
        <v>7261</v>
      </c>
      <c r="F167" s="298" t="s">
        <v>4100</v>
      </c>
      <c r="G167" s="298" t="s">
        <v>4101</v>
      </c>
      <c r="H167" s="326" t="str">
        <f t="shared" si="13"/>
        <v>фото</v>
      </c>
      <c r="I167" s="326"/>
      <c r="J167" s="567" t="s">
        <v>4102</v>
      </c>
      <c r="K167" s="301" t="s">
        <v>757</v>
      </c>
      <c r="L167" s="574">
        <v>25</v>
      </c>
      <c r="M167" s="302">
        <v>1754.1999999999998</v>
      </c>
      <c r="N167" s="202"/>
      <c r="O167" s="203">
        <f t="shared" si="14"/>
        <v>0</v>
      </c>
      <c r="P167" s="204">
        <v>4607105115590</v>
      </c>
      <c r="Q167" s="205"/>
      <c r="R167" s="200" t="s">
        <v>4097</v>
      </c>
      <c r="S167" s="206">
        <f t="shared" si="15"/>
        <v>70.167999999999992</v>
      </c>
      <c r="T167" s="81"/>
      <c r="U167" s="81"/>
    </row>
    <row r="168" spans="1:21" ht="45" x14ac:dyDescent="0.25">
      <c r="A168" s="593">
        <v>153</v>
      </c>
      <c r="B168" s="557">
        <v>713</v>
      </c>
      <c r="C168" s="198" t="s">
        <v>7435</v>
      </c>
      <c r="D168" s="199"/>
      <c r="E168" s="298" t="s">
        <v>7262</v>
      </c>
      <c r="F168" s="298" t="s">
        <v>7263</v>
      </c>
      <c r="G168" s="298" t="s">
        <v>7264</v>
      </c>
      <c r="H168" s="326" t="str">
        <f t="shared" si="13"/>
        <v>фото</v>
      </c>
      <c r="I168" s="326"/>
      <c r="J168" s="567" t="s">
        <v>7366</v>
      </c>
      <c r="K168" s="301" t="s">
        <v>757</v>
      </c>
      <c r="L168" s="574">
        <v>25</v>
      </c>
      <c r="M168" s="302">
        <v>3206.1</v>
      </c>
      <c r="N168" s="202"/>
      <c r="O168" s="203">
        <f t="shared" si="14"/>
        <v>0</v>
      </c>
      <c r="P168" s="204">
        <v>4607105115606</v>
      </c>
      <c r="Q168" s="205"/>
      <c r="R168" s="200" t="s">
        <v>7389</v>
      </c>
      <c r="S168" s="206">
        <f t="shared" si="15"/>
        <v>128.244</v>
      </c>
      <c r="T168" s="81"/>
      <c r="U168" s="81"/>
    </row>
    <row r="169" spans="1:21" ht="15" x14ac:dyDescent="0.25">
      <c r="A169" s="593">
        <v>154</v>
      </c>
      <c r="B169" s="557">
        <v>126</v>
      </c>
      <c r="C169" s="198" t="s">
        <v>2793</v>
      </c>
      <c r="D169" s="199"/>
      <c r="E169" s="298" t="s">
        <v>7265</v>
      </c>
      <c r="F169" s="297" t="s">
        <v>3266</v>
      </c>
      <c r="G169" s="298" t="s">
        <v>4103</v>
      </c>
      <c r="H169" s="326" t="str">
        <f t="shared" si="13"/>
        <v>фото</v>
      </c>
      <c r="I169" s="326"/>
      <c r="J169" s="567" t="s">
        <v>2794</v>
      </c>
      <c r="K169" s="301" t="s">
        <v>757</v>
      </c>
      <c r="L169" s="574">
        <v>25</v>
      </c>
      <c r="M169" s="302">
        <v>1419.1</v>
      </c>
      <c r="N169" s="202"/>
      <c r="O169" s="203">
        <f t="shared" si="14"/>
        <v>0</v>
      </c>
      <c r="P169" s="204">
        <v>4607105115613</v>
      </c>
      <c r="Q169" s="205"/>
      <c r="R169" s="200" t="s">
        <v>4104</v>
      </c>
      <c r="S169" s="206">
        <f t="shared" si="15"/>
        <v>56.763999999999996</v>
      </c>
      <c r="T169" s="81"/>
      <c r="U169" s="81"/>
    </row>
    <row r="170" spans="1:21" ht="15" x14ac:dyDescent="0.25">
      <c r="A170" s="593">
        <v>155</v>
      </c>
      <c r="B170" s="557">
        <v>4634</v>
      </c>
      <c r="C170" s="198" t="s">
        <v>2797</v>
      </c>
      <c r="D170" s="199"/>
      <c r="E170" s="298" t="s">
        <v>7265</v>
      </c>
      <c r="F170" s="298" t="s">
        <v>3267</v>
      </c>
      <c r="G170" s="563" t="s">
        <v>4105</v>
      </c>
      <c r="H170" s="326" t="str">
        <f t="shared" si="13"/>
        <v>фото</v>
      </c>
      <c r="I170" s="326"/>
      <c r="J170" s="567" t="s">
        <v>2798</v>
      </c>
      <c r="K170" s="301" t="s">
        <v>757</v>
      </c>
      <c r="L170" s="574">
        <v>25</v>
      </c>
      <c r="M170" s="302">
        <v>1419.1</v>
      </c>
      <c r="N170" s="202"/>
      <c r="O170" s="203">
        <f t="shared" si="14"/>
        <v>0</v>
      </c>
      <c r="P170" s="204">
        <v>4607105115620</v>
      </c>
      <c r="Q170" s="205"/>
      <c r="R170" s="200" t="s">
        <v>4104</v>
      </c>
      <c r="S170" s="206">
        <f t="shared" si="15"/>
        <v>56.763999999999996</v>
      </c>
      <c r="T170" s="81"/>
      <c r="U170" s="81"/>
    </row>
    <row r="171" spans="1:21" ht="15" x14ac:dyDescent="0.25">
      <c r="A171" s="593">
        <v>156</v>
      </c>
      <c r="B171" s="557">
        <v>127</v>
      </c>
      <c r="C171" s="198" t="s">
        <v>2799</v>
      </c>
      <c r="D171" s="199"/>
      <c r="E171" s="298" t="s">
        <v>7265</v>
      </c>
      <c r="F171" s="298" t="s">
        <v>3268</v>
      </c>
      <c r="G171" s="298" t="s">
        <v>4106</v>
      </c>
      <c r="H171" s="326" t="str">
        <f t="shared" si="13"/>
        <v>фото</v>
      </c>
      <c r="I171" s="326"/>
      <c r="J171" s="567" t="s">
        <v>2800</v>
      </c>
      <c r="K171" s="301" t="s">
        <v>757</v>
      </c>
      <c r="L171" s="574">
        <v>25</v>
      </c>
      <c r="M171" s="302">
        <v>1419.1</v>
      </c>
      <c r="N171" s="202"/>
      <c r="O171" s="203">
        <f t="shared" si="14"/>
        <v>0</v>
      </c>
      <c r="P171" s="204">
        <v>4607105115637</v>
      </c>
      <c r="Q171" s="205"/>
      <c r="R171" s="200" t="s">
        <v>4104</v>
      </c>
      <c r="S171" s="206">
        <f t="shared" si="15"/>
        <v>56.763999999999996</v>
      </c>
      <c r="T171" s="81"/>
      <c r="U171" s="81"/>
    </row>
    <row r="172" spans="1:21" ht="15" x14ac:dyDescent="0.25">
      <c r="A172" s="593">
        <v>157</v>
      </c>
      <c r="B172" s="557">
        <v>3113</v>
      </c>
      <c r="C172" s="198" t="s">
        <v>2801</v>
      </c>
      <c r="D172" s="199"/>
      <c r="E172" s="298" t="s">
        <v>7265</v>
      </c>
      <c r="F172" s="298" t="s">
        <v>3269</v>
      </c>
      <c r="G172" s="298" t="s">
        <v>4107</v>
      </c>
      <c r="H172" s="326" t="str">
        <f t="shared" si="13"/>
        <v>фото</v>
      </c>
      <c r="I172" s="326"/>
      <c r="J172" s="567" t="s">
        <v>2802</v>
      </c>
      <c r="K172" s="301" t="s">
        <v>757</v>
      </c>
      <c r="L172" s="574">
        <v>25</v>
      </c>
      <c r="M172" s="302">
        <v>1419.1</v>
      </c>
      <c r="N172" s="202"/>
      <c r="O172" s="203">
        <f t="shared" si="14"/>
        <v>0</v>
      </c>
      <c r="P172" s="204">
        <v>4607105115644</v>
      </c>
      <c r="Q172" s="205"/>
      <c r="R172" s="200" t="s">
        <v>4104</v>
      </c>
      <c r="S172" s="206">
        <f t="shared" si="15"/>
        <v>56.763999999999996</v>
      </c>
      <c r="T172" s="81"/>
      <c r="U172" s="81"/>
    </row>
    <row r="173" spans="1:21" ht="33.75" x14ac:dyDescent="0.25">
      <c r="A173" s="593">
        <v>158</v>
      </c>
      <c r="B173" s="557">
        <v>715</v>
      </c>
      <c r="C173" s="198" t="s">
        <v>3368</v>
      </c>
      <c r="D173" s="199"/>
      <c r="E173" s="566" t="s">
        <v>7265</v>
      </c>
      <c r="F173" s="298" t="s">
        <v>3270</v>
      </c>
      <c r="G173" s="298" t="s">
        <v>4108</v>
      </c>
      <c r="H173" s="326" t="str">
        <f t="shared" si="13"/>
        <v>фото</v>
      </c>
      <c r="I173" s="326"/>
      <c r="J173" s="567" t="s">
        <v>3322</v>
      </c>
      <c r="K173" s="301" t="s">
        <v>757</v>
      </c>
      <c r="L173" s="574">
        <v>25</v>
      </c>
      <c r="M173" s="302">
        <v>1419.1</v>
      </c>
      <c r="N173" s="202"/>
      <c r="O173" s="203">
        <f t="shared" si="14"/>
        <v>0</v>
      </c>
      <c r="P173" s="204">
        <v>4607105115651</v>
      </c>
      <c r="Q173" s="205"/>
      <c r="R173" s="200" t="s">
        <v>4104</v>
      </c>
      <c r="S173" s="206">
        <f t="shared" si="15"/>
        <v>56.763999999999996</v>
      </c>
      <c r="T173" s="81"/>
      <c r="U173" s="81"/>
    </row>
    <row r="174" spans="1:21" ht="15" x14ac:dyDescent="0.25">
      <c r="A174" s="593">
        <v>159</v>
      </c>
      <c r="B174" s="557">
        <v>129</v>
      </c>
      <c r="C174" s="198" t="s">
        <v>2803</v>
      </c>
      <c r="D174" s="199"/>
      <c r="E174" s="566" t="s">
        <v>7265</v>
      </c>
      <c r="F174" s="298" t="s">
        <v>3271</v>
      </c>
      <c r="G174" s="298" t="s">
        <v>4113</v>
      </c>
      <c r="H174" s="326" t="str">
        <f t="shared" si="13"/>
        <v>фото</v>
      </c>
      <c r="I174" s="326"/>
      <c r="J174" s="567" t="s">
        <v>2804</v>
      </c>
      <c r="K174" s="301" t="s">
        <v>757</v>
      </c>
      <c r="L174" s="574">
        <v>25</v>
      </c>
      <c r="M174" s="302">
        <v>1419.1</v>
      </c>
      <c r="N174" s="202"/>
      <c r="O174" s="203">
        <f t="shared" si="14"/>
        <v>0</v>
      </c>
      <c r="P174" s="204">
        <v>4607105115712</v>
      </c>
      <c r="Q174" s="205"/>
      <c r="R174" s="200" t="s">
        <v>4104</v>
      </c>
      <c r="S174" s="206">
        <f t="shared" si="15"/>
        <v>56.763999999999996</v>
      </c>
      <c r="T174" s="81"/>
      <c r="U174" s="81"/>
    </row>
    <row r="175" spans="1:21" ht="15" x14ac:dyDescent="0.25">
      <c r="A175" s="593">
        <v>160</v>
      </c>
      <c r="B175" s="557">
        <v>3115</v>
      </c>
      <c r="C175" s="198" t="s">
        <v>7436</v>
      </c>
      <c r="D175" s="199"/>
      <c r="E175" s="298" t="s">
        <v>7265</v>
      </c>
      <c r="F175" s="298" t="s">
        <v>7266</v>
      </c>
      <c r="G175" s="298" t="s">
        <v>7267</v>
      </c>
      <c r="H175" s="326" t="str">
        <f t="shared" si="13"/>
        <v>фото</v>
      </c>
      <c r="I175" s="326"/>
      <c r="J175" s="567" t="s">
        <v>416</v>
      </c>
      <c r="K175" s="301" t="s">
        <v>757</v>
      </c>
      <c r="L175" s="574">
        <v>25</v>
      </c>
      <c r="M175" s="302">
        <v>1419.1</v>
      </c>
      <c r="N175" s="202"/>
      <c r="O175" s="203">
        <f t="shared" si="14"/>
        <v>0</v>
      </c>
      <c r="P175" s="204">
        <v>4607105115675</v>
      </c>
      <c r="Q175" s="205"/>
      <c r="R175" s="200" t="s">
        <v>4104</v>
      </c>
      <c r="S175" s="206">
        <f t="shared" si="15"/>
        <v>56.763999999999996</v>
      </c>
      <c r="T175" s="81"/>
      <c r="U175" s="81"/>
    </row>
    <row r="176" spans="1:21" ht="22.5" x14ac:dyDescent="0.25">
      <c r="A176" s="593">
        <v>161</v>
      </c>
      <c r="B176" s="557">
        <v>12079</v>
      </c>
      <c r="C176" s="198" t="s">
        <v>7437</v>
      </c>
      <c r="D176" s="199"/>
      <c r="E176" s="582" t="s">
        <v>7265</v>
      </c>
      <c r="F176" s="582" t="s">
        <v>7268</v>
      </c>
      <c r="G176" s="582" t="s">
        <v>7269</v>
      </c>
      <c r="H176" s="326" t="str">
        <f t="shared" si="13"/>
        <v>фото</v>
      </c>
      <c r="I176" s="326"/>
      <c r="J176" s="567" t="s">
        <v>7367</v>
      </c>
      <c r="K176" s="301" t="s">
        <v>757</v>
      </c>
      <c r="L176" s="574">
        <v>25</v>
      </c>
      <c r="M176" s="302">
        <v>1419.1</v>
      </c>
      <c r="N176" s="202"/>
      <c r="O176" s="203">
        <f t="shared" si="14"/>
        <v>0</v>
      </c>
      <c r="P176" s="204">
        <v>4607105149243</v>
      </c>
      <c r="Q176" s="205" t="s">
        <v>6373</v>
      </c>
      <c r="R176" s="200" t="s">
        <v>4104</v>
      </c>
      <c r="S176" s="206">
        <f t="shared" si="15"/>
        <v>56.763999999999996</v>
      </c>
      <c r="T176" s="81"/>
      <c r="U176" s="81"/>
    </row>
    <row r="177" spans="1:21" ht="15" x14ac:dyDescent="0.25">
      <c r="A177" s="593">
        <v>162</v>
      </c>
      <c r="B177" s="557">
        <v>12080</v>
      </c>
      <c r="C177" s="198" t="s">
        <v>7438</v>
      </c>
      <c r="D177" s="199"/>
      <c r="E177" s="582" t="s">
        <v>7265</v>
      </c>
      <c r="F177" s="582" t="s">
        <v>7270</v>
      </c>
      <c r="G177" s="582" t="s">
        <v>7271</v>
      </c>
      <c r="H177" s="326" t="str">
        <f t="shared" si="13"/>
        <v>фото</v>
      </c>
      <c r="I177" s="326"/>
      <c r="J177" s="567" t="s">
        <v>7368</v>
      </c>
      <c r="K177" s="301" t="s">
        <v>757</v>
      </c>
      <c r="L177" s="574">
        <v>25</v>
      </c>
      <c r="M177" s="302">
        <v>1419.1</v>
      </c>
      <c r="N177" s="202"/>
      <c r="O177" s="203">
        <f t="shared" si="14"/>
        <v>0</v>
      </c>
      <c r="P177" s="204">
        <v>4607105149250</v>
      </c>
      <c r="Q177" s="205" t="s">
        <v>6373</v>
      </c>
      <c r="R177" s="200" t="s">
        <v>4104</v>
      </c>
      <c r="S177" s="206">
        <f t="shared" si="15"/>
        <v>56.763999999999996</v>
      </c>
      <c r="T177" s="81"/>
      <c r="U177" s="81"/>
    </row>
    <row r="178" spans="1:21" ht="15" x14ac:dyDescent="0.25">
      <c r="A178" s="593">
        <v>163</v>
      </c>
      <c r="B178" s="557">
        <v>574</v>
      </c>
      <c r="C178" s="198" t="s">
        <v>5151</v>
      </c>
      <c r="D178" s="199"/>
      <c r="E178" s="566" t="s">
        <v>7265</v>
      </c>
      <c r="F178" s="298" t="s">
        <v>5029</v>
      </c>
      <c r="G178" s="298" t="s">
        <v>5074</v>
      </c>
      <c r="H178" s="326" t="str">
        <f t="shared" si="13"/>
        <v>фото</v>
      </c>
      <c r="I178" s="326"/>
      <c r="J178" s="567" t="s">
        <v>5117</v>
      </c>
      <c r="K178" s="301" t="s">
        <v>757</v>
      </c>
      <c r="L178" s="574">
        <v>25</v>
      </c>
      <c r="M178" s="302">
        <v>1419.1</v>
      </c>
      <c r="N178" s="202"/>
      <c r="O178" s="203">
        <f t="shared" si="14"/>
        <v>0</v>
      </c>
      <c r="P178" s="204">
        <v>4607105115682</v>
      </c>
      <c r="Q178" s="205"/>
      <c r="R178" s="200" t="s">
        <v>4104</v>
      </c>
      <c r="S178" s="206">
        <f t="shared" si="15"/>
        <v>56.763999999999996</v>
      </c>
      <c r="T178" s="81"/>
      <c r="U178" s="81"/>
    </row>
    <row r="179" spans="1:21" ht="45" x14ac:dyDescent="0.25">
      <c r="A179" s="593">
        <v>164</v>
      </c>
      <c r="B179" s="557">
        <v>716</v>
      </c>
      <c r="C179" s="198" t="s">
        <v>3369</v>
      </c>
      <c r="D179" s="199"/>
      <c r="E179" s="298" t="s">
        <v>7265</v>
      </c>
      <c r="F179" s="298" t="s">
        <v>3272</v>
      </c>
      <c r="G179" s="298" t="s">
        <v>3627</v>
      </c>
      <c r="H179" s="326" t="str">
        <f t="shared" si="13"/>
        <v>фото</v>
      </c>
      <c r="I179" s="326"/>
      <c r="J179" s="567" t="s">
        <v>3323</v>
      </c>
      <c r="K179" s="301" t="s">
        <v>757</v>
      </c>
      <c r="L179" s="574">
        <v>25</v>
      </c>
      <c r="M179" s="302">
        <v>1419.1</v>
      </c>
      <c r="N179" s="202"/>
      <c r="O179" s="203">
        <f t="shared" si="14"/>
        <v>0</v>
      </c>
      <c r="P179" s="204">
        <v>4607105115699</v>
      </c>
      <c r="Q179" s="205"/>
      <c r="R179" s="200" t="s">
        <v>4104</v>
      </c>
      <c r="S179" s="206">
        <f t="shared" si="15"/>
        <v>56.763999999999996</v>
      </c>
      <c r="T179" s="81"/>
      <c r="U179" s="81"/>
    </row>
    <row r="180" spans="1:21" ht="15" x14ac:dyDescent="0.25">
      <c r="A180" s="593">
        <v>165</v>
      </c>
      <c r="B180" s="557">
        <v>5411</v>
      </c>
      <c r="C180" s="198" t="s">
        <v>4109</v>
      </c>
      <c r="D180" s="199"/>
      <c r="E180" s="298" t="s">
        <v>7265</v>
      </c>
      <c r="F180" s="298" t="s">
        <v>4110</v>
      </c>
      <c r="G180" s="298" t="s">
        <v>4111</v>
      </c>
      <c r="H180" s="326" t="str">
        <f t="shared" si="13"/>
        <v>фото</v>
      </c>
      <c r="I180" s="326"/>
      <c r="J180" s="567" t="s">
        <v>4112</v>
      </c>
      <c r="K180" s="301" t="s">
        <v>757</v>
      </c>
      <c r="L180" s="574">
        <v>25</v>
      </c>
      <c r="M180" s="302">
        <v>1419.1</v>
      </c>
      <c r="N180" s="202"/>
      <c r="O180" s="203">
        <f t="shared" si="14"/>
        <v>0</v>
      </c>
      <c r="P180" s="204">
        <v>4607105115705</v>
      </c>
      <c r="Q180" s="205"/>
      <c r="R180" s="200" t="s">
        <v>4104</v>
      </c>
      <c r="S180" s="206">
        <f t="shared" si="15"/>
        <v>56.763999999999996</v>
      </c>
      <c r="T180" s="81"/>
      <c r="U180" s="81"/>
    </row>
    <row r="181" spans="1:21" ht="20.25" x14ac:dyDescent="0.25">
      <c r="A181" s="593">
        <v>166</v>
      </c>
      <c r="B181" s="300"/>
      <c r="C181" s="198"/>
      <c r="D181" s="199"/>
      <c r="E181" s="229"/>
      <c r="F181" s="229" t="s">
        <v>3214</v>
      </c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81"/>
      <c r="U181" s="81"/>
    </row>
    <row r="182" spans="1:21" ht="15" x14ac:dyDescent="0.25">
      <c r="A182" s="593">
        <v>167</v>
      </c>
      <c r="B182" s="299"/>
      <c r="C182" s="299"/>
      <c r="D182" s="299"/>
      <c r="E182" s="296"/>
      <c r="F182" s="576" t="s">
        <v>5030</v>
      </c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81"/>
      <c r="U182" s="81"/>
    </row>
    <row r="183" spans="1:21" ht="15" x14ac:dyDescent="0.25">
      <c r="A183" s="593">
        <v>168</v>
      </c>
      <c r="B183" s="558">
        <v>6600</v>
      </c>
      <c r="C183" s="198" t="s">
        <v>4114</v>
      </c>
      <c r="D183" s="199"/>
      <c r="E183" s="560" t="s">
        <v>3214</v>
      </c>
      <c r="F183" s="560" t="s">
        <v>5031</v>
      </c>
      <c r="G183" s="560" t="s">
        <v>5075</v>
      </c>
      <c r="H183" s="326" t="str">
        <f>HYPERLINK("http://www.gardenbulbs.ru/images/vesna_CL/thumbnails/"&amp;C183&amp;".jpg","фото")</f>
        <v>фото</v>
      </c>
      <c r="I183" s="326"/>
      <c r="J183" s="568" t="s">
        <v>3108</v>
      </c>
      <c r="K183" s="569" t="s">
        <v>3325</v>
      </c>
      <c r="L183" s="574">
        <v>25</v>
      </c>
      <c r="M183" s="302">
        <v>2551.9</v>
      </c>
      <c r="N183" s="202"/>
      <c r="O183" s="203">
        <f>IF(ISERROR(N183*M183),0,N183*M183)</f>
        <v>0</v>
      </c>
      <c r="P183" s="204">
        <v>4607105120617</v>
      </c>
      <c r="Q183" s="205"/>
      <c r="R183" s="200" t="s">
        <v>4115</v>
      </c>
      <c r="S183" s="206">
        <f>M183/L183</f>
        <v>102.07600000000001</v>
      </c>
      <c r="T183" s="81"/>
      <c r="U183" s="81"/>
    </row>
    <row r="184" spans="1:21" ht="15" x14ac:dyDescent="0.25">
      <c r="A184" s="593">
        <v>169</v>
      </c>
      <c r="B184" s="557">
        <v>6602</v>
      </c>
      <c r="C184" s="198" t="s">
        <v>4116</v>
      </c>
      <c r="D184" s="199"/>
      <c r="E184" s="298" t="s">
        <v>3214</v>
      </c>
      <c r="F184" s="298" t="s">
        <v>5032</v>
      </c>
      <c r="G184" s="298" t="s">
        <v>5076</v>
      </c>
      <c r="H184" s="326" t="str">
        <f>HYPERLINK("http://www.gardenbulbs.ru/images/vesna_CL/thumbnails/"&amp;C184&amp;".jpg","фото")</f>
        <v>фото</v>
      </c>
      <c r="I184" s="326"/>
      <c r="J184" s="567" t="s">
        <v>3109</v>
      </c>
      <c r="K184" s="301" t="s">
        <v>3325</v>
      </c>
      <c r="L184" s="574">
        <v>25</v>
      </c>
      <c r="M184" s="302">
        <v>2791.2999999999997</v>
      </c>
      <c r="N184" s="202"/>
      <c r="O184" s="203">
        <f>IF(ISERROR(N184*M184),0,N184*M184)</f>
        <v>0</v>
      </c>
      <c r="P184" s="204">
        <v>4607105120624</v>
      </c>
      <c r="Q184" s="205"/>
      <c r="R184" s="200" t="s">
        <v>4115</v>
      </c>
      <c r="S184" s="206">
        <f>M184/L184</f>
        <v>111.65199999999999</v>
      </c>
      <c r="T184" s="81"/>
      <c r="U184" s="81"/>
    </row>
    <row r="185" spans="1:21" ht="15" x14ac:dyDescent="0.25">
      <c r="A185" s="593">
        <v>170</v>
      </c>
      <c r="B185" s="559">
        <v>6603</v>
      </c>
      <c r="C185" s="198" t="s">
        <v>4117</v>
      </c>
      <c r="D185" s="199"/>
      <c r="E185" s="566" t="s">
        <v>3214</v>
      </c>
      <c r="F185" s="566" t="s">
        <v>5033</v>
      </c>
      <c r="G185" s="566" t="s">
        <v>5077</v>
      </c>
      <c r="H185" s="326" t="str">
        <f>HYPERLINK("http://www.gardenbulbs.ru/images/vesna_CL/thumbnails/"&amp;C185&amp;".jpg","фото")</f>
        <v>фото</v>
      </c>
      <c r="I185" s="326"/>
      <c r="J185" s="572" t="s">
        <v>4118</v>
      </c>
      <c r="K185" s="573" t="s">
        <v>3325</v>
      </c>
      <c r="L185" s="574">
        <v>25</v>
      </c>
      <c r="M185" s="302">
        <v>2376.4</v>
      </c>
      <c r="N185" s="202"/>
      <c r="O185" s="203">
        <f>IF(ISERROR(N185*M185),0,N185*M185)</f>
        <v>0</v>
      </c>
      <c r="P185" s="204">
        <v>4607105120631</v>
      </c>
      <c r="Q185" s="205"/>
      <c r="R185" s="200" t="s">
        <v>4115</v>
      </c>
      <c r="S185" s="206">
        <f>M185/L185</f>
        <v>95.055999999999997</v>
      </c>
      <c r="T185" s="81"/>
      <c r="U185" s="81"/>
    </row>
    <row r="186" spans="1:21" ht="15" x14ac:dyDescent="0.25">
      <c r="A186" s="593">
        <v>171</v>
      </c>
      <c r="B186" s="299"/>
      <c r="C186" s="299"/>
      <c r="D186" s="299"/>
      <c r="E186" s="296"/>
      <c r="F186" s="576" t="s">
        <v>5030</v>
      </c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81"/>
      <c r="U186" s="81"/>
    </row>
    <row r="187" spans="1:21" ht="15" x14ac:dyDescent="0.25">
      <c r="A187" s="593">
        <v>172</v>
      </c>
      <c r="B187" s="558">
        <v>3123</v>
      </c>
      <c r="C187" s="198" t="s">
        <v>3370</v>
      </c>
      <c r="D187" s="199"/>
      <c r="E187" s="560" t="s">
        <v>3214</v>
      </c>
      <c r="F187" s="560" t="s">
        <v>3273</v>
      </c>
      <c r="G187" s="560" t="s">
        <v>4119</v>
      </c>
      <c r="H187" s="326" t="str">
        <f t="shared" ref="H187:H218" si="16">HYPERLINK("http://www.gardenbulbs.ru/images/vesna_CL/thumbnails/"&amp;C187&amp;".jpg","фото")</f>
        <v>фото</v>
      </c>
      <c r="I187" s="326"/>
      <c r="J187" s="568" t="s">
        <v>3324</v>
      </c>
      <c r="K187" s="569" t="s">
        <v>3325</v>
      </c>
      <c r="L187" s="574">
        <v>25</v>
      </c>
      <c r="M187" s="302">
        <v>3222</v>
      </c>
      <c r="N187" s="202"/>
      <c r="O187" s="203">
        <f t="shared" ref="O187:O250" si="17">IF(ISERROR(N187*M187),0,N187*M187)</f>
        <v>0</v>
      </c>
      <c r="P187" s="204">
        <v>4607105120648</v>
      </c>
      <c r="Q187" s="205"/>
      <c r="R187" s="200" t="s">
        <v>4115</v>
      </c>
      <c r="S187" s="206">
        <f t="shared" ref="S187:S250" si="18">M187/L187</f>
        <v>128.88</v>
      </c>
      <c r="T187" s="81"/>
      <c r="U187" s="81"/>
    </row>
    <row r="188" spans="1:21" ht="15" x14ac:dyDescent="0.25">
      <c r="A188" s="593">
        <v>173</v>
      </c>
      <c r="B188" s="557">
        <v>4668</v>
      </c>
      <c r="C188" s="198" t="s">
        <v>5152</v>
      </c>
      <c r="D188" s="199"/>
      <c r="E188" s="298" t="s">
        <v>3214</v>
      </c>
      <c r="F188" s="298" t="s">
        <v>5034</v>
      </c>
      <c r="G188" s="298" t="s">
        <v>5078</v>
      </c>
      <c r="H188" s="326" t="str">
        <f t="shared" si="16"/>
        <v>фото</v>
      </c>
      <c r="I188" s="326"/>
      <c r="J188" s="567" t="s">
        <v>5118</v>
      </c>
      <c r="K188" s="301" t="s">
        <v>3325</v>
      </c>
      <c r="L188" s="574">
        <v>25</v>
      </c>
      <c r="M188" s="302">
        <v>4179.4000000000005</v>
      </c>
      <c r="N188" s="202"/>
      <c r="O188" s="203">
        <f t="shared" si="17"/>
        <v>0</v>
      </c>
      <c r="P188" s="204">
        <v>4607105120655</v>
      </c>
      <c r="Q188" s="205"/>
      <c r="R188" s="200" t="s">
        <v>4115</v>
      </c>
      <c r="S188" s="206">
        <f t="shared" si="18"/>
        <v>167.17600000000002</v>
      </c>
      <c r="T188" s="81"/>
      <c r="U188" s="81"/>
    </row>
    <row r="189" spans="1:21" ht="15" x14ac:dyDescent="0.25">
      <c r="A189" s="593">
        <v>174</v>
      </c>
      <c r="B189" s="557">
        <v>4112</v>
      </c>
      <c r="C189" s="198" t="s">
        <v>4120</v>
      </c>
      <c r="D189" s="199"/>
      <c r="E189" s="298" t="s">
        <v>3214</v>
      </c>
      <c r="F189" s="298" t="s">
        <v>4121</v>
      </c>
      <c r="G189" s="563" t="s">
        <v>4122</v>
      </c>
      <c r="H189" s="326" t="str">
        <f t="shared" si="16"/>
        <v>фото</v>
      </c>
      <c r="I189" s="326"/>
      <c r="J189" s="567" t="s">
        <v>3109</v>
      </c>
      <c r="K189" s="301" t="s">
        <v>3325</v>
      </c>
      <c r="L189" s="574">
        <v>25</v>
      </c>
      <c r="M189" s="302">
        <v>5136.7000000000007</v>
      </c>
      <c r="N189" s="202"/>
      <c r="O189" s="203">
        <f t="shared" si="17"/>
        <v>0</v>
      </c>
      <c r="P189" s="204">
        <v>4607105120662</v>
      </c>
      <c r="Q189" s="205"/>
      <c r="R189" s="200" t="s">
        <v>4115</v>
      </c>
      <c r="S189" s="206">
        <f t="shared" si="18"/>
        <v>205.46800000000002</v>
      </c>
      <c r="T189" s="81"/>
      <c r="U189" s="81"/>
    </row>
    <row r="190" spans="1:21" ht="22.5" x14ac:dyDescent="0.25">
      <c r="A190" s="593">
        <v>175</v>
      </c>
      <c r="B190" s="557">
        <v>624</v>
      </c>
      <c r="C190" s="198" t="s">
        <v>7439</v>
      </c>
      <c r="D190" s="199"/>
      <c r="E190" s="298" t="s">
        <v>3214</v>
      </c>
      <c r="F190" s="298" t="s">
        <v>7272</v>
      </c>
      <c r="G190" s="298" t="s">
        <v>7273</v>
      </c>
      <c r="H190" s="326" t="str">
        <f t="shared" si="16"/>
        <v>фото</v>
      </c>
      <c r="I190" s="326"/>
      <c r="J190" s="567" t="s">
        <v>7369</v>
      </c>
      <c r="K190" s="301" t="s">
        <v>3325</v>
      </c>
      <c r="L190" s="574">
        <v>25</v>
      </c>
      <c r="M190" s="302">
        <v>3062.5</v>
      </c>
      <c r="N190" s="202"/>
      <c r="O190" s="203">
        <f t="shared" si="17"/>
        <v>0</v>
      </c>
      <c r="P190" s="204">
        <v>4607105120679</v>
      </c>
      <c r="Q190" s="205"/>
      <c r="R190" s="200" t="s">
        <v>4115</v>
      </c>
      <c r="S190" s="206">
        <f t="shared" si="18"/>
        <v>122.5</v>
      </c>
      <c r="T190" s="81"/>
      <c r="U190" s="81"/>
    </row>
    <row r="191" spans="1:21" ht="15" x14ac:dyDescent="0.25">
      <c r="A191" s="593">
        <v>176</v>
      </c>
      <c r="B191" s="557">
        <v>1808</v>
      </c>
      <c r="C191" s="198" t="s">
        <v>7440</v>
      </c>
      <c r="D191" s="199"/>
      <c r="E191" s="298" t="s">
        <v>3214</v>
      </c>
      <c r="F191" s="298" t="s">
        <v>7274</v>
      </c>
      <c r="G191" s="298" t="s">
        <v>7275</v>
      </c>
      <c r="H191" s="326" t="str">
        <f t="shared" si="16"/>
        <v>фото</v>
      </c>
      <c r="I191" s="326"/>
      <c r="J191" s="567" t="s">
        <v>7370</v>
      </c>
      <c r="K191" s="301" t="s">
        <v>4200</v>
      </c>
      <c r="L191" s="574">
        <v>25</v>
      </c>
      <c r="M191" s="302">
        <v>5056.9000000000005</v>
      </c>
      <c r="N191" s="202"/>
      <c r="O191" s="203">
        <f t="shared" si="17"/>
        <v>0</v>
      </c>
      <c r="P191" s="204">
        <v>4607105120686</v>
      </c>
      <c r="Q191" s="205"/>
      <c r="R191" s="200" t="s">
        <v>4201</v>
      </c>
      <c r="S191" s="206">
        <f t="shared" si="18"/>
        <v>202.27600000000001</v>
      </c>
      <c r="T191" s="81"/>
      <c r="U191" s="81"/>
    </row>
    <row r="192" spans="1:21" ht="22.5" x14ac:dyDescent="0.25">
      <c r="A192" s="593">
        <v>177</v>
      </c>
      <c r="B192" s="557">
        <v>3124</v>
      </c>
      <c r="C192" s="198" t="s">
        <v>7441</v>
      </c>
      <c r="D192" s="199"/>
      <c r="E192" s="298" t="s">
        <v>3214</v>
      </c>
      <c r="F192" s="298" t="s">
        <v>7276</v>
      </c>
      <c r="G192" s="298" t="s">
        <v>7277</v>
      </c>
      <c r="H192" s="326" t="str">
        <f t="shared" si="16"/>
        <v>фото</v>
      </c>
      <c r="I192" s="326"/>
      <c r="J192" s="567" t="s">
        <v>7371</v>
      </c>
      <c r="K192" s="301" t="s">
        <v>3325</v>
      </c>
      <c r="L192" s="574">
        <v>25</v>
      </c>
      <c r="M192" s="302">
        <v>7051.3</v>
      </c>
      <c r="N192" s="202"/>
      <c r="O192" s="203">
        <f t="shared" si="17"/>
        <v>0</v>
      </c>
      <c r="P192" s="204">
        <v>4607105120693</v>
      </c>
      <c r="Q192" s="205"/>
      <c r="R192" s="200" t="s">
        <v>4115</v>
      </c>
      <c r="S192" s="206">
        <f t="shared" si="18"/>
        <v>282.05200000000002</v>
      </c>
      <c r="T192" s="81"/>
      <c r="U192" s="81"/>
    </row>
    <row r="193" spans="1:21" ht="22.5" x14ac:dyDescent="0.25">
      <c r="A193" s="593">
        <v>178</v>
      </c>
      <c r="B193" s="557">
        <v>4113</v>
      </c>
      <c r="C193" s="198" t="s">
        <v>5985</v>
      </c>
      <c r="D193" s="199"/>
      <c r="E193" s="298" t="s">
        <v>3214</v>
      </c>
      <c r="F193" s="298" t="s">
        <v>5986</v>
      </c>
      <c r="G193" s="563" t="s">
        <v>5987</v>
      </c>
      <c r="H193" s="326" t="str">
        <f t="shared" si="16"/>
        <v>фото</v>
      </c>
      <c r="I193" s="326"/>
      <c r="J193" s="567" t="s">
        <v>5988</v>
      </c>
      <c r="K193" s="301" t="s">
        <v>3325</v>
      </c>
      <c r="L193" s="574">
        <v>25</v>
      </c>
      <c r="M193" s="302">
        <v>4099.6000000000004</v>
      </c>
      <c r="N193" s="202"/>
      <c r="O193" s="203">
        <f t="shared" si="17"/>
        <v>0</v>
      </c>
      <c r="P193" s="204">
        <v>4607105120716</v>
      </c>
      <c r="Q193" s="205"/>
      <c r="R193" s="200" t="s">
        <v>4115</v>
      </c>
      <c r="S193" s="206">
        <f t="shared" si="18"/>
        <v>163.98400000000001</v>
      </c>
      <c r="T193" s="81"/>
      <c r="U193" s="81"/>
    </row>
    <row r="194" spans="1:21" ht="15" x14ac:dyDescent="0.25">
      <c r="A194" s="593">
        <v>179</v>
      </c>
      <c r="B194" s="557">
        <v>6892</v>
      </c>
      <c r="C194" s="198" t="s">
        <v>5153</v>
      </c>
      <c r="D194" s="199"/>
      <c r="E194" s="298" t="s">
        <v>3214</v>
      </c>
      <c r="F194" s="298" t="s">
        <v>5035</v>
      </c>
      <c r="G194" s="298" t="s">
        <v>5079</v>
      </c>
      <c r="H194" s="326" t="str">
        <f t="shared" si="16"/>
        <v>фото</v>
      </c>
      <c r="I194" s="326"/>
      <c r="J194" s="567" t="s">
        <v>3109</v>
      </c>
      <c r="K194" s="301" t="s">
        <v>3325</v>
      </c>
      <c r="L194" s="574">
        <v>25</v>
      </c>
      <c r="M194" s="302">
        <v>4099.6000000000004</v>
      </c>
      <c r="N194" s="202"/>
      <c r="O194" s="203">
        <f t="shared" si="17"/>
        <v>0</v>
      </c>
      <c r="P194" s="204">
        <v>4607105120730</v>
      </c>
      <c r="Q194" s="205"/>
      <c r="R194" s="200" t="s">
        <v>4115</v>
      </c>
      <c r="S194" s="206">
        <f t="shared" si="18"/>
        <v>163.98400000000001</v>
      </c>
      <c r="T194" s="81"/>
      <c r="U194" s="81"/>
    </row>
    <row r="195" spans="1:21" ht="15" x14ac:dyDescent="0.25">
      <c r="A195" s="593">
        <v>180</v>
      </c>
      <c r="B195" s="557">
        <v>1809</v>
      </c>
      <c r="C195" s="198" t="s">
        <v>4123</v>
      </c>
      <c r="D195" s="199"/>
      <c r="E195" s="298" t="s">
        <v>3214</v>
      </c>
      <c r="F195" s="298" t="s">
        <v>4124</v>
      </c>
      <c r="G195" s="298" t="s">
        <v>4125</v>
      </c>
      <c r="H195" s="326" t="str">
        <f t="shared" si="16"/>
        <v>фото</v>
      </c>
      <c r="I195" s="326"/>
      <c r="J195" s="567" t="s">
        <v>4126</v>
      </c>
      <c r="K195" s="301" t="s">
        <v>3325</v>
      </c>
      <c r="L195" s="574">
        <v>25</v>
      </c>
      <c r="M195" s="302">
        <v>3397.6</v>
      </c>
      <c r="N195" s="202"/>
      <c r="O195" s="203">
        <f t="shared" si="17"/>
        <v>0</v>
      </c>
      <c r="P195" s="204">
        <v>4607105120747</v>
      </c>
      <c r="Q195" s="205"/>
      <c r="R195" s="200" t="s">
        <v>4115</v>
      </c>
      <c r="S195" s="206">
        <f t="shared" si="18"/>
        <v>135.904</v>
      </c>
      <c r="T195" s="81"/>
      <c r="U195" s="81"/>
    </row>
    <row r="196" spans="1:21" ht="15" x14ac:dyDescent="0.25">
      <c r="A196" s="593">
        <v>181</v>
      </c>
      <c r="B196" s="557">
        <v>4670</v>
      </c>
      <c r="C196" s="198" t="s">
        <v>4127</v>
      </c>
      <c r="D196" s="199"/>
      <c r="E196" s="298" t="s">
        <v>3214</v>
      </c>
      <c r="F196" s="298" t="s">
        <v>3531</v>
      </c>
      <c r="G196" s="298" t="s">
        <v>3530</v>
      </c>
      <c r="H196" s="326" t="str">
        <f t="shared" si="16"/>
        <v>фото</v>
      </c>
      <c r="I196" s="326"/>
      <c r="J196" s="567" t="s">
        <v>4128</v>
      </c>
      <c r="K196" s="301" t="s">
        <v>3325</v>
      </c>
      <c r="L196" s="574">
        <v>25</v>
      </c>
      <c r="M196" s="302">
        <v>4099.6000000000004</v>
      </c>
      <c r="N196" s="202"/>
      <c r="O196" s="203">
        <f t="shared" si="17"/>
        <v>0</v>
      </c>
      <c r="P196" s="204">
        <v>4607105120754</v>
      </c>
      <c r="Q196" s="205"/>
      <c r="R196" s="200" t="s">
        <v>4115</v>
      </c>
      <c r="S196" s="206">
        <f t="shared" si="18"/>
        <v>163.98400000000001</v>
      </c>
      <c r="T196" s="81"/>
      <c r="U196" s="81"/>
    </row>
    <row r="197" spans="1:21" ht="15" x14ac:dyDescent="0.25">
      <c r="A197" s="593">
        <v>182</v>
      </c>
      <c r="B197" s="557">
        <v>2727</v>
      </c>
      <c r="C197" s="198" t="s">
        <v>7442</v>
      </c>
      <c r="D197" s="199"/>
      <c r="E197" s="298" t="s">
        <v>3214</v>
      </c>
      <c r="F197" s="298" t="s">
        <v>7278</v>
      </c>
      <c r="G197" s="563" t="s">
        <v>7279</v>
      </c>
      <c r="H197" s="326" t="str">
        <f t="shared" si="16"/>
        <v>фото</v>
      </c>
      <c r="I197" s="326"/>
      <c r="J197" s="567" t="s">
        <v>3108</v>
      </c>
      <c r="K197" s="301" t="s">
        <v>3325</v>
      </c>
      <c r="L197" s="574">
        <v>25</v>
      </c>
      <c r="M197" s="302">
        <v>7849.1</v>
      </c>
      <c r="N197" s="202"/>
      <c r="O197" s="203">
        <f t="shared" si="17"/>
        <v>0</v>
      </c>
      <c r="P197" s="204">
        <v>4607105120761</v>
      </c>
      <c r="Q197" s="205"/>
      <c r="R197" s="200" t="s">
        <v>4115</v>
      </c>
      <c r="S197" s="206">
        <f t="shared" si="18"/>
        <v>313.964</v>
      </c>
      <c r="T197" s="81"/>
      <c r="U197" s="81"/>
    </row>
    <row r="198" spans="1:21" ht="22.5" x14ac:dyDescent="0.25">
      <c r="A198" s="593">
        <v>183</v>
      </c>
      <c r="B198" s="557">
        <v>3125</v>
      </c>
      <c r="C198" s="198" t="s">
        <v>4129</v>
      </c>
      <c r="D198" s="199"/>
      <c r="E198" s="298" t="s">
        <v>3214</v>
      </c>
      <c r="F198" s="298" t="s">
        <v>4130</v>
      </c>
      <c r="G198" s="298" t="s">
        <v>4131</v>
      </c>
      <c r="H198" s="326" t="str">
        <f t="shared" si="16"/>
        <v>фото</v>
      </c>
      <c r="I198" s="326"/>
      <c r="J198" s="567" t="s">
        <v>4132</v>
      </c>
      <c r="K198" s="301" t="s">
        <v>3325</v>
      </c>
      <c r="L198" s="574">
        <v>25</v>
      </c>
      <c r="M198" s="302">
        <v>3222</v>
      </c>
      <c r="N198" s="202"/>
      <c r="O198" s="203">
        <f t="shared" si="17"/>
        <v>0</v>
      </c>
      <c r="P198" s="204">
        <v>4607105120785</v>
      </c>
      <c r="Q198" s="205"/>
      <c r="R198" s="200" t="s">
        <v>4115</v>
      </c>
      <c r="S198" s="206">
        <f t="shared" si="18"/>
        <v>128.88</v>
      </c>
      <c r="T198" s="81"/>
      <c r="U198" s="81"/>
    </row>
    <row r="199" spans="1:21" ht="15" x14ac:dyDescent="0.25">
      <c r="A199" s="593">
        <v>184</v>
      </c>
      <c r="B199" s="557">
        <v>1110</v>
      </c>
      <c r="C199" s="198" t="s">
        <v>3372</v>
      </c>
      <c r="D199" s="199"/>
      <c r="E199" s="298" t="s">
        <v>3214</v>
      </c>
      <c r="F199" s="298" t="s">
        <v>3274</v>
      </c>
      <c r="G199" s="563" t="s">
        <v>4133</v>
      </c>
      <c r="H199" s="326" t="str">
        <f t="shared" si="16"/>
        <v>фото</v>
      </c>
      <c r="I199" s="326"/>
      <c r="J199" s="567" t="s">
        <v>3109</v>
      </c>
      <c r="K199" s="301" t="s">
        <v>3325</v>
      </c>
      <c r="L199" s="574">
        <v>25</v>
      </c>
      <c r="M199" s="302">
        <v>3461.4</v>
      </c>
      <c r="N199" s="202"/>
      <c r="O199" s="203">
        <f t="shared" si="17"/>
        <v>0</v>
      </c>
      <c r="P199" s="204">
        <v>4607105120792</v>
      </c>
      <c r="Q199" s="205"/>
      <c r="R199" s="200" t="s">
        <v>4115</v>
      </c>
      <c r="S199" s="206">
        <f t="shared" si="18"/>
        <v>138.45600000000002</v>
      </c>
      <c r="T199" s="81"/>
      <c r="U199" s="81"/>
    </row>
    <row r="200" spans="1:21" ht="45" x14ac:dyDescent="0.25">
      <c r="A200" s="593">
        <v>185</v>
      </c>
      <c r="B200" s="557">
        <v>1698</v>
      </c>
      <c r="C200" s="198" t="s">
        <v>4134</v>
      </c>
      <c r="D200" s="199"/>
      <c r="E200" s="298" t="s">
        <v>3214</v>
      </c>
      <c r="F200" s="298" t="s">
        <v>4135</v>
      </c>
      <c r="G200" s="298" t="s">
        <v>4136</v>
      </c>
      <c r="H200" s="326" t="str">
        <f t="shared" si="16"/>
        <v>фото</v>
      </c>
      <c r="I200" s="326"/>
      <c r="J200" s="567" t="s">
        <v>4137</v>
      </c>
      <c r="K200" s="301" t="s">
        <v>3325</v>
      </c>
      <c r="L200" s="574">
        <v>25</v>
      </c>
      <c r="M200" s="302">
        <v>2823.2</v>
      </c>
      <c r="N200" s="202"/>
      <c r="O200" s="203">
        <f t="shared" si="17"/>
        <v>0</v>
      </c>
      <c r="P200" s="204">
        <v>4607105120808</v>
      </c>
      <c r="Q200" s="205"/>
      <c r="R200" s="200" t="s">
        <v>4115</v>
      </c>
      <c r="S200" s="206">
        <f t="shared" si="18"/>
        <v>112.928</v>
      </c>
      <c r="T200" s="81"/>
      <c r="U200" s="81"/>
    </row>
    <row r="201" spans="1:21" ht="22.5" x14ac:dyDescent="0.25">
      <c r="A201" s="593">
        <v>186</v>
      </c>
      <c r="B201" s="557">
        <v>625</v>
      </c>
      <c r="C201" s="198" t="s">
        <v>3371</v>
      </c>
      <c r="D201" s="199"/>
      <c r="E201" s="298" t="s">
        <v>3214</v>
      </c>
      <c r="F201" s="298" t="s">
        <v>3275</v>
      </c>
      <c r="G201" s="298" t="s">
        <v>4138</v>
      </c>
      <c r="H201" s="326" t="str">
        <f t="shared" si="16"/>
        <v>фото</v>
      </c>
      <c r="I201" s="326"/>
      <c r="J201" s="567" t="s">
        <v>3326</v>
      </c>
      <c r="K201" s="301" t="s">
        <v>3325</v>
      </c>
      <c r="L201" s="574">
        <v>25</v>
      </c>
      <c r="M201" s="302">
        <v>5910.5</v>
      </c>
      <c r="N201" s="202"/>
      <c r="O201" s="203">
        <f t="shared" si="17"/>
        <v>0</v>
      </c>
      <c r="P201" s="204">
        <v>4607105120822</v>
      </c>
      <c r="Q201" s="205"/>
      <c r="R201" s="200" t="s">
        <v>4115</v>
      </c>
      <c r="S201" s="206">
        <f t="shared" si="18"/>
        <v>236.42</v>
      </c>
      <c r="T201" s="81"/>
      <c r="U201" s="81"/>
    </row>
    <row r="202" spans="1:21" ht="15" x14ac:dyDescent="0.25">
      <c r="A202" s="593">
        <v>187</v>
      </c>
      <c r="B202" s="557">
        <v>1207</v>
      </c>
      <c r="C202" s="198" t="s">
        <v>4139</v>
      </c>
      <c r="D202" s="199"/>
      <c r="E202" s="298" t="s">
        <v>3214</v>
      </c>
      <c r="F202" s="298" t="s">
        <v>4140</v>
      </c>
      <c r="G202" s="563" t="s">
        <v>4141</v>
      </c>
      <c r="H202" s="326" t="str">
        <f t="shared" si="16"/>
        <v>фото</v>
      </c>
      <c r="I202" s="326"/>
      <c r="J202" s="567" t="s">
        <v>4142</v>
      </c>
      <c r="K202" s="301" t="s">
        <v>3325</v>
      </c>
      <c r="L202" s="574">
        <v>25</v>
      </c>
      <c r="M202" s="302">
        <v>2982.7</v>
      </c>
      <c r="N202" s="202"/>
      <c r="O202" s="203">
        <f t="shared" si="17"/>
        <v>0</v>
      </c>
      <c r="P202" s="204">
        <v>4607105120839</v>
      </c>
      <c r="Q202" s="205"/>
      <c r="R202" s="200" t="s">
        <v>4115</v>
      </c>
      <c r="S202" s="206">
        <f t="shared" si="18"/>
        <v>119.30799999999999</v>
      </c>
      <c r="T202" s="81"/>
      <c r="U202" s="81"/>
    </row>
    <row r="203" spans="1:21" ht="15" x14ac:dyDescent="0.25">
      <c r="A203" s="593">
        <v>188</v>
      </c>
      <c r="B203" s="557">
        <v>4111</v>
      </c>
      <c r="C203" s="198" t="s">
        <v>4143</v>
      </c>
      <c r="D203" s="199"/>
      <c r="E203" s="298" t="s">
        <v>3214</v>
      </c>
      <c r="F203" s="298" t="s">
        <v>4144</v>
      </c>
      <c r="G203" s="563" t="s">
        <v>4145</v>
      </c>
      <c r="H203" s="326" t="str">
        <f t="shared" si="16"/>
        <v>фото</v>
      </c>
      <c r="I203" s="326"/>
      <c r="J203" s="567" t="s">
        <v>3341</v>
      </c>
      <c r="K203" s="301" t="s">
        <v>3325</v>
      </c>
      <c r="L203" s="574">
        <v>25</v>
      </c>
      <c r="M203" s="302">
        <v>11654.4</v>
      </c>
      <c r="N203" s="202"/>
      <c r="O203" s="203">
        <f t="shared" si="17"/>
        <v>0</v>
      </c>
      <c r="P203" s="204">
        <v>4607105120846</v>
      </c>
      <c r="Q203" s="205"/>
      <c r="R203" s="200" t="s">
        <v>4146</v>
      </c>
      <c r="S203" s="206">
        <f t="shared" si="18"/>
        <v>466.17599999999999</v>
      </c>
      <c r="T203" s="81"/>
      <c r="U203" s="81"/>
    </row>
    <row r="204" spans="1:21" ht="15" x14ac:dyDescent="0.25">
      <c r="A204" s="593">
        <v>189</v>
      </c>
      <c r="B204" s="557">
        <v>1810</v>
      </c>
      <c r="C204" s="198" t="s">
        <v>4147</v>
      </c>
      <c r="D204" s="199"/>
      <c r="E204" s="298" t="s">
        <v>3214</v>
      </c>
      <c r="F204" s="298" t="s">
        <v>4148</v>
      </c>
      <c r="G204" s="298" t="s">
        <v>4149</v>
      </c>
      <c r="H204" s="326" t="str">
        <f t="shared" si="16"/>
        <v>фото</v>
      </c>
      <c r="I204" s="326"/>
      <c r="J204" s="567" t="s">
        <v>4150</v>
      </c>
      <c r="K204" s="301" t="s">
        <v>3325</v>
      </c>
      <c r="L204" s="574">
        <v>25</v>
      </c>
      <c r="M204" s="302">
        <v>3397.6</v>
      </c>
      <c r="N204" s="202"/>
      <c r="O204" s="203">
        <f t="shared" si="17"/>
        <v>0</v>
      </c>
      <c r="P204" s="204">
        <v>4607105120853</v>
      </c>
      <c r="Q204" s="205"/>
      <c r="R204" s="200" t="s">
        <v>4115</v>
      </c>
      <c r="S204" s="206">
        <f t="shared" si="18"/>
        <v>135.904</v>
      </c>
      <c r="T204" s="81"/>
      <c r="U204" s="81"/>
    </row>
    <row r="205" spans="1:21" ht="15" x14ac:dyDescent="0.25">
      <c r="A205" s="593">
        <v>190</v>
      </c>
      <c r="B205" s="557">
        <v>632</v>
      </c>
      <c r="C205" s="198" t="s">
        <v>3394</v>
      </c>
      <c r="D205" s="199"/>
      <c r="E205" s="298" t="s">
        <v>3214</v>
      </c>
      <c r="F205" s="298" t="s">
        <v>3276</v>
      </c>
      <c r="G205" s="298" t="s">
        <v>4151</v>
      </c>
      <c r="H205" s="326" t="str">
        <f t="shared" si="16"/>
        <v>фото</v>
      </c>
      <c r="I205" s="326"/>
      <c r="J205" s="567" t="s">
        <v>3327</v>
      </c>
      <c r="K205" s="301" t="s">
        <v>3325</v>
      </c>
      <c r="L205" s="574">
        <v>25</v>
      </c>
      <c r="M205" s="302">
        <v>4099.6000000000004</v>
      </c>
      <c r="N205" s="202"/>
      <c r="O205" s="203">
        <f t="shared" si="17"/>
        <v>0</v>
      </c>
      <c r="P205" s="204">
        <v>4607105120877</v>
      </c>
      <c r="Q205" s="205"/>
      <c r="R205" s="200" t="s">
        <v>4115</v>
      </c>
      <c r="S205" s="206">
        <f t="shared" si="18"/>
        <v>163.98400000000001</v>
      </c>
      <c r="T205" s="81"/>
      <c r="U205" s="81"/>
    </row>
    <row r="206" spans="1:21" ht="22.5" x14ac:dyDescent="0.25">
      <c r="A206" s="593">
        <v>191</v>
      </c>
      <c r="B206" s="557">
        <v>3128</v>
      </c>
      <c r="C206" s="198" t="s">
        <v>4152</v>
      </c>
      <c r="D206" s="199"/>
      <c r="E206" s="298" t="s">
        <v>3214</v>
      </c>
      <c r="F206" s="298" t="s">
        <v>4153</v>
      </c>
      <c r="G206" s="298" t="s">
        <v>4154</v>
      </c>
      <c r="H206" s="326" t="str">
        <f t="shared" si="16"/>
        <v>фото</v>
      </c>
      <c r="I206" s="326"/>
      <c r="J206" s="567" t="s">
        <v>4155</v>
      </c>
      <c r="K206" s="301" t="s">
        <v>3325</v>
      </c>
      <c r="L206" s="574">
        <v>25</v>
      </c>
      <c r="M206" s="302">
        <v>5056.9000000000005</v>
      </c>
      <c r="N206" s="202"/>
      <c r="O206" s="203">
        <f t="shared" si="17"/>
        <v>0</v>
      </c>
      <c r="P206" s="204">
        <v>4607105120891</v>
      </c>
      <c r="Q206" s="205"/>
      <c r="R206" s="200" t="s">
        <v>4115</v>
      </c>
      <c r="S206" s="206">
        <f t="shared" si="18"/>
        <v>202.27600000000001</v>
      </c>
      <c r="T206" s="81"/>
      <c r="U206" s="81"/>
    </row>
    <row r="207" spans="1:21" ht="22.5" x14ac:dyDescent="0.25">
      <c r="A207" s="593">
        <v>192</v>
      </c>
      <c r="B207" s="557">
        <v>3129</v>
      </c>
      <c r="C207" s="198" t="s">
        <v>3382</v>
      </c>
      <c r="D207" s="199"/>
      <c r="E207" s="298" t="s">
        <v>3214</v>
      </c>
      <c r="F207" s="298" t="s">
        <v>3277</v>
      </c>
      <c r="G207" s="298" t="s">
        <v>4156</v>
      </c>
      <c r="H207" s="326" t="str">
        <f t="shared" si="16"/>
        <v>фото</v>
      </c>
      <c r="I207" s="326"/>
      <c r="J207" s="567" t="s">
        <v>3328</v>
      </c>
      <c r="K207" s="301" t="s">
        <v>3325</v>
      </c>
      <c r="L207" s="574">
        <v>25</v>
      </c>
      <c r="M207" s="302">
        <v>4338.9000000000005</v>
      </c>
      <c r="N207" s="202"/>
      <c r="O207" s="203">
        <f t="shared" si="17"/>
        <v>0</v>
      </c>
      <c r="P207" s="204">
        <v>4607105120914</v>
      </c>
      <c r="Q207" s="205"/>
      <c r="R207" s="200" t="s">
        <v>4115</v>
      </c>
      <c r="S207" s="206">
        <f t="shared" si="18"/>
        <v>173.55600000000001</v>
      </c>
      <c r="T207" s="81"/>
      <c r="U207" s="81"/>
    </row>
    <row r="208" spans="1:21" ht="22.5" x14ac:dyDescent="0.25">
      <c r="A208" s="593">
        <v>193</v>
      </c>
      <c r="B208" s="557">
        <v>4115</v>
      </c>
      <c r="C208" s="198" t="s">
        <v>7443</v>
      </c>
      <c r="D208" s="199"/>
      <c r="E208" s="298" t="s">
        <v>3214</v>
      </c>
      <c r="F208" s="298" t="s">
        <v>7280</v>
      </c>
      <c r="G208" s="563" t="s">
        <v>7281</v>
      </c>
      <c r="H208" s="326" t="str">
        <f t="shared" si="16"/>
        <v>фото</v>
      </c>
      <c r="I208" s="326"/>
      <c r="J208" s="567" t="s">
        <v>5992</v>
      </c>
      <c r="K208" s="301" t="s">
        <v>3325</v>
      </c>
      <c r="L208" s="574">
        <v>25</v>
      </c>
      <c r="M208" s="302">
        <v>5056.9000000000005</v>
      </c>
      <c r="N208" s="202"/>
      <c r="O208" s="203">
        <f t="shared" si="17"/>
        <v>0</v>
      </c>
      <c r="P208" s="204">
        <v>4607105120921</v>
      </c>
      <c r="Q208" s="205"/>
      <c r="R208" s="200" t="s">
        <v>4115</v>
      </c>
      <c r="S208" s="206">
        <f t="shared" si="18"/>
        <v>202.27600000000001</v>
      </c>
      <c r="T208" s="81"/>
      <c r="U208" s="81"/>
    </row>
    <row r="209" spans="1:21" ht="45" x14ac:dyDescent="0.25">
      <c r="A209" s="593">
        <v>194</v>
      </c>
      <c r="B209" s="557">
        <v>10844</v>
      </c>
      <c r="C209" s="198" t="s">
        <v>7444</v>
      </c>
      <c r="D209" s="199"/>
      <c r="E209" s="582" t="s">
        <v>3214</v>
      </c>
      <c r="F209" s="582" t="s">
        <v>7282</v>
      </c>
      <c r="G209" s="582" t="s">
        <v>7283</v>
      </c>
      <c r="H209" s="326" t="str">
        <f t="shared" si="16"/>
        <v>фото</v>
      </c>
      <c r="I209" s="326"/>
      <c r="J209" s="567" t="s">
        <v>7372</v>
      </c>
      <c r="K209" s="301" t="s">
        <v>3325</v>
      </c>
      <c r="L209" s="574">
        <v>25</v>
      </c>
      <c r="M209" s="302">
        <v>4977.1000000000004</v>
      </c>
      <c r="N209" s="202"/>
      <c r="O209" s="203">
        <f t="shared" si="17"/>
        <v>0</v>
      </c>
      <c r="P209" s="204">
        <v>4607105120938</v>
      </c>
      <c r="Q209" s="205" t="s">
        <v>6373</v>
      </c>
      <c r="R209" s="200" t="s">
        <v>4115</v>
      </c>
      <c r="S209" s="206">
        <f t="shared" si="18"/>
        <v>199.084</v>
      </c>
      <c r="T209" s="81"/>
      <c r="U209" s="81"/>
    </row>
    <row r="210" spans="1:21" ht="15" x14ac:dyDescent="0.25">
      <c r="A210" s="593">
        <v>195</v>
      </c>
      <c r="B210" s="557">
        <v>1063</v>
      </c>
      <c r="C210" s="198" t="s">
        <v>3380</v>
      </c>
      <c r="D210" s="199"/>
      <c r="E210" s="298" t="s">
        <v>3214</v>
      </c>
      <c r="F210" s="298" t="s">
        <v>3278</v>
      </c>
      <c r="G210" s="563" t="s">
        <v>4157</v>
      </c>
      <c r="H210" s="326" t="str">
        <f t="shared" si="16"/>
        <v>фото</v>
      </c>
      <c r="I210" s="326"/>
      <c r="J210" s="567" t="s">
        <v>3329</v>
      </c>
      <c r="K210" s="301" t="s">
        <v>3325</v>
      </c>
      <c r="L210" s="574">
        <v>25</v>
      </c>
      <c r="M210" s="302">
        <v>4259.1000000000004</v>
      </c>
      <c r="N210" s="202"/>
      <c r="O210" s="203">
        <f t="shared" si="17"/>
        <v>0</v>
      </c>
      <c r="P210" s="204">
        <v>4607105120945</v>
      </c>
      <c r="Q210" s="205"/>
      <c r="R210" s="200" t="s">
        <v>4115</v>
      </c>
      <c r="S210" s="206">
        <f t="shared" si="18"/>
        <v>170.364</v>
      </c>
      <c r="T210" s="81"/>
      <c r="U210" s="81"/>
    </row>
    <row r="211" spans="1:21" ht="22.5" x14ac:dyDescent="0.25">
      <c r="A211" s="593">
        <v>196</v>
      </c>
      <c r="B211" s="557">
        <v>4672</v>
      </c>
      <c r="C211" s="198" t="s">
        <v>3381</v>
      </c>
      <c r="D211" s="199"/>
      <c r="E211" s="298" t="s">
        <v>3214</v>
      </c>
      <c r="F211" s="298" t="s">
        <v>3279</v>
      </c>
      <c r="G211" s="298" t="s">
        <v>4158</v>
      </c>
      <c r="H211" s="326" t="str">
        <f t="shared" si="16"/>
        <v>фото</v>
      </c>
      <c r="I211" s="326"/>
      <c r="J211" s="567" t="s">
        <v>3330</v>
      </c>
      <c r="K211" s="301" t="s">
        <v>3325</v>
      </c>
      <c r="L211" s="574">
        <v>25</v>
      </c>
      <c r="M211" s="302">
        <v>5056.9000000000005</v>
      </c>
      <c r="N211" s="202"/>
      <c r="O211" s="203">
        <f t="shared" si="17"/>
        <v>0</v>
      </c>
      <c r="P211" s="204">
        <v>4607105120952</v>
      </c>
      <c r="Q211" s="205"/>
      <c r="R211" s="200" t="s">
        <v>4146</v>
      </c>
      <c r="S211" s="206">
        <f t="shared" si="18"/>
        <v>202.27600000000001</v>
      </c>
      <c r="T211" s="81"/>
      <c r="U211" s="81"/>
    </row>
    <row r="212" spans="1:21" ht="33.75" x14ac:dyDescent="0.25">
      <c r="A212" s="593">
        <v>197</v>
      </c>
      <c r="B212" s="557">
        <v>10838</v>
      </c>
      <c r="C212" s="198" t="s">
        <v>7445</v>
      </c>
      <c r="D212" s="199"/>
      <c r="E212" s="582" t="s">
        <v>3214</v>
      </c>
      <c r="F212" s="582" t="s">
        <v>7284</v>
      </c>
      <c r="G212" s="582" t="s">
        <v>7285</v>
      </c>
      <c r="H212" s="326" t="str">
        <f t="shared" si="16"/>
        <v>фото</v>
      </c>
      <c r="I212" s="326"/>
      <c r="J212" s="567" t="s">
        <v>7373</v>
      </c>
      <c r="K212" s="301" t="s">
        <v>3325</v>
      </c>
      <c r="L212" s="574">
        <v>10</v>
      </c>
      <c r="M212" s="302">
        <v>2472.1</v>
      </c>
      <c r="N212" s="202"/>
      <c r="O212" s="203">
        <f t="shared" si="17"/>
        <v>0</v>
      </c>
      <c r="P212" s="204">
        <v>4607105120969</v>
      </c>
      <c r="Q212" s="205" t="s">
        <v>6373</v>
      </c>
      <c r="R212" s="200" t="s">
        <v>4146</v>
      </c>
      <c r="S212" s="206">
        <f t="shared" si="18"/>
        <v>247.20999999999998</v>
      </c>
      <c r="T212" s="81"/>
      <c r="U212" s="81"/>
    </row>
    <row r="213" spans="1:21" ht="22.5" x14ac:dyDescent="0.25">
      <c r="A213" s="593">
        <v>198</v>
      </c>
      <c r="B213" s="557">
        <v>4673</v>
      </c>
      <c r="C213" s="198" t="s">
        <v>5989</v>
      </c>
      <c r="D213" s="199"/>
      <c r="E213" s="298" t="s">
        <v>3214</v>
      </c>
      <c r="F213" s="298" t="s">
        <v>5990</v>
      </c>
      <c r="G213" s="298" t="s">
        <v>5991</v>
      </c>
      <c r="H213" s="326" t="str">
        <f t="shared" si="16"/>
        <v>фото</v>
      </c>
      <c r="I213" s="326"/>
      <c r="J213" s="567" t="s">
        <v>5992</v>
      </c>
      <c r="K213" s="301" t="s">
        <v>3325</v>
      </c>
      <c r="L213" s="574">
        <v>25</v>
      </c>
      <c r="M213" s="302">
        <v>4259.1000000000004</v>
      </c>
      <c r="N213" s="202"/>
      <c r="O213" s="203">
        <f t="shared" si="17"/>
        <v>0</v>
      </c>
      <c r="P213" s="204">
        <v>4607105120976</v>
      </c>
      <c r="Q213" s="205"/>
      <c r="R213" s="200" t="s">
        <v>4146</v>
      </c>
      <c r="S213" s="206">
        <f t="shared" si="18"/>
        <v>170.364</v>
      </c>
      <c r="T213" s="81"/>
      <c r="U213" s="81"/>
    </row>
    <row r="214" spans="1:21" ht="15" x14ac:dyDescent="0.25">
      <c r="A214" s="593">
        <v>199</v>
      </c>
      <c r="B214" s="557">
        <v>4674</v>
      </c>
      <c r="C214" s="198" t="s">
        <v>7446</v>
      </c>
      <c r="D214" s="199"/>
      <c r="E214" s="298" t="s">
        <v>3214</v>
      </c>
      <c r="F214" s="298" t="s">
        <v>7286</v>
      </c>
      <c r="G214" s="298" t="s">
        <v>7287</v>
      </c>
      <c r="H214" s="326" t="str">
        <f t="shared" si="16"/>
        <v>фото</v>
      </c>
      <c r="I214" s="326"/>
      <c r="J214" s="567" t="s">
        <v>7374</v>
      </c>
      <c r="K214" s="301" t="s">
        <v>3325</v>
      </c>
      <c r="L214" s="574">
        <v>25</v>
      </c>
      <c r="M214" s="302">
        <v>9604.2000000000007</v>
      </c>
      <c r="N214" s="202"/>
      <c r="O214" s="203">
        <f t="shared" si="17"/>
        <v>0</v>
      </c>
      <c r="P214" s="204">
        <v>4607105120983</v>
      </c>
      <c r="Q214" s="205"/>
      <c r="R214" s="200" t="s">
        <v>4115</v>
      </c>
      <c r="S214" s="206">
        <f t="shared" si="18"/>
        <v>384.16800000000001</v>
      </c>
      <c r="T214" s="81"/>
      <c r="U214" s="81"/>
    </row>
    <row r="215" spans="1:21" ht="22.5" x14ac:dyDescent="0.25">
      <c r="A215" s="593">
        <v>200</v>
      </c>
      <c r="B215" s="557">
        <v>1033</v>
      </c>
      <c r="C215" s="198" t="s">
        <v>4159</v>
      </c>
      <c r="D215" s="199"/>
      <c r="E215" s="298" t="s">
        <v>3214</v>
      </c>
      <c r="F215" s="298" t="s">
        <v>4160</v>
      </c>
      <c r="G215" s="563" t="s">
        <v>4161</v>
      </c>
      <c r="H215" s="326" t="str">
        <f t="shared" si="16"/>
        <v>фото</v>
      </c>
      <c r="I215" s="326"/>
      <c r="J215" s="567" t="s">
        <v>4162</v>
      </c>
      <c r="K215" s="301" t="s">
        <v>3325</v>
      </c>
      <c r="L215" s="574">
        <v>25</v>
      </c>
      <c r="M215" s="302">
        <v>7928.9000000000005</v>
      </c>
      <c r="N215" s="202"/>
      <c r="O215" s="203">
        <f t="shared" si="17"/>
        <v>0</v>
      </c>
      <c r="P215" s="204">
        <v>4607105120990</v>
      </c>
      <c r="Q215" s="205"/>
      <c r="R215" s="200" t="s">
        <v>4115</v>
      </c>
      <c r="S215" s="206">
        <f t="shared" si="18"/>
        <v>317.15600000000001</v>
      </c>
      <c r="T215" s="81"/>
      <c r="U215" s="81"/>
    </row>
    <row r="216" spans="1:21" ht="22.5" x14ac:dyDescent="0.25">
      <c r="A216" s="593">
        <v>201</v>
      </c>
      <c r="B216" s="557">
        <v>2326</v>
      </c>
      <c r="C216" s="198" t="s">
        <v>3375</v>
      </c>
      <c r="D216" s="199"/>
      <c r="E216" s="298" t="s">
        <v>3214</v>
      </c>
      <c r="F216" s="298" t="s">
        <v>3280</v>
      </c>
      <c r="G216" s="298" t="s">
        <v>4163</v>
      </c>
      <c r="H216" s="326" t="str">
        <f t="shared" si="16"/>
        <v>фото</v>
      </c>
      <c r="I216" s="326"/>
      <c r="J216" s="567" t="s">
        <v>3331</v>
      </c>
      <c r="K216" s="301" t="s">
        <v>3325</v>
      </c>
      <c r="L216" s="574">
        <v>25</v>
      </c>
      <c r="M216" s="302">
        <v>2855.1</v>
      </c>
      <c r="N216" s="202"/>
      <c r="O216" s="203">
        <f t="shared" si="17"/>
        <v>0</v>
      </c>
      <c r="P216" s="204">
        <v>4607105121003</v>
      </c>
      <c r="Q216" s="205"/>
      <c r="R216" s="200" t="s">
        <v>4115</v>
      </c>
      <c r="S216" s="206">
        <f t="shared" si="18"/>
        <v>114.20399999999999</v>
      </c>
      <c r="T216" s="81"/>
      <c r="U216" s="81"/>
    </row>
    <row r="217" spans="1:21" ht="15" x14ac:dyDescent="0.25">
      <c r="A217" s="593">
        <v>202</v>
      </c>
      <c r="B217" s="557">
        <v>2696</v>
      </c>
      <c r="C217" s="198" t="s">
        <v>3376</v>
      </c>
      <c r="D217" s="199"/>
      <c r="E217" s="298" t="s">
        <v>3214</v>
      </c>
      <c r="F217" s="298" t="s">
        <v>3281</v>
      </c>
      <c r="G217" s="563" t="s">
        <v>4164</v>
      </c>
      <c r="H217" s="326" t="str">
        <f t="shared" si="16"/>
        <v>фото</v>
      </c>
      <c r="I217" s="326"/>
      <c r="J217" s="567" t="s">
        <v>3109</v>
      </c>
      <c r="K217" s="301" t="s">
        <v>3325</v>
      </c>
      <c r="L217" s="574">
        <v>25</v>
      </c>
      <c r="M217" s="302">
        <v>3780.5</v>
      </c>
      <c r="N217" s="202"/>
      <c r="O217" s="203">
        <f t="shared" si="17"/>
        <v>0</v>
      </c>
      <c r="P217" s="204">
        <v>4607105121010</v>
      </c>
      <c r="Q217" s="205"/>
      <c r="R217" s="200" t="s">
        <v>4115</v>
      </c>
      <c r="S217" s="206">
        <f t="shared" si="18"/>
        <v>151.22</v>
      </c>
      <c r="T217" s="81"/>
      <c r="U217" s="81"/>
    </row>
    <row r="218" spans="1:21" ht="22.5" x14ac:dyDescent="0.25">
      <c r="A218" s="593">
        <v>203</v>
      </c>
      <c r="B218" s="557">
        <v>1812</v>
      </c>
      <c r="C218" s="198" t="s">
        <v>4165</v>
      </c>
      <c r="D218" s="199"/>
      <c r="E218" s="298" t="s">
        <v>3214</v>
      </c>
      <c r="F218" s="298" t="s">
        <v>4166</v>
      </c>
      <c r="G218" s="298" t="s">
        <v>4167</v>
      </c>
      <c r="H218" s="326" t="str">
        <f t="shared" si="16"/>
        <v>фото</v>
      </c>
      <c r="I218" s="326"/>
      <c r="J218" s="567" t="s">
        <v>4168</v>
      </c>
      <c r="K218" s="301" t="s">
        <v>3325</v>
      </c>
      <c r="L218" s="574">
        <v>25</v>
      </c>
      <c r="M218" s="302">
        <v>4099.6000000000004</v>
      </c>
      <c r="N218" s="202"/>
      <c r="O218" s="203">
        <f t="shared" si="17"/>
        <v>0</v>
      </c>
      <c r="P218" s="204">
        <v>4607105121027</v>
      </c>
      <c r="Q218" s="205"/>
      <c r="R218" s="200" t="s">
        <v>4115</v>
      </c>
      <c r="S218" s="206">
        <f t="shared" si="18"/>
        <v>163.98400000000001</v>
      </c>
      <c r="T218" s="81"/>
      <c r="U218" s="81"/>
    </row>
    <row r="219" spans="1:21" ht="15" x14ac:dyDescent="0.25">
      <c r="A219" s="593">
        <v>204</v>
      </c>
      <c r="B219" s="557">
        <v>2327</v>
      </c>
      <c r="C219" s="198" t="s">
        <v>7447</v>
      </c>
      <c r="D219" s="199"/>
      <c r="E219" s="298" t="s">
        <v>3214</v>
      </c>
      <c r="F219" s="298" t="s">
        <v>7288</v>
      </c>
      <c r="G219" s="298" t="s">
        <v>7289</v>
      </c>
      <c r="H219" s="326" t="str">
        <f t="shared" ref="H219:H250" si="19">HYPERLINK("http://www.gardenbulbs.ru/images/vesna_CL/thumbnails/"&amp;C219&amp;".jpg","фото")</f>
        <v>фото</v>
      </c>
      <c r="I219" s="326"/>
      <c r="J219" s="567" t="s">
        <v>4169</v>
      </c>
      <c r="K219" s="301" t="s">
        <v>3325</v>
      </c>
      <c r="L219" s="574">
        <v>25</v>
      </c>
      <c r="M219" s="302">
        <v>3301.7999999999997</v>
      </c>
      <c r="N219" s="202"/>
      <c r="O219" s="203">
        <f t="shared" si="17"/>
        <v>0</v>
      </c>
      <c r="P219" s="204">
        <v>4607105121034</v>
      </c>
      <c r="Q219" s="205"/>
      <c r="R219" s="200" t="s">
        <v>4115</v>
      </c>
      <c r="S219" s="206">
        <f t="shared" si="18"/>
        <v>132.072</v>
      </c>
      <c r="T219" s="81"/>
      <c r="U219" s="81"/>
    </row>
    <row r="220" spans="1:21" ht="15" x14ac:dyDescent="0.25">
      <c r="A220" s="593">
        <v>205</v>
      </c>
      <c r="B220" s="557">
        <v>2328</v>
      </c>
      <c r="C220" s="198" t="s">
        <v>3392</v>
      </c>
      <c r="D220" s="199"/>
      <c r="E220" s="298" t="s">
        <v>3214</v>
      </c>
      <c r="F220" s="298" t="s">
        <v>3282</v>
      </c>
      <c r="G220" s="298" t="s">
        <v>4171</v>
      </c>
      <c r="H220" s="326" t="str">
        <f t="shared" si="19"/>
        <v>фото</v>
      </c>
      <c r="I220" s="326"/>
      <c r="J220" s="567" t="s">
        <v>3332</v>
      </c>
      <c r="K220" s="301" t="s">
        <v>3325</v>
      </c>
      <c r="L220" s="574">
        <v>25</v>
      </c>
      <c r="M220" s="302">
        <v>2823.2</v>
      </c>
      <c r="N220" s="202"/>
      <c r="O220" s="203">
        <f t="shared" si="17"/>
        <v>0</v>
      </c>
      <c r="P220" s="204">
        <v>4607105121072</v>
      </c>
      <c r="Q220" s="205"/>
      <c r="R220" s="200" t="s">
        <v>4115</v>
      </c>
      <c r="S220" s="206">
        <f t="shared" si="18"/>
        <v>112.928</v>
      </c>
      <c r="T220" s="81"/>
      <c r="U220" s="81"/>
    </row>
    <row r="221" spans="1:21" ht="15" x14ac:dyDescent="0.25">
      <c r="A221" s="593">
        <v>206</v>
      </c>
      <c r="B221" s="557">
        <v>3131</v>
      </c>
      <c r="C221" s="198" t="s">
        <v>3393</v>
      </c>
      <c r="D221" s="199"/>
      <c r="E221" s="298" t="s">
        <v>3214</v>
      </c>
      <c r="F221" s="298" t="s">
        <v>3283</v>
      </c>
      <c r="G221" s="298" t="s">
        <v>4172</v>
      </c>
      <c r="H221" s="326" t="str">
        <f t="shared" si="19"/>
        <v>фото</v>
      </c>
      <c r="I221" s="326"/>
      <c r="J221" s="567" t="s">
        <v>3333</v>
      </c>
      <c r="K221" s="301" t="s">
        <v>3325</v>
      </c>
      <c r="L221" s="574">
        <v>25</v>
      </c>
      <c r="M221" s="302">
        <v>4259.1000000000004</v>
      </c>
      <c r="N221" s="202"/>
      <c r="O221" s="203">
        <f t="shared" si="17"/>
        <v>0</v>
      </c>
      <c r="P221" s="204">
        <v>4607105121089</v>
      </c>
      <c r="Q221" s="205"/>
      <c r="R221" s="200" t="s">
        <v>4115</v>
      </c>
      <c r="S221" s="206">
        <f t="shared" si="18"/>
        <v>170.364</v>
      </c>
      <c r="T221" s="81"/>
      <c r="U221" s="81"/>
    </row>
    <row r="222" spans="1:21" ht="15" x14ac:dyDescent="0.25">
      <c r="A222" s="593">
        <v>207</v>
      </c>
      <c r="B222" s="557">
        <v>3132</v>
      </c>
      <c r="C222" s="198" t="s">
        <v>5154</v>
      </c>
      <c r="D222" s="199"/>
      <c r="E222" s="298" t="s">
        <v>3214</v>
      </c>
      <c r="F222" s="298" t="s">
        <v>5036</v>
      </c>
      <c r="G222" s="298" t="s">
        <v>5080</v>
      </c>
      <c r="H222" s="326" t="str">
        <f t="shared" si="19"/>
        <v>фото</v>
      </c>
      <c r="I222" s="326"/>
      <c r="J222" s="567" t="s">
        <v>5119</v>
      </c>
      <c r="K222" s="301" t="s">
        <v>3325</v>
      </c>
      <c r="L222" s="574">
        <v>25</v>
      </c>
      <c r="M222" s="302">
        <v>5216.5</v>
      </c>
      <c r="N222" s="202"/>
      <c r="O222" s="203">
        <f t="shared" si="17"/>
        <v>0</v>
      </c>
      <c r="P222" s="204">
        <v>4607105121119</v>
      </c>
      <c r="Q222" s="205"/>
      <c r="R222" s="200" t="s">
        <v>4115</v>
      </c>
      <c r="S222" s="206">
        <f t="shared" si="18"/>
        <v>208.66</v>
      </c>
      <c r="T222" s="81"/>
      <c r="U222" s="81"/>
    </row>
    <row r="223" spans="1:21" ht="22.5" x14ac:dyDescent="0.25">
      <c r="A223" s="593">
        <v>208</v>
      </c>
      <c r="B223" s="557">
        <v>3133</v>
      </c>
      <c r="C223" s="198" t="s">
        <v>7448</v>
      </c>
      <c r="D223" s="199"/>
      <c r="E223" s="298" t="s">
        <v>3214</v>
      </c>
      <c r="F223" s="298" t="s">
        <v>7290</v>
      </c>
      <c r="G223" s="298" t="s">
        <v>7291</v>
      </c>
      <c r="H223" s="326" t="str">
        <f t="shared" si="19"/>
        <v>фото</v>
      </c>
      <c r="I223" s="326"/>
      <c r="J223" s="567" t="s">
        <v>7375</v>
      </c>
      <c r="K223" s="301" t="s">
        <v>3325</v>
      </c>
      <c r="L223" s="574">
        <v>25</v>
      </c>
      <c r="M223" s="302">
        <v>6173.8</v>
      </c>
      <c r="N223" s="202"/>
      <c r="O223" s="203">
        <f t="shared" si="17"/>
        <v>0</v>
      </c>
      <c r="P223" s="204">
        <v>4607105121126</v>
      </c>
      <c r="Q223" s="205"/>
      <c r="R223" s="200" t="s">
        <v>4115</v>
      </c>
      <c r="S223" s="206">
        <f t="shared" si="18"/>
        <v>246.952</v>
      </c>
      <c r="T223" s="81"/>
      <c r="U223" s="81"/>
    </row>
    <row r="224" spans="1:21" ht="15" x14ac:dyDescent="0.25">
      <c r="A224" s="593">
        <v>209</v>
      </c>
      <c r="B224" s="557">
        <v>1090</v>
      </c>
      <c r="C224" s="198" t="s">
        <v>3373</v>
      </c>
      <c r="D224" s="199"/>
      <c r="E224" s="298" t="s">
        <v>3214</v>
      </c>
      <c r="F224" s="298" t="s">
        <v>3284</v>
      </c>
      <c r="G224" s="563" t="s">
        <v>4173</v>
      </c>
      <c r="H224" s="326" t="str">
        <f t="shared" si="19"/>
        <v>фото</v>
      </c>
      <c r="I224" s="326"/>
      <c r="J224" s="567" t="s">
        <v>3108</v>
      </c>
      <c r="K224" s="301" t="s">
        <v>3325</v>
      </c>
      <c r="L224" s="574">
        <v>25</v>
      </c>
      <c r="M224" s="302">
        <v>3142.2999999999997</v>
      </c>
      <c r="N224" s="202"/>
      <c r="O224" s="203">
        <f t="shared" si="17"/>
        <v>0</v>
      </c>
      <c r="P224" s="204">
        <v>4607105121133</v>
      </c>
      <c r="Q224" s="205"/>
      <c r="R224" s="200" t="s">
        <v>4115</v>
      </c>
      <c r="S224" s="206">
        <f t="shared" si="18"/>
        <v>125.69199999999999</v>
      </c>
      <c r="T224" s="81"/>
      <c r="U224" s="81"/>
    </row>
    <row r="225" spans="1:21" ht="15" x14ac:dyDescent="0.25">
      <c r="A225" s="593">
        <v>210</v>
      </c>
      <c r="B225" s="557">
        <v>1119</v>
      </c>
      <c r="C225" s="198" t="s">
        <v>7449</v>
      </c>
      <c r="D225" s="199"/>
      <c r="E225" s="298" t="s">
        <v>3214</v>
      </c>
      <c r="F225" s="298" t="s">
        <v>7292</v>
      </c>
      <c r="G225" s="563" t="s">
        <v>7293</v>
      </c>
      <c r="H225" s="326" t="str">
        <f t="shared" si="19"/>
        <v>фото</v>
      </c>
      <c r="I225" s="326"/>
      <c r="J225" s="567" t="s">
        <v>4170</v>
      </c>
      <c r="K225" s="301" t="s">
        <v>3325</v>
      </c>
      <c r="L225" s="574">
        <v>25</v>
      </c>
      <c r="M225" s="302">
        <v>3142.2999999999997</v>
      </c>
      <c r="N225" s="202"/>
      <c r="O225" s="203">
        <f t="shared" si="17"/>
        <v>0</v>
      </c>
      <c r="P225" s="204">
        <v>4607105121140</v>
      </c>
      <c r="Q225" s="205"/>
      <c r="R225" s="200" t="s">
        <v>4115</v>
      </c>
      <c r="S225" s="206">
        <f t="shared" si="18"/>
        <v>125.69199999999999</v>
      </c>
      <c r="T225" s="81"/>
      <c r="U225" s="81"/>
    </row>
    <row r="226" spans="1:21" ht="22.5" x14ac:dyDescent="0.25">
      <c r="A226" s="593">
        <v>211</v>
      </c>
      <c r="B226" s="557">
        <v>1056</v>
      </c>
      <c r="C226" s="198" t="s">
        <v>3374</v>
      </c>
      <c r="D226" s="199"/>
      <c r="E226" s="298" t="s">
        <v>3214</v>
      </c>
      <c r="F226" s="298" t="s">
        <v>3285</v>
      </c>
      <c r="G226" s="563" t="s">
        <v>4174</v>
      </c>
      <c r="H226" s="326" t="str">
        <f t="shared" si="19"/>
        <v>фото</v>
      </c>
      <c r="I226" s="326"/>
      <c r="J226" s="567" t="s">
        <v>3334</v>
      </c>
      <c r="K226" s="301" t="s">
        <v>3325</v>
      </c>
      <c r="L226" s="574">
        <v>25</v>
      </c>
      <c r="M226" s="302">
        <v>6812</v>
      </c>
      <c r="N226" s="202"/>
      <c r="O226" s="203">
        <f t="shared" si="17"/>
        <v>0</v>
      </c>
      <c r="P226" s="204">
        <v>4607105121164</v>
      </c>
      <c r="Q226" s="205"/>
      <c r="R226" s="200" t="s">
        <v>4115</v>
      </c>
      <c r="S226" s="206">
        <f t="shared" si="18"/>
        <v>272.48</v>
      </c>
      <c r="T226" s="81"/>
      <c r="U226" s="81"/>
    </row>
    <row r="227" spans="1:21" ht="22.5" x14ac:dyDescent="0.25">
      <c r="A227" s="593">
        <v>212</v>
      </c>
      <c r="B227" s="557">
        <v>4122</v>
      </c>
      <c r="C227" s="198" t="s">
        <v>4175</v>
      </c>
      <c r="D227" s="199"/>
      <c r="E227" s="298" t="s">
        <v>3214</v>
      </c>
      <c r="F227" s="298" t="s">
        <v>4176</v>
      </c>
      <c r="G227" s="563" t="s">
        <v>4177</v>
      </c>
      <c r="H227" s="326" t="str">
        <f t="shared" si="19"/>
        <v>фото</v>
      </c>
      <c r="I227" s="326"/>
      <c r="J227" s="567" t="s">
        <v>4178</v>
      </c>
      <c r="K227" s="301" t="s">
        <v>3325</v>
      </c>
      <c r="L227" s="574">
        <v>25</v>
      </c>
      <c r="M227" s="302">
        <v>6253.6</v>
      </c>
      <c r="N227" s="202"/>
      <c r="O227" s="203">
        <f t="shared" si="17"/>
        <v>0</v>
      </c>
      <c r="P227" s="204">
        <v>4607105121171</v>
      </c>
      <c r="Q227" s="205"/>
      <c r="R227" s="200" t="s">
        <v>4115</v>
      </c>
      <c r="S227" s="206">
        <f t="shared" si="18"/>
        <v>250.14400000000001</v>
      </c>
      <c r="T227" s="81"/>
      <c r="U227" s="81"/>
    </row>
    <row r="228" spans="1:21" ht="15" x14ac:dyDescent="0.25">
      <c r="A228" s="593">
        <v>213</v>
      </c>
      <c r="B228" s="557">
        <v>1062</v>
      </c>
      <c r="C228" s="198" t="s">
        <v>7450</v>
      </c>
      <c r="D228" s="199"/>
      <c r="E228" s="298" t="s">
        <v>3214</v>
      </c>
      <c r="F228" s="298" t="s">
        <v>7294</v>
      </c>
      <c r="G228" s="563" t="s">
        <v>7295</v>
      </c>
      <c r="H228" s="326" t="str">
        <f t="shared" si="19"/>
        <v>фото</v>
      </c>
      <c r="I228" s="326"/>
      <c r="J228" s="567" t="s">
        <v>7376</v>
      </c>
      <c r="K228" s="301" t="s">
        <v>3325</v>
      </c>
      <c r="L228" s="574">
        <v>25</v>
      </c>
      <c r="M228" s="302">
        <v>4019.7999999999997</v>
      </c>
      <c r="N228" s="202"/>
      <c r="O228" s="203">
        <f t="shared" si="17"/>
        <v>0</v>
      </c>
      <c r="P228" s="204">
        <v>4607105121188</v>
      </c>
      <c r="Q228" s="205"/>
      <c r="R228" s="200" t="s">
        <v>4115</v>
      </c>
      <c r="S228" s="206">
        <f t="shared" si="18"/>
        <v>160.792</v>
      </c>
      <c r="T228" s="81"/>
      <c r="U228" s="81"/>
    </row>
    <row r="229" spans="1:21" ht="15" x14ac:dyDescent="0.25">
      <c r="A229" s="593">
        <v>214</v>
      </c>
      <c r="B229" s="557">
        <v>3134</v>
      </c>
      <c r="C229" s="198" t="s">
        <v>3377</v>
      </c>
      <c r="D229" s="199"/>
      <c r="E229" s="298" t="s">
        <v>3214</v>
      </c>
      <c r="F229" s="298" t="s">
        <v>3286</v>
      </c>
      <c r="G229" s="298" t="s">
        <v>4179</v>
      </c>
      <c r="H229" s="326" t="str">
        <f t="shared" si="19"/>
        <v>фото</v>
      </c>
      <c r="I229" s="326"/>
      <c r="J229" s="567" t="s">
        <v>3332</v>
      </c>
      <c r="K229" s="301" t="s">
        <v>3325</v>
      </c>
      <c r="L229" s="574">
        <v>25</v>
      </c>
      <c r="M229" s="302">
        <v>3142.2999999999997</v>
      </c>
      <c r="N229" s="202"/>
      <c r="O229" s="203">
        <f t="shared" si="17"/>
        <v>0</v>
      </c>
      <c r="P229" s="204">
        <v>4607105121195</v>
      </c>
      <c r="Q229" s="205"/>
      <c r="R229" s="200" t="s">
        <v>4115</v>
      </c>
      <c r="S229" s="206">
        <f t="shared" si="18"/>
        <v>125.69199999999999</v>
      </c>
      <c r="T229" s="81"/>
      <c r="U229" s="81"/>
    </row>
    <row r="230" spans="1:21" ht="15" x14ac:dyDescent="0.25">
      <c r="A230" s="593">
        <v>215</v>
      </c>
      <c r="B230" s="557">
        <v>626</v>
      </c>
      <c r="C230" s="198" t="s">
        <v>4180</v>
      </c>
      <c r="D230" s="199"/>
      <c r="E230" s="298" t="s">
        <v>3214</v>
      </c>
      <c r="F230" s="298" t="s">
        <v>4181</v>
      </c>
      <c r="G230" s="298" t="s">
        <v>4182</v>
      </c>
      <c r="H230" s="326" t="str">
        <f t="shared" si="19"/>
        <v>фото</v>
      </c>
      <c r="I230" s="326"/>
      <c r="J230" s="567" t="s">
        <v>4183</v>
      </c>
      <c r="K230" s="301" t="s">
        <v>3325</v>
      </c>
      <c r="L230" s="574">
        <v>25</v>
      </c>
      <c r="M230" s="302">
        <v>2823.2</v>
      </c>
      <c r="N230" s="202"/>
      <c r="O230" s="203">
        <f t="shared" si="17"/>
        <v>0</v>
      </c>
      <c r="P230" s="204">
        <v>4607105121201</v>
      </c>
      <c r="Q230" s="205"/>
      <c r="R230" s="200" t="s">
        <v>4115</v>
      </c>
      <c r="S230" s="206">
        <f t="shared" si="18"/>
        <v>112.928</v>
      </c>
      <c r="T230" s="81"/>
      <c r="U230" s="81"/>
    </row>
    <row r="231" spans="1:21" ht="15" x14ac:dyDescent="0.25">
      <c r="A231" s="593">
        <v>216</v>
      </c>
      <c r="B231" s="557">
        <v>1699</v>
      </c>
      <c r="C231" s="198" t="s">
        <v>3378</v>
      </c>
      <c r="D231" s="199"/>
      <c r="E231" s="298" t="s">
        <v>3214</v>
      </c>
      <c r="F231" s="298" t="s">
        <v>3287</v>
      </c>
      <c r="G231" s="298" t="s">
        <v>4184</v>
      </c>
      <c r="H231" s="326" t="str">
        <f t="shared" si="19"/>
        <v>фото</v>
      </c>
      <c r="I231" s="326"/>
      <c r="J231" s="567" t="s">
        <v>3335</v>
      </c>
      <c r="K231" s="301" t="s">
        <v>3325</v>
      </c>
      <c r="L231" s="574">
        <v>25</v>
      </c>
      <c r="M231" s="302">
        <v>2823.2</v>
      </c>
      <c r="N231" s="202"/>
      <c r="O231" s="203">
        <f t="shared" si="17"/>
        <v>0</v>
      </c>
      <c r="P231" s="204">
        <v>4607105121218</v>
      </c>
      <c r="Q231" s="205"/>
      <c r="R231" s="200" t="s">
        <v>4115</v>
      </c>
      <c r="S231" s="206">
        <f t="shared" si="18"/>
        <v>112.928</v>
      </c>
      <c r="T231" s="81"/>
      <c r="U231" s="81"/>
    </row>
    <row r="232" spans="1:21" ht="15" x14ac:dyDescent="0.25">
      <c r="A232" s="593">
        <v>217</v>
      </c>
      <c r="B232" s="557">
        <v>4676</v>
      </c>
      <c r="C232" s="198" t="s">
        <v>5155</v>
      </c>
      <c r="D232" s="199"/>
      <c r="E232" s="298" t="s">
        <v>3214</v>
      </c>
      <c r="F232" s="298" t="s">
        <v>5037</v>
      </c>
      <c r="G232" s="298" t="s">
        <v>5081</v>
      </c>
      <c r="H232" s="326" t="str">
        <f t="shared" si="19"/>
        <v>фото</v>
      </c>
      <c r="I232" s="326"/>
      <c r="J232" s="567" t="s">
        <v>3109</v>
      </c>
      <c r="K232" s="301" t="s">
        <v>3325</v>
      </c>
      <c r="L232" s="574">
        <v>25</v>
      </c>
      <c r="M232" s="302">
        <v>4099.6000000000004</v>
      </c>
      <c r="N232" s="202"/>
      <c r="O232" s="203">
        <f t="shared" si="17"/>
        <v>0</v>
      </c>
      <c r="P232" s="204">
        <v>4607105121225</v>
      </c>
      <c r="Q232" s="205"/>
      <c r="R232" s="200" t="s">
        <v>4115</v>
      </c>
      <c r="S232" s="206">
        <f t="shared" si="18"/>
        <v>163.98400000000001</v>
      </c>
      <c r="T232" s="81"/>
      <c r="U232" s="81"/>
    </row>
    <row r="233" spans="1:21" ht="15" x14ac:dyDescent="0.25">
      <c r="A233" s="593">
        <v>218</v>
      </c>
      <c r="B233" s="557">
        <v>2707</v>
      </c>
      <c r="C233" s="198" t="s">
        <v>3379</v>
      </c>
      <c r="D233" s="199"/>
      <c r="E233" s="298" t="s">
        <v>3214</v>
      </c>
      <c r="F233" s="298" t="s">
        <v>3288</v>
      </c>
      <c r="G233" s="563" t="s">
        <v>4185</v>
      </c>
      <c r="H233" s="326" t="str">
        <f t="shared" si="19"/>
        <v>фото</v>
      </c>
      <c r="I233" s="326"/>
      <c r="J233" s="567" t="s">
        <v>3336</v>
      </c>
      <c r="K233" s="301" t="s">
        <v>3325</v>
      </c>
      <c r="L233" s="574">
        <v>25</v>
      </c>
      <c r="M233" s="302">
        <v>2823.2</v>
      </c>
      <c r="N233" s="202"/>
      <c r="O233" s="203">
        <f t="shared" si="17"/>
        <v>0</v>
      </c>
      <c r="P233" s="204">
        <v>4607105121232</v>
      </c>
      <c r="Q233" s="205"/>
      <c r="R233" s="200" t="s">
        <v>4115</v>
      </c>
      <c r="S233" s="206">
        <f t="shared" si="18"/>
        <v>112.928</v>
      </c>
      <c r="T233" s="81"/>
      <c r="U233" s="81"/>
    </row>
    <row r="234" spans="1:21" ht="15" x14ac:dyDescent="0.25">
      <c r="A234" s="593">
        <v>219</v>
      </c>
      <c r="B234" s="557">
        <v>4123</v>
      </c>
      <c r="C234" s="198" t="s">
        <v>5156</v>
      </c>
      <c r="D234" s="199"/>
      <c r="E234" s="298" t="s">
        <v>3214</v>
      </c>
      <c r="F234" s="298" t="s">
        <v>5038</v>
      </c>
      <c r="G234" s="563" t="s">
        <v>5082</v>
      </c>
      <c r="H234" s="326" t="str">
        <f t="shared" si="19"/>
        <v>фото</v>
      </c>
      <c r="I234" s="326"/>
      <c r="J234" s="567" t="s">
        <v>5120</v>
      </c>
      <c r="K234" s="301" t="s">
        <v>3325</v>
      </c>
      <c r="L234" s="574">
        <v>25</v>
      </c>
      <c r="M234" s="302">
        <v>5934.4000000000005</v>
      </c>
      <c r="N234" s="202"/>
      <c r="O234" s="203">
        <f t="shared" si="17"/>
        <v>0</v>
      </c>
      <c r="P234" s="204">
        <v>4607105121249</v>
      </c>
      <c r="Q234" s="205"/>
      <c r="R234" s="200" t="s">
        <v>4115</v>
      </c>
      <c r="S234" s="206">
        <f t="shared" si="18"/>
        <v>237.37600000000003</v>
      </c>
      <c r="T234" s="81"/>
      <c r="U234" s="81"/>
    </row>
    <row r="235" spans="1:21" ht="15" x14ac:dyDescent="0.25">
      <c r="A235" s="593">
        <v>220</v>
      </c>
      <c r="B235" s="557">
        <v>1109</v>
      </c>
      <c r="C235" s="198" t="s">
        <v>5157</v>
      </c>
      <c r="D235" s="199"/>
      <c r="E235" s="298" t="s">
        <v>3214</v>
      </c>
      <c r="F235" s="298" t="s">
        <v>5039</v>
      </c>
      <c r="G235" s="563" t="s">
        <v>5083</v>
      </c>
      <c r="H235" s="326" t="str">
        <f t="shared" si="19"/>
        <v>фото</v>
      </c>
      <c r="I235" s="326"/>
      <c r="J235" s="567" t="s">
        <v>3109</v>
      </c>
      <c r="K235" s="301" t="s">
        <v>3325</v>
      </c>
      <c r="L235" s="574">
        <v>25</v>
      </c>
      <c r="M235" s="302">
        <v>4259.1000000000004</v>
      </c>
      <c r="N235" s="202"/>
      <c r="O235" s="203">
        <f t="shared" si="17"/>
        <v>0</v>
      </c>
      <c r="P235" s="204">
        <v>4607105121256</v>
      </c>
      <c r="Q235" s="205"/>
      <c r="R235" s="200" t="s">
        <v>4115</v>
      </c>
      <c r="S235" s="206">
        <f t="shared" si="18"/>
        <v>170.364</v>
      </c>
      <c r="T235" s="81"/>
      <c r="U235" s="81"/>
    </row>
    <row r="236" spans="1:21" ht="15" x14ac:dyDescent="0.25">
      <c r="A236" s="593">
        <v>221</v>
      </c>
      <c r="B236" s="557">
        <v>3137</v>
      </c>
      <c r="C236" s="198" t="s">
        <v>4186</v>
      </c>
      <c r="D236" s="199"/>
      <c r="E236" s="298" t="s">
        <v>3214</v>
      </c>
      <c r="F236" s="298" t="s">
        <v>4187</v>
      </c>
      <c r="G236" s="298" t="s">
        <v>4188</v>
      </c>
      <c r="H236" s="326" t="str">
        <f t="shared" si="19"/>
        <v>фото</v>
      </c>
      <c r="I236" s="326"/>
      <c r="J236" s="567" t="s">
        <v>4169</v>
      </c>
      <c r="K236" s="301" t="s">
        <v>3325</v>
      </c>
      <c r="L236" s="574">
        <v>25</v>
      </c>
      <c r="M236" s="302">
        <v>2823.2</v>
      </c>
      <c r="N236" s="202"/>
      <c r="O236" s="203">
        <f t="shared" si="17"/>
        <v>0</v>
      </c>
      <c r="P236" s="204">
        <v>4607105121270</v>
      </c>
      <c r="Q236" s="205"/>
      <c r="R236" s="200" t="s">
        <v>4115</v>
      </c>
      <c r="S236" s="206">
        <f t="shared" si="18"/>
        <v>112.928</v>
      </c>
      <c r="T236" s="81"/>
      <c r="U236" s="81"/>
    </row>
    <row r="237" spans="1:21" ht="15" x14ac:dyDescent="0.25">
      <c r="A237" s="593">
        <v>222</v>
      </c>
      <c r="B237" s="557">
        <v>3139</v>
      </c>
      <c r="C237" s="198" t="s">
        <v>4189</v>
      </c>
      <c r="D237" s="199"/>
      <c r="E237" s="298" t="s">
        <v>3214</v>
      </c>
      <c r="F237" s="298" t="s">
        <v>4190</v>
      </c>
      <c r="G237" s="298" t="s">
        <v>4191</v>
      </c>
      <c r="H237" s="326" t="str">
        <f t="shared" si="19"/>
        <v>фото</v>
      </c>
      <c r="I237" s="326"/>
      <c r="J237" s="567" t="s">
        <v>4192</v>
      </c>
      <c r="K237" s="301" t="s">
        <v>3325</v>
      </c>
      <c r="L237" s="574">
        <v>25</v>
      </c>
      <c r="M237" s="302">
        <v>3142.2999999999997</v>
      </c>
      <c r="N237" s="202"/>
      <c r="O237" s="203">
        <f t="shared" si="17"/>
        <v>0</v>
      </c>
      <c r="P237" s="204">
        <v>4607105121294</v>
      </c>
      <c r="Q237" s="205"/>
      <c r="R237" s="200" t="s">
        <v>4115</v>
      </c>
      <c r="S237" s="206">
        <f t="shared" si="18"/>
        <v>125.69199999999999</v>
      </c>
      <c r="T237" s="81"/>
      <c r="U237" s="81"/>
    </row>
    <row r="238" spans="1:21" ht="15" x14ac:dyDescent="0.25">
      <c r="A238" s="593">
        <v>223</v>
      </c>
      <c r="B238" s="557">
        <v>4124</v>
      </c>
      <c r="C238" s="198" t="s">
        <v>7451</v>
      </c>
      <c r="D238" s="199"/>
      <c r="E238" s="298" t="s">
        <v>3214</v>
      </c>
      <c r="F238" s="298" t="s">
        <v>7296</v>
      </c>
      <c r="G238" s="563" t="s">
        <v>7297</v>
      </c>
      <c r="H238" s="326" t="str">
        <f t="shared" si="19"/>
        <v>фото</v>
      </c>
      <c r="I238" s="326"/>
      <c r="J238" s="567" t="s">
        <v>7377</v>
      </c>
      <c r="K238" s="301" t="s">
        <v>3325</v>
      </c>
      <c r="L238" s="574">
        <v>25</v>
      </c>
      <c r="M238" s="302">
        <v>3062.5</v>
      </c>
      <c r="N238" s="202"/>
      <c r="O238" s="203">
        <f t="shared" si="17"/>
        <v>0</v>
      </c>
      <c r="P238" s="204">
        <v>4607105121317</v>
      </c>
      <c r="Q238" s="205"/>
      <c r="R238" s="200" t="s">
        <v>4115</v>
      </c>
      <c r="S238" s="206">
        <f t="shared" si="18"/>
        <v>122.5</v>
      </c>
      <c r="T238" s="81"/>
      <c r="U238" s="81"/>
    </row>
    <row r="239" spans="1:21" ht="15" x14ac:dyDescent="0.25">
      <c r="A239" s="593">
        <v>224</v>
      </c>
      <c r="B239" s="557">
        <v>2730</v>
      </c>
      <c r="C239" s="198" t="s">
        <v>4193</v>
      </c>
      <c r="D239" s="199"/>
      <c r="E239" s="298" t="s">
        <v>3214</v>
      </c>
      <c r="F239" s="298" t="s">
        <v>4194</v>
      </c>
      <c r="G239" s="563" t="s">
        <v>4195</v>
      </c>
      <c r="H239" s="326" t="str">
        <f t="shared" si="19"/>
        <v>фото</v>
      </c>
      <c r="I239" s="326"/>
      <c r="J239" s="567" t="s">
        <v>3109</v>
      </c>
      <c r="K239" s="301" t="s">
        <v>3325</v>
      </c>
      <c r="L239" s="574">
        <v>25</v>
      </c>
      <c r="M239" s="302">
        <v>4019.7999999999997</v>
      </c>
      <c r="N239" s="202"/>
      <c r="O239" s="203">
        <f t="shared" si="17"/>
        <v>0</v>
      </c>
      <c r="P239" s="204">
        <v>4607105121324</v>
      </c>
      <c r="Q239" s="205"/>
      <c r="R239" s="200" t="s">
        <v>4115</v>
      </c>
      <c r="S239" s="206">
        <f t="shared" si="18"/>
        <v>160.792</v>
      </c>
      <c r="T239" s="81"/>
      <c r="U239" s="81"/>
    </row>
    <row r="240" spans="1:21" ht="15" x14ac:dyDescent="0.25">
      <c r="A240" s="593">
        <v>225</v>
      </c>
      <c r="B240" s="557">
        <v>2716</v>
      </c>
      <c r="C240" s="198" t="s">
        <v>7452</v>
      </c>
      <c r="D240" s="199"/>
      <c r="E240" s="298" t="s">
        <v>3214</v>
      </c>
      <c r="F240" s="298" t="s">
        <v>7298</v>
      </c>
      <c r="G240" s="563" t="s">
        <v>7299</v>
      </c>
      <c r="H240" s="326" t="str">
        <f t="shared" si="19"/>
        <v>фото</v>
      </c>
      <c r="I240" s="326"/>
      <c r="J240" s="567" t="s">
        <v>4883</v>
      </c>
      <c r="K240" s="301" t="s">
        <v>3325</v>
      </c>
      <c r="L240" s="574">
        <v>25</v>
      </c>
      <c r="M240" s="302">
        <v>3142.2999999999997</v>
      </c>
      <c r="N240" s="202"/>
      <c r="O240" s="203">
        <f t="shared" si="17"/>
        <v>0</v>
      </c>
      <c r="P240" s="204">
        <v>4607105121331</v>
      </c>
      <c r="Q240" s="205"/>
      <c r="R240" s="200" t="s">
        <v>4115</v>
      </c>
      <c r="S240" s="206">
        <f t="shared" si="18"/>
        <v>125.69199999999999</v>
      </c>
      <c r="T240" s="81"/>
      <c r="U240" s="81"/>
    </row>
    <row r="241" spans="1:21" ht="15" x14ac:dyDescent="0.25">
      <c r="A241" s="593">
        <v>226</v>
      </c>
      <c r="B241" s="557">
        <v>2722</v>
      </c>
      <c r="C241" s="198" t="s">
        <v>7453</v>
      </c>
      <c r="D241" s="199"/>
      <c r="E241" s="298" t="s">
        <v>3214</v>
      </c>
      <c r="F241" s="298" t="s">
        <v>7300</v>
      </c>
      <c r="G241" s="563" t="s">
        <v>7301</v>
      </c>
      <c r="H241" s="326" t="str">
        <f t="shared" si="19"/>
        <v>фото</v>
      </c>
      <c r="I241" s="326"/>
      <c r="J241" s="567" t="s">
        <v>7378</v>
      </c>
      <c r="K241" s="301" t="s">
        <v>3325</v>
      </c>
      <c r="L241" s="574">
        <v>25</v>
      </c>
      <c r="M241" s="302">
        <v>4099.6000000000004</v>
      </c>
      <c r="N241" s="202"/>
      <c r="O241" s="203">
        <f t="shared" si="17"/>
        <v>0</v>
      </c>
      <c r="P241" s="204">
        <v>4607105121348</v>
      </c>
      <c r="Q241" s="205"/>
      <c r="R241" s="200" t="s">
        <v>4115</v>
      </c>
      <c r="S241" s="206">
        <f t="shared" si="18"/>
        <v>163.98400000000001</v>
      </c>
      <c r="T241" s="81"/>
      <c r="U241" s="81"/>
    </row>
    <row r="242" spans="1:21" ht="15" x14ac:dyDescent="0.25">
      <c r="A242" s="593">
        <v>227</v>
      </c>
      <c r="B242" s="557">
        <v>4678</v>
      </c>
      <c r="C242" s="198" t="s">
        <v>7454</v>
      </c>
      <c r="D242" s="199"/>
      <c r="E242" s="298" t="s">
        <v>3214</v>
      </c>
      <c r="F242" s="298" t="s">
        <v>7302</v>
      </c>
      <c r="G242" s="298" t="s">
        <v>7303</v>
      </c>
      <c r="H242" s="326" t="str">
        <f t="shared" si="19"/>
        <v>фото</v>
      </c>
      <c r="I242" s="326"/>
      <c r="J242" s="567" t="s">
        <v>7379</v>
      </c>
      <c r="K242" s="301" t="s">
        <v>3325</v>
      </c>
      <c r="L242" s="574">
        <v>25</v>
      </c>
      <c r="M242" s="302">
        <v>5056.9000000000005</v>
      </c>
      <c r="N242" s="202"/>
      <c r="O242" s="203">
        <f t="shared" si="17"/>
        <v>0</v>
      </c>
      <c r="P242" s="204">
        <v>4607105121355</v>
      </c>
      <c r="Q242" s="205"/>
      <c r="R242" s="200" t="s">
        <v>4115</v>
      </c>
      <c r="S242" s="206">
        <f t="shared" si="18"/>
        <v>202.27600000000001</v>
      </c>
      <c r="T242" s="81"/>
      <c r="U242" s="81"/>
    </row>
    <row r="243" spans="1:21" ht="15" x14ac:dyDescent="0.25">
      <c r="A243" s="593">
        <v>228</v>
      </c>
      <c r="B243" s="557">
        <v>3140</v>
      </c>
      <c r="C243" s="198" t="s">
        <v>5158</v>
      </c>
      <c r="D243" s="199"/>
      <c r="E243" s="298" t="s">
        <v>3214</v>
      </c>
      <c r="F243" s="298" t="s">
        <v>3567</v>
      </c>
      <c r="G243" s="298" t="s">
        <v>5084</v>
      </c>
      <c r="H243" s="326" t="str">
        <f t="shared" si="19"/>
        <v>фото</v>
      </c>
      <c r="I243" s="326"/>
      <c r="J243" s="567" t="s">
        <v>3109</v>
      </c>
      <c r="K243" s="301" t="s">
        <v>3325</v>
      </c>
      <c r="L243" s="574">
        <v>25</v>
      </c>
      <c r="M243" s="302">
        <v>5136.7000000000007</v>
      </c>
      <c r="N243" s="202"/>
      <c r="O243" s="203">
        <f t="shared" si="17"/>
        <v>0</v>
      </c>
      <c r="P243" s="204">
        <v>4607105121362</v>
      </c>
      <c r="Q243" s="205"/>
      <c r="R243" s="200" t="s">
        <v>4115</v>
      </c>
      <c r="S243" s="206">
        <f t="shared" si="18"/>
        <v>205.46800000000002</v>
      </c>
      <c r="T243" s="81"/>
      <c r="U243" s="81"/>
    </row>
    <row r="244" spans="1:21" ht="22.5" x14ac:dyDescent="0.25">
      <c r="A244" s="593">
        <v>229</v>
      </c>
      <c r="B244" s="557">
        <v>4679</v>
      </c>
      <c r="C244" s="198" t="s">
        <v>3383</v>
      </c>
      <c r="D244" s="199"/>
      <c r="E244" s="298" t="s">
        <v>3214</v>
      </c>
      <c r="F244" s="298" t="s">
        <v>3289</v>
      </c>
      <c r="G244" s="298" t="s">
        <v>7304</v>
      </c>
      <c r="H244" s="326" t="str">
        <f t="shared" si="19"/>
        <v>фото</v>
      </c>
      <c r="I244" s="326"/>
      <c r="J244" s="567" t="s">
        <v>3337</v>
      </c>
      <c r="K244" s="301" t="s">
        <v>3325</v>
      </c>
      <c r="L244" s="574">
        <v>25</v>
      </c>
      <c r="M244" s="302">
        <v>4019.7999999999997</v>
      </c>
      <c r="N244" s="202"/>
      <c r="O244" s="203">
        <f t="shared" si="17"/>
        <v>0</v>
      </c>
      <c r="P244" s="204">
        <v>4607105121379</v>
      </c>
      <c r="Q244" s="205"/>
      <c r="R244" s="200" t="s">
        <v>4115</v>
      </c>
      <c r="S244" s="206">
        <f t="shared" si="18"/>
        <v>160.792</v>
      </c>
      <c r="T244" s="81"/>
      <c r="U244" s="81"/>
    </row>
    <row r="245" spans="1:21" ht="15" x14ac:dyDescent="0.25">
      <c r="A245" s="593">
        <v>230</v>
      </c>
      <c r="B245" s="557">
        <v>1183</v>
      </c>
      <c r="C245" s="198" t="s">
        <v>4196</v>
      </c>
      <c r="D245" s="199"/>
      <c r="E245" s="298" t="s">
        <v>3214</v>
      </c>
      <c r="F245" s="298" t="s">
        <v>4197</v>
      </c>
      <c r="G245" s="563" t="s">
        <v>4198</v>
      </c>
      <c r="H245" s="326" t="str">
        <f t="shared" si="19"/>
        <v>фото</v>
      </c>
      <c r="I245" s="326"/>
      <c r="J245" s="567" t="s">
        <v>4199</v>
      </c>
      <c r="K245" s="301" t="s">
        <v>4200</v>
      </c>
      <c r="L245" s="574">
        <v>25</v>
      </c>
      <c r="M245" s="302">
        <v>4658</v>
      </c>
      <c r="N245" s="202"/>
      <c r="O245" s="203">
        <f t="shared" si="17"/>
        <v>0</v>
      </c>
      <c r="P245" s="204">
        <v>4607105121386</v>
      </c>
      <c r="Q245" s="205"/>
      <c r="R245" s="200" t="s">
        <v>4201</v>
      </c>
      <c r="S245" s="206">
        <f t="shared" si="18"/>
        <v>186.32</v>
      </c>
      <c r="T245" s="81"/>
      <c r="U245" s="81"/>
    </row>
    <row r="246" spans="1:21" ht="15" x14ac:dyDescent="0.25">
      <c r="A246" s="593">
        <v>231</v>
      </c>
      <c r="B246" s="557">
        <v>4680</v>
      </c>
      <c r="C246" s="198" t="s">
        <v>3384</v>
      </c>
      <c r="D246" s="199"/>
      <c r="E246" s="298" t="s">
        <v>3214</v>
      </c>
      <c r="F246" s="298" t="s">
        <v>3290</v>
      </c>
      <c r="G246" s="298" t="s">
        <v>4202</v>
      </c>
      <c r="H246" s="326" t="str">
        <f t="shared" si="19"/>
        <v>фото</v>
      </c>
      <c r="I246" s="326"/>
      <c r="J246" s="567" t="s">
        <v>3338</v>
      </c>
      <c r="K246" s="301" t="s">
        <v>3325</v>
      </c>
      <c r="L246" s="574">
        <v>25</v>
      </c>
      <c r="M246" s="302">
        <v>5934.4000000000005</v>
      </c>
      <c r="N246" s="202"/>
      <c r="O246" s="203">
        <f t="shared" si="17"/>
        <v>0</v>
      </c>
      <c r="P246" s="204">
        <v>4607105121409</v>
      </c>
      <c r="Q246" s="205"/>
      <c r="R246" s="200" t="s">
        <v>4146</v>
      </c>
      <c r="S246" s="206">
        <f t="shared" si="18"/>
        <v>237.37600000000003</v>
      </c>
      <c r="T246" s="81"/>
      <c r="U246" s="81"/>
    </row>
    <row r="247" spans="1:21" ht="22.5" x14ac:dyDescent="0.25">
      <c r="A247" s="593">
        <v>232</v>
      </c>
      <c r="B247" s="557">
        <v>4465</v>
      </c>
      <c r="C247" s="198" t="s">
        <v>5159</v>
      </c>
      <c r="D247" s="199"/>
      <c r="E247" s="298" t="s">
        <v>3214</v>
      </c>
      <c r="F247" s="298" t="s">
        <v>5040</v>
      </c>
      <c r="G247" s="298" t="s">
        <v>5085</v>
      </c>
      <c r="H247" s="326" t="str">
        <f t="shared" si="19"/>
        <v>фото</v>
      </c>
      <c r="I247" s="326"/>
      <c r="J247" s="567" t="s">
        <v>5121</v>
      </c>
      <c r="K247" s="301" t="s">
        <v>3325</v>
      </c>
      <c r="L247" s="574">
        <v>25</v>
      </c>
      <c r="M247" s="302">
        <v>3142.2999999999997</v>
      </c>
      <c r="N247" s="202"/>
      <c r="O247" s="203">
        <f t="shared" si="17"/>
        <v>0</v>
      </c>
      <c r="P247" s="204">
        <v>4607105121416</v>
      </c>
      <c r="Q247" s="205"/>
      <c r="R247" s="200" t="s">
        <v>4146</v>
      </c>
      <c r="S247" s="206">
        <f t="shared" si="18"/>
        <v>125.69199999999999</v>
      </c>
      <c r="T247" s="81"/>
      <c r="U247" s="81"/>
    </row>
    <row r="248" spans="1:21" ht="15" x14ac:dyDescent="0.25">
      <c r="A248" s="593">
        <v>233</v>
      </c>
      <c r="B248" s="557">
        <v>1700</v>
      </c>
      <c r="C248" s="198" t="s">
        <v>4203</v>
      </c>
      <c r="D248" s="199"/>
      <c r="E248" s="298" t="s">
        <v>3214</v>
      </c>
      <c r="F248" s="298" t="s">
        <v>617</v>
      </c>
      <c r="G248" s="298" t="s">
        <v>4204</v>
      </c>
      <c r="H248" s="326" t="str">
        <f t="shared" si="19"/>
        <v>фото</v>
      </c>
      <c r="I248" s="326"/>
      <c r="J248" s="567" t="s">
        <v>4205</v>
      </c>
      <c r="K248" s="301" t="s">
        <v>3325</v>
      </c>
      <c r="L248" s="574">
        <v>25</v>
      </c>
      <c r="M248" s="302">
        <v>3142.2999999999997</v>
      </c>
      <c r="N248" s="202"/>
      <c r="O248" s="203">
        <f t="shared" si="17"/>
        <v>0</v>
      </c>
      <c r="P248" s="204">
        <v>4607105121423</v>
      </c>
      <c r="Q248" s="205"/>
      <c r="R248" s="200" t="s">
        <v>4115</v>
      </c>
      <c r="S248" s="206">
        <f t="shared" si="18"/>
        <v>125.69199999999999</v>
      </c>
      <c r="T248" s="81"/>
      <c r="U248" s="81"/>
    </row>
    <row r="249" spans="1:21" ht="15" x14ac:dyDescent="0.25">
      <c r="A249" s="593">
        <v>234</v>
      </c>
      <c r="B249" s="557">
        <v>1811</v>
      </c>
      <c r="C249" s="198" t="s">
        <v>3385</v>
      </c>
      <c r="D249" s="199"/>
      <c r="E249" s="298" t="s">
        <v>3214</v>
      </c>
      <c r="F249" s="298" t="s">
        <v>3291</v>
      </c>
      <c r="G249" s="298" t="s">
        <v>4206</v>
      </c>
      <c r="H249" s="326" t="str">
        <f t="shared" si="19"/>
        <v>фото</v>
      </c>
      <c r="I249" s="326"/>
      <c r="J249" s="567" t="s">
        <v>3339</v>
      </c>
      <c r="K249" s="301" t="s">
        <v>3325</v>
      </c>
      <c r="L249" s="574">
        <v>25</v>
      </c>
      <c r="M249" s="302">
        <v>4099.6000000000004</v>
      </c>
      <c r="N249" s="202"/>
      <c r="O249" s="203">
        <f t="shared" si="17"/>
        <v>0</v>
      </c>
      <c r="P249" s="204">
        <v>4607105121447</v>
      </c>
      <c r="Q249" s="205"/>
      <c r="R249" s="200" t="s">
        <v>4115</v>
      </c>
      <c r="S249" s="206">
        <f t="shared" si="18"/>
        <v>163.98400000000001</v>
      </c>
      <c r="T249" s="81"/>
      <c r="U249" s="81"/>
    </row>
    <row r="250" spans="1:21" ht="15" x14ac:dyDescent="0.25">
      <c r="A250" s="593">
        <v>235</v>
      </c>
      <c r="B250" s="557">
        <v>3142</v>
      </c>
      <c r="C250" s="198" t="s">
        <v>5160</v>
      </c>
      <c r="D250" s="199"/>
      <c r="E250" s="298" t="s">
        <v>3214</v>
      </c>
      <c r="F250" s="298" t="s">
        <v>5041</v>
      </c>
      <c r="G250" s="298" t="s">
        <v>5086</v>
      </c>
      <c r="H250" s="326" t="str">
        <f t="shared" si="19"/>
        <v>фото</v>
      </c>
      <c r="I250" s="326"/>
      <c r="J250" s="567" t="s">
        <v>5122</v>
      </c>
      <c r="K250" s="301" t="s">
        <v>3325</v>
      </c>
      <c r="L250" s="574">
        <v>25</v>
      </c>
      <c r="M250" s="302">
        <v>6173.8</v>
      </c>
      <c r="N250" s="202"/>
      <c r="O250" s="203">
        <f t="shared" si="17"/>
        <v>0</v>
      </c>
      <c r="P250" s="204">
        <v>4607105121454</v>
      </c>
      <c r="Q250" s="205"/>
      <c r="R250" s="200" t="s">
        <v>4115</v>
      </c>
      <c r="S250" s="206">
        <f t="shared" si="18"/>
        <v>246.952</v>
      </c>
      <c r="T250" s="81"/>
      <c r="U250" s="81"/>
    </row>
    <row r="251" spans="1:21" ht="22.5" x14ac:dyDescent="0.25">
      <c r="A251" s="593">
        <v>236</v>
      </c>
      <c r="B251" s="557">
        <v>627</v>
      </c>
      <c r="C251" s="198" t="s">
        <v>4207</v>
      </c>
      <c r="D251" s="199"/>
      <c r="E251" s="298" t="s">
        <v>3214</v>
      </c>
      <c r="F251" s="298" t="s">
        <v>4208</v>
      </c>
      <c r="G251" s="298" t="s">
        <v>4209</v>
      </c>
      <c r="H251" s="326" t="str">
        <f t="shared" ref="H251:H272" si="20">HYPERLINK("http://www.gardenbulbs.ru/images/vesna_CL/thumbnails/"&amp;C251&amp;".jpg","фото")</f>
        <v>фото</v>
      </c>
      <c r="I251" s="326"/>
      <c r="J251" s="567" t="s">
        <v>4210</v>
      </c>
      <c r="K251" s="301" t="s">
        <v>3325</v>
      </c>
      <c r="L251" s="574">
        <v>25</v>
      </c>
      <c r="M251" s="302">
        <v>4259.1000000000004</v>
      </c>
      <c r="N251" s="202"/>
      <c r="O251" s="203">
        <f t="shared" ref="O251:O272" si="21">IF(ISERROR(N251*M251),0,N251*M251)</f>
        <v>0</v>
      </c>
      <c r="P251" s="204">
        <v>4607105121461</v>
      </c>
      <c r="Q251" s="205"/>
      <c r="R251" s="200" t="s">
        <v>4115</v>
      </c>
      <c r="S251" s="206">
        <f t="shared" ref="S251:S272" si="22">M251/L251</f>
        <v>170.364</v>
      </c>
      <c r="T251" s="81"/>
      <c r="U251" s="81"/>
    </row>
    <row r="252" spans="1:21" ht="15" x14ac:dyDescent="0.25">
      <c r="A252" s="593">
        <v>237</v>
      </c>
      <c r="B252" s="557">
        <v>4682</v>
      </c>
      <c r="C252" s="198" t="s">
        <v>5161</v>
      </c>
      <c r="D252" s="199"/>
      <c r="E252" s="298" t="s">
        <v>3214</v>
      </c>
      <c r="F252" s="298" t="s">
        <v>5042</v>
      </c>
      <c r="G252" s="298" t="s">
        <v>5087</v>
      </c>
      <c r="H252" s="326" t="str">
        <f t="shared" si="20"/>
        <v>фото</v>
      </c>
      <c r="I252" s="326"/>
      <c r="J252" s="567" t="s">
        <v>5123</v>
      </c>
      <c r="K252" s="301" t="s">
        <v>3325</v>
      </c>
      <c r="L252" s="574">
        <v>25</v>
      </c>
      <c r="M252" s="302">
        <v>6891.8</v>
      </c>
      <c r="N252" s="202"/>
      <c r="O252" s="203">
        <f t="shared" si="21"/>
        <v>0</v>
      </c>
      <c r="P252" s="204">
        <v>4607105121478</v>
      </c>
      <c r="Q252" s="205"/>
      <c r="R252" s="200" t="s">
        <v>4115</v>
      </c>
      <c r="S252" s="206">
        <f t="shared" si="22"/>
        <v>275.67200000000003</v>
      </c>
      <c r="T252" s="81"/>
      <c r="U252" s="81"/>
    </row>
    <row r="253" spans="1:21" ht="15" x14ac:dyDescent="0.25">
      <c r="A253" s="593">
        <v>238</v>
      </c>
      <c r="B253" s="557">
        <v>628</v>
      </c>
      <c r="C253" s="198" t="s">
        <v>3386</v>
      </c>
      <c r="D253" s="199"/>
      <c r="E253" s="566" t="s">
        <v>3214</v>
      </c>
      <c r="F253" s="298" t="s">
        <v>3292</v>
      </c>
      <c r="G253" s="298" t="s">
        <v>4211</v>
      </c>
      <c r="H253" s="326" t="str">
        <f t="shared" si="20"/>
        <v>фото</v>
      </c>
      <c r="I253" s="326"/>
      <c r="J253" s="567" t="s">
        <v>3340</v>
      </c>
      <c r="K253" s="301" t="s">
        <v>3325</v>
      </c>
      <c r="L253" s="574">
        <v>25</v>
      </c>
      <c r="M253" s="302">
        <v>4099.6000000000004</v>
      </c>
      <c r="N253" s="202"/>
      <c r="O253" s="203">
        <f t="shared" si="21"/>
        <v>0</v>
      </c>
      <c r="P253" s="204">
        <v>4607105121485</v>
      </c>
      <c r="Q253" s="205"/>
      <c r="R253" s="200" t="s">
        <v>4115</v>
      </c>
      <c r="S253" s="206">
        <f t="shared" si="22"/>
        <v>163.98400000000001</v>
      </c>
      <c r="T253" s="81"/>
      <c r="U253" s="81"/>
    </row>
    <row r="254" spans="1:21" ht="15" x14ac:dyDescent="0.25">
      <c r="A254" s="593">
        <v>239</v>
      </c>
      <c r="B254" s="557">
        <v>3143</v>
      </c>
      <c r="C254" s="198" t="s">
        <v>5162</v>
      </c>
      <c r="D254" s="199"/>
      <c r="E254" s="298" t="s">
        <v>3214</v>
      </c>
      <c r="F254" s="298" t="s">
        <v>5043</v>
      </c>
      <c r="G254" s="298" t="s">
        <v>5088</v>
      </c>
      <c r="H254" s="326" t="str">
        <f t="shared" si="20"/>
        <v>фото</v>
      </c>
      <c r="I254" s="326"/>
      <c r="J254" s="567" t="s">
        <v>5124</v>
      </c>
      <c r="K254" s="301" t="s">
        <v>3325</v>
      </c>
      <c r="L254" s="574">
        <v>25</v>
      </c>
      <c r="M254" s="302">
        <v>5136.7000000000007</v>
      </c>
      <c r="N254" s="202"/>
      <c r="O254" s="203">
        <f t="shared" si="21"/>
        <v>0</v>
      </c>
      <c r="P254" s="204">
        <v>4607105121492</v>
      </c>
      <c r="Q254" s="205"/>
      <c r="R254" s="200" t="s">
        <v>4115</v>
      </c>
      <c r="S254" s="206">
        <f t="shared" si="22"/>
        <v>205.46800000000002</v>
      </c>
      <c r="T254" s="81"/>
      <c r="U254" s="81"/>
    </row>
    <row r="255" spans="1:21" ht="15" x14ac:dyDescent="0.25">
      <c r="A255" s="593">
        <v>240</v>
      </c>
      <c r="B255" s="557">
        <v>629</v>
      </c>
      <c r="C255" s="198" t="s">
        <v>4212</v>
      </c>
      <c r="D255" s="199"/>
      <c r="E255" s="298" t="s">
        <v>3214</v>
      </c>
      <c r="F255" s="298" t="s">
        <v>4213</v>
      </c>
      <c r="G255" s="298" t="s">
        <v>4214</v>
      </c>
      <c r="H255" s="326" t="str">
        <f t="shared" si="20"/>
        <v>фото</v>
      </c>
      <c r="I255" s="326"/>
      <c r="J255" s="567" t="s">
        <v>4215</v>
      </c>
      <c r="K255" s="301" t="s">
        <v>3325</v>
      </c>
      <c r="L255" s="574">
        <v>25</v>
      </c>
      <c r="M255" s="302">
        <v>7051.3</v>
      </c>
      <c r="N255" s="202"/>
      <c r="O255" s="203">
        <f t="shared" si="21"/>
        <v>0</v>
      </c>
      <c r="P255" s="204">
        <v>4607105121508</v>
      </c>
      <c r="Q255" s="205"/>
      <c r="R255" s="200" t="s">
        <v>4115</v>
      </c>
      <c r="S255" s="206">
        <f t="shared" si="22"/>
        <v>282.05200000000002</v>
      </c>
      <c r="T255" s="81"/>
      <c r="U255" s="81"/>
    </row>
    <row r="256" spans="1:21" ht="15" x14ac:dyDescent="0.25">
      <c r="A256" s="593">
        <v>241</v>
      </c>
      <c r="B256" s="557">
        <v>3144</v>
      </c>
      <c r="C256" s="198" t="s">
        <v>3387</v>
      </c>
      <c r="D256" s="199"/>
      <c r="E256" s="298" t="s">
        <v>3214</v>
      </c>
      <c r="F256" s="298" t="s">
        <v>3293</v>
      </c>
      <c r="G256" s="298" t="s">
        <v>4216</v>
      </c>
      <c r="H256" s="326" t="str">
        <f t="shared" si="20"/>
        <v>фото</v>
      </c>
      <c r="I256" s="326"/>
      <c r="J256" s="567" t="s">
        <v>3341</v>
      </c>
      <c r="K256" s="301" t="s">
        <v>3325</v>
      </c>
      <c r="L256" s="574">
        <v>25</v>
      </c>
      <c r="M256" s="302">
        <v>3142.2999999999997</v>
      </c>
      <c r="N256" s="202"/>
      <c r="O256" s="203">
        <f t="shared" si="21"/>
        <v>0</v>
      </c>
      <c r="P256" s="204">
        <v>4607105121515</v>
      </c>
      <c r="Q256" s="205"/>
      <c r="R256" s="200" t="s">
        <v>4115</v>
      </c>
      <c r="S256" s="206">
        <f t="shared" si="22"/>
        <v>125.69199999999999</v>
      </c>
      <c r="T256" s="81"/>
      <c r="U256" s="81"/>
    </row>
    <row r="257" spans="1:21" ht="15" x14ac:dyDescent="0.25">
      <c r="A257" s="593">
        <v>242</v>
      </c>
      <c r="B257" s="557">
        <v>4129</v>
      </c>
      <c r="C257" s="198" t="s">
        <v>7455</v>
      </c>
      <c r="D257" s="199"/>
      <c r="E257" s="298" t="s">
        <v>3214</v>
      </c>
      <c r="F257" s="298" t="s">
        <v>7305</v>
      </c>
      <c r="G257" s="563" t="s">
        <v>7306</v>
      </c>
      <c r="H257" s="326" t="str">
        <f t="shared" si="20"/>
        <v>фото</v>
      </c>
      <c r="I257" s="326"/>
      <c r="J257" s="567" t="s">
        <v>7380</v>
      </c>
      <c r="K257" s="301" t="s">
        <v>3325</v>
      </c>
      <c r="L257" s="574">
        <v>25</v>
      </c>
      <c r="M257" s="302">
        <v>5216.5</v>
      </c>
      <c r="N257" s="202"/>
      <c r="O257" s="203">
        <f t="shared" si="21"/>
        <v>0</v>
      </c>
      <c r="P257" s="204">
        <v>4607105121522</v>
      </c>
      <c r="Q257" s="205"/>
      <c r="R257" s="200" t="s">
        <v>4115</v>
      </c>
      <c r="S257" s="206">
        <f t="shared" si="22"/>
        <v>208.66</v>
      </c>
      <c r="T257" s="81"/>
      <c r="U257" s="81"/>
    </row>
    <row r="258" spans="1:21" ht="15" x14ac:dyDescent="0.25">
      <c r="A258" s="593">
        <v>243</v>
      </c>
      <c r="B258" s="557">
        <v>4130</v>
      </c>
      <c r="C258" s="198" t="s">
        <v>7456</v>
      </c>
      <c r="D258" s="199"/>
      <c r="E258" s="298" t="s">
        <v>3214</v>
      </c>
      <c r="F258" s="298" t="s">
        <v>7307</v>
      </c>
      <c r="G258" s="563" t="s">
        <v>7308</v>
      </c>
      <c r="H258" s="326" t="str">
        <f t="shared" si="20"/>
        <v>фото</v>
      </c>
      <c r="I258" s="326"/>
      <c r="J258" s="567" t="s">
        <v>7381</v>
      </c>
      <c r="K258" s="301" t="s">
        <v>3325</v>
      </c>
      <c r="L258" s="574">
        <v>25</v>
      </c>
      <c r="M258" s="302">
        <v>3142.2999999999997</v>
      </c>
      <c r="N258" s="202"/>
      <c r="O258" s="203">
        <f t="shared" si="21"/>
        <v>0</v>
      </c>
      <c r="P258" s="204">
        <v>4607105121546</v>
      </c>
      <c r="Q258" s="205"/>
      <c r="R258" s="200" t="s">
        <v>4115</v>
      </c>
      <c r="S258" s="206">
        <f t="shared" si="22"/>
        <v>125.69199999999999</v>
      </c>
      <c r="T258" s="81"/>
      <c r="U258" s="81"/>
    </row>
    <row r="259" spans="1:21" ht="15" x14ac:dyDescent="0.25">
      <c r="A259" s="593">
        <v>244</v>
      </c>
      <c r="B259" s="557">
        <v>10845</v>
      </c>
      <c r="C259" s="198" t="s">
        <v>7457</v>
      </c>
      <c r="D259" s="199"/>
      <c r="E259" s="582" t="s">
        <v>3214</v>
      </c>
      <c r="F259" s="582" t="s">
        <v>7309</v>
      </c>
      <c r="G259" s="582" t="s">
        <v>7310</v>
      </c>
      <c r="H259" s="326" t="str">
        <f t="shared" si="20"/>
        <v>фото</v>
      </c>
      <c r="I259" s="326"/>
      <c r="J259" s="567" t="s">
        <v>4128</v>
      </c>
      <c r="K259" s="301" t="s">
        <v>3325</v>
      </c>
      <c r="L259" s="574">
        <v>25</v>
      </c>
      <c r="M259" s="302">
        <v>4019.7999999999997</v>
      </c>
      <c r="N259" s="202"/>
      <c r="O259" s="203">
        <f t="shared" si="21"/>
        <v>0</v>
      </c>
      <c r="P259" s="204">
        <v>4607105121553</v>
      </c>
      <c r="Q259" s="205" t="s">
        <v>6373</v>
      </c>
      <c r="R259" s="200" t="s">
        <v>4115</v>
      </c>
      <c r="S259" s="206">
        <f t="shared" si="22"/>
        <v>160.792</v>
      </c>
      <c r="T259" s="81"/>
      <c r="U259" s="81"/>
    </row>
    <row r="260" spans="1:21" ht="15" x14ac:dyDescent="0.25">
      <c r="A260" s="593">
        <v>245</v>
      </c>
      <c r="B260" s="557">
        <v>2331</v>
      </c>
      <c r="C260" s="198" t="s">
        <v>4217</v>
      </c>
      <c r="D260" s="199"/>
      <c r="E260" s="298" t="s">
        <v>3214</v>
      </c>
      <c r="F260" s="298" t="s">
        <v>4218</v>
      </c>
      <c r="G260" s="298" t="s">
        <v>4219</v>
      </c>
      <c r="H260" s="326" t="str">
        <f t="shared" si="20"/>
        <v>фото</v>
      </c>
      <c r="I260" s="326"/>
      <c r="J260" s="567" t="s">
        <v>4220</v>
      </c>
      <c r="K260" s="301" t="s">
        <v>3325</v>
      </c>
      <c r="L260" s="574">
        <v>25</v>
      </c>
      <c r="M260" s="302">
        <v>3620.9</v>
      </c>
      <c r="N260" s="202"/>
      <c r="O260" s="203">
        <f t="shared" si="21"/>
        <v>0</v>
      </c>
      <c r="P260" s="204">
        <v>4607105121584</v>
      </c>
      <c r="Q260" s="205"/>
      <c r="R260" s="200" t="s">
        <v>4201</v>
      </c>
      <c r="S260" s="206">
        <f t="shared" si="22"/>
        <v>144.83600000000001</v>
      </c>
      <c r="T260" s="81"/>
      <c r="U260" s="81"/>
    </row>
    <row r="261" spans="1:21" ht="15" x14ac:dyDescent="0.25">
      <c r="A261" s="593">
        <v>246</v>
      </c>
      <c r="B261" s="557">
        <v>2712</v>
      </c>
      <c r="C261" s="198" t="s">
        <v>7458</v>
      </c>
      <c r="D261" s="199"/>
      <c r="E261" s="298" t="s">
        <v>3214</v>
      </c>
      <c r="F261" s="298" t="s">
        <v>7311</v>
      </c>
      <c r="G261" s="563" t="s">
        <v>7312</v>
      </c>
      <c r="H261" s="326" t="str">
        <f t="shared" si="20"/>
        <v>фото</v>
      </c>
      <c r="I261" s="326"/>
      <c r="J261" s="567" t="s">
        <v>7382</v>
      </c>
      <c r="K261" s="301" t="s">
        <v>3325</v>
      </c>
      <c r="L261" s="574">
        <v>25</v>
      </c>
      <c r="M261" s="302">
        <v>6094</v>
      </c>
      <c r="N261" s="202"/>
      <c r="O261" s="203">
        <f t="shared" si="21"/>
        <v>0</v>
      </c>
      <c r="P261" s="204">
        <v>4607105121591</v>
      </c>
      <c r="Q261" s="205"/>
      <c r="R261" s="200" t="s">
        <v>4115</v>
      </c>
      <c r="S261" s="206">
        <f t="shared" si="22"/>
        <v>243.76</v>
      </c>
      <c r="T261" s="81"/>
      <c r="U261" s="81"/>
    </row>
    <row r="262" spans="1:21" ht="15" x14ac:dyDescent="0.25">
      <c r="A262" s="593">
        <v>247</v>
      </c>
      <c r="B262" s="557">
        <v>1701</v>
      </c>
      <c r="C262" s="198" t="s">
        <v>3388</v>
      </c>
      <c r="D262" s="199" t="s">
        <v>5997</v>
      </c>
      <c r="E262" s="298" t="s">
        <v>3214</v>
      </c>
      <c r="F262" s="298" t="s">
        <v>3294</v>
      </c>
      <c r="G262" s="298" t="s">
        <v>4221</v>
      </c>
      <c r="H262" s="326" t="str">
        <f t="shared" si="20"/>
        <v>фото</v>
      </c>
      <c r="I262" s="326"/>
      <c r="J262" s="567" t="s">
        <v>3342</v>
      </c>
      <c r="K262" s="301" t="s">
        <v>3325</v>
      </c>
      <c r="L262" s="574">
        <v>25</v>
      </c>
      <c r="M262" s="302">
        <v>2424.2999999999997</v>
      </c>
      <c r="N262" s="202"/>
      <c r="O262" s="203">
        <f t="shared" si="21"/>
        <v>0</v>
      </c>
      <c r="P262" s="204">
        <v>4607105121607</v>
      </c>
      <c r="Q262" s="205"/>
      <c r="R262" s="200" t="s">
        <v>4115</v>
      </c>
      <c r="S262" s="206">
        <f t="shared" si="22"/>
        <v>96.971999999999994</v>
      </c>
      <c r="T262" s="81"/>
      <c r="U262" s="81"/>
    </row>
    <row r="263" spans="1:21" ht="15" x14ac:dyDescent="0.25">
      <c r="A263" s="593">
        <v>248</v>
      </c>
      <c r="B263" s="557">
        <v>3145</v>
      </c>
      <c r="C263" s="198" t="s">
        <v>4222</v>
      </c>
      <c r="D263" s="199"/>
      <c r="E263" s="298" t="s">
        <v>3214</v>
      </c>
      <c r="F263" s="298" t="s">
        <v>4223</v>
      </c>
      <c r="G263" s="298" t="s">
        <v>4224</v>
      </c>
      <c r="H263" s="326" t="str">
        <f t="shared" si="20"/>
        <v>фото</v>
      </c>
      <c r="I263" s="326"/>
      <c r="J263" s="567" t="s">
        <v>3324</v>
      </c>
      <c r="K263" s="301" t="s">
        <v>3325</v>
      </c>
      <c r="L263" s="574">
        <v>25</v>
      </c>
      <c r="M263" s="302">
        <v>3222</v>
      </c>
      <c r="N263" s="202"/>
      <c r="O263" s="203">
        <f t="shared" si="21"/>
        <v>0</v>
      </c>
      <c r="P263" s="204">
        <v>4607105121614</v>
      </c>
      <c r="Q263" s="205"/>
      <c r="R263" s="200" t="s">
        <v>4115</v>
      </c>
      <c r="S263" s="206">
        <f t="shared" si="22"/>
        <v>128.88</v>
      </c>
      <c r="T263" s="81"/>
      <c r="U263" s="81"/>
    </row>
    <row r="264" spans="1:21" ht="15" x14ac:dyDescent="0.25">
      <c r="A264" s="593">
        <v>249</v>
      </c>
      <c r="B264" s="557">
        <v>1703</v>
      </c>
      <c r="C264" s="198" t="s">
        <v>3395</v>
      </c>
      <c r="D264" s="199"/>
      <c r="E264" s="298" t="s">
        <v>3214</v>
      </c>
      <c r="F264" s="298" t="s">
        <v>3295</v>
      </c>
      <c r="G264" s="298" t="s">
        <v>4225</v>
      </c>
      <c r="H264" s="326" t="str">
        <f t="shared" si="20"/>
        <v>фото</v>
      </c>
      <c r="I264" s="326"/>
      <c r="J264" s="567" t="s">
        <v>3343</v>
      </c>
      <c r="K264" s="301" t="s">
        <v>3325</v>
      </c>
      <c r="L264" s="574">
        <v>25</v>
      </c>
      <c r="M264" s="302">
        <v>3062.5</v>
      </c>
      <c r="N264" s="202"/>
      <c r="O264" s="203">
        <f t="shared" si="21"/>
        <v>0</v>
      </c>
      <c r="P264" s="204">
        <v>4607105121621</v>
      </c>
      <c r="Q264" s="205"/>
      <c r="R264" s="200" t="s">
        <v>4115</v>
      </c>
      <c r="S264" s="206">
        <f t="shared" si="22"/>
        <v>122.5</v>
      </c>
      <c r="T264" s="81"/>
      <c r="U264" s="81"/>
    </row>
    <row r="265" spans="1:21" ht="15" x14ac:dyDescent="0.25">
      <c r="A265" s="593">
        <v>250</v>
      </c>
      <c r="B265" s="557">
        <v>3146</v>
      </c>
      <c r="C265" s="198" t="s">
        <v>3390</v>
      </c>
      <c r="D265" s="199"/>
      <c r="E265" s="298" t="s">
        <v>3214</v>
      </c>
      <c r="F265" s="298" t="s">
        <v>2877</v>
      </c>
      <c r="G265" s="298" t="s">
        <v>2876</v>
      </c>
      <c r="H265" s="326" t="str">
        <f t="shared" si="20"/>
        <v>фото</v>
      </c>
      <c r="I265" s="326"/>
      <c r="J265" s="567" t="s">
        <v>3344</v>
      </c>
      <c r="K265" s="301" t="s">
        <v>3325</v>
      </c>
      <c r="L265" s="574">
        <v>25</v>
      </c>
      <c r="M265" s="302">
        <v>3397.6</v>
      </c>
      <c r="N265" s="202"/>
      <c r="O265" s="203">
        <f t="shared" si="21"/>
        <v>0</v>
      </c>
      <c r="P265" s="204">
        <v>4607105121645</v>
      </c>
      <c r="Q265" s="205"/>
      <c r="R265" s="200" t="s">
        <v>4115</v>
      </c>
      <c r="S265" s="206">
        <f t="shared" si="22"/>
        <v>135.904</v>
      </c>
      <c r="T265" s="81"/>
      <c r="U265" s="81"/>
    </row>
    <row r="266" spans="1:21" ht="22.5" x14ac:dyDescent="0.25">
      <c r="A266" s="593">
        <v>251</v>
      </c>
      <c r="B266" s="557">
        <v>630</v>
      </c>
      <c r="C266" s="198" t="s">
        <v>3391</v>
      </c>
      <c r="D266" s="199"/>
      <c r="E266" s="298" t="s">
        <v>3214</v>
      </c>
      <c r="F266" s="298" t="s">
        <v>3296</v>
      </c>
      <c r="G266" s="298" t="s">
        <v>4226</v>
      </c>
      <c r="H266" s="326" t="str">
        <f t="shared" si="20"/>
        <v>фото</v>
      </c>
      <c r="I266" s="326"/>
      <c r="J266" s="567" t="s">
        <v>3345</v>
      </c>
      <c r="K266" s="301" t="s">
        <v>3325</v>
      </c>
      <c r="L266" s="574">
        <v>25</v>
      </c>
      <c r="M266" s="302">
        <v>4019.7999999999997</v>
      </c>
      <c r="N266" s="202"/>
      <c r="O266" s="203">
        <f t="shared" si="21"/>
        <v>0</v>
      </c>
      <c r="P266" s="204">
        <v>4607105121652</v>
      </c>
      <c r="Q266" s="205"/>
      <c r="R266" s="200" t="s">
        <v>4115</v>
      </c>
      <c r="S266" s="206">
        <f t="shared" si="22"/>
        <v>160.792</v>
      </c>
      <c r="T266" s="81"/>
      <c r="U266" s="81"/>
    </row>
    <row r="267" spans="1:21" ht="22.5" x14ac:dyDescent="0.25">
      <c r="A267" s="593">
        <v>252</v>
      </c>
      <c r="B267" s="557">
        <v>1412</v>
      </c>
      <c r="C267" s="198" t="s">
        <v>3389</v>
      </c>
      <c r="D267" s="199"/>
      <c r="E267" s="298" t="s">
        <v>3214</v>
      </c>
      <c r="F267" s="298" t="s">
        <v>3297</v>
      </c>
      <c r="G267" s="563" t="s">
        <v>4227</v>
      </c>
      <c r="H267" s="326" t="str">
        <f t="shared" si="20"/>
        <v>фото</v>
      </c>
      <c r="I267" s="326"/>
      <c r="J267" s="567" t="s">
        <v>3346</v>
      </c>
      <c r="K267" s="301" t="s">
        <v>3325</v>
      </c>
      <c r="L267" s="574">
        <v>25</v>
      </c>
      <c r="M267" s="302">
        <v>4019.7999999999997</v>
      </c>
      <c r="N267" s="202"/>
      <c r="O267" s="203">
        <f t="shared" si="21"/>
        <v>0</v>
      </c>
      <c r="P267" s="204">
        <v>4607105121676</v>
      </c>
      <c r="Q267" s="205"/>
      <c r="R267" s="200" t="s">
        <v>4115</v>
      </c>
      <c r="S267" s="206">
        <f t="shared" si="22"/>
        <v>160.792</v>
      </c>
      <c r="T267" s="81"/>
      <c r="U267" s="81"/>
    </row>
    <row r="268" spans="1:21" ht="22.5" x14ac:dyDescent="0.25">
      <c r="A268" s="593">
        <v>253</v>
      </c>
      <c r="B268" s="557">
        <v>631</v>
      </c>
      <c r="C268" s="198" t="s">
        <v>4228</v>
      </c>
      <c r="D268" s="199" t="s">
        <v>5999</v>
      </c>
      <c r="E268" s="298" t="s">
        <v>3214</v>
      </c>
      <c r="F268" s="298" t="s">
        <v>4229</v>
      </c>
      <c r="G268" s="298" t="s">
        <v>4230</v>
      </c>
      <c r="H268" s="326" t="str">
        <f t="shared" si="20"/>
        <v>фото</v>
      </c>
      <c r="I268" s="326"/>
      <c r="J268" s="567" t="s">
        <v>4231</v>
      </c>
      <c r="K268" s="301" t="s">
        <v>3325</v>
      </c>
      <c r="L268" s="574">
        <v>25</v>
      </c>
      <c r="M268" s="302">
        <v>4099.6000000000004</v>
      </c>
      <c r="N268" s="202"/>
      <c r="O268" s="203">
        <f t="shared" si="21"/>
        <v>0</v>
      </c>
      <c r="P268" s="204">
        <v>4607105121683</v>
      </c>
      <c r="Q268" s="205"/>
      <c r="R268" s="200" t="s">
        <v>4115</v>
      </c>
      <c r="S268" s="206">
        <f t="shared" si="22"/>
        <v>163.98400000000001</v>
      </c>
      <c r="T268" s="81"/>
      <c r="U268" s="81"/>
    </row>
    <row r="269" spans="1:21" ht="22.5" x14ac:dyDescent="0.25">
      <c r="A269" s="593">
        <v>254</v>
      </c>
      <c r="B269" s="557">
        <v>109</v>
      </c>
      <c r="C269" s="198" t="s">
        <v>5163</v>
      </c>
      <c r="D269" s="199"/>
      <c r="E269" s="298" t="s">
        <v>3214</v>
      </c>
      <c r="F269" s="298" t="s">
        <v>5044</v>
      </c>
      <c r="G269" s="298" t="s">
        <v>5089</v>
      </c>
      <c r="H269" s="326" t="str">
        <f t="shared" si="20"/>
        <v>фото</v>
      </c>
      <c r="I269" s="326"/>
      <c r="J269" s="567" t="s">
        <v>5125</v>
      </c>
      <c r="K269" s="301" t="s">
        <v>3325</v>
      </c>
      <c r="L269" s="574">
        <v>25</v>
      </c>
      <c r="M269" s="302">
        <v>3062.5</v>
      </c>
      <c r="N269" s="202"/>
      <c r="O269" s="203">
        <f t="shared" si="21"/>
        <v>0</v>
      </c>
      <c r="P269" s="204">
        <v>4607105121706</v>
      </c>
      <c r="Q269" s="205"/>
      <c r="R269" s="200" t="s">
        <v>4146</v>
      </c>
      <c r="S269" s="206">
        <f t="shared" si="22"/>
        <v>122.5</v>
      </c>
      <c r="T269" s="81"/>
      <c r="U269" s="81"/>
    </row>
    <row r="270" spans="1:21" ht="33.75" x14ac:dyDescent="0.25">
      <c r="A270" s="593">
        <v>255</v>
      </c>
      <c r="B270" s="557">
        <v>3969</v>
      </c>
      <c r="C270" s="198" t="s">
        <v>5164</v>
      </c>
      <c r="D270" s="199"/>
      <c r="E270" s="298" t="s">
        <v>3214</v>
      </c>
      <c r="F270" s="298" t="s">
        <v>5045</v>
      </c>
      <c r="G270" s="298" t="s">
        <v>5090</v>
      </c>
      <c r="H270" s="326" t="str">
        <f t="shared" si="20"/>
        <v>фото</v>
      </c>
      <c r="I270" s="326"/>
      <c r="J270" s="567" t="s">
        <v>5126</v>
      </c>
      <c r="K270" s="301" t="s">
        <v>3325</v>
      </c>
      <c r="L270" s="574">
        <v>25</v>
      </c>
      <c r="M270" s="302">
        <v>11678.4</v>
      </c>
      <c r="N270" s="202"/>
      <c r="O270" s="203">
        <f t="shared" si="21"/>
        <v>0</v>
      </c>
      <c r="P270" s="204">
        <v>4607105121713</v>
      </c>
      <c r="Q270" s="205"/>
      <c r="R270" s="200" t="s">
        <v>4146</v>
      </c>
      <c r="S270" s="206">
        <f t="shared" si="22"/>
        <v>467.13599999999997</v>
      </c>
      <c r="T270" s="81"/>
      <c r="U270" s="81"/>
    </row>
    <row r="271" spans="1:21" ht="15" x14ac:dyDescent="0.25">
      <c r="A271" s="593">
        <v>256</v>
      </c>
      <c r="B271" s="557">
        <v>4132</v>
      </c>
      <c r="C271" s="198" t="s">
        <v>4232</v>
      </c>
      <c r="D271" s="199"/>
      <c r="E271" s="298" t="s">
        <v>3214</v>
      </c>
      <c r="F271" s="298" t="s">
        <v>4233</v>
      </c>
      <c r="G271" s="563" t="s">
        <v>4234</v>
      </c>
      <c r="H271" s="326" t="str">
        <f t="shared" si="20"/>
        <v>фото</v>
      </c>
      <c r="I271" s="326"/>
      <c r="J271" s="567" t="s">
        <v>3109</v>
      </c>
      <c r="K271" s="301" t="s">
        <v>3325</v>
      </c>
      <c r="L271" s="574">
        <v>25</v>
      </c>
      <c r="M271" s="302">
        <v>9763.7000000000007</v>
      </c>
      <c r="N271" s="202"/>
      <c r="O271" s="203">
        <f t="shared" si="21"/>
        <v>0</v>
      </c>
      <c r="P271" s="204">
        <v>4607105121720</v>
      </c>
      <c r="Q271" s="205"/>
      <c r="R271" s="200" t="s">
        <v>4115</v>
      </c>
      <c r="S271" s="206">
        <f t="shared" si="22"/>
        <v>390.548</v>
      </c>
      <c r="T271" s="81"/>
      <c r="U271" s="81"/>
    </row>
    <row r="272" spans="1:21" ht="33.75" x14ac:dyDescent="0.25">
      <c r="A272" s="593">
        <v>257</v>
      </c>
      <c r="B272" s="559">
        <v>1702</v>
      </c>
      <c r="C272" s="198" t="s">
        <v>4235</v>
      </c>
      <c r="D272" s="199"/>
      <c r="E272" s="566" t="s">
        <v>3214</v>
      </c>
      <c r="F272" s="566" t="s">
        <v>4236</v>
      </c>
      <c r="G272" s="566" t="s">
        <v>4237</v>
      </c>
      <c r="H272" s="326" t="str">
        <f t="shared" si="20"/>
        <v>фото</v>
      </c>
      <c r="I272" s="326"/>
      <c r="J272" s="572" t="s">
        <v>4238</v>
      </c>
      <c r="K272" s="573" t="s">
        <v>3325</v>
      </c>
      <c r="L272" s="574">
        <v>25</v>
      </c>
      <c r="M272" s="302">
        <v>3142.2999999999997</v>
      </c>
      <c r="N272" s="202"/>
      <c r="O272" s="203">
        <f t="shared" si="21"/>
        <v>0</v>
      </c>
      <c r="P272" s="204">
        <v>4607105121737</v>
      </c>
      <c r="Q272" s="205"/>
      <c r="R272" s="200" t="s">
        <v>4115</v>
      </c>
      <c r="S272" s="206">
        <f t="shared" si="22"/>
        <v>125.69199999999999</v>
      </c>
      <c r="T272" s="81"/>
      <c r="U272" s="81"/>
    </row>
    <row r="273" spans="1:21" ht="15" x14ac:dyDescent="0.25">
      <c r="A273" s="593">
        <v>258</v>
      </c>
      <c r="B273" s="299"/>
      <c r="C273" s="299"/>
      <c r="D273" s="299"/>
      <c r="E273" s="296"/>
      <c r="F273" s="576" t="s">
        <v>5046</v>
      </c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81"/>
      <c r="U273" s="81"/>
    </row>
    <row r="274" spans="1:21" ht="15" x14ac:dyDescent="0.25">
      <c r="A274" s="593">
        <v>259</v>
      </c>
      <c r="B274" s="557">
        <v>1789</v>
      </c>
      <c r="C274" s="198" t="s">
        <v>5993</v>
      </c>
      <c r="D274" s="199" t="s">
        <v>6002</v>
      </c>
      <c r="E274" s="566" t="s">
        <v>3214</v>
      </c>
      <c r="F274" s="298" t="s">
        <v>5994</v>
      </c>
      <c r="G274" s="298" t="s">
        <v>5995</v>
      </c>
      <c r="H274" s="326" t="str">
        <f t="shared" ref="H274:H290" si="23">HYPERLINK("http://www.gardenbulbs.ru/images/vesna_CL/thumbnails/"&amp;C274&amp;".jpg","фото")</f>
        <v>фото</v>
      </c>
      <c r="I274" s="326"/>
      <c r="J274" s="567" t="s">
        <v>5996</v>
      </c>
      <c r="K274" s="301" t="s">
        <v>3325</v>
      </c>
      <c r="L274" s="574">
        <v>10</v>
      </c>
      <c r="M274" s="302">
        <v>4323</v>
      </c>
      <c r="N274" s="202"/>
      <c r="O274" s="203">
        <f t="shared" ref="O274:O289" si="24">IF(ISERROR(N274*M274),0,N274*M274)</f>
        <v>0</v>
      </c>
      <c r="P274" s="204">
        <v>4607105121744</v>
      </c>
      <c r="Q274" s="205"/>
      <c r="R274" s="200" t="s">
        <v>4115</v>
      </c>
      <c r="S274" s="206">
        <f t="shared" ref="S274:S289" si="25">M274/L274</f>
        <v>432.3</v>
      </c>
      <c r="T274" s="81"/>
      <c r="U274" s="81"/>
    </row>
    <row r="275" spans="1:21" ht="22.5" x14ac:dyDescent="0.25">
      <c r="A275" s="593">
        <v>260</v>
      </c>
      <c r="B275" s="557">
        <v>4686</v>
      </c>
      <c r="C275" s="198" t="s">
        <v>4239</v>
      </c>
      <c r="D275" s="199"/>
      <c r="E275" s="566" t="s">
        <v>3214</v>
      </c>
      <c r="F275" s="298" t="s">
        <v>4240</v>
      </c>
      <c r="G275" s="298" t="s">
        <v>4241</v>
      </c>
      <c r="H275" s="326" t="str">
        <f t="shared" si="23"/>
        <v>фото</v>
      </c>
      <c r="I275" s="326"/>
      <c r="J275" s="567" t="s">
        <v>4242</v>
      </c>
      <c r="K275" s="301" t="s">
        <v>3325</v>
      </c>
      <c r="L275" s="574">
        <v>5</v>
      </c>
      <c r="M275" s="302">
        <v>4131.5</v>
      </c>
      <c r="N275" s="202"/>
      <c r="O275" s="203">
        <f t="shared" si="24"/>
        <v>0</v>
      </c>
      <c r="P275" s="204">
        <v>4607105121768</v>
      </c>
      <c r="Q275" s="205"/>
      <c r="R275" s="200" t="s">
        <v>4146</v>
      </c>
      <c r="S275" s="206">
        <f t="shared" si="25"/>
        <v>826.3</v>
      </c>
      <c r="T275" s="81"/>
      <c r="U275" s="81"/>
    </row>
    <row r="276" spans="1:21" ht="33.75" x14ac:dyDescent="0.25">
      <c r="A276" s="593">
        <v>261</v>
      </c>
      <c r="B276" s="557">
        <v>6898</v>
      </c>
      <c r="C276" s="198" t="s">
        <v>4243</v>
      </c>
      <c r="D276" s="199"/>
      <c r="E276" s="566" t="s">
        <v>3214</v>
      </c>
      <c r="F276" s="298" t="s">
        <v>4244</v>
      </c>
      <c r="G276" s="298" t="s">
        <v>4245</v>
      </c>
      <c r="H276" s="326" t="str">
        <f t="shared" si="23"/>
        <v>фото</v>
      </c>
      <c r="I276" s="326"/>
      <c r="J276" s="567" t="s">
        <v>4246</v>
      </c>
      <c r="K276" s="301" t="s">
        <v>3325</v>
      </c>
      <c r="L276" s="574">
        <v>10</v>
      </c>
      <c r="M276" s="302">
        <v>2542.2999999999997</v>
      </c>
      <c r="N276" s="202"/>
      <c r="O276" s="203">
        <f t="shared" si="24"/>
        <v>0</v>
      </c>
      <c r="P276" s="204">
        <v>4607105121799</v>
      </c>
      <c r="Q276" s="205"/>
      <c r="R276" s="200" t="s">
        <v>4146</v>
      </c>
      <c r="S276" s="206">
        <f t="shared" si="25"/>
        <v>254.22999999999996</v>
      </c>
      <c r="T276" s="81"/>
      <c r="U276" s="81"/>
    </row>
    <row r="277" spans="1:21" ht="22.5" x14ac:dyDescent="0.25">
      <c r="A277" s="593">
        <v>262</v>
      </c>
      <c r="B277" s="557">
        <v>10839</v>
      </c>
      <c r="C277" s="198" t="s">
        <v>7459</v>
      </c>
      <c r="D277" s="199"/>
      <c r="E277" s="582" t="s">
        <v>3214</v>
      </c>
      <c r="F277" s="582" t="s">
        <v>7313</v>
      </c>
      <c r="G277" s="582" t="s">
        <v>7314</v>
      </c>
      <c r="H277" s="326" t="str">
        <f t="shared" si="23"/>
        <v>фото</v>
      </c>
      <c r="I277" s="326"/>
      <c r="J277" s="567" t="s">
        <v>7383</v>
      </c>
      <c r="K277" s="301" t="s">
        <v>3325</v>
      </c>
      <c r="L277" s="574">
        <v>10</v>
      </c>
      <c r="M277" s="302">
        <v>4801.6000000000004</v>
      </c>
      <c r="N277" s="202"/>
      <c r="O277" s="203">
        <f t="shared" si="24"/>
        <v>0</v>
      </c>
      <c r="P277" s="204">
        <v>4607105121805</v>
      </c>
      <c r="Q277" s="205" t="s">
        <v>6373</v>
      </c>
      <c r="R277" s="200" t="s">
        <v>4146</v>
      </c>
      <c r="S277" s="206">
        <f t="shared" si="25"/>
        <v>480.16</v>
      </c>
      <c r="T277" s="81"/>
      <c r="U277" s="81"/>
    </row>
    <row r="278" spans="1:21" ht="22.5" x14ac:dyDescent="0.25">
      <c r="A278" s="593">
        <v>263</v>
      </c>
      <c r="B278" s="557">
        <v>4687</v>
      </c>
      <c r="C278" s="198" t="s">
        <v>5165</v>
      </c>
      <c r="D278" s="199"/>
      <c r="E278" s="298" t="s">
        <v>3214</v>
      </c>
      <c r="F278" s="298" t="s">
        <v>5047</v>
      </c>
      <c r="G278" s="298" t="s">
        <v>5091</v>
      </c>
      <c r="H278" s="326" t="str">
        <f t="shared" si="23"/>
        <v>фото</v>
      </c>
      <c r="I278" s="326"/>
      <c r="J278" s="567" t="s">
        <v>5127</v>
      </c>
      <c r="K278" s="301" t="s">
        <v>3325</v>
      </c>
      <c r="L278" s="574">
        <v>5</v>
      </c>
      <c r="M278" s="302">
        <v>5870.6</v>
      </c>
      <c r="N278" s="202"/>
      <c r="O278" s="203">
        <f t="shared" si="24"/>
        <v>0</v>
      </c>
      <c r="P278" s="204">
        <v>4607105121812</v>
      </c>
      <c r="Q278" s="205"/>
      <c r="R278" s="200" t="s">
        <v>4146</v>
      </c>
      <c r="S278" s="206">
        <f t="shared" si="25"/>
        <v>1174.1200000000001</v>
      </c>
      <c r="T278" s="81"/>
      <c r="U278" s="81"/>
    </row>
    <row r="279" spans="1:21" ht="45" x14ac:dyDescent="0.25">
      <c r="A279" s="593">
        <v>264</v>
      </c>
      <c r="B279" s="557">
        <v>1079</v>
      </c>
      <c r="C279" s="198" t="s">
        <v>4247</v>
      </c>
      <c r="D279" s="199"/>
      <c r="E279" s="298" t="s">
        <v>3214</v>
      </c>
      <c r="F279" s="298" t="s">
        <v>4248</v>
      </c>
      <c r="G279" s="563" t="s">
        <v>4249</v>
      </c>
      <c r="H279" s="326" t="str">
        <f t="shared" si="23"/>
        <v>фото</v>
      </c>
      <c r="I279" s="326"/>
      <c r="J279" s="567" t="s">
        <v>4250</v>
      </c>
      <c r="K279" s="301" t="s">
        <v>3325</v>
      </c>
      <c r="L279" s="574">
        <v>5</v>
      </c>
      <c r="M279" s="302">
        <v>4721.8</v>
      </c>
      <c r="N279" s="202"/>
      <c r="O279" s="203">
        <f t="shared" si="24"/>
        <v>0</v>
      </c>
      <c r="P279" s="204">
        <v>4607105121829</v>
      </c>
      <c r="Q279" s="205"/>
      <c r="R279" s="200" t="s">
        <v>4146</v>
      </c>
      <c r="S279" s="206">
        <f t="shared" si="25"/>
        <v>944.36</v>
      </c>
      <c r="T279" s="81"/>
      <c r="U279" s="81"/>
    </row>
    <row r="280" spans="1:21" ht="15" x14ac:dyDescent="0.25">
      <c r="A280" s="593">
        <v>265</v>
      </c>
      <c r="B280" s="557">
        <v>4121</v>
      </c>
      <c r="C280" s="198" t="s">
        <v>5166</v>
      </c>
      <c r="D280" s="199"/>
      <c r="E280" s="298" t="s">
        <v>3214</v>
      </c>
      <c r="F280" s="298" t="s">
        <v>5048</v>
      </c>
      <c r="G280" s="563" t="s">
        <v>5092</v>
      </c>
      <c r="H280" s="326" t="str">
        <f t="shared" si="23"/>
        <v>фото</v>
      </c>
      <c r="I280" s="326"/>
      <c r="J280" s="567" t="s">
        <v>5128</v>
      </c>
      <c r="K280" s="301" t="s">
        <v>3325</v>
      </c>
      <c r="L280" s="574">
        <v>5</v>
      </c>
      <c r="M280" s="302">
        <v>5487.7000000000007</v>
      </c>
      <c r="N280" s="202"/>
      <c r="O280" s="203">
        <f t="shared" si="24"/>
        <v>0</v>
      </c>
      <c r="P280" s="204">
        <v>4607105121836</v>
      </c>
      <c r="Q280" s="205"/>
      <c r="R280" s="200" t="s">
        <v>4146</v>
      </c>
      <c r="S280" s="206">
        <f t="shared" si="25"/>
        <v>1097.5400000000002</v>
      </c>
      <c r="T280" s="81"/>
      <c r="U280" s="81"/>
    </row>
    <row r="281" spans="1:21" ht="45" x14ac:dyDescent="0.25">
      <c r="A281" s="593">
        <v>266</v>
      </c>
      <c r="B281" s="557">
        <v>6894</v>
      </c>
      <c r="C281" s="198" t="s">
        <v>4251</v>
      </c>
      <c r="D281" s="199"/>
      <c r="E281" s="298" t="s">
        <v>3214</v>
      </c>
      <c r="F281" s="298" t="s">
        <v>4252</v>
      </c>
      <c r="G281" s="298" t="s">
        <v>4253</v>
      </c>
      <c r="H281" s="326" t="str">
        <f t="shared" si="23"/>
        <v>фото</v>
      </c>
      <c r="I281" s="326"/>
      <c r="J281" s="567" t="s">
        <v>4254</v>
      </c>
      <c r="K281" s="301" t="s">
        <v>3325</v>
      </c>
      <c r="L281" s="574">
        <v>10</v>
      </c>
      <c r="M281" s="302">
        <v>2536</v>
      </c>
      <c r="N281" s="202"/>
      <c r="O281" s="203">
        <f t="shared" si="24"/>
        <v>0</v>
      </c>
      <c r="P281" s="204">
        <v>4607105121843</v>
      </c>
      <c r="Q281" s="205"/>
      <c r="R281" s="200" t="s">
        <v>4146</v>
      </c>
      <c r="S281" s="206">
        <f t="shared" si="25"/>
        <v>253.6</v>
      </c>
      <c r="T281" s="81"/>
      <c r="U281" s="81"/>
    </row>
    <row r="282" spans="1:21" ht="33.75" x14ac:dyDescent="0.25">
      <c r="A282" s="593">
        <v>267</v>
      </c>
      <c r="B282" s="557">
        <v>1903</v>
      </c>
      <c r="C282" s="198" t="s">
        <v>7460</v>
      </c>
      <c r="D282" s="199"/>
      <c r="E282" s="298" t="s">
        <v>3214</v>
      </c>
      <c r="F282" s="298" t="s">
        <v>7315</v>
      </c>
      <c r="G282" s="298" t="s">
        <v>7316</v>
      </c>
      <c r="H282" s="326" t="str">
        <f t="shared" si="23"/>
        <v>фото</v>
      </c>
      <c r="I282" s="326"/>
      <c r="J282" s="567" t="s">
        <v>7384</v>
      </c>
      <c r="K282" s="301" t="s">
        <v>3325</v>
      </c>
      <c r="L282" s="574">
        <v>10</v>
      </c>
      <c r="M282" s="302">
        <v>4737.8</v>
      </c>
      <c r="N282" s="202"/>
      <c r="O282" s="203">
        <f t="shared" si="24"/>
        <v>0</v>
      </c>
      <c r="P282" s="204">
        <v>4607105121874</v>
      </c>
      <c r="Q282" s="205"/>
      <c r="R282" s="200" t="s">
        <v>4115</v>
      </c>
      <c r="S282" s="206">
        <f t="shared" si="25"/>
        <v>473.78000000000003</v>
      </c>
      <c r="T282" s="81"/>
      <c r="U282" s="81"/>
    </row>
    <row r="283" spans="1:21" ht="22.5" x14ac:dyDescent="0.25">
      <c r="A283" s="593">
        <v>268</v>
      </c>
      <c r="B283" s="557">
        <v>6789</v>
      </c>
      <c r="C283" s="198" t="s">
        <v>5171</v>
      </c>
      <c r="D283" s="199"/>
      <c r="E283" s="298" t="s">
        <v>3214</v>
      </c>
      <c r="F283" s="298" t="s">
        <v>5049</v>
      </c>
      <c r="G283" s="298" t="s">
        <v>5093</v>
      </c>
      <c r="H283" s="326" t="str">
        <f t="shared" si="23"/>
        <v>фото</v>
      </c>
      <c r="I283" s="326"/>
      <c r="J283" s="567" t="s">
        <v>5129</v>
      </c>
      <c r="K283" s="301" t="s">
        <v>3325</v>
      </c>
      <c r="L283" s="574">
        <v>5</v>
      </c>
      <c r="M283" s="302">
        <v>5918.5</v>
      </c>
      <c r="N283" s="202"/>
      <c r="O283" s="203">
        <f t="shared" si="24"/>
        <v>0</v>
      </c>
      <c r="P283" s="204">
        <v>4607105121898</v>
      </c>
      <c r="Q283" s="205"/>
      <c r="R283" s="200" t="s">
        <v>4146</v>
      </c>
      <c r="S283" s="206">
        <f t="shared" si="25"/>
        <v>1183.7</v>
      </c>
      <c r="T283" s="81"/>
      <c r="U283" s="81"/>
    </row>
    <row r="284" spans="1:21" ht="22.5" x14ac:dyDescent="0.25">
      <c r="A284" s="593">
        <v>269</v>
      </c>
      <c r="B284" s="557">
        <v>4203</v>
      </c>
      <c r="C284" s="198" t="s">
        <v>7461</v>
      </c>
      <c r="D284" s="199"/>
      <c r="E284" s="298" t="s">
        <v>3214</v>
      </c>
      <c r="F284" s="298" t="s">
        <v>7317</v>
      </c>
      <c r="G284" s="298" t="s">
        <v>7318</v>
      </c>
      <c r="H284" s="326" t="str">
        <f t="shared" si="23"/>
        <v>фото</v>
      </c>
      <c r="I284" s="326"/>
      <c r="J284" s="567" t="s">
        <v>7385</v>
      </c>
      <c r="K284" s="301" t="s">
        <v>3325</v>
      </c>
      <c r="L284" s="574">
        <v>5</v>
      </c>
      <c r="M284" s="302">
        <v>6365.2000000000007</v>
      </c>
      <c r="N284" s="202"/>
      <c r="O284" s="203">
        <f t="shared" si="24"/>
        <v>0</v>
      </c>
      <c r="P284" s="204">
        <v>4607105121911</v>
      </c>
      <c r="Q284" s="205"/>
      <c r="R284" s="200" t="s">
        <v>4146</v>
      </c>
      <c r="S284" s="206">
        <f t="shared" si="25"/>
        <v>1273.0400000000002</v>
      </c>
      <c r="T284" s="81"/>
      <c r="U284" s="81"/>
    </row>
    <row r="285" spans="1:21" ht="22.5" x14ac:dyDescent="0.25">
      <c r="A285" s="593">
        <v>270</v>
      </c>
      <c r="B285" s="557">
        <v>329</v>
      </c>
      <c r="C285" s="198" t="s">
        <v>5167</v>
      </c>
      <c r="D285" s="199"/>
      <c r="E285" s="298" t="s">
        <v>3214</v>
      </c>
      <c r="F285" s="298" t="s">
        <v>5050</v>
      </c>
      <c r="G285" s="298" t="s">
        <v>5094</v>
      </c>
      <c r="H285" s="326" t="str">
        <f t="shared" si="23"/>
        <v>фото</v>
      </c>
      <c r="I285" s="326"/>
      <c r="J285" s="567" t="s">
        <v>5130</v>
      </c>
      <c r="K285" s="301" t="s">
        <v>3325</v>
      </c>
      <c r="L285" s="574">
        <v>10</v>
      </c>
      <c r="M285" s="302">
        <v>2504.1</v>
      </c>
      <c r="N285" s="202"/>
      <c r="O285" s="203">
        <f t="shared" si="24"/>
        <v>0</v>
      </c>
      <c r="P285" s="204">
        <v>4607105121942</v>
      </c>
      <c r="Q285" s="205"/>
      <c r="R285" s="200" t="s">
        <v>4115</v>
      </c>
      <c r="S285" s="206">
        <f t="shared" si="25"/>
        <v>250.41</v>
      </c>
      <c r="T285" s="81"/>
      <c r="U285" s="81"/>
    </row>
    <row r="286" spans="1:21" ht="67.5" x14ac:dyDescent="0.25">
      <c r="A286" s="593">
        <v>271</v>
      </c>
      <c r="B286" s="557">
        <v>6875</v>
      </c>
      <c r="C286" s="198" t="s">
        <v>7462</v>
      </c>
      <c r="D286" s="199"/>
      <c r="E286" s="298" t="s">
        <v>3214</v>
      </c>
      <c r="F286" s="298" t="s">
        <v>7319</v>
      </c>
      <c r="G286" s="298" t="s">
        <v>7320</v>
      </c>
      <c r="H286" s="326" t="str">
        <f t="shared" si="23"/>
        <v>фото</v>
      </c>
      <c r="I286" s="326"/>
      <c r="J286" s="567" t="s">
        <v>7386</v>
      </c>
      <c r="K286" s="301" t="s">
        <v>3325</v>
      </c>
      <c r="L286" s="574">
        <v>5</v>
      </c>
      <c r="M286" s="302">
        <v>4721.8</v>
      </c>
      <c r="N286" s="202"/>
      <c r="O286" s="203">
        <f t="shared" si="24"/>
        <v>0</v>
      </c>
      <c r="P286" s="204">
        <v>4607105121959</v>
      </c>
      <c r="Q286" s="205"/>
      <c r="R286" s="200" t="s">
        <v>5998</v>
      </c>
      <c r="S286" s="206">
        <f t="shared" si="25"/>
        <v>944.36</v>
      </c>
      <c r="T286" s="81"/>
      <c r="U286" s="81"/>
    </row>
    <row r="287" spans="1:21" ht="67.5" x14ac:dyDescent="0.25">
      <c r="A287" s="593">
        <v>272</v>
      </c>
      <c r="B287" s="557">
        <v>6874</v>
      </c>
      <c r="C287" s="198" t="s">
        <v>6004</v>
      </c>
      <c r="D287" s="199"/>
      <c r="E287" s="566" t="s">
        <v>3214</v>
      </c>
      <c r="F287" s="298" t="s">
        <v>6000</v>
      </c>
      <c r="G287" s="298" t="s">
        <v>6001</v>
      </c>
      <c r="H287" s="326" t="str">
        <f t="shared" si="23"/>
        <v>фото</v>
      </c>
      <c r="I287" s="326"/>
      <c r="J287" s="567" t="s">
        <v>7387</v>
      </c>
      <c r="K287" s="301" t="s">
        <v>3325</v>
      </c>
      <c r="L287" s="574">
        <v>10</v>
      </c>
      <c r="M287" s="302">
        <v>3301.7999999999997</v>
      </c>
      <c r="N287" s="202"/>
      <c r="O287" s="203">
        <f t="shared" si="24"/>
        <v>0</v>
      </c>
      <c r="P287" s="204">
        <v>4607105121966</v>
      </c>
      <c r="Q287" s="205"/>
      <c r="R287" s="200" t="s">
        <v>4115</v>
      </c>
      <c r="S287" s="206">
        <f t="shared" si="25"/>
        <v>330.17999999999995</v>
      </c>
      <c r="T287" s="81"/>
      <c r="U287" s="81"/>
    </row>
    <row r="288" spans="1:21" ht="15" x14ac:dyDescent="0.25">
      <c r="A288" s="593">
        <v>273</v>
      </c>
      <c r="B288" s="557">
        <v>6900</v>
      </c>
      <c r="C288" s="198" t="s">
        <v>7463</v>
      </c>
      <c r="D288" s="199"/>
      <c r="E288" s="566" t="s">
        <v>3214</v>
      </c>
      <c r="F288" s="298" t="s">
        <v>7321</v>
      </c>
      <c r="G288" s="298" t="s">
        <v>7322</v>
      </c>
      <c r="H288" s="326" t="str">
        <f t="shared" si="23"/>
        <v>фото</v>
      </c>
      <c r="I288" s="326"/>
      <c r="J288" s="567" t="s">
        <v>4255</v>
      </c>
      <c r="K288" s="301" t="s">
        <v>3325</v>
      </c>
      <c r="L288" s="574">
        <v>5</v>
      </c>
      <c r="M288" s="302">
        <v>3142.2999999999997</v>
      </c>
      <c r="N288" s="202"/>
      <c r="O288" s="203">
        <f t="shared" si="24"/>
        <v>0</v>
      </c>
      <c r="P288" s="204">
        <v>4607105121973</v>
      </c>
      <c r="Q288" s="205"/>
      <c r="R288" s="200" t="s">
        <v>4146</v>
      </c>
      <c r="S288" s="206">
        <f t="shared" si="25"/>
        <v>628.45999999999992</v>
      </c>
      <c r="T288" s="81"/>
      <c r="U288" s="81"/>
    </row>
    <row r="289" spans="1:21" ht="22.5" x14ac:dyDescent="0.25">
      <c r="A289" s="593">
        <v>274</v>
      </c>
      <c r="B289" s="557">
        <v>6895</v>
      </c>
      <c r="C289" s="198" t="s">
        <v>4256</v>
      </c>
      <c r="D289" s="199"/>
      <c r="E289" s="298" t="s">
        <v>3214</v>
      </c>
      <c r="F289" s="298" t="s">
        <v>4257</v>
      </c>
      <c r="G289" s="298" t="s">
        <v>4258</v>
      </c>
      <c r="H289" s="326" t="str">
        <f t="shared" si="23"/>
        <v>фото</v>
      </c>
      <c r="I289" s="326"/>
      <c r="J289" s="567" t="s">
        <v>4259</v>
      </c>
      <c r="K289" s="301" t="s">
        <v>3325</v>
      </c>
      <c r="L289" s="574">
        <v>10</v>
      </c>
      <c r="M289" s="302">
        <v>3206.1</v>
      </c>
      <c r="N289" s="202"/>
      <c r="O289" s="203">
        <f t="shared" si="24"/>
        <v>0</v>
      </c>
      <c r="P289" s="204">
        <v>4607105122048</v>
      </c>
      <c r="Q289" s="205"/>
      <c r="R289" s="200" t="s">
        <v>4146</v>
      </c>
      <c r="S289" s="206">
        <f t="shared" si="25"/>
        <v>320.61</v>
      </c>
      <c r="T289" s="81"/>
      <c r="U289" s="81"/>
    </row>
    <row r="290" spans="1:21" ht="33.75" x14ac:dyDescent="0.25">
      <c r="A290" s="593">
        <v>275</v>
      </c>
      <c r="B290" s="557">
        <v>3968</v>
      </c>
      <c r="C290" s="198" t="s">
        <v>5168</v>
      </c>
      <c r="D290" s="199"/>
      <c r="E290" s="298" t="s">
        <v>3214</v>
      </c>
      <c r="F290" s="298" t="s">
        <v>5051</v>
      </c>
      <c r="G290" s="298" t="s">
        <v>5095</v>
      </c>
      <c r="H290" s="326" t="str">
        <f t="shared" si="23"/>
        <v>фото</v>
      </c>
      <c r="I290" s="326"/>
      <c r="J290" s="567" t="s">
        <v>5131</v>
      </c>
      <c r="K290" s="301" t="s">
        <v>3325</v>
      </c>
      <c r="L290" s="574">
        <v>10</v>
      </c>
      <c r="M290" s="302">
        <v>3238</v>
      </c>
      <c r="N290" s="202"/>
      <c r="O290" s="203">
        <f>IF(ISERROR(N290*M290),0,N290*M290)</f>
        <v>0</v>
      </c>
      <c r="P290" s="204">
        <v>4607105122055</v>
      </c>
      <c r="Q290" s="205"/>
      <c r="R290" s="200" t="s">
        <v>4146</v>
      </c>
      <c r="S290" s="206">
        <f>M290/L290</f>
        <v>323.8</v>
      </c>
      <c r="T290" s="81"/>
      <c r="U290" s="81"/>
    </row>
  </sheetData>
  <sheetProtection sort="0" autoFilter="0"/>
  <protectedRanges>
    <protectedRange sqref="N15" name="Количество"/>
    <protectedRange sqref="N4" name="Диапазон1_3_1"/>
  </protectedRanges>
  <autoFilter ref="B15:S290"/>
  <dataConsolidate/>
  <mergeCells count="9">
    <mergeCell ref="E7:J7"/>
    <mergeCell ref="E1:J5"/>
    <mergeCell ref="E9:J11"/>
    <mergeCell ref="O7:S12"/>
    <mergeCell ref="M9:N10"/>
    <mergeCell ref="L1:N1"/>
    <mergeCell ref="L2:N4"/>
    <mergeCell ref="M5:N5"/>
    <mergeCell ref="L6:N7"/>
  </mergeCells>
  <conditionalFormatting sqref="B16">
    <cfRule type="duplicateValues" dxfId="69" priority="59"/>
  </conditionalFormatting>
  <conditionalFormatting sqref="P18:P19">
    <cfRule type="duplicateValues" dxfId="68" priority="56" stopIfTrue="1"/>
  </conditionalFormatting>
  <conditionalFormatting sqref="P18:P19">
    <cfRule type="duplicateValues" dxfId="67" priority="57" stopIfTrue="1"/>
  </conditionalFormatting>
  <conditionalFormatting sqref="P18:P19">
    <cfRule type="duplicateValues" dxfId="66" priority="58" stopIfTrue="1"/>
  </conditionalFormatting>
  <conditionalFormatting sqref="P20:P21">
    <cfRule type="duplicateValues" dxfId="65" priority="53" stopIfTrue="1"/>
  </conditionalFormatting>
  <conditionalFormatting sqref="P20:P21">
    <cfRule type="duplicateValues" dxfId="64" priority="54" stopIfTrue="1"/>
  </conditionalFormatting>
  <conditionalFormatting sqref="P20:P21">
    <cfRule type="duplicateValues" dxfId="63" priority="55" stopIfTrue="1"/>
  </conditionalFormatting>
  <conditionalFormatting sqref="P22:P114 P117:P119 P121:P124">
    <cfRule type="duplicateValues" dxfId="62" priority="50" stopIfTrue="1"/>
  </conditionalFormatting>
  <conditionalFormatting sqref="P22:P114 P117:P119 P121:P124">
    <cfRule type="duplicateValues" dxfId="61" priority="51" stopIfTrue="1"/>
  </conditionalFormatting>
  <conditionalFormatting sqref="P22:P114">
    <cfRule type="duplicateValues" dxfId="60" priority="52" stopIfTrue="1"/>
  </conditionalFormatting>
  <conditionalFormatting sqref="P126:P152 P154:P159">
    <cfRule type="duplicateValues" dxfId="59" priority="47" stopIfTrue="1"/>
  </conditionalFormatting>
  <conditionalFormatting sqref="P126:P152 P154:P159">
    <cfRule type="duplicateValues" dxfId="58" priority="48" stopIfTrue="1"/>
  </conditionalFormatting>
  <conditionalFormatting sqref="P126:P152">
    <cfRule type="duplicateValues" dxfId="57" priority="49" stopIfTrue="1"/>
  </conditionalFormatting>
  <conditionalFormatting sqref="P161:P163 P165:P172">
    <cfRule type="duplicateValues" dxfId="56" priority="44" stopIfTrue="1"/>
  </conditionalFormatting>
  <conditionalFormatting sqref="P161:P163 P165:P172">
    <cfRule type="duplicateValues" dxfId="55" priority="45" stopIfTrue="1"/>
  </conditionalFormatting>
  <conditionalFormatting sqref="P161:P163">
    <cfRule type="duplicateValues" dxfId="54" priority="46" stopIfTrue="1"/>
  </conditionalFormatting>
  <conditionalFormatting sqref="P175:P177">
    <cfRule type="duplicateValues" dxfId="53" priority="41" stopIfTrue="1"/>
  </conditionalFormatting>
  <conditionalFormatting sqref="P175:P177">
    <cfRule type="duplicateValues" dxfId="52" priority="42" stopIfTrue="1"/>
  </conditionalFormatting>
  <conditionalFormatting sqref="P175:P177">
    <cfRule type="duplicateValues" dxfId="51" priority="43" stopIfTrue="1"/>
  </conditionalFormatting>
  <conditionalFormatting sqref="P179:P180 P183:P185 P187:P252">
    <cfRule type="duplicateValues" dxfId="50" priority="38" stopIfTrue="1"/>
  </conditionalFormatting>
  <conditionalFormatting sqref="P179:P180 P183:P185 P187:P252">
    <cfRule type="duplicateValues" dxfId="49" priority="39" stopIfTrue="1"/>
  </conditionalFormatting>
  <conditionalFormatting sqref="P179:P180">
    <cfRule type="duplicateValues" dxfId="48" priority="40" stopIfTrue="1"/>
  </conditionalFormatting>
  <conditionalFormatting sqref="P254:P272 P274:P275">
    <cfRule type="duplicateValues" dxfId="47" priority="35" stopIfTrue="1"/>
  </conditionalFormatting>
  <conditionalFormatting sqref="P254:P272 P274:P275">
    <cfRule type="duplicateValues" dxfId="46" priority="36" stopIfTrue="1"/>
  </conditionalFormatting>
  <conditionalFormatting sqref="P254:P272">
    <cfRule type="duplicateValues" dxfId="45" priority="37" stopIfTrue="1"/>
  </conditionalFormatting>
  <conditionalFormatting sqref="P277:P286">
    <cfRule type="duplicateValues" dxfId="44" priority="32" stopIfTrue="1"/>
  </conditionalFormatting>
  <conditionalFormatting sqref="P277:P286">
    <cfRule type="duplicateValues" dxfId="43" priority="33" stopIfTrue="1"/>
  </conditionalFormatting>
  <conditionalFormatting sqref="P277:P286">
    <cfRule type="duplicateValues" dxfId="42" priority="34" stopIfTrue="1"/>
  </conditionalFormatting>
  <conditionalFormatting sqref="C17:D17">
    <cfRule type="duplicateValues" dxfId="41" priority="60" stopIfTrue="1"/>
  </conditionalFormatting>
  <conditionalFormatting sqref="B40">
    <cfRule type="duplicateValues" dxfId="40" priority="31"/>
  </conditionalFormatting>
  <conditionalFormatting sqref="P289:P290">
    <cfRule type="duplicateValues" dxfId="39" priority="61" stopIfTrue="1"/>
  </conditionalFormatting>
  <conditionalFormatting sqref="P289:P290">
    <cfRule type="duplicateValues" dxfId="38" priority="62" stopIfTrue="1"/>
  </conditionalFormatting>
  <conditionalFormatting sqref="P276">
    <cfRule type="duplicateValues" dxfId="37" priority="28" stopIfTrue="1"/>
  </conditionalFormatting>
  <conditionalFormatting sqref="P276">
    <cfRule type="duplicateValues" dxfId="36" priority="29" stopIfTrue="1"/>
  </conditionalFormatting>
  <conditionalFormatting sqref="P276">
    <cfRule type="duplicateValues" dxfId="35" priority="30" stopIfTrue="1"/>
  </conditionalFormatting>
  <conditionalFormatting sqref="P288">
    <cfRule type="duplicateValues" dxfId="34" priority="25" stopIfTrue="1"/>
  </conditionalFormatting>
  <conditionalFormatting sqref="P288">
    <cfRule type="duplicateValues" dxfId="33" priority="26" stopIfTrue="1"/>
  </conditionalFormatting>
  <conditionalFormatting sqref="P288">
    <cfRule type="duplicateValues" dxfId="32" priority="27" stopIfTrue="1"/>
  </conditionalFormatting>
  <conditionalFormatting sqref="P287">
    <cfRule type="duplicateValues" dxfId="31" priority="22" stopIfTrue="1"/>
  </conditionalFormatting>
  <conditionalFormatting sqref="P287">
    <cfRule type="duplicateValues" dxfId="30" priority="23" stopIfTrue="1"/>
  </conditionalFormatting>
  <conditionalFormatting sqref="P287">
    <cfRule type="duplicateValues" dxfId="29" priority="24" stopIfTrue="1"/>
  </conditionalFormatting>
  <conditionalFormatting sqref="P253">
    <cfRule type="duplicateValues" dxfId="28" priority="19" stopIfTrue="1"/>
  </conditionalFormatting>
  <conditionalFormatting sqref="P253">
    <cfRule type="duplicateValues" dxfId="27" priority="20" stopIfTrue="1"/>
  </conditionalFormatting>
  <conditionalFormatting sqref="P253">
    <cfRule type="duplicateValues" dxfId="26" priority="21" stopIfTrue="1"/>
  </conditionalFormatting>
  <conditionalFormatting sqref="P178">
    <cfRule type="duplicateValues" dxfId="25" priority="16" stopIfTrue="1"/>
  </conditionalFormatting>
  <conditionalFormatting sqref="P178">
    <cfRule type="duplicateValues" dxfId="24" priority="17" stopIfTrue="1"/>
  </conditionalFormatting>
  <conditionalFormatting sqref="P178">
    <cfRule type="duplicateValues" dxfId="23" priority="18" stopIfTrue="1"/>
  </conditionalFormatting>
  <conditionalFormatting sqref="P174">
    <cfRule type="duplicateValues" dxfId="22" priority="13" stopIfTrue="1"/>
  </conditionalFormatting>
  <conditionalFormatting sqref="P174">
    <cfRule type="duplicateValues" dxfId="21" priority="14" stopIfTrue="1"/>
  </conditionalFormatting>
  <conditionalFormatting sqref="P174">
    <cfRule type="duplicateValues" dxfId="20" priority="15" stopIfTrue="1"/>
  </conditionalFormatting>
  <conditionalFormatting sqref="P173">
    <cfRule type="duplicateValues" dxfId="19" priority="10" stopIfTrue="1"/>
  </conditionalFormatting>
  <conditionalFormatting sqref="P173">
    <cfRule type="duplicateValues" dxfId="18" priority="11" stopIfTrue="1"/>
  </conditionalFormatting>
  <conditionalFormatting sqref="P173">
    <cfRule type="duplicateValues" dxfId="17" priority="12" stopIfTrue="1"/>
  </conditionalFormatting>
  <conditionalFormatting sqref="P160">
    <cfRule type="duplicateValues" dxfId="16" priority="7" stopIfTrue="1"/>
  </conditionalFormatting>
  <conditionalFormatting sqref="P160">
    <cfRule type="duplicateValues" dxfId="15" priority="8" stopIfTrue="1"/>
  </conditionalFormatting>
  <conditionalFormatting sqref="P160">
    <cfRule type="duplicateValues" dxfId="14" priority="9" stopIfTrue="1"/>
  </conditionalFormatting>
  <conditionalFormatting sqref="P125">
    <cfRule type="duplicateValues" dxfId="13" priority="4" stopIfTrue="1"/>
  </conditionalFormatting>
  <conditionalFormatting sqref="P125">
    <cfRule type="duplicateValues" dxfId="12" priority="5" stopIfTrue="1"/>
  </conditionalFormatting>
  <conditionalFormatting sqref="P125">
    <cfRule type="duplicateValues" dxfId="11" priority="6" stopIfTrue="1"/>
  </conditionalFormatting>
  <conditionalFormatting sqref="C115:D116">
    <cfRule type="duplicateValues" dxfId="10" priority="3" stopIfTrue="1"/>
  </conditionalFormatting>
  <conditionalFormatting sqref="C120:D120">
    <cfRule type="duplicateValues" dxfId="9" priority="2" stopIfTrue="1"/>
  </conditionalFormatting>
  <conditionalFormatting sqref="C153:D153">
    <cfRule type="duplicateValues" dxfId="8" priority="1" stopIfTrue="1"/>
  </conditionalFormatting>
  <printOptions horizontalCentered="1"/>
  <pageMargins left="0.15748031496062992" right="0.15748031496062992" top="0.74803149606299213" bottom="0.51181102362204722" header="0.15748031496062992" footer="0.15748031496062992"/>
  <pageSetup paperSize="9" scale="65" fitToHeight="20" orientation="portrait" r:id="rId1"/>
  <headerFooter alignWithMargins="0">
    <oddHeader>&amp;L&amp;8
&amp;C&amp;"Arial Cyr,полужирный"&amp;12Программа &amp;A
"COLOR LINE"
&amp;RЗаявки присылайте
на  эл. адрес gardenbulbs@yandex.ru 
тел.: (495) 974-88-36</oddHeader>
    <oddFooter>&amp;Lgardenbulbs@yandex.ru&amp;CСтраница &amp;P из &amp;N&amp;Rинтернет-каталог
www.gardenbulbs.ru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</sheetPr>
  <dimension ref="A1:T604"/>
  <sheetViews>
    <sheetView view="pageBreakPreview" zoomScale="80" zoomScaleNormal="100" zoomScaleSheetLayoutView="80" workbookViewId="0">
      <pane ySplit="16" topLeftCell="A17" activePane="bottomLeft" state="frozen"/>
      <selection pane="bottomLeft" activeCell="N18" sqref="N18"/>
    </sheetView>
  </sheetViews>
  <sheetFormatPr defaultColWidth="9.140625" defaultRowHeight="12.75" outlineLevelCol="1" x14ac:dyDescent="0.2"/>
  <cols>
    <col min="1" max="1" width="4.140625" customWidth="1"/>
    <col min="2" max="2" width="8.85546875" customWidth="1"/>
    <col min="3" max="3" width="9.42578125" hidden="1" customWidth="1"/>
    <col min="4" max="4" width="21.85546875" customWidth="1"/>
    <col min="5" max="5" width="21.42578125" customWidth="1"/>
    <col min="6" max="6" width="10.140625" customWidth="1"/>
    <col min="7" max="7" width="2.28515625" customWidth="1"/>
    <col min="8" max="8" width="40.85546875" customWidth="1"/>
    <col min="9" max="9" width="4.28515625" customWidth="1"/>
    <col min="10" max="10" width="6.42578125" customWidth="1"/>
    <col min="11" max="11" width="8" customWidth="1"/>
    <col min="12" max="12" width="10" customWidth="1"/>
    <col min="13" max="13" width="9.42578125" customWidth="1"/>
    <col min="14" max="14" width="9.5703125" customWidth="1"/>
    <col min="15" max="15" width="9.28515625" customWidth="1" outlineLevel="1"/>
    <col min="16" max="16" width="17.140625" customWidth="1"/>
    <col min="17" max="17" width="6.140625" customWidth="1"/>
  </cols>
  <sheetData>
    <row r="1" spans="1:20" ht="28.5" customHeight="1" thickBot="1" x14ac:dyDescent="0.4">
      <c r="A1" s="59"/>
      <c r="B1" s="156"/>
      <c r="C1" s="157"/>
      <c r="D1" s="309" t="s">
        <v>5690</v>
      </c>
      <c r="E1" s="240"/>
      <c r="F1" s="240"/>
      <c r="G1" s="240"/>
      <c r="H1" s="241"/>
      <c r="I1" s="42"/>
      <c r="J1" s="362"/>
      <c r="K1" s="801" t="s">
        <v>731</v>
      </c>
      <c r="L1" s="802"/>
      <c r="M1" s="802"/>
      <c r="N1" s="803"/>
      <c r="O1" s="44"/>
      <c r="P1" s="45"/>
      <c r="Q1" s="41"/>
      <c r="R1" s="46"/>
      <c r="S1" s="46"/>
      <c r="T1" s="45"/>
    </row>
    <row r="2" spans="1:20" ht="6" customHeight="1" x14ac:dyDescent="0.3">
      <c r="A2" s="155"/>
      <c r="B2" s="156"/>
      <c r="C2" s="310"/>
      <c r="D2" s="804"/>
      <c r="E2" s="804"/>
      <c r="F2" s="804"/>
      <c r="G2" s="804"/>
      <c r="H2" s="804"/>
      <c r="I2" s="42"/>
      <c r="J2" s="362"/>
      <c r="K2" s="805">
        <f>'ЗАКАЗ-ФОРМА'!C16</f>
        <v>0</v>
      </c>
      <c r="L2" s="806"/>
      <c r="M2" s="806"/>
      <c r="N2" s="807"/>
      <c r="O2" s="141"/>
      <c r="P2" s="141"/>
      <c r="Q2" s="41"/>
      <c r="R2" s="46"/>
      <c r="S2" s="46"/>
      <c r="T2" s="46"/>
    </row>
    <row r="3" spans="1:20" ht="27.75" customHeight="1" x14ac:dyDescent="0.3">
      <c r="A3" s="155"/>
      <c r="B3" s="156"/>
      <c r="C3" s="310"/>
      <c r="D3" s="814" t="s">
        <v>6037</v>
      </c>
      <c r="E3" s="814"/>
      <c r="F3" s="814"/>
      <c r="G3" s="814"/>
      <c r="H3" s="814"/>
      <c r="I3" s="42"/>
      <c r="J3" s="362"/>
      <c r="K3" s="808"/>
      <c r="L3" s="809"/>
      <c r="M3" s="809"/>
      <c r="N3" s="810"/>
      <c r="O3" s="141"/>
      <c r="P3" s="141"/>
      <c r="Q3" s="41"/>
      <c r="R3" s="46"/>
      <c r="S3" s="46"/>
      <c r="T3" s="46"/>
    </row>
    <row r="4" spans="1:20" ht="3.75" customHeight="1" thickBot="1" x14ac:dyDescent="0.25">
      <c r="A4" s="155"/>
      <c r="B4" s="156"/>
      <c r="C4" s="310"/>
      <c r="D4" s="815" t="s">
        <v>6038</v>
      </c>
      <c r="E4" s="815"/>
      <c r="F4" s="815"/>
      <c r="G4" s="815"/>
      <c r="H4" s="815"/>
      <c r="I4" s="815"/>
      <c r="J4" s="383"/>
      <c r="K4" s="811"/>
      <c r="L4" s="812"/>
      <c r="M4" s="812"/>
      <c r="N4" s="813"/>
      <c r="O4" s="141"/>
      <c r="P4" s="866" t="s">
        <v>57</v>
      </c>
      <c r="Q4" s="866"/>
      <c r="R4" s="866"/>
      <c r="S4" s="866"/>
      <c r="T4" s="46"/>
    </row>
    <row r="5" spans="1:20" ht="10.5" customHeight="1" thickBot="1" x14ac:dyDescent="0.25">
      <c r="A5" s="155"/>
      <c r="B5" s="156"/>
      <c r="C5" s="310"/>
      <c r="D5" s="815"/>
      <c r="E5" s="815"/>
      <c r="F5" s="815"/>
      <c r="G5" s="815"/>
      <c r="H5" s="815"/>
      <c r="I5" s="815"/>
      <c r="J5" s="383"/>
      <c r="K5" s="816" t="s">
        <v>732</v>
      </c>
      <c r="L5" s="816"/>
      <c r="M5" s="816"/>
      <c r="N5" s="816"/>
      <c r="O5" s="141"/>
      <c r="P5" s="866"/>
      <c r="Q5" s="866"/>
      <c r="R5" s="866"/>
      <c r="S5" s="866"/>
      <c r="T5" s="46"/>
    </row>
    <row r="6" spans="1:20" ht="3.75" customHeight="1" x14ac:dyDescent="0.2">
      <c r="A6" s="47"/>
      <c r="B6" s="159"/>
      <c r="C6" s="310"/>
      <c r="D6" s="359"/>
      <c r="E6" s="360"/>
      <c r="F6" s="141"/>
      <c r="G6" s="141"/>
      <c r="H6" s="359"/>
      <c r="I6" s="359"/>
      <c r="J6" s="188"/>
      <c r="K6" s="867">
        <f>SUM(O18:O604)</f>
        <v>0</v>
      </c>
      <c r="L6" s="868"/>
      <c r="M6" s="868"/>
      <c r="N6" s="869"/>
      <c r="O6" s="141"/>
      <c r="P6" s="866"/>
      <c r="Q6" s="866"/>
      <c r="R6" s="866"/>
      <c r="S6" s="866"/>
      <c r="T6" s="46"/>
    </row>
    <row r="7" spans="1:20" ht="16.5" customHeight="1" thickBot="1" x14ac:dyDescent="0.3">
      <c r="A7" s="47"/>
      <c r="B7" s="159"/>
      <c r="C7" s="310"/>
      <c r="D7" s="798" t="s">
        <v>6036</v>
      </c>
      <c r="E7" s="798"/>
      <c r="F7" s="798"/>
      <c r="G7" s="798"/>
      <c r="H7" s="798"/>
      <c r="I7" s="798"/>
      <c r="J7" s="365" t="s">
        <v>334</v>
      </c>
      <c r="K7" s="870"/>
      <c r="L7" s="871"/>
      <c r="M7" s="871"/>
      <c r="N7" s="872"/>
      <c r="O7" s="141"/>
      <c r="P7" s="866"/>
      <c r="Q7" s="866"/>
      <c r="R7" s="866"/>
      <c r="S7" s="866"/>
      <c r="T7" s="46"/>
    </row>
    <row r="8" spans="1:20" ht="3.95" customHeight="1" thickBot="1" x14ac:dyDescent="0.3">
      <c r="A8" s="47"/>
      <c r="B8" s="159"/>
      <c r="C8" s="310"/>
      <c r="D8" s="135"/>
      <c r="E8" s="135"/>
      <c r="F8" s="141"/>
      <c r="G8" s="141"/>
      <c r="H8" s="135"/>
      <c r="I8" s="136"/>
      <c r="J8" s="187"/>
      <c r="K8" s="137"/>
      <c r="L8" s="137"/>
      <c r="M8" s="158"/>
      <c r="N8" s="137"/>
      <c r="O8" s="141"/>
      <c r="P8" s="866"/>
      <c r="Q8" s="866"/>
      <c r="R8" s="866"/>
      <c r="S8" s="866"/>
      <c r="T8" s="46"/>
    </row>
    <row r="9" spans="1:20" ht="11.1" customHeight="1" x14ac:dyDescent="0.2">
      <c r="A9" s="47"/>
      <c r="B9" s="159"/>
      <c r="C9" s="310"/>
      <c r="D9" s="799" t="s">
        <v>6039</v>
      </c>
      <c r="E9" s="800"/>
      <c r="F9" s="800"/>
      <c r="G9" s="800"/>
      <c r="H9" s="800"/>
      <c r="I9" s="186"/>
      <c r="J9" s="187"/>
      <c r="K9" s="97"/>
      <c r="L9" s="857">
        <f>SUM(N18:N604)</f>
        <v>0</v>
      </c>
      <c r="M9" s="858"/>
      <c r="N9" s="859"/>
      <c r="O9" s="141"/>
      <c r="P9" s="866"/>
      <c r="Q9" s="866"/>
      <c r="R9" s="866"/>
      <c r="S9" s="866"/>
      <c r="T9" s="46"/>
    </row>
    <row r="10" spans="1:20" ht="16.5" customHeight="1" thickBot="1" x14ac:dyDescent="0.25">
      <c r="A10" s="48"/>
      <c r="B10" s="160"/>
      <c r="C10" s="310"/>
      <c r="D10" s="800"/>
      <c r="E10" s="800"/>
      <c r="F10" s="800"/>
      <c r="G10" s="800"/>
      <c r="H10" s="800"/>
      <c r="I10" s="186"/>
      <c r="J10" s="188"/>
      <c r="K10" s="133" t="s">
        <v>335</v>
      </c>
      <c r="L10" s="860"/>
      <c r="M10" s="861"/>
      <c r="N10" s="862"/>
      <c r="O10" s="141"/>
      <c r="P10" s="866"/>
      <c r="Q10" s="866"/>
      <c r="R10" s="866"/>
      <c r="S10" s="866"/>
      <c r="T10" s="46"/>
    </row>
    <row r="11" spans="1:20" ht="19.5" customHeight="1" x14ac:dyDescent="0.25">
      <c r="A11" s="49"/>
      <c r="B11" s="161"/>
      <c r="C11" s="158"/>
      <c r="D11" s="800"/>
      <c r="E11" s="800"/>
      <c r="F11" s="800"/>
      <c r="G11" s="800"/>
      <c r="H11" s="800"/>
      <c r="I11" s="186"/>
      <c r="J11" s="188"/>
      <c r="K11" s="50"/>
      <c r="L11" s="963" t="s">
        <v>6003</v>
      </c>
      <c r="M11" s="963"/>
      <c r="N11" s="190"/>
      <c r="O11" s="58"/>
      <c r="P11" s="46"/>
      <c r="Q11" s="60"/>
      <c r="R11" s="46"/>
      <c r="S11" s="46"/>
      <c r="T11" s="46"/>
    </row>
    <row r="12" spans="1:20" ht="13.5" customHeight="1" thickBot="1" x14ac:dyDescent="0.25">
      <c r="A12" s="51"/>
      <c r="B12" s="159"/>
      <c r="C12" s="158"/>
      <c r="D12" s="184" t="s">
        <v>3400</v>
      </c>
      <c r="E12" s="185"/>
      <c r="F12" s="44"/>
      <c r="G12" s="44"/>
      <c r="H12" s="185"/>
      <c r="I12" s="185"/>
      <c r="J12" s="185"/>
      <c r="K12" s="53"/>
      <c r="L12" s="189"/>
      <c r="M12" s="158"/>
      <c r="N12" s="190"/>
      <c r="O12" s="58"/>
      <c r="P12" s="46"/>
      <c r="Q12" s="60"/>
      <c r="R12" s="46"/>
      <c r="S12" s="46"/>
      <c r="T12" s="46"/>
    </row>
    <row r="13" spans="1:20" ht="9.75" customHeight="1" thickBot="1" x14ac:dyDescent="0.25">
      <c r="A13" s="831" t="s">
        <v>66</v>
      </c>
      <c r="B13" s="831" t="s">
        <v>5691</v>
      </c>
      <c r="C13" s="831"/>
      <c r="D13" s="834" t="s">
        <v>67</v>
      </c>
      <c r="E13" s="835"/>
      <c r="F13" s="840" t="s">
        <v>1894</v>
      </c>
      <c r="G13" s="841"/>
      <c r="H13" s="817" t="s">
        <v>68</v>
      </c>
      <c r="I13" s="820" t="s">
        <v>69</v>
      </c>
      <c r="J13" s="823" t="s">
        <v>2909</v>
      </c>
      <c r="K13" s="826" t="s">
        <v>71</v>
      </c>
      <c r="L13" s="827"/>
      <c r="M13" s="828" t="s">
        <v>6035</v>
      </c>
      <c r="N13" s="863" t="s">
        <v>6005</v>
      </c>
      <c r="O13" s="846" t="s">
        <v>72</v>
      </c>
      <c r="P13" s="849" t="s">
        <v>73</v>
      </c>
      <c r="Q13" s="852" t="s">
        <v>2751</v>
      </c>
      <c r="R13" s="46"/>
      <c r="S13" s="46"/>
      <c r="T13" s="46"/>
    </row>
    <row r="14" spans="1:20" ht="12" customHeight="1" thickBot="1" x14ac:dyDescent="0.25">
      <c r="A14" s="832"/>
      <c r="B14" s="832"/>
      <c r="C14" s="832"/>
      <c r="D14" s="836"/>
      <c r="E14" s="837"/>
      <c r="F14" s="842"/>
      <c r="G14" s="843"/>
      <c r="H14" s="818"/>
      <c r="I14" s="821"/>
      <c r="J14" s="824"/>
      <c r="K14" s="855" t="s">
        <v>75</v>
      </c>
      <c r="L14" s="856"/>
      <c r="M14" s="829"/>
      <c r="N14" s="864"/>
      <c r="O14" s="847"/>
      <c r="P14" s="850"/>
      <c r="Q14" s="853"/>
      <c r="R14" s="46"/>
      <c r="S14" s="46"/>
      <c r="T14" s="46"/>
    </row>
    <row r="15" spans="1:20" ht="25.5" customHeight="1" thickBot="1" x14ac:dyDescent="0.25">
      <c r="A15" s="833"/>
      <c r="B15" s="833"/>
      <c r="C15" s="833"/>
      <c r="D15" s="838"/>
      <c r="E15" s="839"/>
      <c r="F15" s="844"/>
      <c r="G15" s="845"/>
      <c r="H15" s="819"/>
      <c r="I15" s="822"/>
      <c r="J15" s="825"/>
      <c r="K15" s="166" t="s">
        <v>70</v>
      </c>
      <c r="L15" s="54" t="s">
        <v>76</v>
      </c>
      <c r="M15" s="830"/>
      <c r="N15" s="865"/>
      <c r="O15" s="848"/>
      <c r="P15" s="851"/>
      <c r="Q15" s="854"/>
      <c r="R15" s="46"/>
      <c r="S15" s="46"/>
      <c r="T15" s="46"/>
    </row>
    <row r="16" spans="1:20" ht="17.25" customHeight="1" x14ac:dyDescent="0.2">
      <c r="A16" s="55"/>
      <c r="B16" s="411"/>
      <c r="C16" s="411"/>
      <c r="D16" s="412" t="s">
        <v>78</v>
      </c>
      <c r="E16" s="413"/>
      <c r="F16" s="413"/>
      <c r="G16" s="413"/>
      <c r="H16" s="413"/>
      <c r="I16" s="414"/>
      <c r="J16" s="414"/>
      <c r="K16" s="411"/>
      <c r="L16" s="411"/>
      <c r="M16" s="411"/>
      <c r="N16" s="411"/>
      <c r="O16" s="191"/>
      <c r="P16" s="56"/>
      <c r="Q16" s="56"/>
      <c r="R16" s="57"/>
      <c r="S16" s="57"/>
      <c r="T16" s="57"/>
    </row>
    <row r="17" spans="1:20" ht="15" customHeight="1" x14ac:dyDescent="0.2">
      <c r="A17" s="115">
        <v>1</v>
      </c>
      <c r="B17" s="415"/>
      <c r="C17" s="415"/>
      <c r="D17" s="417" t="s">
        <v>79</v>
      </c>
      <c r="E17" s="417"/>
      <c r="F17" s="417"/>
      <c r="G17" s="417"/>
      <c r="H17" s="422"/>
      <c r="I17" s="419"/>
      <c r="J17" s="420"/>
      <c r="K17" s="420"/>
      <c r="L17" s="421"/>
      <c r="M17" s="422"/>
      <c r="N17" s="422"/>
      <c r="O17" s="311"/>
      <c r="P17" s="311"/>
      <c r="Q17" s="311"/>
      <c r="R17" s="46"/>
      <c r="S17" s="46"/>
      <c r="T17" s="46"/>
    </row>
    <row r="18" spans="1:20" ht="29.25" customHeight="1" x14ac:dyDescent="0.2">
      <c r="A18" s="115">
        <v>2</v>
      </c>
      <c r="B18" s="247">
        <v>7804</v>
      </c>
      <c r="C18" s="255" t="s">
        <v>2910</v>
      </c>
      <c r="D18" s="253" t="s">
        <v>1686</v>
      </c>
      <c r="E18" s="256" t="s">
        <v>1687</v>
      </c>
      <c r="F18" s="312" t="str">
        <f>HYPERLINK("http://www.gardenbulbs.ru/images/Lilium_CL/thumbnails/"&amp;C18&amp;".jpg","фото")</f>
        <v>фото</v>
      </c>
      <c r="G18" s="313"/>
      <c r="H18" s="270" t="s">
        <v>342</v>
      </c>
      <c r="I18" s="254">
        <v>90</v>
      </c>
      <c r="J18" s="250" t="s">
        <v>745</v>
      </c>
      <c r="K18" s="246">
        <v>25</v>
      </c>
      <c r="L18" s="267">
        <v>428</v>
      </c>
      <c r="M18" s="248"/>
      <c r="N18" s="269"/>
      <c r="O18" s="145">
        <f t="shared" ref="O18:O81" si="0">IF(ISERROR(L18*N18),0,L18*N18)</f>
        <v>0</v>
      </c>
      <c r="P18" s="262">
        <v>4607105129375</v>
      </c>
      <c r="Q18" s="252"/>
      <c r="R18" s="46"/>
      <c r="S18" s="429">
        <f>ROUND(L18/K18,2)</f>
        <v>17.12</v>
      </c>
      <c r="T18" s="46"/>
    </row>
    <row r="19" spans="1:20" ht="30.75" customHeight="1" x14ac:dyDescent="0.2">
      <c r="A19" s="115">
        <v>3</v>
      </c>
      <c r="B19" s="247">
        <v>11053</v>
      </c>
      <c r="C19" s="255" t="s">
        <v>6374</v>
      </c>
      <c r="D19" s="253" t="s">
        <v>6085</v>
      </c>
      <c r="E19" s="256" t="s">
        <v>6086</v>
      </c>
      <c r="F19" s="312" t="str">
        <f t="shared" ref="F19:F38" si="1">HYPERLINK("http://www.gardenbulbs.ru/images/Lilium_CL/thumbnails/"&amp;C19&amp;".jpg","фото")</f>
        <v>фото</v>
      </c>
      <c r="G19" s="313"/>
      <c r="H19" s="270" t="s">
        <v>6287</v>
      </c>
      <c r="I19" s="254">
        <v>110</v>
      </c>
      <c r="J19" s="250" t="s">
        <v>747</v>
      </c>
      <c r="K19" s="246">
        <v>25</v>
      </c>
      <c r="L19" s="267">
        <v>682</v>
      </c>
      <c r="M19" s="248"/>
      <c r="N19" s="269"/>
      <c r="O19" s="145">
        <f t="shared" si="0"/>
        <v>0</v>
      </c>
      <c r="P19" s="262">
        <v>4607105129382</v>
      </c>
      <c r="Q19" s="252"/>
      <c r="R19" s="46"/>
      <c r="S19" s="429">
        <f t="shared" ref="S19:S38" si="2">ROUND(L19/K19,2)</f>
        <v>27.28</v>
      </c>
      <c r="T19" s="46"/>
    </row>
    <row r="20" spans="1:20" ht="24" x14ac:dyDescent="0.2">
      <c r="A20" s="115">
        <v>4</v>
      </c>
      <c r="B20" s="247">
        <v>11054</v>
      </c>
      <c r="C20" s="255" t="s">
        <v>5173</v>
      </c>
      <c r="D20" s="253" t="s">
        <v>5174</v>
      </c>
      <c r="E20" s="256" t="s">
        <v>5175</v>
      </c>
      <c r="F20" s="312" t="str">
        <f t="shared" si="1"/>
        <v>фото</v>
      </c>
      <c r="G20" s="313"/>
      <c r="H20" s="270" t="s">
        <v>5176</v>
      </c>
      <c r="I20" s="254">
        <v>100</v>
      </c>
      <c r="J20" s="250" t="s">
        <v>747</v>
      </c>
      <c r="K20" s="246">
        <v>25</v>
      </c>
      <c r="L20" s="267">
        <v>488</v>
      </c>
      <c r="M20" s="248"/>
      <c r="N20" s="269"/>
      <c r="O20" s="145">
        <f t="shared" si="0"/>
        <v>0</v>
      </c>
      <c r="P20" s="262">
        <v>4607105129399</v>
      </c>
      <c r="Q20" s="252"/>
      <c r="R20" s="46"/>
      <c r="S20" s="429">
        <f t="shared" si="2"/>
        <v>19.52</v>
      </c>
      <c r="T20" s="46"/>
    </row>
    <row r="21" spans="1:20" ht="24" x14ac:dyDescent="0.2">
      <c r="A21" s="115">
        <v>5</v>
      </c>
      <c r="B21" s="247">
        <v>7836</v>
      </c>
      <c r="C21" s="255" t="s">
        <v>2911</v>
      </c>
      <c r="D21" s="253" t="s">
        <v>2807</v>
      </c>
      <c r="E21" s="256" t="s">
        <v>2808</v>
      </c>
      <c r="F21" s="312" t="str">
        <f t="shared" si="1"/>
        <v>фото</v>
      </c>
      <c r="G21" s="313"/>
      <c r="H21" s="270" t="s">
        <v>2880</v>
      </c>
      <c r="I21" s="254">
        <v>110</v>
      </c>
      <c r="J21" s="250" t="s">
        <v>747</v>
      </c>
      <c r="K21" s="246">
        <v>25</v>
      </c>
      <c r="L21" s="267">
        <v>682</v>
      </c>
      <c r="M21" s="248"/>
      <c r="N21" s="269"/>
      <c r="O21" s="145">
        <f t="shared" si="0"/>
        <v>0</v>
      </c>
      <c r="P21" s="262">
        <v>4607105129405</v>
      </c>
      <c r="Q21" s="252"/>
      <c r="R21" s="46"/>
      <c r="S21" s="429">
        <f t="shared" si="2"/>
        <v>27.28</v>
      </c>
      <c r="T21" s="46"/>
    </row>
    <row r="22" spans="1:20" ht="15.75" x14ac:dyDescent="0.2">
      <c r="A22" s="115">
        <v>6</v>
      </c>
      <c r="B22" s="247">
        <v>11056</v>
      </c>
      <c r="C22" s="255" t="s">
        <v>6375</v>
      </c>
      <c r="D22" s="253" t="s">
        <v>6087</v>
      </c>
      <c r="E22" s="256" t="s">
        <v>6088</v>
      </c>
      <c r="F22" s="312" t="str">
        <f t="shared" si="1"/>
        <v>фото</v>
      </c>
      <c r="G22" s="313"/>
      <c r="H22" s="270" t="s">
        <v>6288</v>
      </c>
      <c r="I22" s="254">
        <v>110</v>
      </c>
      <c r="J22" s="250" t="s">
        <v>747</v>
      </c>
      <c r="K22" s="246">
        <v>25</v>
      </c>
      <c r="L22" s="267">
        <v>682</v>
      </c>
      <c r="M22" s="248"/>
      <c r="N22" s="269"/>
      <c r="O22" s="145">
        <f t="shared" si="0"/>
        <v>0</v>
      </c>
      <c r="P22" s="262">
        <v>4607105129429</v>
      </c>
      <c r="Q22" s="252"/>
      <c r="R22" s="46"/>
      <c r="S22" s="429">
        <f t="shared" si="2"/>
        <v>27.28</v>
      </c>
      <c r="T22" s="46"/>
    </row>
    <row r="23" spans="1:20" ht="24" x14ac:dyDescent="0.2">
      <c r="A23" s="115">
        <v>7</v>
      </c>
      <c r="B23" s="247">
        <v>7834</v>
      </c>
      <c r="C23" s="255" t="s">
        <v>1752</v>
      </c>
      <c r="D23" s="253" t="s">
        <v>81</v>
      </c>
      <c r="E23" s="256" t="s">
        <v>80</v>
      </c>
      <c r="F23" s="312" t="str">
        <f t="shared" si="1"/>
        <v>фото</v>
      </c>
      <c r="G23" s="313"/>
      <c r="H23" s="270" t="s">
        <v>82</v>
      </c>
      <c r="I23" s="254">
        <v>110</v>
      </c>
      <c r="J23" s="250" t="s">
        <v>747</v>
      </c>
      <c r="K23" s="246">
        <v>25</v>
      </c>
      <c r="L23" s="267">
        <v>592</v>
      </c>
      <c r="M23" s="248"/>
      <c r="N23" s="269"/>
      <c r="O23" s="145">
        <f t="shared" si="0"/>
        <v>0</v>
      </c>
      <c r="P23" s="262">
        <v>4607105129436</v>
      </c>
      <c r="Q23" s="252"/>
      <c r="R23" s="46"/>
      <c r="S23" s="429">
        <f t="shared" si="2"/>
        <v>23.68</v>
      </c>
      <c r="T23" s="46"/>
    </row>
    <row r="24" spans="1:20" ht="22.5" customHeight="1" x14ac:dyDescent="0.2">
      <c r="A24" s="115">
        <v>8</v>
      </c>
      <c r="B24" s="247">
        <v>7832</v>
      </c>
      <c r="C24" s="255" t="s">
        <v>5177</v>
      </c>
      <c r="D24" s="253" t="s">
        <v>5178</v>
      </c>
      <c r="E24" s="256" t="s">
        <v>5179</v>
      </c>
      <c r="F24" s="312" t="str">
        <f t="shared" si="1"/>
        <v>фото</v>
      </c>
      <c r="G24" s="313"/>
      <c r="H24" s="270" t="s">
        <v>5180</v>
      </c>
      <c r="I24" s="254">
        <v>110</v>
      </c>
      <c r="J24" s="250" t="s">
        <v>747</v>
      </c>
      <c r="K24" s="246">
        <v>25</v>
      </c>
      <c r="L24" s="267">
        <v>682</v>
      </c>
      <c r="M24" s="248"/>
      <c r="N24" s="269"/>
      <c r="O24" s="145">
        <f t="shared" si="0"/>
        <v>0</v>
      </c>
      <c r="P24" s="262">
        <v>4607105129443</v>
      </c>
      <c r="Q24" s="252"/>
      <c r="R24" s="46"/>
      <c r="S24" s="429">
        <f t="shared" si="2"/>
        <v>27.28</v>
      </c>
      <c r="T24" s="46"/>
    </row>
    <row r="25" spans="1:20" ht="15.75" x14ac:dyDescent="0.2">
      <c r="A25" s="115">
        <v>9</v>
      </c>
      <c r="B25" s="247">
        <v>7829</v>
      </c>
      <c r="C25" s="255" t="s">
        <v>5181</v>
      </c>
      <c r="D25" s="253" t="s">
        <v>5182</v>
      </c>
      <c r="E25" s="256" t="s">
        <v>5183</v>
      </c>
      <c r="F25" s="312" t="str">
        <f t="shared" si="1"/>
        <v>фото</v>
      </c>
      <c r="G25" s="313"/>
      <c r="H25" s="270" t="s">
        <v>5184</v>
      </c>
      <c r="I25" s="254">
        <v>100</v>
      </c>
      <c r="J25" s="250" t="s">
        <v>747</v>
      </c>
      <c r="K25" s="246">
        <v>25</v>
      </c>
      <c r="L25" s="267">
        <v>598</v>
      </c>
      <c r="M25" s="248"/>
      <c r="N25" s="269"/>
      <c r="O25" s="145">
        <f t="shared" si="0"/>
        <v>0</v>
      </c>
      <c r="P25" s="262">
        <v>4607105129450</v>
      </c>
      <c r="Q25" s="252"/>
      <c r="R25" s="46"/>
      <c r="S25" s="429">
        <f t="shared" si="2"/>
        <v>23.92</v>
      </c>
      <c r="T25" s="46"/>
    </row>
    <row r="26" spans="1:20" ht="24" x14ac:dyDescent="0.2">
      <c r="A26" s="115">
        <v>10</v>
      </c>
      <c r="B26" s="247">
        <v>7810</v>
      </c>
      <c r="C26" s="255" t="s">
        <v>1753</v>
      </c>
      <c r="D26" s="253" t="s">
        <v>1688</v>
      </c>
      <c r="E26" s="256" t="s">
        <v>1689</v>
      </c>
      <c r="F26" s="312" t="str">
        <f t="shared" si="1"/>
        <v>фото</v>
      </c>
      <c r="G26" s="313"/>
      <c r="H26" s="270" t="s">
        <v>1690</v>
      </c>
      <c r="I26" s="254">
        <v>90</v>
      </c>
      <c r="J26" s="250" t="s">
        <v>745</v>
      </c>
      <c r="K26" s="246">
        <v>25</v>
      </c>
      <c r="L26" s="267">
        <v>473</v>
      </c>
      <c r="M26" s="248"/>
      <c r="N26" s="269"/>
      <c r="O26" s="145">
        <f t="shared" si="0"/>
        <v>0</v>
      </c>
      <c r="P26" s="262">
        <v>4607105129467</v>
      </c>
      <c r="Q26" s="252"/>
      <c r="R26" s="46"/>
      <c r="S26" s="429">
        <f t="shared" si="2"/>
        <v>18.920000000000002</v>
      </c>
      <c r="T26" s="46"/>
    </row>
    <row r="27" spans="1:20" ht="24" x14ac:dyDescent="0.2">
      <c r="A27" s="115">
        <v>11</v>
      </c>
      <c r="B27" s="247">
        <v>7779</v>
      </c>
      <c r="C27" s="255" t="s">
        <v>1754</v>
      </c>
      <c r="D27" s="253" t="s">
        <v>84</v>
      </c>
      <c r="E27" s="256" t="s">
        <v>83</v>
      </c>
      <c r="F27" s="312" t="str">
        <f t="shared" si="1"/>
        <v>фото</v>
      </c>
      <c r="G27" s="313"/>
      <c r="H27" s="270" t="s">
        <v>85</v>
      </c>
      <c r="I27" s="254">
        <v>100</v>
      </c>
      <c r="J27" s="250" t="s">
        <v>747</v>
      </c>
      <c r="K27" s="246">
        <v>25</v>
      </c>
      <c r="L27" s="267">
        <v>622</v>
      </c>
      <c r="M27" s="248"/>
      <c r="N27" s="269"/>
      <c r="O27" s="145">
        <f t="shared" si="0"/>
        <v>0</v>
      </c>
      <c r="P27" s="262">
        <v>4607105129481</v>
      </c>
      <c r="Q27" s="252"/>
      <c r="R27" s="46"/>
      <c r="S27" s="429">
        <f t="shared" si="2"/>
        <v>24.88</v>
      </c>
      <c r="T27" s="46"/>
    </row>
    <row r="28" spans="1:20" ht="24" x14ac:dyDescent="0.2">
      <c r="A28" s="115">
        <v>12</v>
      </c>
      <c r="B28" s="247">
        <v>11057</v>
      </c>
      <c r="C28" s="255" t="s">
        <v>6376</v>
      </c>
      <c r="D28" s="253" t="s">
        <v>6089</v>
      </c>
      <c r="E28" s="256" t="s">
        <v>6090</v>
      </c>
      <c r="F28" s="312" t="str">
        <f t="shared" si="1"/>
        <v>фото</v>
      </c>
      <c r="G28" s="313"/>
      <c r="H28" s="270" t="s">
        <v>6289</v>
      </c>
      <c r="I28" s="254">
        <v>110</v>
      </c>
      <c r="J28" s="250" t="s">
        <v>745</v>
      </c>
      <c r="K28" s="246">
        <v>25</v>
      </c>
      <c r="L28" s="267">
        <v>503</v>
      </c>
      <c r="M28" s="248"/>
      <c r="N28" s="269"/>
      <c r="O28" s="145">
        <f t="shared" si="0"/>
        <v>0</v>
      </c>
      <c r="P28" s="262">
        <v>4607105129498</v>
      </c>
      <c r="Q28" s="252"/>
      <c r="R28" s="46"/>
      <c r="S28" s="429">
        <f t="shared" si="2"/>
        <v>20.12</v>
      </c>
      <c r="T28" s="46"/>
    </row>
    <row r="29" spans="1:20" ht="24" x14ac:dyDescent="0.2">
      <c r="A29" s="115">
        <v>13</v>
      </c>
      <c r="B29" s="247">
        <v>7806</v>
      </c>
      <c r="C29" s="255" t="s">
        <v>3401</v>
      </c>
      <c r="D29" s="253" t="s">
        <v>3402</v>
      </c>
      <c r="E29" s="256" t="s">
        <v>3403</v>
      </c>
      <c r="F29" s="312" t="str">
        <f t="shared" si="1"/>
        <v>фото</v>
      </c>
      <c r="G29" s="313"/>
      <c r="H29" s="270" t="s">
        <v>3404</v>
      </c>
      <c r="I29" s="254">
        <v>100</v>
      </c>
      <c r="J29" s="250" t="s">
        <v>745</v>
      </c>
      <c r="K29" s="246">
        <v>25</v>
      </c>
      <c r="L29" s="267">
        <v>488</v>
      </c>
      <c r="M29" s="248"/>
      <c r="N29" s="269"/>
      <c r="O29" s="145">
        <f t="shared" si="0"/>
        <v>0</v>
      </c>
      <c r="P29" s="262">
        <v>4607105129504</v>
      </c>
      <c r="Q29" s="252"/>
      <c r="R29" s="46"/>
      <c r="S29" s="429">
        <f t="shared" si="2"/>
        <v>19.52</v>
      </c>
      <c r="T29" s="46"/>
    </row>
    <row r="30" spans="1:20" ht="24" x14ac:dyDescent="0.2">
      <c r="A30" s="115">
        <v>14</v>
      </c>
      <c r="B30" s="247">
        <v>10009</v>
      </c>
      <c r="C30" s="255" t="s">
        <v>5185</v>
      </c>
      <c r="D30" s="253" t="s">
        <v>5186</v>
      </c>
      <c r="E30" s="256" t="s">
        <v>5187</v>
      </c>
      <c r="F30" s="312" t="str">
        <f t="shared" si="1"/>
        <v>фото</v>
      </c>
      <c r="G30" s="313"/>
      <c r="H30" s="270" t="s">
        <v>5188</v>
      </c>
      <c r="I30" s="254">
        <v>120</v>
      </c>
      <c r="J30" s="250" t="s">
        <v>745</v>
      </c>
      <c r="K30" s="246">
        <v>25</v>
      </c>
      <c r="L30" s="267">
        <v>428</v>
      </c>
      <c r="M30" s="248"/>
      <c r="N30" s="269"/>
      <c r="O30" s="145">
        <f t="shared" si="0"/>
        <v>0</v>
      </c>
      <c r="P30" s="262">
        <v>4607105129511</v>
      </c>
      <c r="Q30" s="252"/>
      <c r="R30" s="46"/>
      <c r="S30" s="429">
        <f t="shared" si="2"/>
        <v>17.12</v>
      </c>
      <c r="T30" s="46"/>
    </row>
    <row r="31" spans="1:20" ht="24" x14ac:dyDescent="0.2">
      <c r="A31" s="115">
        <v>15</v>
      </c>
      <c r="B31" s="247">
        <v>7794</v>
      </c>
      <c r="C31" s="255" t="s">
        <v>1755</v>
      </c>
      <c r="D31" s="253" t="s">
        <v>87</v>
      </c>
      <c r="E31" s="256" t="s">
        <v>86</v>
      </c>
      <c r="F31" s="312" t="str">
        <f t="shared" si="1"/>
        <v>фото</v>
      </c>
      <c r="G31" s="313"/>
      <c r="H31" s="270" t="s">
        <v>88</v>
      </c>
      <c r="I31" s="254">
        <v>105</v>
      </c>
      <c r="J31" s="250" t="s">
        <v>747</v>
      </c>
      <c r="K31" s="246">
        <v>25</v>
      </c>
      <c r="L31" s="267">
        <v>622</v>
      </c>
      <c r="M31" s="248"/>
      <c r="N31" s="269"/>
      <c r="O31" s="145">
        <f t="shared" si="0"/>
        <v>0</v>
      </c>
      <c r="P31" s="262">
        <v>4607105129528</v>
      </c>
      <c r="Q31" s="252"/>
      <c r="R31" s="46"/>
      <c r="S31" s="429">
        <f t="shared" si="2"/>
        <v>24.88</v>
      </c>
      <c r="T31" s="46"/>
    </row>
    <row r="32" spans="1:20" ht="24" x14ac:dyDescent="0.2">
      <c r="A32" s="115">
        <v>16</v>
      </c>
      <c r="B32" s="247">
        <v>11058</v>
      </c>
      <c r="C32" s="255" t="s">
        <v>6377</v>
      </c>
      <c r="D32" s="263" t="s">
        <v>6091</v>
      </c>
      <c r="E32" s="264" t="s">
        <v>6092</v>
      </c>
      <c r="F32" s="315" t="str">
        <f t="shared" si="1"/>
        <v>фото</v>
      </c>
      <c r="G32" s="316"/>
      <c r="H32" s="272" t="s">
        <v>6290</v>
      </c>
      <c r="I32" s="265">
        <v>110</v>
      </c>
      <c r="J32" s="266" t="s">
        <v>747</v>
      </c>
      <c r="K32" s="271">
        <v>25</v>
      </c>
      <c r="L32" s="268">
        <v>831</v>
      </c>
      <c r="M32" s="249" t="s">
        <v>4536</v>
      </c>
      <c r="N32" s="269"/>
      <c r="O32" s="145">
        <f t="shared" si="0"/>
        <v>0</v>
      </c>
      <c r="P32" s="262">
        <v>4607105129535</v>
      </c>
      <c r="Q32" s="252"/>
      <c r="R32" s="46"/>
      <c r="S32" s="429">
        <f t="shared" si="2"/>
        <v>33.24</v>
      </c>
      <c r="T32" s="46"/>
    </row>
    <row r="33" spans="1:20" ht="24" x14ac:dyDescent="0.2">
      <c r="A33" s="115">
        <v>17</v>
      </c>
      <c r="B33" s="247">
        <v>7790</v>
      </c>
      <c r="C33" s="255" t="s">
        <v>4290</v>
      </c>
      <c r="D33" s="253" t="s">
        <v>4291</v>
      </c>
      <c r="E33" s="256" t="s">
        <v>4292</v>
      </c>
      <c r="F33" s="312" t="str">
        <f t="shared" si="1"/>
        <v>фото</v>
      </c>
      <c r="G33" s="313"/>
      <c r="H33" s="270" t="s">
        <v>4293</v>
      </c>
      <c r="I33" s="254">
        <v>120</v>
      </c>
      <c r="J33" s="250" t="s">
        <v>745</v>
      </c>
      <c r="K33" s="246">
        <v>25</v>
      </c>
      <c r="L33" s="267">
        <v>503</v>
      </c>
      <c r="M33" s="248"/>
      <c r="N33" s="269"/>
      <c r="O33" s="145">
        <f t="shared" si="0"/>
        <v>0</v>
      </c>
      <c r="P33" s="262">
        <v>4607105129542</v>
      </c>
      <c r="Q33" s="252"/>
      <c r="R33" s="46"/>
      <c r="S33" s="429">
        <f t="shared" si="2"/>
        <v>20.12</v>
      </c>
      <c r="T33" s="46"/>
    </row>
    <row r="34" spans="1:20" ht="24" x14ac:dyDescent="0.2">
      <c r="A34" s="115">
        <v>18</v>
      </c>
      <c r="B34" s="247">
        <v>11059</v>
      </c>
      <c r="C34" s="255" t="s">
        <v>6378</v>
      </c>
      <c r="D34" s="263" t="s">
        <v>6093</v>
      </c>
      <c r="E34" s="264" t="s">
        <v>6094</v>
      </c>
      <c r="F34" s="315" t="str">
        <f t="shared" si="1"/>
        <v>фото</v>
      </c>
      <c r="G34" s="316"/>
      <c r="H34" s="272" t="s">
        <v>6291</v>
      </c>
      <c r="I34" s="265">
        <v>110</v>
      </c>
      <c r="J34" s="266" t="s">
        <v>747</v>
      </c>
      <c r="K34" s="271">
        <v>25</v>
      </c>
      <c r="L34" s="268">
        <v>831</v>
      </c>
      <c r="M34" s="249" t="s">
        <v>4536</v>
      </c>
      <c r="N34" s="269"/>
      <c r="O34" s="145">
        <f t="shared" si="0"/>
        <v>0</v>
      </c>
      <c r="P34" s="262">
        <v>4607105129559</v>
      </c>
      <c r="Q34" s="252"/>
      <c r="R34" s="46"/>
      <c r="S34" s="429">
        <f t="shared" si="2"/>
        <v>33.24</v>
      </c>
      <c r="T34" s="46"/>
    </row>
    <row r="35" spans="1:20" ht="24" x14ac:dyDescent="0.2">
      <c r="A35" s="115">
        <v>19</v>
      </c>
      <c r="B35" s="247">
        <v>11060</v>
      </c>
      <c r="C35" s="255" t="s">
        <v>6379</v>
      </c>
      <c r="D35" s="253" t="s">
        <v>6095</v>
      </c>
      <c r="E35" s="256" t="s">
        <v>6096</v>
      </c>
      <c r="F35" s="312" t="str">
        <f t="shared" si="1"/>
        <v>фото</v>
      </c>
      <c r="G35" s="313"/>
      <c r="H35" s="270" t="s">
        <v>6292</v>
      </c>
      <c r="I35" s="254">
        <v>110</v>
      </c>
      <c r="J35" s="250" t="s">
        <v>747</v>
      </c>
      <c r="K35" s="246">
        <v>25</v>
      </c>
      <c r="L35" s="267">
        <v>622</v>
      </c>
      <c r="M35" s="248"/>
      <c r="N35" s="269"/>
      <c r="O35" s="145">
        <f t="shared" si="0"/>
        <v>0</v>
      </c>
      <c r="P35" s="262">
        <v>4607105129566</v>
      </c>
      <c r="Q35" s="252"/>
      <c r="R35" s="46"/>
      <c r="S35" s="429">
        <f t="shared" si="2"/>
        <v>24.88</v>
      </c>
      <c r="T35" s="46"/>
    </row>
    <row r="36" spans="1:20" ht="24" x14ac:dyDescent="0.2">
      <c r="A36" s="115">
        <v>20</v>
      </c>
      <c r="B36" s="247">
        <v>7789</v>
      </c>
      <c r="C36" s="255" t="s">
        <v>2912</v>
      </c>
      <c r="D36" s="263" t="s">
        <v>343</v>
      </c>
      <c r="E36" s="264" t="s">
        <v>344</v>
      </c>
      <c r="F36" s="315" t="str">
        <f t="shared" si="1"/>
        <v>фото</v>
      </c>
      <c r="G36" s="316"/>
      <c r="H36" s="272" t="s">
        <v>345</v>
      </c>
      <c r="I36" s="265">
        <v>100</v>
      </c>
      <c r="J36" s="266" t="s">
        <v>747</v>
      </c>
      <c r="K36" s="271">
        <v>25</v>
      </c>
      <c r="L36" s="268">
        <v>727</v>
      </c>
      <c r="M36" s="249" t="s">
        <v>4536</v>
      </c>
      <c r="N36" s="269"/>
      <c r="O36" s="145">
        <f t="shared" si="0"/>
        <v>0</v>
      </c>
      <c r="P36" s="262">
        <v>4607105129573</v>
      </c>
      <c r="Q36" s="252"/>
      <c r="R36" s="46"/>
      <c r="S36" s="429">
        <f t="shared" si="2"/>
        <v>29.08</v>
      </c>
      <c r="T36" s="46"/>
    </row>
    <row r="37" spans="1:20" ht="22.5" customHeight="1" x14ac:dyDescent="0.2">
      <c r="A37" s="115">
        <v>21</v>
      </c>
      <c r="B37" s="247">
        <v>7786</v>
      </c>
      <c r="C37" s="255" t="s">
        <v>3405</v>
      </c>
      <c r="D37" s="253" t="s">
        <v>3406</v>
      </c>
      <c r="E37" s="256" t="s">
        <v>89</v>
      </c>
      <c r="F37" s="312" t="str">
        <f t="shared" si="1"/>
        <v>фото</v>
      </c>
      <c r="G37" s="313"/>
      <c r="H37" s="270" t="s">
        <v>90</v>
      </c>
      <c r="I37" s="254">
        <v>110</v>
      </c>
      <c r="J37" s="250" t="s">
        <v>745</v>
      </c>
      <c r="K37" s="246">
        <v>25</v>
      </c>
      <c r="L37" s="267">
        <v>413</v>
      </c>
      <c r="M37" s="248"/>
      <c r="N37" s="269"/>
      <c r="O37" s="145">
        <f t="shared" si="0"/>
        <v>0</v>
      </c>
      <c r="P37" s="262">
        <v>4607105129597</v>
      </c>
      <c r="Q37" s="252"/>
      <c r="R37" s="46"/>
      <c r="S37" s="429">
        <f t="shared" si="2"/>
        <v>16.52</v>
      </c>
      <c r="T37" s="46"/>
    </row>
    <row r="38" spans="1:20" ht="24" x14ac:dyDescent="0.2">
      <c r="A38" s="115">
        <v>22</v>
      </c>
      <c r="B38" s="247">
        <v>7783</v>
      </c>
      <c r="C38" s="255" t="s">
        <v>5189</v>
      </c>
      <c r="D38" s="253" t="s">
        <v>5190</v>
      </c>
      <c r="E38" s="256" t="s">
        <v>5191</v>
      </c>
      <c r="F38" s="312" t="str">
        <f t="shared" si="1"/>
        <v>фото</v>
      </c>
      <c r="G38" s="313"/>
      <c r="H38" s="270" t="s">
        <v>5192</v>
      </c>
      <c r="I38" s="254">
        <v>120</v>
      </c>
      <c r="J38" s="250" t="s">
        <v>745</v>
      </c>
      <c r="K38" s="246">
        <v>25</v>
      </c>
      <c r="L38" s="267">
        <v>428</v>
      </c>
      <c r="M38" s="248"/>
      <c r="N38" s="269"/>
      <c r="O38" s="145">
        <f t="shared" si="0"/>
        <v>0</v>
      </c>
      <c r="P38" s="262">
        <v>4607105129603</v>
      </c>
      <c r="Q38" s="252"/>
      <c r="R38" s="46"/>
      <c r="S38" s="429">
        <f t="shared" si="2"/>
        <v>17.12</v>
      </c>
      <c r="T38" s="46"/>
    </row>
    <row r="39" spans="1:20" ht="15.75" x14ac:dyDescent="0.2">
      <c r="A39" s="115">
        <v>23</v>
      </c>
      <c r="B39" s="423"/>
      <c r="C39" s="423"/>
      <c r="D39" s="257" t="s">
        <v>346</v>
      </c>
      <c r="E39" s="257"/>
      <c r="F39" s="314"/>
      <c r="G39" s="314"/>
      <c r="H39" s="314"/>
      <c r="I39" s="258"/>
      <c r="J39" s="409"/>
      <c r="K39" s="409"/>
      <c r="L39" s="409"/>
      <c r="M39" s="409"/>
      <c r="N39" s="409"/>
      <c r="O39" s="409"/>
      <c r="P39" s="409"/>
      <c r="Q39" s="409"/>
      <c r="R39" s="46"/>
      <c r="S39" s="46"/>
      <c r="T39" s="46"/>
    </row>
    <row r="40" spans="1:20" ht="24" x14ac:dyDescent="0.2">
      <c r="A40" s="115">
        <v>24</v>
      </c>
      <c r="B40" s="247">
        <v>7782</v>
      </c>
      <c r="C40" s="255" t="s">
        <v>1756</v>
      </c>
      <c r="D40" s="253" t="s">
        <v>92</v>
      </c>
      <c r="E40" s="256" t="s">
        <v>91</v>
      </c>
      <c r="F40" s="312" t="str">
        <f t="shared" ref="F40:F55" si="3">HYPERLINK("http://www.gardenbulbs.ru/images/Lilium_CL/thumbnails/"&amp;C40&amp;".jpg","фото")</f>
        <v>фото</v>
      </c>
      <c r="G40" s="313"/>
      <c r="H40" s="270" t="s">
        <v>93</v>
      </c>
      <c r="I40" s="254">
        <v>45</v>
      </c>
      <c r="J40" s="250" t="s">
        <v>745</v>
      </c>
      <c r="K40" s="246">
        <v>25</v>
      </c>
      <c r="L40" s="267">
        <v>518</v>
      </c>
      <c r="M40" s="248"/>
      <c r="N40" s="269"/>
      <c r="O40" s="145">
        <f t="shared" si="0"/>
        <v>0</v>
      </c>
      <c r="P40" s="262">
        <v>4607105129610</v>
      </c>
      <c r="Q40" s="252"/>
      <c r="R40" s="46"/>
      <c r="S40" s="429">
        <f t="shared" ref="S40:S55" si="4">ROUND(L40/K40,2)</f>
        <v>20.72</v>
      </c>
      <c r="T40" s="46"/>
    </row>
    <row r="41" spans="1:20" ht="15.75" x14ac:dyDescent="0.2">
      <c r="A41" s="115">
        <v>25</v>
      </c>
      <c r="B41" s="247">
        <v>11062</v>
      </c>
      <c r="C41" s="255" t="s">
        <v>6380</v>
      </c>
      <c r="D41" s="253" t="s">
        <v>6097</v>
      </c>
      <c r="E41" s="256" t="s">
        <v>6098</v>
      </c>
      <c r="F41" s="312" t="str">
        <f t="shared" si="3"/>
        <v>фото</v>
      </c>
      <c r="G41" s="313"/>
      <c r="H41" s="270" t="s">
        <v>6293</v>
      </c>
      <c r="I41" s="254">
        <v>40</v>
      </c>
      <c r="J41" s="250" t="s">
        <v>745</v>
      </c>
      <c r="K41" s="246">
        <v>25</v>
      </c>
      <c r="L41" s="267">
        <v>533</v>
      </c>
      <c r="M41" s="248"/>
      <c r="N41" s="269"/>
      <c r="O41" s="145">
        <f t="shared" si="0"/>
        <v>0</v>
      </c>
      <c r="P41" s="262">
        <v>4607105129627</v>
      </c>
      <c r="Q41" s="252" t="s">
        <v>6373</v>
      </c>
      <c r="R41" s="46"/>
      <c r="S41" s="429">
        <f t="shared" si="4"/>
        <v>21.32</v>
      </c>
      <c r="T41" s="46"/>
    </row>
    <row r="42" spans="1:20" ht="15.75" x14ac:dyDescent="0.2">
      <c r="A42" s="115">
        <v>26</v>
      </c>
      <c r="B42" s="247">
        <v>10026</v>
      </c>
      <c r="C42" s="255" t="s">
        <v>5193</v>
      </c>
      <c r="D42" s="253" t="s">
        <v>5194</v>
      </c>
      <c r="E42" s="256" t="s">
        <v>5195</v>
      </c>
      <c r="F42" s="312" t="str">
        <f t="shared" si="3"/>
        <v>фото</v>
      </c>
      <c r="G42" s="313"/>
      <c r="H42" s="270" t="s">
        <v>438</v>
      </c>
      <c r="I42" s="254">
        <v>40</v>
      </c>
      <c r="J42" s="250" t="s">
        <v>745</v>
      </c>
      <c r="K42" s="246">
        <v>25</v>
      </c>
      <c r="L42" s="267">
        <v>518</v>
      </c>
      <c r="M42" s="248"/>
      <c r="N42" s="269"/>
      <c r="O42" s="145">
        <f t="shared" si="0"/>
        <v>0</v>
      </c>
      <c r="P42" s="262">
        <v>4607105129634</v>
      </c>
      <c r="Q42" s="252"/>
      <c r="R42" s="46"/>
      <c r="S42" s="429">
        <f t="shared" si="4"/>
        <v>20.72</v>
      </c>
      <c r="T42" s="46"/>
    </row>
    <row r="43" spans="1:20" ht="15.75" x14ac:dyDescent="0.2">
      <c r="A43" s="115">
        <v>27</v>
      </c>
      <c r="B43" s="247">
        <v>11063</v>
      </c>
      <c r="C43" s="255" t="s">
        <v>5196</v>
      </c>
      <c r="D43" s="253" t="s">
        <v>5197</v>
      </c>
      <c r="E43" s="256" t="s">
        <v>5198</v>
      </c>
      <c r="F43" s="312" t="str">
        <f t="shared" si="3"/>
        <v>фото</v>
      </c>
      <c r="G43" s="313"/>
      <c r="H43" s="270" t="s">
        <v>5199</v>
      </c>
      <c r="I43" s="254">
        <v>40</v>
      </c>
      <c r="J43" s="250" t="s">
        <v>745</v>
      </c>
      <c r="K43" s="246">
        <v>25</v>
      </c>
      <c r="L43" s="267">
        <v>518</v>
      </c>
      <c r="M43" s="248"/>
      <c r="N43" s="269"/>
      <c r="O43" s="145">
        <f t="shared" si="0"/>
        <v>0</v>
      </c>
      <c r="P43" s="262">
        <v>4607105129641</v>
      </c>
      <c r="Q43" s="252"/>
      <c r="R43" s="46"/>
      <c r="S43" s="429">
        <f t="shared" si="4"/>
        <v>20.72</v>
      </c>
      <c r="T43" s="46"/>
    </row>
    <row r="44" spans="1:20" ht="15.75" x14ac:dyDescent="0.2">
      <c r="A44" s="115">
        <v>28</v>
      </c>
      <c r="B44" s="247">
        <v>7807</v>
      </c>
      <c r="C44" s="255" t="s">
        <v>3407</v>
      </c>
      <c r="D44" s="253" t="s">
        <v>3408</v>
      </c>
      <c r="E44" s="256" t="s">
        <v>3409</v>
      </c>
      <c r="F44" s="312" t="str">
        <f t="shared" si="3"/>
        <v>фото</v>
      </c>
      <c r="G44" s="313"/>
      <c r="H44" s="270" t="s">
        <v>3410</v>
      </c>
      <c r="I44" s="254">
        <v>45</v>
      </c>
      <c r="J44" s="250" t="s">
        <v>745</v>
      </c>
      <c r="K44" s="246">
        <v>25</v>
      </c>
      <c r="L44" s="267">
        <v>518</v>
      </c>
      <c r="M44" s="248"/>
      <c r="N44" s="269"/>
      <c r="O44" s="145">
        <f t="shared" si="0"/>
        <v>0</v>
      </c>
      <c r="P44" s="262">
        <v>4607105129658</v>
      </c>
      <c r="Q44" s="252"/>
      <c r="R44" s="46"/>
      <c r="S44" s="429">
        <f t="shared" si="4"/>
        <v>20.72</v>
      </c>
      <c r="T44" s="46"/>
    </row>
    <row r="45" spans="1:20" ht="24" x14ac:dyDescent="0.2">
      <c r="A45" s="115">
        <v>29</v>
      </c>
      <c r="B45" s="247">
        <v>10016</v>
      </c>
      <c r="C45" s="255" t="s">
        <v>5200</v>
      </c>
      <c r="D45" s="253" t="s">
        <v>5201</v>
      </c>
      <c r="E45" s="256" t="s">
        <v>5202</v>
      </c>
      <c r="F45" s="312" t="str">
        <f t="shared" si="3"/>
        <v>фото</v>
      </c>
      <c r="G45" s="313"/>
      <c r="H45" s="270" t="s">
        <v>5203</v>
      </c>
      <c r="I45" s="254">
        <v>40</v>
      </c>
      <c r="J45" s="250" t="s">
        <v>745</v>
      </c>
      <c r="K45" s="246">
        <v>25</v>
      </c>
      <c r="L45" s="267">
        <v>518</v>
      </c>
      <c r="M45" s="248"/>
      <c r="N45" s="269"/>
      <c r="O45" s="145">
        <f t="shared" si="0"/>
        <v>0</v>
      </c>
      <c r="P45" s="262">
        <v>4607105129665</v>
      </c>
      <c r="Q45" s="252"/>
      <c r="R45" s="46"/>
      <c r="S45" s="429">
        <f t="shared" si="4"/>
        <v>20.72</v>
      </c>
      <c r="T45" s="46"/>
    </row>
    <row r="46" spans="1:20" ht="15.75" x14ac:dyDescent="0.2">
      <c r="A46" s="115">
        <v>30</v>
      </c>
      <c r="B46" s="247">
        <v>307</v>
      </c>
      <c r="C46" s="255" t="s">
        <v>5204</v>
      </c>
      <c r="D46" s="253" t="s">
        <v>5205</v>
      </c>
      <c r="E46" s="256" t="s">
        <v>5206</v>
      </c>
      <c r="F46" s="312" t="str">
        <f t="shared" si="3"/>
        <v>фото</v>
      </c>
      <c r="G46" s="313"/>
      <c r="H46" s="270" t="s">
        <v>94</v>
      </c>
      <c r="I46" s="254">
        <v>45</v>
      </c>
      <c r="J46" s="250" t="s">
        <v>748</v>
      </c>
      <c r="K46" s="246">
        <v>25</v>
      </c>
      <c r="L46" s="267">
        <v>518</v>
      </c>
      <c r="M46" s="248"/>
      <c r="N46" s="269"/>
      <c r="O46" s="145">
        <f t="shared" si="0"/>
        <v>0</v>
      </c>
      <c r="P46" s="262">
        <v>4607105129672</v>
      </c>
      <c r="Q46" s="252"/>
      <c r="R46" s="46"/>
      <c r="S46" s="429">
        <f t="shared" si="4"/>
        <v>20.72</v>
      </c>
      <c r="T46" s="46"/>
    </row>
    <row r="47" spans="1:20" ht="24" x14ac:dyDescent="0.2">
      <c r="A47" s="115">
        <v>31</v>
      </c>
      <c r="B47" s="247">
        <v>10024</v>
      </c>
      <c r="C47" s="255" t="s">
        <v>5207</v>
      </c>
      <c r="D47" s="253" t="s">
        <v>5208</v>
      </c>
      <c r="E47" s="256" t="s">
        <v>5209</v>
      </c>
      <c r="F47" s="312" t="str">
        <f t="shared" si="3"/>
        <v>фото</v>
      </c>
      <c r="G47" s="313"/>
      <c r="H47" s="270" t="s">
        <v>5210</v>
      </c>
      <c r="I47" s="254">
        <v>40</v>
      </c>
      <c r="J47" s="250" t="s">
        <v>745</v>
      </c>
      <c r="K47" s="246">
        <v>25</v>
      </c>
      <c r="L47" s="267">
        <v>518</v>
      </c>
      <c r="M47" s="248"/>
      <c r="N47" s="269"/>
      <c r="O47" s="145">
        <f t="shared" si="0"/>
        <v>0</v>
      </c>
      <c r="P47" s="262">
        <v>4607105129689</v>
      </c>
      <c r="Q47" s="252"/>
      <c r="R47" s="46"/>
      <c r="S47" s="429">
        <f t="shared" si="4"/>
        <v>20.72</v>
      </c>
      <c r="T47" s="46"/>
    </row>
    <row r="48" spans="1:20" ht="15.75" x14ac:dyDescent="0.2">
      <c r="A48" s="115">
        <v>32</v>
      </c>
      <c r="B48" s="247">
        <v>10022</v>
      </c>
      <c r="C48" s="255" t="s">
        <v>5211</v>
      </c>
      <c r="D48" s="253" t="s">
        <v>5212</v>
      </c>
      <c r="E48" s="256" t="s">
        <v>5213</v>
      </c>
      <c r="F48" s="312" t="str">
        <f t="shared" si="3"/>
        <v>фото</v>
      </c>
      <c r="G48" s="313"/>
      <c r="H48" s="270" t="s">
        <v>5214</v>
      </c>
      <c r="I48" s="254">
        <v>45</v>
      </c>
      <c r="J48" s="250" t="s">
        <v>745</v>
      </c>
      <c r="K48" s="246">
        <v>25</v>
      </c>
      <c r="L48" s="267">
        <v>518</v>
      </c>
      <c r="M48" s="248"/>
      <c r="N48" s="269"/>
      <c r="O48" s="145">
        <f t="shared" si="0"/>
        <v>0</v>
      </c>
      <c r="P48" s="262">
        <v>4607105129702</v>
      </c>
      <c r="Q48" s="252"/>
      <c r="R48" s="46"/>
      <c r="S48" s="429">
        <f t="shared" si="4"/>
        <v>20.72</v>
      </c>
      <c r="T48" s="46"/>
    </row>
    <row r="49" spans="1:20" ht="24" x14ac:dyDescent="0.2">
      <c r="A49" s="115">
        <v>33</v>
      </c>
      <c r="B49" s="247">
        <v>10021</v>
      </c>
      <c r="C49" s="255" t="s">
        <v>3411</v>
      </c>
      <c r="D49" s="253" t="s">
        <v>3412</v>
      </c>
      <c r="E49" s="256" t="s">
        <v>3413</v>
      </c>
      <c r="F49" s="312" t="str">
        <f t="shared" si="3"/>
        <v>фото</v>
      </c>
      <c r="G49" s="313"/>
      <c r="H49" s="270" t="s">
        <v>3414</v>
      </c>
      <c r="I49" s="254">
        <v>45</v>
      </c>
      <c r="J49" s="250" t="s">
        <v>745</v>
      </c>
      <c r="K49" s="246">
        <v>25</v>
      </c>
      <c r="L49" s="267">
        <v>518</v>
      </c>
      <c r="M49" s="248"/>
      <c r="N49" s="269"/>
      <c r="O49" s="145">
        <f t="shared" si="0"/>
        <v>0</v>
      </c>
      <c r="P49" s="262">
        <v>4607105129719</v>
      </c>
      <c r="Q49" s="252"/>
      <c r="R49" s="46"/>
      <c r="S49" s="429">
        <f t="shared" si="4"/>
        <v>20.72</v>
      </c>
      <c r="T49" s="46"/>
    </row>
    <row r="50" spans="1:20" ht="15.75" x14ac:dyDescent="0.2">
      <c r="A50" s="115">
        <v>34</v>
      </c>
      <c r="B50" s="247">
        <v>10020</v>
      </c>
      <c r="C50" s="255" t="s">
        <v>4294</v>
      </c>
      <c r="D50" s="253" t="s">
        <v>4295</v>
      </c>
      <c r="E50" s="256" t="s">
        <v>4296</v>
      </c>
      <c r="F50" s="312" t="str">
        <f t="shared" si="3"/>
        <v>фото</v>
      </c>
      <c r="G50" s="313"/>
      <c r="H50" s="270" t="s">
        <v>4297</v>
      </c>
      <c r="I50" s="254">
        <v>45</v>
      </c>
      <c r="J50" s="250" t="s">
        <v>745</v>
      </c>
      <c r="K50" s="246">
        <v>25</v>
      </c>
      <c r="L50" s="267">
        <v>518</v>
      </c>
      <c r="M50" s="248"/>
      <c r="N50" s="269"/>
      <c r="O50" s="145">
        <f t="shared" si="0"/>
        <v>0</v>
      </c>
      <c r="P50" s="262">
        <v>4607105129726</v>
      </c>
      <c r="Q50" s="252"/>
      <c r="R50" s="46"/>
      <c r="S50" s="429">
        <f t="shared" si="4"/>
        <v>20.72</v>
      </c>
      <c r="T50" s="46"/>
    </row>
    <row r="51" spans="1:20" ht="24" x14ac:dyDescent="0.2">
      <c r="A51" s="115">
        <v>35</v>
      </c>
      <c r="B51" s="247">
        <v>10019</v>
      </c>
      <c r="C51" s="255" t="s">
        <v>5215</v>
      </c>
      <c r="D51" s="253" t="s">
        <v>5216</v>
      </c>
      <c r="E51" s="256" t="s">
        <v>5217</v>
      </c>
      <c r="F51" s="312" t="str">
        <f t="shared" si="3"/>
        <v>фото</v>
      </c>
      <c r="G51" s="313"/>
      <c r="H51" s="270" t="s">
        <v>5218</v>
      </c>
      <c r="I51" s="254">
        <v>45</v>
      </c>
      <c r="J51" s="250" t="s">
        <v>745</v>
      </c>
      <c r="K51" s="246">
        <v>25</v>
      </c>
      <c r="L51" s="267">
        <v>518</v>
      </c>
      <c r="M51" s="248"/>
      <c r="N51" s="269"/>
      <c r="O51" s="145">
        <f t="shared" si="0"/>
        <v>0</v>
      </c>
      <c r="P51" s="262">
        <v>4607105129733</v>
      </c>
      <c r="Q51" s="252"/>
      <c r="R51" s="46"/>
      <c r="S51" s="429">
        <f t="shared" si="4"/>
        <v>20.72</v>
      </c>
      <c r="T51" s="46"/>
    </row>
    <row r="52" spans="1:20" ht="24" x14ac:dyDescent="0.2">
      <c r="A52" s="115">
        <v>36</v>
      </c>
      <c r="B52" s="247">
        <v>10006</v>
      </c>
      <c r="C52" s="255" t="s">
        <v>1757</v>
      </c>
      <c r="D52" s="253" t="s">
        <v>0</v>
      </c>
      <c r="E52" s="256" t="s">
        <v>1</v>
      </c>
      <c r="F52" s="312" t="str">
        <f t="shared" si="3"/>
        <v>фото</v>
      </c>
      <c r="G52" s="313"/>
      <c r="H52" s="270" t="s">
        <v>2</v>
      </c>
      <c r="I52" s="254">
        <v>45</v>
      </c>
      <c r="J52" s="250" t="s">
        <v>748</v>
      </c>
      <c r="K52" s="246">
        <v>25</v>
      </c>
      <c r="L52" s="267">
        <v>518</v>
      </c>
      <c r="M52" s="248"/>
      <c r="N52" s="269"/>
      <c r="O52" s="145">
        <f t="shared" si="0"/>
        <v>0</v>
      </c>
      <c r="P52" s="262">
        <v>4607105129740</v>
      </c>
      <c r="Q52" s="252"/>
      <c r="R52" s="46"/>
      <c r="S52" s="429">
        <f t="shared" si="4"/>
        <v>20.72</v>
      </c>
      <c r="T52" s="46"/>
    </row>
    <row r="53" spans="1:20" ht="24" x14ac:dyDescent="0.2">
      <c r="A53" s="115">
        <v>37</v>
      </c>
      <c r="B53" s="247">
        <v>11064</v>
      </c>
      <c r="C53" s="255" t="s">
        <v>6381</v>
      </c>
      <c r="D53" s="253" t="s">
        <v>6099</v>
      </c>
      <c r="E53" s="256" t="s">
        <v>6100</v>
      </c>
      <c r="F53" s="312" t="str">
        <f t="shared" si="3"/>
        <v>фото</v>
      </c>
      <c r="G53" s="313"/>
      <c r="H53" s="270" t="s">
        <v>6294</v>
      </c>
      <c r="I53" s="254">
        <v>45</v>
      </c>
      <c r="J53" s="250" t="s">
        <v>745</v>
      </c>
      <c r="K53" s="246">
        <v>25</v>
      </c>
      <c r="L53" s="267">
        <v>518</v>
      </c>
      <c r="M53" s="248"/>
      <c r="N53" s="269"/>
      <c r="O53" s="145">
        <f t="shared" si="0"/>
        <v>0</v>
      </c>
      <c r="P53" s="262">
        <v>4607105129757</v>
      </c>
      <c r="Q53" s="252"/>
      <c r="R53" s="46"/>
      <c r="S53" s="429">
        <f t="shared" si="4"/>
        <v>20.72</v>
      </c>
      <c r="T53" s="46"/>
    </row>
    <row r="54" spans="1:20" ht="15.75" x14ac:dyDescent="0.2">
      <c r="A54" s="115">
        <v>38</v>
      </c>
      <c r="B54" s="247">
        <v>10017</v>
      </c>
      <c r="C54" s="255" t="s">
        <v>4298</v>
      </c>
      <c r="D54" s="253" t="s">
        <v>4299</v>
      </c>
      <c r="E54" s="256" t="s">
        <v>4300</v>
      </c>
      <c r="F54" s="312" t="str">
        <f t="shared" si="3"/>
        <v>фото</v>
      </c>
      <c r="G54" s="313"/>
      <c r="H54" s="270" t="s">
        <v>4301</v>
      </c>
      <c r="I54" s="254">
        <v>45</v>
      </c>
      <c r="J54" s="250" t="s">
        <v>745</v>
      </c>
      <c r="K54" s="246">
        <v>25</v>
      </c>
      <c r="L54" s="267">
        <v>518</v>
      </c>
      <c r="M54" s="248"/>
      <c r="N54" s="269"/>
      <c r="O54" s="145">
        <f t="shared" si="0"/>
        <v>0</v>
      </c>
      <c r="P54" s="262">
        <v>4607105129764</v>
      </c>
      <c r="Q54" s="252"/>
      <c r="R54" s="46"/>
      <c r="S54" s="429">
        <f t="shared" si="4"/>
        <v>20.72</v>
      </c>
      <c r="T54" s="46"/>
    </row>
    <row r="55" spans="1:20" ht="15.75" x14ac:dyDescent="0.2">
      <c r="A55" s="115">
        <v>39</v>
      </c>
      <c r="B55" s="247">
        <v>10007</v>
      </c>
      <c r="C55" s="255" t="s">
        <v>5219</v>
      </c>
      <c r="D55" s="253" t="s">
        <v>5220</v>
      </c>
      <c r="E55" s="256" t="s">
        <v>5221</v>
      </c>
      <c r="F55" s="312" t="str">
        <f t="shared" si="3"/>
        <v>фото</v>
      </c>
      <c r="G55" s="313"/>
      <c r="H55" s="270" t="s">
        <v>1366</v>
      </c>
      <c r="I55" s="254">
        <v>45</v>
      </c>
      <c r="J55" s="250" t="s">
        <v>745</v>
      </c>
      <c r="K55" s="246">
        <v>25</v>
      </c>
      <c r="L55" s="267">
        <v>518</v>
      </c>
      <c r="M55" s="248"/>
      <c r="N55" s="269"/>
      <c r="O55" s="145">
        <f t="shared" si="0"/>
        <v>0</v>
      </c>
      <c r="P55" s="262">
        <v>4607105129771</v>
      </c>
      <c r="Q55" s="252"/>
      <c r="R55" s="46"/>
      <c r="S55" s="429">
        <f t="shared" si="4"/>
        <v>20.72</v>
      </c>
      <c r="T55" s="46"/>
    </row>
    <row r="56" spans="1:20" ht="22.5" customHeight="1" x14ac:dyDescent="0.2">
      <c r="A56" s="115">
        <v>40</v>
      </c>
      <c r="B56" s="423"/>
      <c r="C56" s="423"/>
      <c r="D56" s="257" t="s">
        <v>5222</v>
      </c>
      <c r="E56" s="257"/>
      <c r="F56" s="314"/>
      <c r="G56" s="314"/>
      <c r="H56" s="314"/>
      <c r="I56" s="258"/>
      <c r="J56" s="409"/>
      <c r="K56" s="409"/>
      <c r="L56" s="409"/>
      <c r="M56" s="409"/>
      <c r="N56" s="409"/>
      <c r="O56" s="409"/>
      <c r="P56" s="409"/>
      <c r="Q56" s="409"/>
      <c r="R56" s="46"/>
      <c r="S56" s="46"/>
      <c r="T56" s="46"/>
    </row>
    <row r="57" spans="1:20" ht="24" x14ac:dyDescent="0.2">
      <c r="A57" s="115">
        <v>41</v>
      </c>
      <c r="B57" s="247">
        <v>10015</v>
      </c>
      <c r="C57" s="255" t="s">
        <v>2913</v>
      </c>
      <c r="D57" s="253" t="s">
        <v>1691</v>
      </c>
      <c r="E57" s="256" t="s">
        <v>1692</v>
      </c>
      <c r="F57" s="312" t="str">
        <f t="shared" ref="F57:F77" si="5">HYPERLINK("http://www.gardenbulbs.ru/images/Lilium_CL/thumbnails/"&amp;C57&amp;".jpg","фото")</f>
        <v>фото</v>
      </c>
      <c r="G57" s="313"/>
      <c r="H57" s="270" t="s">
        <v>1693</v>
      </c>
      <c r="I57" s="254">
        <v>40</v>
      </c>
      <c r="J57" s="250" t="s">
        <v>740</v>
      </c>
      <c r="K57" s="246">
        <v>25</v>
      </c>
      <c r="L57" s="267">
        <v>443</v>
      </c>
      <c r="M57" s="248"/>
      <c r="N57" s="269"/>
      <c r="O57" s="145">
        <f t="shared" si="0"/>
        <v>0</v>
      </c>
      <c r="P57" s="262">
        <v>4607105129788</v>
      </c>
      <c r="Q57" s="252"/>
      <c r="R57" s="46"/>
      <c r="S57" s="429">
        <f t="shared" ref="S57:S77" si="6">ROUND(L57/K57,2)</f>
        <v>17.72</v>
      </c>
      <c r="T57" s="46"/>
    </row>
    <row r="58" spans="1:20" ht="24" x14ac:dyDescent="0.2">
      <c r="A58" s="115">
        <v>42</v>
      </c>
      <c r="B58" s="247">
        <v>10014</v>
      </c>
      <c r="C58" s="255" t="s">
        <v>2914</v>
      </c>
      <c r="D58" s="253" t="s">
        <v>2809</v>
      </c>
      <c r="E58" s="256" t="s">
        <v>2810</v>
      </c>
      <c r="F58" s="312" t="str">
        <f t="shared" si="5"/>
        <v>фото</v>
      </c>
      <c r="G58" s="313"/>
      <c r="H58" s="270" t="s">
        <v>2881</v>
      </c>
      <c r="I58" s="254">
        <v>40</v>
      </c>
      <c r="J58" s="250" t="s">
        <v>740</v>
      </c>
      <c r="K58" s="246">
        <v>25</v>
      </c>
      <c r="L58" s="267">
        <v>443</v>
      </c>
      <c r="M58" s="248"/>
      <c r="N58" s="269"/>
      <c r="O58" s="145">
        <f t="shared" si="0"/>
        <v>0</v>
      </c>
      <c r="P58" s="262">
        <v>4607105129795</v>
      </c>
      <c r="Q58" s="252"/>
      <c r="R58" s="46"/>
      <c r="S58" s="429">
        <f t="shared" si="6"/>
        <v>17.72</v>
      </c>
      <c r="T58" s="46"/>
    </row>
    <row r="59" spans="1:20" ht="15.75" x14ac:dyDescent="0.2">
      <c r="A59" s="115">
        <v>43</v>
      </c>
      <c r="B59" s="247">
        <v>10013</v>
      </c>
      <c r="C59" s="255" t="s">
        <v>3415</v>
      </c>
      <c r="D59" s="253" t="s">
        <v>3416</v>
      </c>
      <c r="E59" s="256" t="s">
        <v>3417</v>
      </c>
      <c r="F59" s="312" t="str">
        <f t="shared" si="5"/>
        <v>фото</v>
      </c>
      <c r="G59" s="313"/>
      <c r="H59" s="270" t="s">
        <v>3418</v>
      </c>
      <c r="I59" s="254">
        <v>40</v>
      </c>
      <c r="J59" s="250" t="s">
        <v>745</v>
      </c>
      <c r="K59" s="246">
        <v>25</v>
      </c>
      <c r="L59" s="267">
        <v>443</v>
      </c>
      <c r="M59" s="248"/>
      <c r="N59" s="269"/>
      <c r="O59" s="145">
        <f t="shared" si="0"/>
        <v>0</v>
      </c>
      <c r="P59" s="262">
        <v>4607105129818</v>
      </c>
      <c r="Q59" s="252"/>
      <c r="R59" s="46"/>
      <c r="S59" s="429">
        <f t="shared" si="6"/>
        <v>17.72</v>
      </c>
      <c r="T59" s="46"/>
    </row>
    <row r="60" spans="1:20" ht="15.75" x14ac:dyDescent="0.2">
      <c r="A60" s="115">
        <v>44</v>
      </c>
      <c r="B60" s="247">
        <v>10012</v>
      </c>
      <c r="C60" s="255" t="s">
        <v>4302</v>
      </c>
      <c r="D60" s="253" t="s">
        <v>4303</v>
      </c>
      <c r="E60" s="256" t="s">
        <v>4304</v>
      </c>
      <c r="F60" s="312" t="str">
        <f t="shared" si="5"/>
        <v>фото</v>
      </c>
      <c r="G60" s="313"/>
      <c r="H60" s="270" t="s">
        <v>4305</v>
      </c>
      <c r="I60" s="254">
        <v>40</v>
      </c>
      <c r="J60" s="250" t="s">
        <v>745</v>
      </c>
      <c r="K60" s="246">
        <v>25</v>
      </c>
      <c r="L60" s="267">
        <v>443</v>
      </c>
      <c r="M60" s="248"/>
      <c r="N60" s="269"/>
      <c r="O60" s="145">
        <f t="shared" si="0"/>
        <v>0</v>
      </c>
      <c r="P60" s="262">
        <v>4607105129825</v>
      </c>
      <c r="Q60" s="252"/>
      <c r="R60" s="46"/>
      <c r="S60" s="429">
        <f t="shared" si="6"/>
        <v>17.72</v>
      </c>
      <c r="T60" s="46"/>
    </row>
    <row r="61" spans="1:20" ht="24" x14ac:dyDescent="0.2">
      <c r="A61" s="115">
        <v>45</v>
      </c>
      <c r="B61" s="247">
        <v>10011</v>
      </c>
      <c r="C61" s="255" t="s">
        <v>6382</v>
      </c>
      <c r="D61" s="253" t="s">
        <v>1694</v>
      </c>
      <c r="E61" s="256" t="s">
        <v>1695</v>
      </c>
      <c r="F61" s="312" t="str">
        <f t="shared" si="5"/>
        <v>фото</v>
      </c>
      <c r="G61" s="313"/>
      <c r="H61" s="270" t="s">
        <v>4306</v>
      </c>
      <c r="I61" s="254">
        <v>40</v>
      </c>
      <c r="J61" s="250" t="s">
        <v>745</v>
      </c>
      <c r="K61" s="246">
        <v>25</v>
      </c>
      <c r="L61" s="267">
        <v>443</v>
      </c>
      <c r="M61" s="248"/>
      <c r="N61" s="269"/>
      <c r="O61" s="145">
        <f t="shared" si="0"/>
        <v>0</v>
      </c>
      <c r="P61" s="262">
        <v>4607105129832</v>
      </c>
      <c r="Q61" s="252"/>
      <c r="R61" s="46"/>
      <c r="S61" s="429">
        <f t="shared" si="6"/>
        <v>17.72</v>
      </c>
      <c r="T61" s="46"/>
    </row>
    <row r="62" spans="1:20" ht="24" x14ac:dyDescent="0.2">
      <c r="A62" s="115">
        <v>46</v>
      </c>
      <c r="B62" s="247">
        <v>10010</v>
      </c>
      <c r="C62" s="255" t="s">
        <v>2915</v>
      </c>
      <c r="D62" s="253" t="s">
        <v>1696</v>
      </c>
      <c r="E62" s="256" t="s">
        <v>1697</v>
      </c>
      <c r="F62" s="312" t="str">
        <f t="shared" si="5"/>
        <v>фото</v>
      </c>
      <c r="G62" s="313"/>
      <c r="H62" s="270" t="s">
        <v>1698</v>
      </c>
      <c r="I62" s="254">
        <v>40</v>
      </c>
      <c r="J62" s="250" t="s">
        <v>745</v>
      </c>
      <c r="K62" s="246">
        <v>25</v>
      </c>
      <c r="L62" s="267">
        <v>443</v>
      </c>
      <c r="M62" s="248"/>
      <c r="N62" s="269"/>
      <c r="O62" s="145">
        <f t="shared" si="0"/>
        <v>0</v>
      </c>
      <c r="P62" s="262">
        <v>4607105129849</v>
      </c>
      <c r="Q62" s="252"/>
      <c r="R62" s="46"/>
      <c r="S62" s="429">
        <f t="shared" si="6"/>
        <v>17.72</v>
      </c>
      <c r="T62" s="46"/>
    </row>
    <row r="63" spans="1:20" ht="24" x14ac:dyDescent="0.2">
      <c r="A63" s="115">
        <v>47</v>
      </c>
      <c r="B63" s="247">
        <v>7777</v>
      </c>
      <c r="C63" s="255" t="s">
        <v>3419</v>
      </c>
      <c r="D63" s="253" t="s">
        <v>2811</v>
      </c>
      <c r="E63" s="256" t="s">
        <v>3420</v>
      </c>
      <c r="F63" s="312" t="str">
        <f t="shared" si="5"/>
        <v>фото</v>
      </c>
      <c r="G63" s="313"/>
      <c r="H63" s="270" t="s">
        <v>2882</v>
      </c>
      <c r="I63" s="254">
        <v>45</v>
      </c>
      <c r="J63" s="250" t="s">
        <v>748</v>
      </c>
      <c r="K63" s="246">
        <v>25</v>
      </c>
      <c r="L63" s="267">
        <v>443</v>
      </c>
      <c r="M63" s="248"/>
      <c r="N63" s="269"/>
      <c r="O63" s="145">
        <f t="shared" si="0"/>
        <v>0</v>
      </c>
      <c r="P63" s="262">
        <v>4607105129856</v>
      </c>
      <c r="Q63" s="252"/>
      <c r="R63" s="46"/>
      <c r="S63" s="429">
        <f t="shared" si="6"/>
        <v>17.72</v>
      </c>
      <c r="T63" s="46"/>
    </row>
    <row r="64" spans="1:20" ht="24" x14ac:dyDescent="0.2">
      <c r="A64" s="115">
        <v>48</v>
      </c>
      <c r="B64" s="247">
        <v>10018</v>
      </c>
      <c r="C64" s="255" t="s">
        <v>3421</v>
      </c>
      <c r="D64" s="253" t="s">
        <v>3422</v>
      </c>
      <c r="E64" s="256" t="s">
        <v>3423</v>
      </c>
      <c r="F64" s="312" t="str">
        <f t="shared" si="5"/>
        <v>фото</v>
      </c>
      <c r="G64" s="313"/>
      <c r="H64" s="270" t="s">
        <v>3424</v>
      </c>
      <c r="I64" s="254">
        <v>40</v>
      </c>
      <c r="J64" s="250" t="s">
        <v>747</v>
      </c>
      <c r="K64" s="246">
        <v>25</v>
      </c>
      <c r="L64" s="267">
        <v>443</v>
      </c>
      <c r="M64" s="248"/>
      <c r="N64" s="269"/>
      <c r="O64" s="145">
        <f t="shared" si="0"/>
        <v>0</v>
      </c>
      <c r="P64" s="262">
        <v>4607105129863</v>
      </c>
      <c r="Q64" s="252"/>
      <c r="R64" s="46"/>
      <c r="S64" s="429">
        <f t="shared" si="6"/>
        <v>17.72</v>
      </c>
      <c r="T64" s="46"/>
    </row>
    <row r="65" spans="1:20" ht="24" x14ac:dyDescent="0.2">
      <c r="A65" s="115">
        <v>49</v>
      </c>
      <c r="B65" s="247">
        <v>2270</v>
      </c>
      <c r="C65" s="255" t="s">
        <v>4307</v>
      </c>
      <c r="D65" s="253" t="s">
        <v>4308</v>
      </c>
      <c r="E65" s="256" t="s">
        <v>4309</v>
      </c>
      <c r="F65" s="312" t="str">
        <f t="shared" si="5"/>
        <v>фото</v>
      </c>
      <c r="G65" s="313"/>
      <c r="H65" s="270" t="s">
        <v>4310</v>
      </c>
      <c r="I65" s="254">
        <v>40</v>
      </c>
      <c r="J65" s="250" t="s">
        <v>745</v>
      </c>
      <c r="K65" s="246">
        <v>25</v>
      </c>
      <c r="L65" s="267">
        <v>443</v>
      </c>
      <c r="M65" s="248"/>
      <c r="N65" s="269"/>
      <c r="O65" s="145">
        <f t="shared" si="0"/>
        <v>0</v>
      </c>
      <c r="P65" s="262">
        <v>4607105129870</v>
      </c>
      <c r="Q65" s="252"/>
      <c r="R65" s="46"/>
      <c r="S65" s="429">
        <f t="shared" si="6"/>
        <v>17.72</v>
      </c>
      <c r="T65" s="46"/>
    </row>
    <row r="66" spans="1:20" ht="15.75" x14ac:dyDescent="0.2">
      <c r="A66" s="115">
        <v>50</v>
      </c>
      <c r="B66" s="247">
        <v>5118</v>
      </c>
      <c r="C66" s="255" t="s">
        <v>3425</v>
      </c>
      <c r="D66" s="253" t="s">
        <v>3426</v>
      </c>
      <c r="E66" s="256" t="s">
        <v>3427</v>
      </c>
      <c r="F66" s="312" t="str">
        <f t="shared" si="5"/>
        <v>фото</v>
      </c>
      <c r="G66" s="313"/>
      <c r="H66" s="270" t="s">
        <v>3428</v>
      </c>
      <c r="I66" s="254">
        <v>45</v>
      </c>
      <c r="J66" s="250" t="s">
        <v>740</v>
      </c>
      <c r="K66" s="246">
        <v>25</v>
      </c>
      <c r="L66" s="267">
        <v>443</v>
      </c>
      <c r="M66" s="248"/>
      <c r="N66" s="269"/>
      <c r="O66" s="145">
        <f t="shared" si="0"/>
        <v>0</v>
      </c>
      <c r="P66" s="262">
        <v>4607105129887</v>
      </c>
      <c r="Q66" s="252"/>
      <c r="R66" s="46"/>
      <c r="S66" s="429">
        <f t="shared" si="6"/>
        <v>17.72</v>
      </c>
      <c r="T66" s="46"/>
    </row>
    <row r="67" spans="1:20" ht="24" x14ac:dyDescent="0.2">
      <c r="A67" s="115">
        <v>51</v>
      </c>
      <c r="B67" s="247">
        <v>10460</v>
      </c>
      <c r="C67" s="255" t="s">
        <v>6383</v>
      </c>
      <c r="D67" s="253" t="s">
        <v>6101</v>
      </c>
      <c r="E67" s="256" t="s">
        <v>6102</v>
      </c>
      <c r="F67" s="312" t="str">
        <f t="shared" si="5"/>
        <v>фото</v>
      </c>
      <c r="G67" s="313"/>
      <c r="H67" s="270" t="s">
        <v>6295</v>
      </c>
      <c r="I67" s="254">
        <v>40</v>
      </c>
      <c r="J67" s="250" t="s">
        <v>745</v>
      </c>
      <c r="K67" s="246">
        <v>25</v>
      </c>
      <c r="L67" s="267">
        <v>443</v>
      </c>
      <c r="M67" s="248"/>
      <c r="N67" s="269"/>
      <c r="O67" s="145">
        <f t="shared" si="0"/>
        <v>0</v>
      </c>
      <c r="P67" s="262">
        <v>4607105129894</v>
      </c>
      <c r="Q67" s="252" t="s">
        <v>6373</v>
      </c>
      <c r="R67" s="46"/>
      <c r="S67" s="429">
        <f t="shared" si="6"/>
        <v>17.72</v>
      </c>
      <c r="T67" s="46"/>
    </row>
    <row r="68" spans="1:20" ht="24" x14ac:dyDescent="0.2">
      <c r="A68" s="115">
        <v>52</v>
      </c>
      <c r="B68" s="247">
        <v>10462</v>
      </c>
      <c r="C68" s="255" t="s">
        <v>6384</v>
      </c>
      <c r="D68" s="253" t="s">
        <v>6103</v>
      </c>
      <c r="E68" s="256" t="s">
        <v>6104</v>
      </c>
      <c r="F68" s="312" t="str">
        <f t="shared" si="5"/>
        <v>фото</v>
      </c>
      <c r="G68" s="313"/>
      <c r="H68" s="270" t="s">
        <v>6296</v>
      </c>
      <c r="I68" s="254">
        <v>40</v>
      </c>
      <c r="J68" s="250" t="s">
        <v>745</v>
      </c>
      <c r="K68" s="246">
        <v>25</v>
      </c>
      <c r="L68" s="267">
        <v>443</v>
      </c>
      <c r="M68" s="248"/>
      <c r="N68" s="269"/>
      <c r="O68" s="145">
        <f t="shared" si="0"/>
        <v>0</v>
      </c>
      <c r="P68" s="262">
        <v>4607105129900</v>
      </c>
      <c r="Q68" s="252" t="s">
        <v>6373</v>
      </c>
      <c r="R68" s="46"/>
      <c r="S68" s="429">
        <f t="shared" si="6"/>
        <v>17.72</v>
      </c>
      <c r="T68" s="46"/>
    </row>
    <row r="69" spans="1:20" ht="15.75" x14ac:dyDescent="0.2">
      <c r="A69" s="115">
        <v>53</v>
      </c>
      <c r="B69" s="247">
        <v>11065</v>
      </c>
      <c r="C69" s="255" t="s">
        <v>6385</v>
      </c>
      <c r="D69" s="253" t="s">
        <v>6105</v>
      </c>
      <c r="E69" s="256" t="s">
        <v>6106</v>
      </c>
      <c r="F69" s="312" t="str">
        <f t="shared" si="5"/>
        <v>фото</v>
      </c>
      <c r="G69" s="313"/>
      <c r="H69" s="270" t="s">
        <v>841</v>
      </c>
      <c r="I69" s="254">
        <v>40</v>
      </c>
      <c r="J69" s="250" t="s">
        <v>748</v>
      </c>
      <c r="K69" s="246">
        <v>25</v>
      </c>
      <c r="L69" s="267">
        <v>443</v>
      </c>
      <c r="M69" s="248"/>
      <c r="N69" s="269"/>
      <c r="O69" s="145">
        <f t="shared" si="0"/>
        <v>0</v>
      </c>
      <c r="P69" s="262">
        <v>4607105129917</v>
      </c>
      <c r="Q69" s="252" t="s">
        <v>6373</v>
      </c>
      <c r="R69" s="46"/>
      <c r="S69" s="429">
        <f t="shared" si="6"/>
        <v>17.72</v>
      </c>
      <c r="T69" s="46"/>
    </row>
    <row r="70" spans="1:20" ht="33.75" customHeight="1" x14ac:dyDescent="0.2">
      <c r="A70" s="115">
        <v>54</v>
      </c>
      <c r="B70" s="247">
        <v>5117</v>
      </c>
      <c r="C70" s="255" t="s">
        <v>3429</v>
      </c>
      <c r="D70" s="253" t="s">
        <v>2812</v>
      </c>
      <c r="E70" s="256" t="s">
        <v>2813</v>
      </c>
      <c r="F70" s="312" t="str">
        <f t="shared" si="5"/>
        <v>фото</v>
      </c>
      <c r="G70" s="313"/>
      <c r="H70" s="270" t="s">
        <v>2883</v>
      </c>
      <c r="I70" s="254">
        <v>45</v>
      </c>
      <c r="J70" s="250" t="s">
        <v>745</v>
      </c>
      <c r="K70" s="246">
        <v>25</v>
      </c>
      <c r="L70" s="267">
        <v>443</v>
      </c>
      <c r="M70" s="248"/>
      <c r="N70" s="269"/>
      <c r="O70" s="145">
        <f t="shared" si="0"/>
        <v>0</v>
      </c>
      <c r="P70" s="262">
        <v>4607105129924</v>
      </c>
      <c r="Q70" s="252"/>
      <c r="R70" s="46"/>
      <c r="S70" s="429">
        <f t="shared" si="6"/>
        <v>17.72</v>
      </c>
      <c r="T70" s="46"/>
    </row>
    <row r="71" spans="1:20" ht="24" x14ac:dyDescent="0.2">
      <c r="A71" s="115">
        <v>55</v>
      </c>
      <c r="B71" s="247">
        <v>5070</v>
      </c>
      <c r="C71" s="255" t="s">
        <v>2916</v>
      </c>
      <c r="D71" s="253" t="s">
        <v>1699</v>
      </c>
      <c r="E71" s="256" t="s">
        <v>1700</v>
      </c>
      <c r="F71" s="312" t="str">
        <f t="shared" si="5"/>
        <v>фото</v>
      </c>
      <c r="G71" s="313"/>
      <c r="H71" s="270" t="s">
        <v>4311</v>
      </c>
      <c r="I71" s="254">
        <v>40</v>
      </c>
      <c r="J71" s="250" t="s">
        <v>745</v>
      </c>
      <c r="K71" s="246">
        <v>25</v>
      </c>
      <c r="L71" s="267">
        <v>443</v>
      </c>
      <c r="M71" s="248"/>
      <c r="N71" s="269"/>
      <c r="O71" s="145">
        <f t="shared" si="0"/>
        <v>0</v>
      </c>
      <c r="P71" s="262">
        <v>4607105129931</v>
      </c>
      <c r="Q71" s="252"/>
      <c r="R71" s="46"/>
      <c r="S71" s="429">
        <f t="shared" si="6"/>
        <v>17.72</v>
      </c>
      <c r="T71" s="46"/>
    </row>
    <row r="72" spans="1:20" ht="15.75" x14ac:dyDescent="0.2">
      <c r="A72" s="115">
        <v>56</v>
      </c>
      <c r="B72" s="247">
        <v>5069</v>
      </c>
      <c r="C72" s="255" t="s">
        <v>3430</v>
      </c>
      <c r="D72" s="253" t="s">
        <v>2814</v>
      </c>
      <c r="E72" s="256" t="s">
        <v>2815</v>
      </c>
      <c r="F72" s="312" t="str">
        <f t="shared" si="5"/>
        <v>фото</v>
      </c>
      <c r="G72" s="313"/>
      <c r="H72" s="270" t="s">
        <v>1734</v>
      </c>
      <c r="I72" s="254">
        <v>60</v>
      </c>
      <c r="J72" s="250" t="s">
        <v>745</v>
      </c>
      <c r="K72" s="246">
        <v>25</v>
      </c>
      <c r="L72" s="267">
        <v>443</v>
      </c>
      <c r="M72" s="248"/>
      <c r="N72" s="269"/>
      <c r="O72" s="145">
        <f t="shared" si="0"/>
        <v>0</v>
      </c>
      <c r="P72" s="262">
        <v>4607105129948</v>
      </c>
      <c r="Q72" s="252"/>
      <c r="R72" s="46"/>
      <c r="S72" s="429">
        <f t="shared" si="6"/>
        <v>17.72</v>
      </c>
      <c r="T72" s="46"/>
    </row>
    <row r="73" spans="1:20" ht="24" x14ac:dyDescent="0.2">
      <c r="A73" s="115">
        <v>57</v>
      </c>
      <c r="B73" s="247">
        <v>11066</v>
      </c>
      <c r="C73" s="255" t="s">
        <v>6386</v>
      </c>
      <c r="D73" s="253" t="s">
        <v>6107</v>
      </c>
      <c r="E73" s="256" t="s">
        <v>6108</v>
      </c>
      <c r="F73" s="312" t="str">
        <f t="shared" si="5"/>
        <v>фото</v>
      </c>
      <c r="G73" s="313"/>
      <c r="H73" s="270" t="s">
        <v>6297</v>
      </c>
      <c r="I73" s="254">
        <v>40</v>
      </c>
      <c r="J73" s="250" t="s">
        <v>745</v>
      </c>
      <c r="K73" s="246">
        <v>25</v>
      </c>
      <c r="L73" s="267">
        <v>443</v>
      </c>
      <c r="M73" s="248"/>
      <c r="N73" s="269"/>
      <c r="O73" s="145">
        <f t="shared" si="0"/>
        <v>0</v>
      </c>
      <c r="P73" s="262">
        <v>4607105129955</v>
      </c>
      <c r="Q73" s="252" t="s">
        <v>6373</v>
      </c>
      <c r="R73" s="46"/>
      <c r="S73" s="429">
        <f t="shared" si="6"/>
        <v>17.72</v>
      </c>
      <c r="T73" s="46"/>
    </row>
    <row r="74" spans="1:20" ht="24" x14ac:dyDescent="0.2">
      <c r="A74" s="115">
        <v>58</v>
      </c>
      <c r="B74" s="247">
        <v>3806</v>
      </c>
      <c r="C74" s="255" t="s">
        <v>4312</v>
      </c>
      <c r="D74" s="253" t="s">
        <v>4313</v>
      </c>
      <c r="E74" s="256" t="s">
        <v>4314</v>
      </c>
      <c r="F74" s="312" t="str">
        <f t="shared" si="5"/>
        <v>фото</v>
      </c>
      <c r="G74" s="313"/>
      <c r="H74" s="270" t="s">
        <v>4315</v>
      </c>
      <c r="I74" s="254">
        <v>60</v>
      </c>
      <c r="J74" s="250" t="s">
        <v>747</v>
      </c>
      <c r="K74" s="246">
        <v>25</v>
      </c>
      <c r="L74" s="267">
        <v>443</v>
      </c>
      <c r="M74" s="248"/>
      <c r="N74" s="269"/>
      <c r="O74" s="145">
        <f t="shared" si="0"/>
        <v>0</v>
      </c>
      <c r="P74" s="262">
        <v>4607105129962</v>
      </c>
      <c r="Q74" s="252"/>
      <c r="R74" s="46"/>
      <c r="S74" s="429">
        <f t="shared" si="6"/>
        <v>17.72</v>
      </c>
      <c r="T74" s="46"/>
    </row>
    <row r="75" spans="1:20" ht="15.75" x14ac:dyDescent="0.2">
      <c r="A75" s="115">
        <v>59</v>
      </c>
      <c r="B75" s="247">
        <v>3362</v>
      </c>
      <c r="C75" s="255" t="s">
        <v>4316</v>
      </c>
      <c r="D75" s="253" t="s">
        <v>4317</v>
      </c>
      <c r="E75" s="256" t="s">
        <v>4318</v>
      </c>
      <c r="F75" s="312" t="str">
        <f t="shared" si="5"/>
        <v>фото</v>
      </c>
      <c r="G75" s="313"/>
      <c r="H75" s="270" t="s">
        <v>4319</v>
      </c>
      <c r="I75" s="254">
        <v>40</v>
      </c>
      <c r="J75" s="250" t="s">
        <v>745</v>
      </c>
      <c r="K75" s="246">
        <v>25</v>
      </c>
      <c r="L75" s="267">
        <v>443</v>
      </c>
      <c r="M75" s="248"/>
      <c r="N75" s="269"/>
      <c r="O75" s="145">
        <f t="shared" si="0"/>
        <v>0</v>
      </c>
      <c r="P75" s="262">
        <v>4607105129979</v>
      </c>
      <c r="Q75" s="252"/>
      <c r="R75" s="46"/>
      <c r="S75" s="429">
        <f t="shared" si="6"/>
        <v>17.72</v>
      </c>
      <c r="T75" s="46"/>
    </row>
    <row r="76" spans="1:20" ht="15.75" x14ac:dyDescent="0.2">
      <c r="A76" s="115">
        <v>60</v>
      </c>
      <c r="B76" s="247">
        <v>7780</v>
      </c>
      <c r="C76" s="255" t="s">
        <v>4320</v>
      </c>
      <c r="D76" s="253" t="s">
        <v>4321</v>
      </c>
      <c r="E76" s="256" t="s">
        <v>4322</v>
      </c>
      <c r="F76" s="312" t="str">
        <f t="shared" si="5"/>
        <v>фото</v>
      </c>
      <c r="G76" s="313"/>
      <c r="H76" s="270" t="s">
        <v>4323</v>
      </c>
      <c r="I76" s="254">
        <v>40</v>
      </c>
      <c r="J76" s="250" t="s">
        <v>740</v>
      </c>
      <c r="K76" s="246">
        <v>25</v>
      </c>
      <c r="L76" s="267">
        <v>443</v>
      </c>
      <c r="M76" s="248"/>
      <c r="N76" s="269"/>
      <c r="O76" s="145">
        <f t="shared" si="0"/>
        <v>0</v>
      </c>
      <c r="P76" s="262">
        <v>4607105129986</v>
      </c>
      <c r="Q76" s="252"/>
      <c r="R76" s="46"/>
      <c r="S76" s="429">
        <f t="shared" si="6"/>
        <v>17.72</v>
      </c>
      <c r="T76" s="46"/>
    </row>
    <row r="77" spans="1:20" ht="24" x14ac:dyDescent="0.2">
      <c r="A77" s="115">
        <v>61</v>
      </c>
      <c r="B77" s="247">
        <v>2624</v>
      </c>
      <c r="C77" s="255" t="s">
        <v>3431</v>
      </c>
      <c r="D77" s="253" t="s">
        <v>3432</v>
      </c>
      <c r="E77" s="256" t="s">
        <v>3433</v>
      </c>
      <c r="F77" s="312" t="str">
        <f t="shared" si="5"/>
        <v>фото</v>
      </c>
      <c r="G77" s="313"/>
      <c r="H77" s="270" t="s">
        <v>3434</v>
      </c>
      <c r="I77" s="254">
        <v>40</v>
      </c>
      <c r="J77" s="250" t="s">
        <v>740</v>
      </c>
      <c r="K77" s="246">
        <v>25</v>
      </c>
      <c r="L77" s="267">
        <v>443</v>
      </c>
      <c r="M77" s="248"/>
      <c r="N77" s="269"/>
      <c r="O77" s="145">
        <f t="shared" si="0"/>
        <v>0</v>
      </c>
      <c r="P77" s="262">
        <v>4607105129993</v>
      </c>
      <c r="Q77" s="252"/>
      <c r="R77" s="46"/>
      <c r="S77" s="429">
        <f t="shared" si="6"/>
        <v>17.72</v>
      </c>
      <c r="T77" s="46"/>
    </row>
    <row r="78" spans="1:20" ht="15.75" x14ac:dyDescent="0.2">
      <c r="A78" s="115">
        <v>62</v>
      </c>
      <c r="B78" s="261"/>
      <c r="C78" s="261"/>
      <c r="D78" s="251" t="s">
        <v>690</v>
      </c>
      <c r="E78" s="251"/>
      <c r="F78" s="405"/>
      <c r="G78" s="405"/>
      <c r="H78" s="405"/>
      <c r="I78" s="260"/>
      <c r="J78" s="409"/>
      <c r="K78" s="409"/>
      <c r="L78" s="409"/>
      <c r="M78" s="409"/>
      <c r="N78" s="409"/>
      <c r="O78" s="409"/>
      <c r="P78" s="409"/>
      <c r="Q78" s="409"/>
      <c r="R78" s="46"/>
      <c r="S78" s="46"/>
      <c r="T78" s="46"/>
    </row>
    <row r="79" spans="1:20" ht="15.75" x14ac:dyDescent="0.2">
      <c r="A79" s="115">
        <v>63</v>
      </c>
      <c r="B79" s="247">
        <v>10068</v>
      </c>
      <c r="C79" s="255" t="s">
        <v>5257</v>
      </c>
      <c r="D79" s="253" t="s">
        <v>5258</v>
      </c>
      <c r="E79" s="256" t="s">
        <v>5259</v>
      </c>
      <c r="F79" s="312" t="str">
        <f>HYPERLINK("http://www.gardenbulbs.ru/images/Lilium_CL/thumbnails/"&amp;C79&amp;".jpg","фото")</f>
        <v>фото</v>
      </c>
      <c r="G79" s="313"/>
      <c r="H79" s="270" t="s">
        <v>5260</v>
      </c>
      <c r="I79" s="254">
        <v>40</v>
      </c>
      <c r="J79" s="250" t="s">
        <v>745</v>
      </c>
      <c r="K79" s="246">
        <v>25</v>
      </c>
      <c r="L79" s="267">
        <v>407</v>
      </c>
      <c r="M79" s="248"/>
      <c r="N79" s="269"/>
      <c r="O79" s="145">
        <f t="shared" si="0"/>
        <v>0</v>
      </c>
      <c r="P79" s="262">
        <v>4607105130005</v>
      </c>
      <c r="Q79" s="252"/>
      <c r="R79" s="46"/>
      <c r="S79" s="429">
        <f>ROUND(L79/K79,2)</f>
        <v>16.28</v>
      </c>
      <c r="T79" s="46"/>
    </row>
    <row r="80" spans="1:20" ht="15.75" x14ac:dyDescent="0.2">
      <c r="A80" s="115">
        <v>64</v>
      </c>
      <c r="B80" s="247">
        <v>11067</v>
      </c>
      <c r="C80" s="255" t="s">
        <v>5261</v>
      </c>
      <c r="D80" s="253" t="s">
        <v>5262</v>
      </c>
      <c r="E80" s="256" t="s">
        <v>5263</v>
      </c>
      <c r="F80" s="312" t="str">
        <f>HYPERLINK("http://www.gardenbulbs.ru/images/Lilium_CL/thumbnails/"&amp;C80&amp;".jpg","фото")</f>
        <v>фото</v>
      </c>
      <c r="G80" s="313"/>
      <c r="H80" s="270" t="s">
        <v>793</v>
      </c>
      <c r="I80" s="254">
        <v>40</v>
      </c>
      <c r="J80" s="250" t="s">
        <v>745</v>
      </c>
      <c r="K80" s="246">
        <v>25</v>
      </c>
      <c r="L80" s="267">
        <v>407</v>
      </c>
      <c r="M80" s="248"/>
      <c r="N80" s="269"/>
      <c r="O80" s="145">
        <f t="shared" si="0"/>
        <v>0</v>
      </c>
      <c r="P80" s="262">
        <v>4607105130012</v>
      </c>
      <c r="Q80" s="252"/>
      <c r="R80" s="46"/>
      <c r="S80" s="429">
        <f>ROUND(L80/K80,2)</f>
        <v>16.28</v>
      </c>
      <c r="T80" s="46"/>
    </row>
    <row r="81" spans="1:20" ht="15.75" x14ac:dyDescent="0.2">
      <c r="A81" s="115">
        <v>65</v>
      </c>
      <c r="B81" s="247">
        <v>11068</v>
      </c>
      <c r="C81" s="255" t="s">
        <v>4353</v>
      </c>
      <c r="D81" s="253" t="s">
        <v>4354</v>
      </c>
      <c r="E81" s="256" t="s">
        <v>4355</v>
      </c>
      <c r="F81" s="312" t="str">
        <f>HYPERLINK("http://www.gardenbulbs.ru/images/Lilium_CL/thumbnails/"&amp;C81&amp;".jpg","фото")</f>
        <v>фото</v>
      </c>
      <c r="G81" s="313"/>
      <c r="H81" s="270" t="s">
        <v>4356</v>
      </c>
      <c r="I81" s="254">
        <v>50</v>
      </c>
      <c r="J81" s="250" t="s">
        <v>745</v>
      </c>
      <c r="K81" s="246">
        <v>25</v>
      </c>
      <c r="L81" s="267">
        <v>458</v>
      </c>
      <c r="M81" s="248"/>
      <c r="N81" s="269"/>
      <c r="O81" s="145">
        <f t="shared" si="0"/>
        <v>0</v>
      </c>
      <c r="P81" s="262">
        <v>4607105130029</v>
      </c>
      <c r="Q81" s="252"/>
      <c r="R81" s="46"/>
      <c r="S81" s="429">
        <f>ROUND(L81/K81,2)</f>
        <v>18.32</v>
      </c>
      <c r="T81" s="46"/>
    </row>
    <row r="82" spans="1:20" ht="24" x14ac:dyDescent="0.2">
      <c r="A82" s="115">
        <v>66</v>
      </c>
      <c r="B82" s="247">
        <v>10067</v>
      </c>
      <c r="C82" s="255" t="s">
        <v>3650</v>
      </c>
      <c r="D82" s="253" t="s">
        <v>3651</v>
      </c>
      <c r="E82" s="256" t="s">
        <v>3652</v>
      </c>
      <c r="F82" s="312" t="str">
        <f>HYPERLINK("http://www.gardenbulbs.ru/images/Lilium_CL/thumbnails/"&amp;C82&amp;".jpg","фото")</f>
        <v>фото</v>
      </c>
      <c r="G82" s="313"/>
      <c r="H82" s="270" t="s">
        <v>3653</v>
      </c>
      <c r="I82" s="254">
        <v>50</v>
      </c>
      <c r="J82" s="250" t="s">
        <v>745</v>
      </c>
      <c r="K82" s="246">
        <v>25</v>
      </c>
      <c r="L82" s="267">
        <v>407</v>
      </c>
      <c r="M82" s="248"/>
      <c r="N82" s="269"/>
      <c r="O82" s="145">
        <f>IF(ISERROR(L82*N82),0,L82*N82)</f>
        <v>0</v>
      </c>
      <c r="P82" s="262">
        <v>4607105130036</v>
      </c>
      <c r="Q82" s="252"/>
      <c r="R82" s="46"/>
      <c r="S82" s="429">
        <f>ROUND(L82/K82,2)</f>
        <v>16.28</v>
      </c>
      <c r="T82" s="46"/>
    </row>
    <row r="83" spans="1:20" ht="15.75" x14ac:dyDescent="0.2">
      <c r="A83" s="115">
        <v>67</v>
      </c>
      <c r="B83" s="247">
        <v>10066</v>
      </c>
      <c r="C83" s="255" t="s">
        <v>6387</v>
      </c>
      <c r="D83" s="253" t="s">
        <v>5264</v>
      </c>
      <c r="E83" s="256" t="s">
        <v>5265</v>
      </c>
      <c r="F83" s="312" t="str">
        <f>HYPERLINK("http://www.gardenbulbs.ru/images/Lilium_CL/thumbnails/"&amp;C83&amp;".jpg","фото")</f>
        <v>фото</v>
      </c>
      <c r="G83" s="313"/>
      <c r="H83" s="270" t="s">
        <v>416</v>
      </c>
      <c r="I83" s="254">
        <v>45</v>
      </c>
      <c r="J83" s="250" t="s">
        <v>745</v>
      </c>
      <c r="K83" s="246">
        <v>25</v>
      </c>
      <c r="L83" s="267">
        <v>407</v>
      </c>
      <c r="M83" s="248"/>
      <c r="N83" s="269"/>
      <c r="O83" s="145">
        <f>IF(ISERROR(L83*N83),0,L83*N83)</f>
        <v>0</v>
      </c>
      <c r="P83" s="262">
        <v>4607105130043</v>
      </c>
      <c r="Q83" s="252"/>
      <c r="R83" s="46"/>
      <c r="S83" s="429">
        <f>ROUND(L83/K83,2)</f>
        <v>16.28</v>
      </c>
      <c r="T83" s="46"/>
    </row>
    <row r="84" spans="1:20" ht="15.75" x14ac:dyDescent="0.2">
      <c r="A84" s="115">
        <v>68</v>
      </c>
      <c r="B84" s="424"/>
      <c r="C84" s="424"/>
      <c r="D84" s="257" t="s">
        <v>96</v>
      </c>
      <c r="E84" s="257"/>
      <c r="F84" s="407"/>
      <c r="G84" s="407"/>
      <c r="H84" s="407"/>
      <c r="I84" s="259"/>
      <c r="J84" s="409"/>
      <c r="K84" s="409"/>
      <c r="L84" s="409"/>
      <c r="M84" s="409"/>
      <c r="N84" s="409"/>
      <c r="O84" s="409"/>
      <c r="P84" s="409"/>
      <c r="Q84" s="409"/>
      <c r="R84" s="46"/>
      <c r="S84" s="46"/>
      <c r="T84" s="46"/>
    </row>
    <row r="85" spans="1:20" ht="24" x14ac:dyDescent="0.2">
      <c r="A85" s="115">
        <v>69</v>
      </c>
      <c r="B85" s="247">
        <v>5768</v>
      </c>
      <c r="C85" s="255" t="s">
        <v>1758</v>
      </c>
      <c r="D85" s="253" t="s">
        <v>98</v>
      </c>
      <c r="E85" s="256" t="s">
        <v>97</v>
      </c>
      <c r="F85" s="312" t="str">
        <f t="shared" ref="F85:F111" si="7">HYPERLINK("http://www.gardenbulbs.ru/images/Lilium_CL/thumbnails/"&amp;C85&amp;".jpg","фото")</f>
        <v>фото</v>
      </c>
      <c r="G85" s="313"/>
      <c r="H85" s="270" t="s">
        <v>99</v>
      </c>
      <c r="I85" s="254">
        <v>100</v>
      </c>
      <c r="J85" s="250" t="s">
        <v>747</v>
      </c>
      <c r="K85" s="246">
        <v>25</v>
      </c>
      <c r="L85" s="267">
        <v>428</v>
      </c>
      <c r="M85" s="248"/>
      <c r="N85" s="269"/>
      <c r="O85" s="145">
        <f t="shared" ref="O85:O111" si="8">IF(ISERROR(L85*N85),0,L85*N85)</f>
        <v>0</v>
      </c>
      <c r="P85" s="262">
        <v>4607105130050</v>
      </c>
      <c r="Q85" s="252"/>
      <c r="R85" s="46"/>
      <c r="S85" s="429">
        <f t="shared" ref="S85:S111" si="9">ROUND(L85/K85,2)</f>
        <v>17.12</v>
      </c>
      <c r="T85" s="46"/>
    </row>
    <row r="86" spans="1:20" ht="15.75" x14ac:dyDescent="0.2">
      <c r="A86" s="115">
        <v>70</v>
      </c>
      <c r="B86" s="247">
        <v>2213</v>
      </c>
      <c r="C86" s="255" t="s">
        <v>1759</v>
      </c>
      <c r="D86" s="253" t="s">
        <v>101</v>
      </c>
      <c r="E86" s="256" t="s">
        <v>100</v>
      </c>
      <c r="F86" s="312" t="str">
        <f t="shared" si="7"/>
        <v>фото</v>
      </c>
      <c r="G86" s="313"/>
      <c r="H86" s="270" t="s">
        <v>102</v>
      </c>
      <c r="I86" s="254">
        <v>90</v>
      </c>
      <c r="J86" s="250" t="s">
        <v>747</v>
      </c>
      <c r="K86" s="246">
        <v>25</v>
      </c>
      <c r="L86" s="267">
        <v>458</v>
      </c>
      <c r="M86" s="248"/>
      <c r="N86" s="269"/>
      <c r="O86" s="145">
        <f t="shared" si="8"/>
        <v>0</v>
      </c>
      <c r="P86" s="262">
        <v>4607105130067</v>
      </c>
      <c r="Q86" s="252"/>
      <c r="R86" s="46"/>
      <c r="S86" s="429">
        <f t="shared" si="9"/>
        <v>18.32</v>
      </c>
      <c r="T86" s="46"/>
    </row>
    <row r="87" spans="1:20" ht="24" x14ac:dyDescent="0.2">
      <c r="A87" s="115">
        <v>71</v>
      </c>
      <c r="B87" s="247">
        <v>2197</v>
      </c>
      <c r="C87" s="255" t="s">
        <v>4324</v>
      </c>
      <c r="D87" s="253" t="s">
        <v>4325</v>
      </c>
      <c r="E87" s="256" t="s">
        <v>4326</v>
      </c>
      <c r="F87" s="312" t="str">
        <f t="shared" si="7"/>
        <v>фото</v>
      </c>
      <c r="G87" s="313"/>
      <c r="H87" s="270" t="s">
        <v>4327</v>
      </c>
      <c r="I87" s="254">
        <v>120</v>
      </c>
      <c r="J87" s="250" t="s">
        <v>745</v>
      </c>
      <c r="K87" s="246">
        <v>25</v>
      </c>
      <c r="L87" s="267">
        <v>398</v>
      </c>
      <c r="M87" s="248"/>
      <c r="N87" s="269"/>
      <c r="O87" s="145">
        <f t="shared" si="8"/>
        <v>0</v>
      </c>
      <c r="P87" s="262">
        <v>4607105130074</v>
      </c>
      <c r="Q87" s="252"/>
      <c r="R87" s="46"/>
      <c r="S87" s="429">
        <f t="shared" si="9"/>
        <v>15.92</v>
      </c>
      <c r="T87" s="46"/>
    </row>
    <row r="88" spans="1:20" ht="24" x14ac:dyDescent="0.2">
      <c r="A88" s="115">
        <v>72</v>
      </c>
      <c r="B88" s="247">
        <v>2196</v>
      </c>
      <c r="C88" s="255" t="s">
        <v>1760</v>
      </c>
      <c r="D88" s="253" t="s">
        <v>107</v>
      </c>
      <c r="E88" s="256" t="s">
        <v>106</v>
      </c>
      <c r="F88" s="312" t="str">
        <f t="shared" si="7"/>
        <v>фото</v>
      </c>
      <c r="G88" s="313"/>
      <c r="H88" s="270" t="s">
        <v>108</v>
      </c>
      <c r="I88" s="254">
        <v>50</v>
      </c>
      <c r="J88" s="250" t="s">
        <v>747</v>
      </c>
      <c r="K88" s="246">
        <v>25</v>
      </c>
      <c r="L88" s="267">
        <v>428</v>
      </c>
      <c r="M88" s="248"/>
      <c r="N88" s="269"/>
      <c r="O88" s="145">
        <f t="shared" si="8"/>
        <v>0</v>
      </c>
      <c r="P88" s="262">
        <v>4607105130081</v>
      </c>
      <c r="Q88" s="252"/>
      <c r="R88" s="46"/>
      <c r="S88" s="429">
        <f t="shared" si="9"/>
        <v>17.12</v>
      </c>
      <c r="T88" s="46"/>
    </row>
    <row r="89" spans="1:20" ht="24" x14ac:dyDescent="0.2">
      <c r="A89" s="115">
        <v>73</v>
      </c>
      <c r="B89" s="247">
        <v>1191</v>
      </c>
      <c r="C89" s="255" t="s">
        <v>1761</v>
      </c>
      <c r="D89" s="253" t="s">
        <v>104</v>
      </c>
      <c r="E89" s="256" t="s">
        <v>103</v>
      </c>
      <c r="F89" s="312" t="str">
        <f t="shared" si="7"/>
        <v>фото</v>
      </c>
      <c r="G89" s="313"/>
      <c r="H89" s="270" t="s">
        <v>105</v>
      </c>
      <c r="I89" s="254">
        <v>125</v>
      </c>
      <c r="J89" s="250" t="s">
        <v>747</v>
      </c>
      <c r="K89" s="246">
        <v>25</v>
      </c>
      <c r="L89" s="267">
        <v>428</v>
      </c>
      <c r="M89" s="248"/>
      <c r="N89" s="269"/>
      <c r="O89" s="145">
        <f t="shared" si="8"/>
        <v>0</v>
      </c>
      <c r="P89" s="262">
        <v>4607105130098</v>
      </c>
      <c r="Q89" s="252"/>
      <c r="R89" s="46"/>
      <c r="S89" s="429">
        <f t="shared" si="9"/>
        <v>17.12</v>
      </c>
      <c r="T89" s="46"/>
    </row>
    <row r="90" spans="1:20" ht="15.75" x14ac:dyDescent="0.2">
      <c r="A90" s="115">
        <v>74</v>
      </c>
      <c r="B90" s="247">
        <v>1190</v>
      </c>
      <c r="C90" s="255" t="s">
        <v>5223</v>
      </c>
      <c r="D90" s="253" t="s">
        <v>5224</v>
      </c>
      <c r="E90" s="256" t="s">
        <v>5225</v>
      </c>
      <c r="F90" s="312" t="str">
        <f t="shared" si="7"/>
        <v>фото</v>
      </c>
      <c r="G90" s="313"/>
      <c r="H90" s="270" t="s">
        <v>109</v>
      </c>
      <c r="I90" s="254">
        <v>90</v>
      </c>
      <c r="J90" s="250" t="s">
        <v>745</v>
      </c>
      <c r="K90" s="246">
        <v>25</v>
      </c>
      <c r="L90" s="267">
        <v>309</v>
      </c>
      <c r="M90" s="248"/>
      <c r="N90" s="269"/>
      <c r="O90" s="145">
        <f t="shared" si="8"/>
        <v>0</v>
      </c>
      <c r="P90" s="262">
        <v>4607105130104</v>
      </c>
      <c r="Q90" s="252"/>
      <c r="R90" s="46"/>
      <c r="S90" s="429">
        <f t="shared" si="9"/>
        <v>12.36</v>
      </c>
      <c r="T90" s="46"/>
    </row>
    <row r="91" spans="1:20" ht="15.75" x14ac:dyDescent="0.2">
      <c r="A91" s="115">
        <v>75</v>
      </c>
      <c r="B91" s="247">
        <v>456</v>
      </c>
      <c r="C91" s="255" t="s">
        <v>4328</v>
      </c>
      <c r="D91" s="253" t="s">
        <v>4329</v>
      </c>
      <c r="E91" s="256" t="s">
        <v>4330</v>
      </c>
      <c r="F91" s="312" t="str">
        <f t="shared" si="7"/>
        <v>фото</v>
      </c>
      <c r="G91" s="313"/>
      <c r="H91" s="270" t="s">
        <v>109</v>
      </c>
      <c r="I91" s="254">
        <v>130</v>
      </c>
      <c r="J91" s="250" t="s">
        <v>748</v>
      </c>
      <c r="K91" s="246">
        <v>25</v>
      </c>
      <c r="L91" s="267">
        <v>377</v>
      </c>
      <c r="M91" s="248"/>
      <c r="N91" s="269"/>
      <c r="O91" s="145">
        <f t="shared" si="8"/>
        <v>0</v>
      </c>
      <c r="P91" s="262">
        <v>4607105130111</v>
      </c>
      <c r="Q91" s="252"/>
      <c r="R91" s="46"/>
      <c r="S91" s="429">
        <f t="shared" si="9"/>
        <v>15.08</v>
      </c>
      <c r="T91" s="46"/>
    </row>
    <row r="92" spans="1:20" ht="24" x14ac:dyDescent="0.2">
      <c r="A92" s="115">
        <v>76</v>
      </c>
      <c r="B92" s="247">
        <v>323</v>
      </c>
      <c r="C92" s="255" t="s">
        <v>1762</v>
      </c>
      <c r="D92" s="253" t="s">
        <v>3</v>
      </c>
      <c r="E92" s="256" t="s">
        <v>4</v>
      </c>
      <c r="F92" s="312" t="str">
        <f t="shared" si="7"/>
        <v>фото</v>
      </c>
      <c r="G92" s="313"/>
      <c r="H92" s="270" t="s">
        <v>5</v>
      </c>
      <c r="I92" s="254">
        <v>90</v>
      </c>
      <c r="J92" s="250" t="s">
        <v>747</v>
      </c>
      <c r="K92" s="246">
        <v>25</v>
      </c>
      <c r="L92" s="267">
        <v>458</v>
      </c>
      <c r="M92" s="248"/>
      <c r="N92" s="269"/>
      <c r="O92" s="145">
        <f t="shared" si="8"/>
        <v>0</v>
      </c>
      <c r="P92" s="262">
        <v>4607105130128</v>
      </c>
      <c r="Q92" s="252"/>
      <c r="R92" s="46"/>
      <c r="S92" s="429">
        <f t="shared" si="9"/>
        <v>18.32</v>
      </c>
      <c r="T92" s="46"/>
    </row>
    <row r="93" spans="1:20" ht="15.75" x14ac:dyDescent="0.2">
      <c r="A93" s="115">
        <v>77</v>
      </c>
      <c r="B93" s="247">
        <v>10628</v>
      </c>
      <c r="C93" s="255" t="s">
        <v>4331</v>
      </c>
      <c r="D93" s="253" t="s">
        <v>4332</v>
      </c>
      <c r="E93" s="256" t="s">
        <v>4333</v>
      </c>
      <c r="F93" s="312" t="str">
        <f t="shared" si="7"/>
        <v>фото</v>
      </c>
      <c r="G93" s="313"/>
      <c r="H93" s="270" t="s">
        <v>4334</v>
      </c>
      <c r="I93" s="254">
        <v>110</v>
      </c>
      <c r="J93" s="250" t="s">
        <v>747</v>
      </c>
      <c r="K93" s="246">
        <v>25</v>
      </c>
      <c r="L93" s="267">
        <v>458</v>
      </c>
      <c r="M93" s="248"/>
      <c r="N93" s="269"/>
      <c r="O93" s="145">
        <f t="shared" si="8"/>
        <v>0</v>
      </c>
      <c r="P93" s="262">
        <v>4607105130135</v>
      </c>
      <c r="Q93" s="252"/>
      <c r="R93" s="46"/>
      <c r="S93" s="429">
        <f t="shared" si="9"/>
        <v>18.32</v>
      </c>
      <c r="T93" s="46"/>
    </row>
    <row r="94" spans="1:20" ht="15.75" x14ac:dyDescent="0.2">
      <c r="A94" s="115">
        <v>78</v>
      </c>
      <c r="B94" s="247">
        <v>11069</v>
      </c>
      <c r="C94" s="255" t="s">
        <v>6388</v>
      </c>
      <c r="D94" s="253" t="s">
        <v>6109</v>
      </c>
      <c r="E94" s="256" t="s">
        <v>6110</v>
      </c>
      <c r="F94" s="312" t="str">
        <f t="shared" si="7"/>
        <v>фото</v>
      </c>
      <c r="G94" s="313"/>
      <c r="H94" s="270" t="s">
        <v>6298</v>
      </c>
      <c r="I94" s="254">
        <v>110</v>
      </c>
      <c r="J94" s="250" t="s">
        <v>747</v>
      </c>
      <c r="K94" s="246">
        <v>25</v>
      </c>
      <c r="L94" s="267">
        <v>398</v>
      </c>
      <c r="M94" s="248"/>
      <c r="N94" s="269"/>
      <c r="O94" s="145">
        <f t="shared" si="8"/>
        <v>0</v>
      </c>
      <c r="P94" s="262">
        <v>4607105130142</v>
      </c>
      <c r="Q94" s="252" t="s">
        <v>6373</v>
      </c>
      <c r="R94" s="46"/>
      <c r="S94" s="429">
        <f t="shared" si="9"/>
        <v>15.92</v>
      </c>
      <c r="T94" s="46"/>
    </row>
    <row r="95" spans="1:20" ht="24" x14ac:dyDescent="0.2">
      <c r="A95" s="115">
        <v>79</v>
      </c>
      <c r="B95" s="247">
        <v>11070</v>
      </c>
      <c r="C95" s="255" t="s">
        <v>1763</v>
      </c>
      <c r="D95" s="253" t="s">
        <v>125</v>
      </c>
      <c r="E95" s="256" t="s">
        <v>124</v>
      </c>
      <c r="F95" s="312" t="str">
        <f t="shared" si="7"/>
        <v>фото</v>
      </c>
      <c r="G95" s="313"/>
      <c r="H95" s="270" t="s">
        <v>126</v>
      </c>
      <c r="I95" s="254">
        <v>120</v>
      </c>
      <c r="J95" s="250" t="s">
        <v>747</v>
      </c>
      <c r="K95" s="246">
        <v>25</v>
      </c>
      <c r="L95" s="267">
        <v>458</v>
      </c>
      <c r="M95" s="248"/>
      <c r="N95" s="269"/>
      <c r="O95" s="145">
        <f t="shared" si="8"/>
        <v>0</v>
      </c>
      <c r="P95" s="262">
        <v>4607105130159</v>
      </c>
      <c r="Q95" s="252"/>
      <c r="R95" s="46"/>
      <c r="S95" s="429">
        <f t="shared" si="9"/>
        <v>18.32</v>
      </c>
      <c r="T95" s="46"/>
    </row>
    <row r="96" spans="1:20" ht="22.5" customHeight="1" x14ac:dyDescent="0.2">
      <c r="A96" s="115">
        <v>80</v>
      </c>
      <c r="B96" s="247">
        <v>7608</v>
      </c>
      <c r="C96" s="255" t="s">
        <v>5226</v>
      </c>
      <c r="D96" s="253" t="s">
        <v>5227</v>
      </c>
      <c r="E96" s="256" t="s">
        <v>5228</v>
      </c>
      <c r="F96" s="312" t="str">
        <f t="shared" si="7"/>
        <v>фото</v>
      </c>
      <c r="G96" s="313"/>
      <c r="H96" s="270" t="s">
        <v>6474</v>
      </c>
      <c r="I96" s="254">
        <v>100</v>
      </c>
      <c r="J96" s="250" t="s">
        <v>747</v>
      </c>
      <c r="K96" s="246">
        <v>25</v>
      </c>
      <c r="L96" s="267">
        <v>383</v>
      </c>
      <c r="M96" s="248"/>
      <c r="N96" s="269"/>
      <c r="O96" s="145">
        <f t="shared" si="8"/>
        <v>0</v>
      </c>
      <c r="P96" s="262">
        <v>4607105130166</v>
      </c>
      <c r="Q96" s="252"/>
      <c r="R96" s="46"/>
      <c r="S96" s="429">
        <f t="shared" si="9"/>
        <v>15.32</v>
      </c>
      <c r="T96" s="46"/>
    </row>
    <row r="97" spans="1:20" ht="45" customHeight="1" x14ac:dyDescent="0.2">
      <c r="A97" s="115">
        <v>81</v>
      </c>
      <c r="B97" s="247">
        <v>7414</v>
      </c>
      <c r="C97" s="255" t="s">
        <v>1764</v>
      </c>
      <c r="D97" s="253" t="s">
        <v>112</v>
      </c>
      <c r="E97" s="256" t="s">
        <v>111</v>
      </c>
      <c r="F97" s="312" t="str">
        <f t="shared" si="7"/>
        <v>фото</v>
      </c>
      <c r="G97" s="313"/>
      <c r="H97" s="270" t="s">
        <v>113</v>
      </c>
      <c r="I97" s="254">
        <v>110</v>
      </c>
      <c r="J97" s="250" t="s">
        <v>745</v>
      </c>
      <c r="K97" s="246">
        <v>25</v>
      </c>
      <c r="L97" s="267">
        <v>473</v>
      </c>
      <c r="M97" s="248"/>
      <c r="N97" s="269"/>
      <c r="O97" s="145">
        <f t="shared" si="8"/>
        <v>0</v>
      </c>
      <c r="P97" s="262">
        <v>4607105130173</v>
      </c>
      <c r="Q97" s="252"/>
      <c r="R97" s="46"/>
      <c r="S97" s="429">
        <f t="shared" si="9"/>
        <v>18.920000000000002</v>
      </c>
      <c r="T97" s="46"/>
    </row>
    <row r="98" spans="1:20" ht="24" x14ac:dyDescent="0.2">
      <c r="A98" s="115">
        <v>82</v>
      </c>
      <c r="B98" s="247">
        <v>10629</v>
      </c>
      <c r="C98" s="255" t="s">
        <v>1765</v>
      </c>
      <c r="D98" s="253" t="s">
        <v>6</v>
      </c>
      <c r="E98" s="256" t="s">
        <v>7</v>
      </c>
      <c r="F98" s="312" t="str">
        <f t="shared" si="7"/>
        <v>фото</v>
      </c>
      <c r="G98" s="313"/>
      <c r="H98" s="270" t="s">
        <v>8</v>
      </c>
      <c r="I98" s="254">
        <v>130</v>
      </c>
      <c r="J98" s="250" t="s">
        <v>747</v>
      </c>
      <c r="K98" s="246">
        <v>25</v>
      </c>
      <c r="L98" s="267">
        <v>497</v>
      </c>
      <c r="M98" s="248"/>
      <c r="N98" s="269"/>
      <c r="O98" s="145">
        <f t="shared" si="8"/>
        <v>0</v>
      </c>
      <c r="P98" s="262">
        <v>4607105130180</v>
      </c>
      <c r="Q98" s="252"/>
      <c r="R98" s="46"/>
      <c r="S98" s="429">
        <f t="shared" si="9"/>
        <v>19.88</v>
      </c>
      <c r="T98" s="46"/>
    </row>
    <row r="99" spans="1:20" ht="24" x14ac:dyDescent="0.2">
      <c r="A99" s="115">
        <v>83</v>
      </c>
      <c r="B99" s="247">
        <v>11071</v>
      </c>
      <c r="C99" s="255" t="s">
        <v>3435</v>
      </c>
      <c r="D99" s="253" t="s">
        <v>2816</v>
      </c>
      <c r="E99" s="256" t="s">
        <v>2817</v>
      </c>
      <c r="F99" s="312" t="str">
        <f t="shared" si="7"/>
        <v>фото</v>
      </c>
      <c r="G99" s="313"/>
      <c r="H99" s="270" t="s">
        <v>2884</v>
      </c>
      <c r="I99" s="254">
        <v>110</v>
      </c>
      <c r="J99" s="250" t="s">
        <v>747</v>
      </c>
      <c r="K99" s="246">
        <v>25</v>
      </c>
      <c r="L99" s="267">
        <v>497</v>
      </c>
      <c r="M99" s="248"/>
      <c r="N99" s="269"/>
      <c r="O99" s="145">
        <f t="shared" si="8"/>
        <v>0</v>
      </c>
      <c r="P99" s="262">
        <v>4607105130197</v>
      </c>
      <c r="Q99" s="252"/>
      <c r="R99" s="46"/>
      <c r="S99" s="429">
        <f t="shared" si="9"/>
        <v>19.88</v>
      </c>
      <c r="T99" s="46"/>
    </row>
    <row r="100" spans="1:20" ht="15.75" x14ac:dyDescent="0.2">
      <c r="A100" s="115">
        <v>84</v>
      </c>
      <c r="B100" s="247">
        <v>10630</v>
      </c>
      <c r="C100" s="255" t="s">
        <v>1766</v>
      </c>
      <c r="D100" s="253" t="s">
        <v>9</v>
      </c>
      <c r="E100" s="256" t="s">
        <v>115</v>
      </c>
      <c r="F100" s="312" t="str">
        <f t="shared" si="7"/>
        <v>фото</v>
      </c>
      <c r="G100" s="313"/>
      <c r="H100" s="270" t="s">
        <v>116</v>
      </c>
      <c r="I100" s="254">
        <v>90</v>
      </c>
      <c r="J100" s="250" t="s">
        <v>747</v>
      </c>
      <c r="K100" s="246">
        <v>25</v>
      </c>
      <c r="L100" s="267">
        <v>413</v>
      </c>
      <c r="M100" s="248"/>
      <c r="N100" s="269"/>
      <c r="O100" s="145">
        <f t="shared" si="8"/>
        <v>0</v>
      </c>
      <c r="P100" s="262">
        <v>4607105130203</v>
      </c>
      <c r="Q100" s="252"/>
      <c r="R100" s="46"/>
      <c r="S100" s="429">
        <f t="shared" si="9"/>
        <v>16.52</v>
      </c>
      <c r="T100" s="46"/>
    </row>
    <row r="101" spans="1:20" ht="15.75" x14ac:dyDescent="0.2">
      <c r="A101" s="115">
        <v>85</v>
      </c>
      <c r="B101" s="247">
        <v>10631</v>
      </c>
      <c r="C101" s="255" t="s">
        <v>1767</v>
      </c>
      <c r="D101" s="253" t="s">
        <v>118</v>
      </c>
      <c r="E101" s="256" t="s">
        <v>117</v>
      </c>
      <c r="F101" s="312" t="str">
        <f t="shared" si="7"/>
        <v>фото</v>
      </c>
      <c r="G101" s="313"/>
      <c r="H101" s="270" t="s">
        <v>119</v>
      </c>
      <c r="I101" s="254">
        <v>100</v>
      </c>
      <c r="J101" s="250" t="s">
        <v>745</v>
      </c>
      <c r="K101" s="246">
        <v>25</v>
      </c>
      <c r="L101" s="267">
        <v>279</v>
      </c>
      <c r="M101" s="248"/>
      <c r="N101" s="269"/>
      <c r="O101" s="145">
        <f t="shared" si="8"/>
        <v>0</v>
      </c>
      <c r="P101" s="262">
        <v>4607105130210</v>
      </c>
      <c r="Q101" s="252"/>
      <c r="R101" s="46"/>
      <c r="S101" s="429">
        <f t="shared" si="9"/>
        <v>11.16</v>
      </c>
      <c r="T101" s="46"/>
    </row>
    <row r="102" spans="1:20" ht="15.75" x14ac:dyDescent="0.2">
      <c r="A102" s="115">
        <v>86</v>
      </c>
      <c r="B102" s="247">
        <v>10632</v>
      </c>
      <c r="C102" s="255" t="s">
        <v>4335</v>
      </c>
      <c r="D102" s="253" t="s">
        <v>4336</v>
      </c>
      <c r="E102" s="256" t="s">
        <v>4337</v>
      </c>
      <c r="F102" s="312" t="str">
        <f t="shared" si="7"/>
        <v>фото</v>
      </c>
      <c r="G102" s="313"/>
      <c r="H102" s="270" t="s">
        <v>741</v>
      </c>
      <c r="I102" s="254">
        <v>120</v>
      </c>
      <c r="J102" s="250" t="s">
        <v>747</v>
      </c>
      <c r="K102" s="246">
        <v>25</v>
      </c>
      <c r="L102" s="267">
        <v>392</v>
      </c>
      <c r="M102" s="248"/>
      <c r="N102" s="269"/>
      <c r="O102" s="145">
        <f t="shared" si="8"/>
        <v>0</v>
      </c>
      <c r="P102" s="262">
        <v>4607105130227</v>
      </c>
      <c r="Q102" s="252"/>
      <c r="R102" s="46"/>
      <c r="S102" s="429">
        <f t="shared" si="9"/>
        <v>15.68</v>
      </c>
      <c r="T102" s="46"/>
    </row>
    <row r="103" spans="1:20" ht="15.75" x14ac:dyDescent="0.2">
      <c r="A103" s="115">
        <v>87</v>
      </c>
      <c r="B103" s="247">
        <v>7042</v>
      </c>
      <c r="C103" s="255" t="s">
        <v>5229</v>
      </c>
      <c r="D103" s="253" t="s">
        <v>5230</v>
      </c>
      <c r="E103" s="256" t="s">
        <v>5231</v>
      </c>
      <c r="F103" s="312" t="str">
        <f t="shared" si="7"/>
        <v>фото</v>
      </c>
      <c r="G103" s="313"/>
      <c r="H103" s="270" t="s">
        <v>5232</v>
      </c>
      <c r="I103" s="254">
        <v>90</v>
      </c>
      <c r="J103" s="250" t="s">
        <v>747</v>
      </c>
      <c r="K103" s="246">
        <v>25</v>
      </c>
      <c r="L103" s="267">
        <v>697</v>
      </c>
      <c r="M103" s="248"/>
      <c r="N103" s="269"/>
      <c r="O103" s="145">
        <f t="shared" si="8"/>
        <v>0</v>
      </c>
      <c r="P103" s="262">
        <v>4607105130234</v>
      </c>
      <c r="Q103" s="252"/>
      <c r="R103" s="46"/>
      <c r="S103" s="429">
        <f t="shared" si="9"/>
        <v>27.88</v>
      </c>
      <c r="T103" s="46"/>
    </row>
    <row r="104" spans="1:20" ht="24" x14ac:dyDescent="0.2">
      <c r="A104" s="115">
        <v>88</v>
      </c>
      <c r="B104" s="247">
        <v>5120</v>
      </c>
      <c r="C104" s="255" t="s">
        <v>1768</v>
      </c>
      <c r="D104" s="253" t="s">
        <v>121</v>
      </c>
      <c r="E104" s="256" t="s">
        <v>120</v>
      </c>
      <c r="F104" s="312" t="str">
        <f t="shared" si="7"/>
        <v>фото</v>
      </c>
      <c r="G104" s="313"/>
      <c r="H104" s="270" t="s">
        <v>122</v>
      </c>
      <c r="I104" s="254">
        <v>115</v>
      </c>
      <c r="J104" s="250" t="s">
        <v>747</v>
      </c>
      <c r="K104" s="246">
        <v>25</v>
      </c>
      <c r="L104" s="267">
        <v>428</v>
      </c>
      <c r="M104" s="248"/>
      <c r="N104" s="269"/>
      <c r="O104" s="145">
        <f t="shared" si="8"/>
        <v>0</v>
      </c>
      <c r="P104" s="262">
        <v>4607105130241</v>
      </c>
      <c r="Q104" s="252"/>
      <c r="R104" s="46"/>
      <c r="S104" s="429">
        <f t="shared" si="9"/>
        <v>17.12</v>
      </c>
      <c r="T104" s="46"/>
    </row>
    <row r="105" spans="1:20" ht="24" x14ac:dyDescent="0.2">
      <c r="A105" s="115">
        <v>89</v>
      </c>
      <c r="B105" s="247">
        <v>5172</v>
      </c>
      <c r="C105" s="255" t="s">
        <v>5233</v>
      </c>
      <c r="D105" s="253" t="s">
        <v>5234</v>
      </c>
      <c r="E105" s="256" t="s">
        <v>5235</v>
      </c>
      <c r="F105" s="312" t="str">
        <f t="shared" si="7"/>
        <v>фото</v>
      </c>
      <c r="G105" s="313"/>
      <c r="H105" s="270" t="s">
        <v>5236</v>
      </c>
      <c r="I105" s="254">
        <v>100</v>
      </c>
      <c r="J105" s="250" t="s">
        <v>747</v>
      </c>
      <c r="K105" s="246">
        <v>25</v>
      </c>
      <c r="L105" s="267">
        <v>646</v>
      </c>
      <c r="M105" s="248"/>
      <c r="N105" s="269"/>
      <c r="O105" s="145">
        <f t="shared" si="8"/>
        <v>0</v>
      </c>
      <c r="P105" s="262">
        <v>4607105130258</v>
      </c>
      <c r="Q105" s="252"/>
      <c r="R105" s="46"/>
      <c r="S105" s="429">
        <f t="shared" si="9"/>
        <v>25.84</v>
      </c>
      <c r="T105" s="46"/>
    </row>
    <row r="106" spans="1:20" ht="15.75" x14ac:dyDescent="0.2">
      <c r="A106" s="115">
        <v>90</v>
      </c>
      <c r="B106" s="247">
        <v>11072</v>
      </c>
      <c r="C106" s="255" t="s">
        <v>6389</v>
      </c>
      <c r="D106" s="253" t="s">
        <v>6111</v>
      </c>
      <c r="E106" s="256" t="s">
        <v>6112</v>
      </c>
      <c r="F106" s="312" t="str">
        <f t="shared" si="7"/>
        <v>фото</v>
      </c>
      <c r="G106" s="313"/>
      <c r="H106" s="270" t="s">
        <v>6299</v>
      </c>
      <c r="I106" s="254">
        <v>90</v>
      </c>
      <c r="J106" s="250" t="s">
        <v>747</v>
      </c>
      <c r="K106" s="246">
        <v>25</v>
      </c>
      <c r="L106" s="267">
        <v>377</v>
      </c>
      <c r="M106" s="248"/>
      <c r="N106" s="269"/>
      <c r="O106" s="145">
        <f t="shared" si="8"/>
        <v>0</v>
      </c>
      <c r="P106" s="262">
        <v>4607105130265</v>
      </c>
      <c r="Q106" s="252"/>
      <c r="R106" s="46"/>
      <c r="S106" s="429">
        <f t="shared" si="9"/>
        <v>15.08</v>
      </c>
      <c r="T106" s="46"/>
    </row>
    <row r="107" spans="1:20" ht="15.75" x14ac:dyDescent="0.2">
      <c r="A107" s="115">
        <v>91</v>
      </c>
      <c r="B107" s="247">
        <v>11073</v>
      </c>
      <c r="C107" s="255" t="s">
        <v>6390</v>
      </c>
      <c r="D107" s="253" t="s">
        <v>6113</v>
      </c>
      <c r="E107" s="256" t="s">
        <v>6114</v>
      </c>
      <c r="F107" s="312" t="str">
        <f t="shared" si="7"/>
        <v>фото</v>
      </c>
      <c r="G107" s="313"/>
      <c r="H107" s="270" t="s">
        <v>464</v>
      </c>
      <c r="I107" s="254">
        <v>70</v>
      </c>
      <c r="J107" s="250" t="s">
        <v>747</v>
      </c>
      <c r="K107" s="246">
        <v>25</v>
      </c>
      <c r="L107" s="267">
        <v>377</v>
      </c>
      <c r="M107" s="248"/>
      <c r="N107" s="269"/>
      <c r="O107" s="145">
        <f t="shared" si="8"/>
        <v>0</v>
      </c>
      <c r="P107" s="262">
        <v>4607105130272</v>
      </c>
      <c r="Q107" s="252" t="s">
        <v>6373</v>
      </c>
      <c r="R107" s="46"/>
      <c r="S107" s="429">
        <f t="shared" si="9"/>
        <v>15.08</v>
      </c>
      <c r="T107" s="46"/>
    </row>
    <row r="108" spans="1:20" ht="15.75" x14ac:dyDescent="0.2">
      <c r="A108" s="115">
        <v>92</v>
      </c>
      <c r="B108" s="247">
        <v>6142</v>
      </c>
      <c r="C108" s="255" t="s">
        <v>2917</v>
      </c>
      <c r="D108" s="253" t="s">
        <v>2818</v>
      </c>
      <c r="E108" s="256" t="s">
        <v>2819</v>
      </c>
      <c r="F108" s="312" t="str">
        <f t="shared" si="7"/>
        <v>фото</v>
      </c>
      <c r="G108" s="313"/>
      <c r="H108" s="270" t="s">
        <v>2885</v>
      </c>
      <c r="I108" s="254">
        <v>80</v>
      </c>
      <c r="J108" s="250" t="s">
        <v>747</v>
      </c>
      <c r="K108" s="246">
        <v>25</v>
      </c>
      <c r="L108" s="267">
        <v>392</v>
      </c>
      <c r="M108" s="248"/>
      <c r="N108" s="269"/>
      <c r="O108" s="145">
        <f t="shared" si="8"/>
        <v>0</v>
      </c>
      <c r="P108" s="262">
        <v>4607105130289</v>
      </c>
      <c r="Q108" s="252"/>
      <c r="R108" s="46"/>
      <c r="S108" s="429">
        <f t="shared" si="9"/>
        <v>15.68</v>
      </c>
      <c r="T108" s="46"/>
    </row>
    <row r="109" spans="1:20" ht="15.75" x14ac:dyDescent="0.2">
      <c r="A109" s="115">
        <v>93</v>
      </c>
      <c r="B109" s="247">
        <v>6588</v>
      </c>
      <c r="C109" s="255" t="s">
        <v>2918</v>
      </c>
      <c r="D109" s="253" t="s">
        <v>2820</v>
      </c>
      <c r="E109" s="256" t="s">
        <v>2821</v>
      </c>
      <c r="F109" s="312" t="str">
        <f t="shared" si="7"/>
        <v>фото</v>
      </c>
      <c r="G109" s="313"/>
      <c r="H109" s="270" t="s">
        <v>793</v>
      </c>
      <c r="I109" s="254">
        <v>100</v>
      </c>
      <c r="J109" s="250" t="s">
        <v>748</v>
      </c>
      <c r="K109" s="246">
        <v>25</v>
      </c>
      <c r="L109" s="267">
        <v>488</v>
      </c>
      <c r="M109" s="248"/>
      <c r="N109" s="269"/>
      <c r="O109" s="145">
        <f t="shared" si="8"/>
        <v>0</v>
      </c>
      <c r="P109" s="262">
        <v>4607105130296</v>
      </c>
      <c r="Q109" s="252"/>
      <c r="R109" s="46"/>
      <c r="S109" s="429">
        <f t="shared" si="9"/>
        <v>19.52</v>
      </c>
      <c r="T109" s="46"/>
    </row>
    <row r="110" spans="1:20" ht="15.75" x14ac:dyDescent="0.2">
      <c r="A110" s="115">
        <v>94</v>
      </c>
      <c r="B110" s="247">
        <v>10090</v>
      </c>
      <c r="C110" s="255" t="s">
        <v>3612</v>
      </c>
      <c r="D110" s="253" t="s">
        <v>6115</v>
      </c>
      <c r="E110" s="256" t="s">
        <v>1731</v>
      </c>
      <c r="F110" s="312" t="str">
        <f t="shared" si="7"/>
        <v>фото</v>
      </c>
      <c r="G110" s="313"/>
      <c r="H110" s="270" t="s">
        <v>185</v>
      </c>
      <c r="I110" s="254">
        <v>110</v>
      </c>
      <c r="J110" s="250" t="s">
        <v>747</v>
      </c>
      <c r="K110" s="246">
        <v>25</v>
      </c>
      <c r="L110" s="267">
        <v>488</v>
      </c>
      <c r="M110" s="248"/>
      <c r="N110" s="269"/>
      <c r="O110" s="145">
        <f t="shared" si="8"/>
        <v>0</v>
      </c>
      <c r="P110" s="262">
        <v>4607105130302</v>
      </c>
      <c r="Q110" s="252"/>
      <c r="R110" s="46"/>
      <c r="S110" s="429">
        <f t="shared" si="9"/>
        <v>19.52</v>
      </c>
      <c r="T110" s="46"/>
    </row>
    <row r="111" spans="1:20" ht="15.75" x14ac:dyDescent="0.2">
      <c r="A111" s="115">
        <v>95</v>
      </c>
      <c r="B111" s="247">
        <v>11074</v>
      </c>
      <c r="C111" s="255" t="s">
        <v>6391</v>
      </c>
      <c r="D111" s="253" t="s">
        <v>6116</v>
      </c>
      <c r="E111" s="256" t="s">
        <v>6117</v>
      </c>
      <c r="F111" s="312" t="str">
        <f t="shared" si="7"/>
        <v>фото</v>
      </c>
      <c r="G111" s="313"/>
      <c r="H111" s="270" t="s">
        <v>5346</v>
      </c>
      <c r="I111" s="254">
        <v>110</v>
      </c>
      <c r="J111" s="250" t="s">
        <v>747</v>
      </c>
      <c r="K111" s="246">
        <v>25</v>
      </c>
      <c r="L111" s="267">
        <v>458</v>
      </c>
      <c r="M111" s="248"/>
      <c r="N111" s="269"/>
      <c r="O111" s="145">
        <f t="shared" si="8"/>
        <v>0</v>
      </c>
      <c r="P111" s="262">
        <v>4607105130319</v>
      </c>
      <c r="Q111" s="252"/>
      <c r="R111" s="46"/>
      <c r="S111" s="429">
        <f t="shared" si="9"/>
        <v>18.32</v>
      </c>
      <c r="T111" s="46"/>
    </row>
    <row r="112" spans="1:20" ht="15.75" x14ac:dyDescent="0.2">
      <c r="A112" s="115">
        <v>96</v>
      </c>
      <c r="B112" s="425"/>
      <c r="C112" s="425"/>
      <c r="D112" s="257" t="s">
        <v>127</v>
      </c>
      <c r="E112" s="257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6"/>
      <c r="S112" s="46"/>
      <c r="T112" s="46"/>
    </row>
    <row r="113" spans="1:20" ht="33.75" customHeight="1" x14ac:dyDescent="0.2">
      <c r="A113" s="115">
        <v>97</v>
      </c>
      <c r="B113" s="247">
        <v>6577</v>
      </c>
      <c r="C113" s="255" t="s">
        <v>4338</v>
      </c>
      <c r="D113" s="253" t="s">
        <v>4339</v>
      </c>
      <c r="E113" s="256" t="s">
        <v>4340</v>
      </c>
      <c r="F113" s="312" t="str">
        <f t="shared" ref="F113:F143" si="10">HYPERLINK("http://www.gardenbulbs.ru/images/Lilium_CL/thumbnails/"&amp;C113&amp;".jpg","фото")</f>
        <v>фото</v>
      </c>
      <c r="G113" s="313"/>
      <c r="H113" s="270" t="s">
        <v>4341</v>
      </c>
      <c r="I113" s="254">
        <v>110</v>
      </c>
      <c r="J113" s="250" t="s">
        <v>747</v>
      </c>
      <c r="K113" s="246">
        <v>25</v>
      </c>
      <c r="L113" s="267">
        <v>488</v>
      </c>
      <c r="M113" s="248"/>
      <c r="N113" s="269"/>
      <c r="O113" s="145">
        <f t="shared" ref="O113:O143" si="11">IF(ISERROR(L113*N113),0,L113*N113)</f>
        <v>0</v>
      </c>
      <c r="P113" s="262">
        <v>4607105130326</v>
      </c>
      <c r="Q113" s="252"/>
      <c r="R113" s="46"/>
      <c r="S113" s="429">
        <f t="shared" ref="S113:S143" si="12">ROUND(L113/K113,2)</f>
        <v>19.52</v>
      </c>
      <c r="T113" s="46"/>
    </row>
    <row r="114" spans="1:20" ht="24" x14ac:dyDescent="0.2">
      <c r="A114" s="115">
        <v>98</v>
      </c>
      <c r="B114" s="247">
        <v>11075</v>
      </c>
      <c r="C114" s="255" t="s">
        <v>1769</v>
      </c>
      <c r="D114" s="253" t="s">
        <v>129</v>
      </c>
      <c r="E114" s="256" t="s">
        <v>128</v>
      </c>
      <c r="F114" s="312" t="str">
        <f t="shared" si="10"/>
        <v>фото</v>
      </c>
      <c r="G114" s="313"/>
      <c r="H114" s="270" t="s">
        <v>130</v>
      </c>
      <c r="I114" s="254">
        <v>60</v>
      </c>
      <c r="J114" s="250" t="s">
        <v>747</v>
      </c>
      <c r="K114" s="246">
        <v>25</v>
      </c>
      <c r="L114" s="267">
        <v>592</v>
      </c>
      <c r="M114" s="248"/>
      <c r="N114" s="269"/>
      <c r="O114" s="145">
        <f t="shared" si="11"/>
        <v>0</v>
      </c>
      <c r="P114" s="262">
        <v>4607105130333</v>
      </c>
      <c r="Q114" s="252"/>
      <c r="R114" s="46"/>
      <c r="S114" s="429">
        <f t="shared" si="12"/>
        <v>23.68</v>
      </c>
      <c r="T114" s="46"/>
    </row>
    <row r="115" spans="1:20" ht="24" x14ac:dyDescent="0.2">
      <c r="A115" s="115">
        <v>99</v>
      </c>
      <c r="B115" s="247">
        <v>6568</v>
      </c>
      <c r="C115" s="255" t="s">
        <v>5237</v>
      </c>
      <c r="D115" s="253" t="s">
        <v>5238</v>
      </c>
      <c r="E115" s="256" t="s">
        <v>5239</v>
      </c>
      <c r="F115" s="312" t="str">
        <f t="shared" si="10"/>
        <v>фото</v>
      </c>
      <c r="G115" s="313"/>
      <c r="H115" s="270" t="s">
        <v>5240</v>
      </c>
      <c r="I115" s="254">
        <v>100</v>
      </c>
      <c r="J115" s="250" t="s">
        <v>747</v>
      </c>
      <c r="K115" s="246">
        <v>25</v>
      </c>
      <c r="L115" s="267">
        <v>589</v>
      </c>
      <c r="M115" s="248"/>
      <c r="N115" s="269"/>
      <c r="O115" s="145">
        <f t="shared" si="11"/>
        <v>0</v>
      </c>
      <c r="P115" s="262">
        <v>4607105130364</v>
      </c>
      <c r="Q115" s="252"/>
      <c r="R115" s="46"/>
      <c r="S115" s="429">
        <f t="shared" si="12"/>
        <v>23.56</v>
      </c>
      <c r="T115" s="46"/>
    </row>
    <row r="116" spans="1:20" ht="24" x14ac:dyDescent="0.2">
      <c r="A116" s="115">
        <v>100</v>
      </c>
      <c r="B116" s="247">
        <v>11078</v>
      </c>
      <c r="C116" s="255" t="s">
        <v>6392</v>
      </c>
      <c r="D116" s="253" t="s">
        <v>6118</v>
      </c>
      <c r="E116" s="256" t="s">
        <v>6119</v>
      </c>
      <c r="F116" s="312" t="str">
        <f t="shared" si="10"/>
        <v>фото</v>
      </c>
      <c r="G116" s="313"/>
      <c r="H116" s="270" t="s">
        <v>6300</v>
      </c>
      <c r="I116" s="254">
        <v>60</v>
      </c>
      <c r="J116" s="250" t="s">
        <v>747</v>
      </c>
      <c r="K116" s="246">
        <v>25</v>
      </c>
      <c r="L116" s="267">
        <v>589</v>
      </c>
      <c r="M116" s="248"/>
      <c r="N116" s="269"/>
      <c r="O116" s="145">
        <f t="shared" si="11"/>
        <v>0</v>
      </c>
      <c r="P116" s="262">
        <v>4607105130371</v>
      </c>
      <c r="Q116" s="252"/>
      <c r="R116" s="46"/>
      <c r="S116" s="429">
        <f t="shared" si="12"/>
        <v>23.56</v>
      </c>
      <c r="T116" s="46"/>
    </row>
    <row r="117" spans="1:20" ht="15.75" x14ac:dyDescent="0.2">
      <c r="A117" s="115">
        <v>101</v>
      </c>
      <c r="B117" s="247">
        <v>6566</v>
      </c>
      <c r="C117" s="255" t="s">
        <v>3436</v>
      </c>
      <c r="D117" s="253" t="s">
        <v>3437</v>
      </c>
      <c r="E117" s="256" t="s">
        <v>3438</v>
      </c>
      <c r="F117" s="312" t="str">
        <f t="shared" si="10"/>
        <v>фото</v>
      </c>
      <c r="G117" s="313"/>
      <c r="H117" s="270" t="s">
        <v>3439</v>
      </c>
      <c r="I117" s="254">
        <v>60</v>
      </c>
      <c r="J117" s="250" t="s">
        <v>745</v>
      </c>
      <c r="K117" s="246">
        <v>25</v>
      </c>
      <c r="L117" s="267">
        <v>458</v>
      </c>
      <c r="M117" s="248"/>
      <c r="N117" s="269"/>
      <c r="O117" s="145">
        <f t="shared" si="11"/>
        <v>0</v>
      </c>
      <c r="P117" s="262">
        <v>4607105130388</v>
      </c>
      <c r="Q117" s="252"/>
      <c r="R117" s="46"/>
      <c r="S117" s="429">
        <f t="shared" si="12"/>
        <v>18.32</v>
      </c>
      <c r="T117" s="46"/>
    </row>
    <row r="118" spans="1:20" ht="36" x14ac:dyDescent="0.2">
      <c r="A118" s="115">
        <v>102</v>
      </c>
      <c r="B118" s="247">
        <v>11079</v>
      </c>
      <c r="C118" s="255" t="s">
        <v>2919</v>
      </c>
      <c r="D118" s="253" t="s">
        <v>10</v>
      </c>
      <c r="E118" s="256" t="s">
        <v>11</v>
      </c>
      <c r="F118" s="312" t="str">
        <f t="shared" si="10"/>
        <v>фото</v>
      </c>
      <c r="G118" s="313"/>
      <c r="H118" s="270" t="s">
        <v>12</v>
      </c>
      <c r="I118" s="254">
        <v>100</v>
      </c>
      <c r="J118" s="250" t="s">
        <v>745</v>
      </c>
      <c r="K118" s="246">
        <v>25</v>
      </c>
      <c r="L118" s="267">
        <v>473</v>
      </c>
      <c r="M118" s="248"/>
      <c r="N118" s="269"/>
      <c r="O118" s="145">
        <f t="shared" si="11"/>
        <v>0</v>
      </c>
      <c r="P118" s="262">
        <v>4607105130395</v>
      </c>
      <c r="Q118" s="252"/>
      <c r="R118" s="46"/>
      <c r="S118" s="429">
        <f t="shared" si="12"/>
        <v>18.920000000000002</v>
      </c>
      <c r="T118" s="46"/>
    </row>
    <row r="119" spans="1:20" ht="24" x14ac:dyDescent="0.2">
      <c r="A119" s="115">
        <v>103</v>
      </c>
      <c r="B119" s="247">
        <v>10521</v>
      </c>
      <c r="C119" s="255" t="s">
        <v>6393</v>
      </c>
      <c r="D119" s="253" t="s">
        <v>6120</v>
      </c>
      <c r="E119" s="256" t="s">
        <v>6121</v>
      </c>
      <c r="F119" s="312" t="str">
        <f t="shared" si="10"/>
        <v>фото</v>
      </c>
      <c r="G119" s="313"/>
      <c r="H119" s="270" t="s">
        <v>6301</v>
      </c>
      <c r="I119" s="254">
        <v>70</v>
      </c>
      <c r="J119" s="250" t="s">
        <v>747</v>
      </c>
      <c r="K119" s="246">
        <v>25</v>
      </c>
      <c r="L119" s="267">
        <v>676</v>
      </c>
      <c r="M119" s="248"/>
      <c r="N119" s="269"/>
      <c r="O119" s="145">
        <f t="shared" si="11"/>
        <v>0</v>
      </c>
      <c r="P119" s="262">
        <v>4607105130401</v>
      </c>
      <c r="Q119" s="252" t="s">
        <v>6373</v>
      </c>
      <c r="R119" s="46"/>
      <c r="S119" s="429">
        <f t="shared" si="12"/>
        <v>27.04</v>
      </c>
      <c r="T119" s="46"/>
    </row>
    <row r="120" spans="1:20" ht="15.75" x14ac:dyDescent="0.2">
      <c r="A120" s="115">
        <v>104</v>
      </c>
      <c r="B120" s="247">
        <v>10027</v>
      </c>
      <c r="C120" s="255" t="s">
        <v>5241</v>
      </c>
      <c r="D120" s="253" t="s">
        <v>5242</v>
      </c>
      <c r="E120" s="256" t="s">
        <v>5243</v>
      </c>
      <c r="F120" s="312" t="str">
        <f t="shared" si="10"/>
        <v>фото</v>
      </c>
      <c r="G120" s="313"/>
      <c r="H120" s="270" t="s">
        <v>5244</v>
      </c>
      <c r="I120" s="254">
        <v>60</v>
      </c>
      <c r="J120" s="250" t="s">
        <v>747</v>
      </c>
      <c r="K120" s="246">
        <v>25</v>
      </c>
      <c r="L120" s="267">
        <v>607</v>
      </c>
      <c r="M120" s="248"/>
      <c r="N120" s="269"/>
      <c r="O120" s="145">
        <f t="shared" si="11"/>
        <v>0</v>
      </c>
      <c r="P120" s="262">
        <v>4607105130425</v>
      </c>
      <c r="Q120" s="252"/>
      <c r="R120" s="46"/>
      <c r="S120" s="429">
        <f t="shared" si="12"/>
        <v>24.28</v>
      </c>
      <c r="T120" s="46"/>
    </row>
    <row r="121" spans="1:20" ht="22.5" customHeight="1" x14ac:dyDescent="0.2">
      <c r="A121" s="115">
        <v>105</v>
      </c>
      <c r="B121" s="247">
        <v>6731</v>
      </c>
      <c r="C121" s="255" t="s">
        <v>3440</v>
      </c>
      <c r="D121" s="253" t="s">
        <v>3441</v>
      </c>
      <c r="E121" s="256" t="s">
        <v>3442</v>
      </c>
      <c r="F121" s="312" t="str">
        <f t="shared" si="10"/>
        <v>фото</v>
      </c>
      <c r="G121" s="313"/>
      <c r="H121" s="270" t="s">
        <v>3443</v>
      </c>
      <c r="I121" s="254">
        <v>90</v>
      </c>
      <c r="J121" s="250" t="s">
        <v>747</v>
      </c>
      <c r="K121" s="246">
        <v>25</v>
      </c>
      <c r="L121" s="267">
        <v>586</v>
      </c>
      <c r="M121" s="248"/>
      <c r="N121" s="269"/>
      <c r="O121" s="145">
        <f t="shared" si="11"/>
        <v>0</v>
      </c>
      <c r="P121" s="262">
        <v>4607105130432</v>
      </c>
      <c r="Q121" s="252"/>
      <c r="R121" s="46"/>
      <c r="S121" s="429">
        <f t="shared" si="12"/>
        <v>23.44</v>
      </c>
      <c r="T121" s="46"/>
    </row>
    <row r="122" spans="1:20" ht="15.75" x14ac:dyDescent="0.2">
      <c r="A122" s="115">
        <v>106</v>
      </c>
      <c r="B122" s="247">
        <v>11080</v>
      </c>
      <c r="C122" s="255" t="s">
        <v>5245</v>
      </c>
      <c r="D122" s="253" t="s">
        <v>5246</v>
      </c>
      <c r="E122" s="256" t="s">
        <v>5247</v>
      </c>
      <c r="F122" s="312" t="str">
        <f t="shared" si="10"/>
        <v>фото</v>
      </c>
      <c r="G122" s="313"/>
      <c r="H122" s="270" t="s">
        <v>5248</v>
      </c>
      <c r="I122" s="254">
        <v>100</v>
      </c>
      <c r="J122" s="250" t="s">
        <v>747</v>
      </c>
      <c r="K122" s="246">
        <v>25</v>
      </c>
      <c r="L122" s="267">
        <v>589</v>
      </c>
      <c r="M122" s="248"/>
      <c r="N122" s="269"/>
      <c r="O122" s="145">
        <f t="shared" si="11"/>
        <v>0</v>
      </c>
      <c r="P122" s="262">
        <v>4607105130449</v>
      </c>
      <c r="Q122" s="252"/>
      <c r="R122" s="46"/>
      <c r="S122" s="429">
        <f t="shared" si="12"/>
        <v>23.56</v>
      </c>
      <c r="T122" s="46"/>
    </row>
    <row r="123" spans="1:20" ht="15.75" x14ac:dyDescent="0.2">
      <c r="A123" s="115">
        <v>107</v>
      </c>
      <c r="B123" s="247">
        <v>11081</v>
      </c>
      <c r="C123" s="255" t="s">
        <v>6394</v>
      </c>
      <c r="D123" s="253" t="s">
        <v>6122</v>
      </c>
      <c r="E123" s="256" t="s">
        <v>6123</v>
      </c>
      <c r="F123" s="312" t="str">
        <f t="shared" si="10"/>
        <v>фото</v>
      </c>
      <c r="G123" s="313"/>
      <c r="H123" s="270" t="s">
        <v>6302</v>
      </c>
      <c r="I123" s="254">
        <v>100</v>
      </c>
      <c r="J123" s="250" t="s">
        <v>747</v>
      </c>
      <c r="K123" s="246">
        <v>25</v>
      </c>
      <c r="L123" s="267">
        <v>515</v>
      </c>
      <c r="M123" s="248"/>
      <c r="N123" s="269"/>
      <c r="O123" s="145">
        <f t="shared" si="11"/>
        <v>0</v>
      </c>
      <c r="P123" s="262">
        <v>4607105130456</v>
      </c>
      <c r="Q123" s="252"/>
      <c r="R123" s="46"/>
      <c r="S123" s="429">
        <f t="shared" si="12"/>
        <v>20.6</v>
      </c>
      <c r="T123" s="46"/>
    </row>
    <row r="124" spans="1:20" ht="15.75" x14ac:dyDescent="0.2">
      <c r="A124" s="115">
        <v>108</v>
      </c>
      <c r="B124" s="247">
        <v>11082</v>
      </c>
      <c r="C124" s="255" t="s">
        <v>2920</v>
      </c>
      <c r="D124" s="253" t="s">
        <v>13</v>
      </c>
      <c r="E124" s="256" t="s">
        <v>14</v>
      </c>
      <c r="F124" s="312" t="str">
        <f t="shared" si="10"/>
        <v>фото</v>
      </c>
      <c r="G124" s="313"/>
      <c r="H124" s="270" t="s">
        <v>15</v>
      </c>
      <c r="I124" s="254">
        <v>110</v>
      </c>
      <c r="J124" s="250" t="s">
        <v>747</v>
      </c>
      <c r="K124" s="246">
        <v>25</v>
      </c>
      <c r="L124" s="267">
        <v>473</v>
      </c>
      <c r="M124" s="248"/>
      <c r="N124" s="269"/>
      <c r="O124" s="145">
        <f t="shared" si="11"/>
        <v>0</v>
      </c>
      <c r="P124" s="262">
        <v>4607105130463</v>
      </c>
      <c r="Q124" s="252"/>
      <c r="R124" s="46"/>
      <c r="S124" s="429">
        <f t="shared" si="12"/>
        <v>18.920000000000002</v>
      </c>
      <c r="T124" s="46"/>
    </row>
    <row r="125" spans="1:20" ht="22.5" customHeight="1" x14ac:dyDescent="0.2">
      <c r="A125" s="115">
        <v>109</v>
      </c>
      <c r="B125" s="247">
        <v>11083</v>
      </c>
      <c r="C125" s="255" t="s">
        <v>1770</v>
      </c>
      <c r="D125" s="253" t="s">
        <v>135</v>
      </c>
      <c r="E125" s="256" t="s">
        <v>134</v>
      </c>
      <c r="F125" s="312" t="str">
        <f t="shared" si="10"/>
        <v>фото</v>
      </c>
      <c r="G125" s="313"/>
      <c r="H125" s="270" t="s">
        <v>136</v>
      </c>
      <c r="I125" s="254">
        <v>100</v>
      </c>
      <c r="J125" s="250" t="s">
        <v>747</v>
      </c>
      <c r="K125" s="246">
        <v>25</v>
      </c>
      <c r="L125" s="267">
        <v>622</v>
      </c>
      <c r="M125" s="248"/>
      <c r="N125" s="269"/>
      <c r="O125" s="145">
        <f t="shared" si="11"/>
        <v>0</v>
      </c>
      <c r="P125" s="262">
        <v>4607105130487</v>
      </c>
      <c r="Q125" s="252"/>
      <c r="R125" s="46"/>
      <c r="S125" s="429">
        <f t="shared" si="12"/>
        <v>24.88</v>
      </c>
      <c r="T125" s="46"/>
    </row>
    <row r="126" spans="1:20" ht="24" x14ac:dyDescent="0.2">
      <c r="A126" s="115">
        <v>110</v>
      </c>
      <c r="B126" s="247">
        <v>11084</v>
      </c>
      <c r="C126" s="255" t="s">
        <v>3445</v>
      </c>
      <c r="D126" s="253" t="s">
        <v>3446</v>
      </c>
      <c r="E126" s="256" t="s">
        <v>3447</v>
      </c>
      <c r="F126" s="312" t="str">
        <f t="shared" si="10"/>
        <v>фото</v>
      </c>
      <c r="G126" s="313"/>
      <c r="H126" s="270" t="s">
        <v>3448</v>
      </c>
      <c r="I126" s="254">
        <v>45</v>
      </c>
      <c r="J126" s="250" t="s">
        <v>745</v>
      </c>
      <c r="K126" s="246">
        <v>25</v>
      </c>
      <c r="L126" s="267">
        <v>383</v>
      </c>
      <c r="M126" s="248"/>
      <c r="N126" s="269"/>
      <c r="O126" s="145">
        <f t="shared" si="11"/>
        <v>0</v>
      </c>
      <c r="P126" s="262">
        <v>4607105130494</v>
      </c>
      <c r="Q126" s="252"/>
      <c r="R126" s="46"/>
      <c r="S126" s="429">
        <f t="shared" si="12"/>
        <v>15.32</v>
      </c>
      <c r="T126" s="46"/>
    </row>
    <row r="127" spans="1:20" ht="15.75" x14ac:dyDescent="0.2">
      <c r="A127" s="115">
        <v>111</v>
      </c>
      <c r="B127" s="247">
        <v>11085</v>
      </c>
      <c r="C127" s="255" t="s">
        <v>1771</v>
      </c>
      <c r="D127" s="263" t="s">
        <v>132</v>
      </c>
      <c r="E127" s="264" t="s">
        <v>131</v>
      </c>
      <c r="F127" s="315" t="str">
        <f t="shared" si="10"/>
        <v>фото</v>
      </c>
      <c r="G127" s="316"/>
      <c r="H127" s="272" t="s">
        <v>133</v>
      </c>
      <c r="I127" s="265">
        <v>100</v>
      </c>
      <c r="J127" s="266" t="s">
        <v>747</v>
      </c>
      <c r="K127" s="271">
        <v>25</v>
      </c>
      <c r="L127" s="268">
        <v>542</v>
      </c>
      <c r="M127" s="249" t="s">
        <v>4536</v>
      </c>
      <c r="N127" s="269"/>
      <c r="O127" s="145">
        <f t="shared" si="11"/>
        <v>0</v>
      </c>
      <c r="P127" s="262">
        <v>4607105130500</v>
      </c>
      <c r="Q127" s="252"/>
      <c r="R127" s="46"/>
      <c r="S127" s="429">
        <f t="shared" si="12"/>
        <v>21.68</v>
      </c>
      <c r="T127" s="46"/>
    </row>
    <row r="128" spans="1:20" ht="15.75" x14ac:dyDescent="0.2">
      <c r="A128" s="115">
        <v>112</v>
      </c>
      <c r="B128" s="247">
        <v>10080</v>
      </c>
      <c r="C128" s="255" t="s">
        <v>6395</v>
      </c>
      <c r="D128" s="253" t="s">
        <v>6124</v>
      </c>
      <c r="E128" s="256" t="s">
        <v>6125</v>
      </c>
      <c r="F128" s="312" t="str">
        <f t="shared" si="10"/>
        <v>фото</v>
      </c>
      <c r="G128" s="313"/>
      <c r="H128" s="270" t="s">
        <v>137</v>
      </c>
      <c r="I128" s="254">
        <v>70</v>
      </c>
      <c r="J128" s="250" t="s">
        <v>747</v>
      </c>
      <c r="K128" s="246">
        <v>25</v>
      </c>
      <c r="L128" s="267">
        <v>607</v>
      </c>
      <c r="M128" s="248"/>
      <c r="N128" s="269"/>
      <c r="O128" s="145">
        <f t="shared" si="11"/>
        <v>0</v>
      </c>
      <c r="P128" s="262">
        <v>4607105130517</v>
      </c>
      <c r="Q128" s="252"/>
      <c r="R128" s="46"/>
      <c r="S128" s="429">
        <f t="shared" si="12"/>
        <v>24.28</v>
      </c>
      <c r="T128" s="46"/>
    </row>
    <row r="129" spans="1:20" ht="15.75" x14ac:dyDescent="0.2">
      <c r="A129" s="115">
        <v>113</v>
      </c>
      <c r="B129" s="247">
        <v>10079</v>
      </c>
      <c r="C129" s="255" t="s">
        <v>1772</v>
      </c>
      <c r="D129" s="253" t="s">
        <v>139</v>
      </c>
      <c r="E129" s="256" t="s">
        <v>138</v>
      </c>
      <c r="F129" s="312" t="str">
        <f t="shared" si="10"/>
        <v>фото</v>
      </c>
      <c r="G129" s="313"/>
      <c r="H129" s="270" t="s">
        <v>140</v>
      </c>
      <c r="I129" s="254">
        <v>70</v>
      </c>
      <c r="J129" s="250" t="s">
        <v>745</v>
      </c>
      <c r="K129" s="246">
        <v>25</v>
      </c>
      <c r="L129" s="267">
        <v>413</v>
      </c>
      <c r="M129" s="248"/>
      <c r="N129" s="269"/>
      <c r="O129" s="145">
        <f t="shared" si="11"/>
        <v>0</v>
      </c>
      <c r="P129" s="262">
        <v>4607105130524</v>
      </c>
      <c r="Q129" s="252"/>
      <c r="R129" s="46"/>
      <c r="S129" s="429">
        <f t="shared" si="12"/>
        <v>16.52</v>
      </c>
      <c r="T129" s="46"/>
    </row>
    <row r="130" spans="1:20" ht="24" x14ac:dyDescent="0.2">
      <c r="A130" s="115">
        <v>114</v>
      </c>
      <c r="B130" s="247">
        <v>10077</v>
      </c>
      <c r="C130" s="255" t="s">
        <v>1773</v>
      </c>
      <c r="D130" s="263" t="s">
        <v>142</v>
      </c>
      <c r="E130" s="264" t="s">
        <v>141</v>
      </c>
      <c r="F130" s="315" t="str">
        <f t="shared" si="10"/>
        <v>фото</v>
      </c>
      <c r="G130" s="316"/>
      <c r="H130" s="272" t="s">
        <v>143</v>
      </c>
      <c r="I130" s="265">
        <v>120</v>
      </c>
      <c r="J130" s="266" t="s">
        <v>747</v>
      </c>
      <c r="K130" s="271">
        <v>25</v>
      </c>
      <c r="L130" s="268">
        <v>551</v>
      </c>
      <c r="M130" s="249" t="s">
        <v>4536</v>
      </c>
      <c r="N130" s="269"/>
      <c r="O130" s="145">
        <f t="shared" si="11"/>
        <v>0</v>
      </c>
      <c r="P130" s="262">
        <v>4607105130548</v>
      </c>
      <c r="Q130" s="252"/>
      <c r="R130" s="46"/>
      <c r="S130" s="429">
        <f t="shared" si="12"/>
        <v>22.04</v>
      </c>
      <c r="T130" s="46"/>
    </row>
    <row r="131" spans="1:20" ht="24" x14ac:dyDescent="0.2">
      <c r="A131" s="115">
        <v>115</v>
      </c>
      <c r="B131" s="247">
        <v>10076</v>
      </c>
      <c r="C131" s="255" t="s">
        <v>1774</v>
      </c>
      <c r="D131" s="253" t="s">
        <v>145</v>
      </c>
      <c r="E131" s="256" t="s">
        <v>144</v>
      </c>
      <c r="F131" s="312" t="str">
        <f t="shared" si="10"/>
        <v>фото</v>
      </c>
      <c r="G131" s="313"/>
      <c r="H131" s="270" t="s">
        <v>146</v>
      </c>
      <c r="I131" s="254">
        <v>60</v>
      </c>
      <c r="J131" s="250" t="s">
        <v>747</v>
      </c>
      <c r="K131" s="246">
        <v>25</v>
      </c>
      <c r="L131" s="267">
        <v>607</v>
      </c>
      <c r="M131" s="248"/>
      <c r="N131" s="269"/>
      <c r="O131" s="145">
        <f t="shared" si="11"/>
        <v>0</v>
      </c>
      <c r="P131" s="262">
        <v>4607105130555</v>
      </c>
      <c r="Q131" s="252"/>
      <c r="R131" s="46"/>
      <c r="S131" s="429">
        <f t="shared" si="12"/>
        <v>24.28</v>
      </c>
      <c r="T131" s="46"/>
    </row>
    <row r="132" spans="1:20" ht="24" x14ac:dyDescent="0.2">
      <c r="A132" s="115">
        <v>116</v>
      </c>
      <c r="B132" s="247">
        <v>10064</v>
      </c>
      <c r="C132" s="255" t="s">
        <v>1775</v>
      </c>
      <c r="D132" s="253" t="s">
        <v>148</v>
      </c>
      <c r="E132" s="256" t="s">
        <v>147</v>
      </c>
      <c r="F132" s="312" t="str">
        <f t="shared" si="10"/>
        <v>фото</v>
      </c>
      <c r="G132" s="313"/>
      <c r="H132" s="270" t="s">
        <v>149</v>
      </c>
      <c r="I132" s="254">
        <v>60</v>
      </c>
      <c r="J132" s="250" t="s">
        <v>747</v>
      </c>
      <c r="K132" s="246">
        <v>25</v>
      </c>
      <c r="L132" s="267">
        <v>607</v>
      </c>
      <c r="M132" s="248"/>
      <c r="N132" s="269"/>
      <c r="O132" s="145">
        <f t="shared" si="11"/>
        <v>0</v>
      </c>
      <c r="P132" s="262">
        <v>4607105130562</v>
      </c>
      <c r="Q132" s="252"/>
      <c r="R132" s="46"/>
      <c r="S132" s="429">
        <f t="shared" si="12"/>
        <v>24.28</v>
      </c>
      <c r="T132" s="46"/>
    </row>
    <row r="133" spans="1:20" ht="24" x14ac:dyDescent="0.2">
      <c r="A133" s="115">
        <v>117</v>
      </c>
      <c r="B133" s="247">
        <v>10073</v>
      </c>
      <c r="C133" s="255" t="s">
        <v>1776</v>
      </c>
      <c r="D133" s="263" t="s">
        <v>151</v>
      </c>
      <c r="E133" s="264" t="s">
        <v>150</v>
      </c>
      <c r="F133" s="315" t="str">
        <f t="shared" si="10"/>
        <v>фото</v>
      </c>
      <c r="G133" s="316"/>
      <c r="H133" s="272" t="s">
        <v>152</v>
      </c>
      <c r="I133" s="265">
        <v>60</v>
      </c>
      <c r="J133" s="266" t="s">
        <v>747</v>
      </c>
      <c r="K133" s="271">
        <v>25</v>
      </c>
      <c r="L133" s="268">
        <v>727</v>
      </c>
      <c r="M133" s="249" t="s">
        <v>4536</v>
      </c>
      <c r="N133" s="269"/>
      <c r="O133" s="145">
        <f t="shared" si="11"/>
        <v>0</v>
      </c>
      <c r="P133" s="262">
        <v>4607105130579</v>
      </c>
      <c r="Q133" s="252"/>
      <c r="R133" s="46"/>
      <c r="S133" s="429">
        <f t="shared" si="12"/>
        <v>29.08</v>
      </c>
      <c r="T133" s="46"/>
    </row>
    <row r="134" spans="1:20" ht="24" x14ac:dyDescent="0.2">
      <c r="A134" s="115">
        <v>118</v>
      </c>
      <c r="B134" s="247">
        <v>11086</v>
      </c>
      <c r="C134" s="255" t="s">
        <v>4342</v>
      </c>
      <c r="D134" s="253" t="s">
        <v>4343</v>
      </c>
      <c r="E134" s="256" t="s">
        <v>4344</v>
      </c>
      <c r="F134" s="312" t="str">
        <f t="shared" si="10"/>
        <v>фото</v>
      </c>
      <c r="G134" s="313"/>
      <c r="H134" s="270" t="s">
        <v>4345</v>
      </c>
      <c r="I134" s="254">
        <v>80</v>
      </c>
      <c r="J134" s="250" t="s">
        <v>747</v>
      </c>
      <c r="K134" s="246">
        <v>25</v>
      </c>
      <c r="L134" s="267">
        <v>488</v>
      </c>
      <c r="M134" s="248"/>
      <c r="N134" s="269"/>
      <c r="O134" s="145">
        <f t="shared" si="11"/>
        <v>0</v>
      </c>
      <c r="P134" s="262">
        <v>4607105130586</v>
      </c>
      <c r="Q134" s="252"/>
      <c r="R134" s="46"/>
      <c r="S134" s="429">
        <f t="shared" si="12"/>
        <v>19.52</v>
      </c>
      <c r="T134" s="46"/>
    </row>
    <row r="135" spans="1:20" ht="15.75" x14ac:dyDescent="0.2">
      <c r="A135" s="115">
        <v>119</v>
      </c>
      <c r="B135" s="247">
        <v>11087</v>
      </c>
      <c r="C135" s="255" t="s">
        <v>5249</v>
      </c>
      <c r="D135" s="253" t="s">
        <v>5250</v>
      </c>
      <c r="E135" s="256" t="s">
        <v>5251</v>
      </c>
      <c r="F135" s="312" t="str">
        <f t="shared" si="10"/>
        <v>фото</v>
      </c>
      <c r="G135" s="313"/>
      <c r="H135" s="270" t="s">
        <v>5252</v>
      </c>
      <c r="I135" s="254">
        <v>50</v>
      </c>
      <c r="J135" s="250" t="s">
        <v>745</v>
      </c>
      <c r="K135" s="246">
        <v>25</v>
      </c>
      <c r="L135" s="267">
        <v>398</v>
      </c>
      <c r="M135" s="248"/>
      <c r="N135" s="269"/>
      <c r="O135" s="145">
        <f t="shared" si="11"/>
        <v>0</v>
      </c>
      <c r="P135" s="262">
        <v>4607105130593</v>
      </c>
      <c r="Q135" s="252"/>
      <c r="R135" s="46"/>
      <c r="S135" s="429">
        <f t="shared" si="12"/>
        <v>15.92</v>
      </c>
      <c r="T135" s="46"/>
    </row>
    <row r="136" spans="1:20" ht="24" x14ac:dyDescent="0.2">
      <c r="A136" s="115">
        <v>120</v>
      </c>
      <c r="B136" s="247">
        <v>11088</v>
      </c>
      <c r="C136" s="255" t="s">
        <v>3449</v>
      </c>
      <c r="D136" s="253" t="s">
        <v>3450</v>
      </c>
      <c r="E136" s="256" t="s">
        <v>3451</v>
      </c>
      <c r="F136" s="312" t="str">
        <f t="shared" si="10"/>
        <v>фото</v>
      </c>
      <c r="G136" s="313"/>
      <c r="H136" s="270" t="s">
        <v>3452</v>
      </c>
      <c r="I136" s="254">
        <v>60</v>
      </c>
      <c r="J136" s="250" t="s">
        <v>747</v>
      </c>
      <c r="K136" s="246">
        <v>25</v>
      </c>
      <c r="L136" s="267">
        <v>449</v>
      </c>
      <c r="M136" s="248"/>
      <c r="N136" s="269"/>
      <c r="O136" s="145">
        <f t="shared" si="11"/>
        <v>0</v>
      </c>
      <c r="P136" s="262">
        <v>4607105130609</v>
      </c>
      <c r="Q136" s="252"/>
      <c r="R136" s="46"/>
      <c r="S136" s="429">
        <f t="shared" si="12"/>
        <v>17.96</v>
      </c>
      <c r="T136" s="46"/>
    </row>
    <row r="137" spans="1:20" ht="56.25" customHeight="1" x14ac:dyDescent="0.2">
      <c r="A137" s="115">
        <v>121</v>
      </c>
      <c r="B137" s="247">
        <v>10083</v>
      </c>
      <c r="C137" s="255" t="s">
        <v>1777</v>
      </c>
      <c r="D137" s="253" t="s">
        <v>154</v>
      </c>
      <c r="E137" s="256" t="s">
        <v>153</v>
      </c>
      <c r="F137" s="312" t="str">
        <f t="shared" si="10"/>
        <v>фото</v>
      </c>
      <c r="G137" s="313"/>
      <c r="H137" s="270" t="s">
        <v>155</v>
      </c>
      <c r="I137" s="254">
        <v>80</v>
      </c>
      <c r="J137" s="250" t="s">
        <v>747</v>
      </c>
      <c r="K137" s="246">
        <v>25</v>
      </c>
      <c r="L137" s="267">
        <v>607</v>
      </c>
      <c r="M137" s="248"/>
      <c r="N137" s="269"/>
      <c r="O137" s="145">
        <f t="shared" si="11"/>
        <v>0</v>
      </c>
      <c r="P137" s="262">
        <v>4607105130616</v>
      </c>
      <c r="Q137" s="252"/>
      <c r="R137" s="46"/>
      <c r="S137" s="429">
        <f t="shared" si="12"/>
        <v>24.28</v>
      </c>
      <c r="T137" s="46"/>
    </row>
    <row r="138" spans="1:20" ht="24" x14ac:dyDescent="0.2">
      <c r="A138" s="115">
        <v>122</v>
      </c>
      <c r="B138" s="247">
        <v>10071</v>
      </c>
      <c r="C138" s="255" t="s">
        <v>5253</v>
      </c>
      <c r="D138" s="253" t="s">
        <v>5254</v>
      </c>
      <c r="E138" s="256" t="s">
        <v>5255</v>
      </c>
      <c r="F138" s="312" t="str">
        <f t="shared" si="10"/>
        <v>фото</v>
      </c>
      <c r="G138" s="313"/>
      <c r="H138" s="270" t="s">
        <v>5256</v>
      </c>
      <c r="I138" s="254">
        <v>60</v>
      </c>
      <c r="J138" s="250" t="s">
        <v>747</v>
      </c>
      <c r="K138" s="246">
        <v>25</v>
      </c>
      <c r="L138" s="267">
        <v>607</v>
      </c>
      <c r="M138" s="248"/>
      <c r="N138" s="269"/>
      <c r="O138" s="145">
        <f t="shared" si="11"/>
        <v>0</v>
      </c>
      <c r="P138" s="262">
        <v>4607105130623</v>
      </c>
      <c r="Q138" s="252"/>
      <c r="R138" s="46"/>
      <c r="S138" s="429">
        <f t="shared" si="12"/>
        <v>24.28</v>
      </c>
      <c r="T138" s="46"/>
    </row>
    <row r="139" spans="1:20" ht="24" x14ac:dyDescent="0.2">
      <c r="A139" s="115">
        <v>123</v>
      </c>
      <c r="B139" s="247">
        <v>11090</v>
      </c>
      <c r="C139" s="255" t="s">
        <v>6396</v>
      </c>
      <c r="D139" s="253" t="s">
        <v>6126</v>
      </c>
      <c r="E139" s="256" t="s">
        <v>6127</v>
      </c>
      <c r="F139" s="312" t="str">
        <f t="shared" si="10"/>
        <v>фото</v>
      </c>
      <c r="G139" s="313"/>
      <c r="H139" s="270" t="s">
        <v>6303</v>
      </c>
      <c r="I139" s="254">
        <v>45</v>
      </c>
      <c r="J139" s="250" t="s">
        <v>745</v>
      </c>
      <c r="K139" s="246">
        <v>25</v>
      </c>
      <c r="L139" s="267">
        <v>458</v>
      </c>
      <c r="M139" s="248"/>
      <c r="N139" s="269"/>
      <c r="O139" s="145">
        <f t="shared" si="11"/>
        <v>0</v>
      </c>
      <c r="P139" s="262">
        <v>4607105130647</v>
      </c>
      <c r="Q139" s="252"/>
      <c r="R139" s="46"/>
      <c r="S139" s="429">
        <f t="shared" si="12"/>
        <v>18.32</v>
      </c>
      <c r="T139" s="46"/>
    </row>
    <row r="140" spans="1:20" ht="16.5" customHeight="1" x14ac:dyDescent="0.2">
      <c r="A140" s="115">
        <v>124</v>
      </c>
      <c r="B140" s="247">
        <v>11093</v>
      </c>
      <c r="C140" s="255" t="s">
        <v>6397</v>
      </c>
      <c r="D140" s="253" t="s">
        <v>6128</v>
      </c>
      <c r="E140" s="256" t="s">
        <v>6129</v>
      </c>
      <c r="F140" s="312" t="str">
        <f t="shared" si="10"/>
        <v>фото</v>
      </c>
      <c r="G140" s="313"/>
      <c r="H140" s="270" t="s">
        <v>6304</v>
      </c>
      <c r="I140" s="254">
        <v>45</v>
      </c>
      <c r="J140" s="250" t="s">
        <v>745</v>
      </c>
      <c r="K140" s="246">
        <v>25</v>
      </c>
      <c r="L140" s="267">
        <v>458</v>
      </c>
      <c r="M140" s="248"/>
      <c r="N140" s="269"/>
      <c r="O140" s="145">
        <f t="shared" si="11"/>
        <v>0</v>
      </c>
      <c r="P140" s="262">
        <v>4607105130678</v>
      </c>
      <c r="Q140" s="252"/>
      <c r="R140" s="46"/>
      <c r="S140" s="429">
        <f t="shared" si="12"/>
        <v>18.32</v>
      </c>
      <c r="T140" s="46"/>
    </row>
    <row r="141" spans="1:20" ht="36" x14ac:dyDescent="0.2">
      <c r="A141" s="115">
        <v>125</v>
      </c>
      <c r="B141" s="247">
        <v>11094</v>
      </c>
      <c r="C141" s="255" t="s">
        <v>4346</v>
      </c>
      <c r="D141" s="253" t="s">
        <v>4347</v>
      </c>
      <c r="E141" s="256" t="s">
        <v>4348</v>
      </c>
      <c r="F141" s="312" t="str">
        <f t="shared" si="10"/>
        <v>фото</v>
      </c>
      <c r="G141" s="313"/>
      <c r="H141" s="270" t="s">
        <v>3444</v>
      </c>
      <c r="I141" s="254">
        <v>100</v>
      </c>
      <c r="J141" s="250" t="s">
        <v>747</v>
      </c>
      <c r="K141" s="246">
        <v>25</v>
      </c>
      <c r="L141" s="267">
        <v>607</v>
      </c>
      <c r="M141" s="248"/>
      <c r="N141" s="269"/>
      <c r="O141" s="145">
        <f t="shared" si="11"/>
        <v>0</v>
      </c>
      <c r="P141" s="262">
        <v>4607105130685</v>
      </c>
      <c r="Q141" s="252"/>
      <c r="R141" s="46"/>
      <c r="S141" s="429">
        <f t="shared" si="12"/>
        <v>24.28</v>
      </c>
      <c r="T141" s="46"/>
    </row>
    <row r="142" spans="1:20" ht="24" x14ac:dyDescent="0.2">
      <c r="A142" s="115">
        <v>126</v>
      </c>
      <c r="B142" s="247">
        <v>10070</v>
      </c>
      <c r="C142" s="255" t="s">
        <v>4349</v>
      </c>
      <c r="D142" s="253" t="s">
        <v>4350</v>
      </c>
      <c r="E142" s="256" t="s">
        <v>4351</v>
      </c>
      <c r="F142" s="312" t="str">
        <f t="shared" si="10"/>
        <v>фото</v>
      </c>
      <c r="G142" s="313"/>
      <c r="H142" s="270" t="s">
        <v>4352</v>
      </c>
      <c r="I142" s="254">
        <v>90</v>
      </c>
      <c r="J142" s="250" t="s">
        <v>747</v>
      </c>
      <c r="K142" s="246">
        <v>25</v>
      </c>
      <c r="L142" s="267">
        <v>607</v>
      </c>
      <c r="M142" s="248"/>
      <c r="N142" s="269"/>
      <c r="O142" s="145">
        <f t="shared" si="11"/>
        <v>0</v>
      </c>
      <c r="P142" s="262">
        <v>4607105130692</v>
      </c>
      <c r="Q142" s="252"/>
      <c r="R142" s="46"/>
      <c r="S142" s="429">
        <f t="shared" si="12"/>
        <v>24.28</v>
      </c>
      <c r="T142" s="46"/>
    </row>
    <row r="143" spans="1:20" ht="24" x14ac:dyDescent="0.2">
      <c r="A143" s="115">
        <v>127</v>
      </c>
      <c r="B143" s="247">
        <v>10069</v>
      </c>
      <c r="C143" s="255" t="s">
        <v>3453</v>
      </c>
      <c r="D143" s="253" t="s">
        <v>3454</v>
      </c>
      <c r="E143" s="256" t="s">
        <v>3455</v>
      </c>
      <c r="F143" s="312" t="str">
        <f t="shared" si="10"/>
        <v>фото</v>
      </c>
      <c r="G143" s="313"/>
      <c r="H143" s="270" t="s">
        <v>3456</v>
      </c>
      <c r="I143" s="254">
        <v>95</v>
      </c>
      <c r="J143" s="250" t="s">
        <v>747</v>
      </c>
      <c r="K143" s="246">
        <v>25</v>
      </c>
      <c r="L143" s="267">
        <v>518</v>
      </c>
      <c r="M143" s="248"/>
      <c r="N143" s="269"/>
      <c r="O143" s="145">
        <f t="shared" si="11"/>
        <v>0</v>
      </c>
      <c r="P143" s="262">
        <v>4607105130708</v>
      </c>
      <c r="Q143" s="252"/>
      <c r="R143" s="46"/>
      <c r="S143" s="429">
        <f t="shared" si="12"/>
        <v>20.72</v>
      </c>
      <c r="T143" s="46"/>
    </row>
    <row r="144" spans="1:20" ht="15.75" x14ac:dyDescent="0.2">
      <c r="A144" s="115">
        <v>128</v>
      </c>
      <c r="B144" s="426"/>
      <c r="C144" s="426"/>
      <c r="D144" s="257" t="s">
        <v>156</v>
      </c>
      <c r="E144" s="257"/>
      <c r="F144" s="409"/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6"/>
      <c r="S144" s="46"/>
      <c r="T144" s="46"/>
    </row>
    <row r="145" spans="1:20" ht="15.75" x14ac:dyDescent="0.2">
      <c r="A145" s="115">
        <v>129</v>
      </c>
      <c r="B145" s="247">
        <v>11095</v>
      </c>
      <c r="C145" s="255" t="s">
        <v>6398</v>
      </c>
      <c r="D145" s="253" t="s">
        <v>6130</v>
      </c>
      <c r="E145" s="256" t="s">
        <v>6131</v>
      </c>
      <c r="F145" s="312" t="str">
        <f t="shared" ref="F145:F168" si="13">HYPERLINK("http://www.gardenbulbs.ru/images/Lilium_CL/thumbnails/"&amp;C145&amp;".jpg","фото")</f>
        <v>фото</v>
      </c>
      <c r="G145" s="313"/>
      <c r="H145" s="270" t="s">
        <v>157</v>
      </c>
      <c r="I145" s="254">
        <v>65</v>
      </c>
      <c r="J145" s="250" t="s">
        <v>747</v>
      </c>
      <c r="K145" s="246">
        <v>25</v>
      </c>
      <c r="L145" s="267">
        <v>786</v>
      </c>
      <c r="M145" s="248"/>
      <c r="N145" s="269"/>
      <c r="O145" s="145">
        <f t="shared" ref="O145:O177" si="14">IF(ISERROR(L145*N145),0,L145*N145)</f>
        <v>0</v>
      </c>
      <c r="P145" s="262">
        <v>4607105130715</v>
      </c>
      <c r="Q145" s="252"/>
      <c r="R145" s="46"/>
      <c r="S145" s="429">
        <f t="shared" ref="S145:S177" si="15">ROUND(L145/K145,2)</f>
        <v>31.44</v>
      </c>
      <c r="T145" s="46"/>
    </row>
    <row r="146" spans="1:20" ht="15.75" x14ac:dyDescent="0.2">
      <c r="A146" s="115">
        <v>130</v>
      </c>
      <c r="B146" s="247">
        <v>10099</v>
      </c>
      <c r="C146" s="255" t="s">
        <v>1778</v>
      </c>
      <c r="D146" s="253" t="s">
        <v>386</v>
      </c>
      <c r="E146" s="256" t="s">
        <v>385</v>
      </c>
      <c r="F146" s="312" t="str">
        <f t="shared" si="13"/>
        <v>фото</v>
      </c>
      <c r="G146" s="313"/>
      <c r="H146" s="270" t="s">
        <v>157</v>
      </c>
      <c r="I146" s="254">
        <v>60</v>
      </c>
      <c r="J146" s="250" t="s">
        <v>747</v>
      </c>
      <c r="K146" s="246">
        <v>25</v>
      </c>
      <c r="L146" s="267">
        <v>831</v>
      </c>
      <c r="M146" s="248"/>
      <c r="N146" s="269"/>
      <c r="O146" s="145">
        <f t="shared" si="14"/>
        <v>0</v>
      </c>
      <c r="P146" s="262">
        <v>4607105130722</v>
      </c>
      <c r="Q146" s="252"/>
      <c r="R146" s="46"/>
      <c r="S146" s="429">
        <f t="shared" si="15"/>
        <v>33.24</v>
      </c>
      <c r="T146" s="46"/>
    </row>
    <row r="147" spans="1:20" ht="15.75" x14ac:dyDescent="0.2">
      <c r="A147" s="115">
        <v>131</v>
      </c>
      <c r="B147" s="247">
        <v>10098</v>
      </c>
      <c r="C147" s="255" t="s">
        <v>1779</v>
      </c>
      <c r="D147" s="253" t="s">
        <v>388</v>
      </c>
      <c r="E147" s="256" t="s">
        <v>387</v>
      </c>
      <c r="F147" s="312" t="str">
        <f t="shared" si="13"/>
        <v>фото</v>
      </c>
      <c r="G147" s="313"/>
      <c r="H147" s="270" t="s">
        <v>389</v>
      </c>
      <c r="I147" s="254">
        <v>60</v>
      </c>
      <c r="J147" s="250" t="s">
        <v>747</v>
      </c>
      <c r="K147" s="246">
        <v>25</v>
      </c>
      <c r="L147" s="267">
        <v>906</v>
      </c>
      <c r="M147" s="248"/>
      <c r="N147" s="269"/>
      <c r="O147" s="145">
        <f t="shared" si="14"/>
        <v>0</v>
      </c>
      <c r="P147" s="262">
        <v>4607105130739</v>
      </c>
      <c r="Q147" s="252"/>
      <c r="R147" s="46"/>
      <c r="S147" s="429">
        <f t="shared" si="15"/>
        <v>36.24</v>
      </c>
      <c r="T147" s="46"/>
    </row>
    <row r="148" spans="1:20" ht="36" x14ac:dyDescent="0.2">
      <c r="A148" s="115">
        <v>132</v>
      </c>
      <c r="B148" s="247">
        <v>11096</v>
      </c>
      <c r="C148" s="255" t="s">
        <v>6399</v>
      </c>
      <c r="D148" s="253" t="s">
        <v>6132</v>
      </c>
      <c r="E148" s="256" t="s">
        <v>6133</v>
      </c>
      <c r="F148" s="312" t="str">
        <f t="shared" si="13"/>
        <v>фото</v>
      </c>
      <c r="G148" s="313"/>
      <c r="H148" s="270" t="s">
        <v>6305</v>
      </c>
      <c r="I148" s="254">
        <v>100</v>
      </c>
      <c r="J148" s="250" t="s">
        <v>747</v>
      </c>
      <c r="K148" s="246">
        <v>25</v>
      </c>
      <c r="L148" s="267">
        <v>906</v>
      </c>
      <c r="M148" s="248"/>
      <c r="N148" s="269"/>
      <c r="O148" s="145">
        <f t="shared" si="14"/>
        <v>0</v>
      </c>
      <c r="P148" s="262">
        <v>4607105130746</v>
      </c>
      <c r="Q148" s="252" t="s">
        <v>6373</v>
      </c>
      <c r="R148" s="46"/>
      <c r="S148" s="429">
        <f t="shared" si="15"/>
        <v>36.24</v>
      </c>
      <c r="T148" s="46"/>
    </row>
    <row r="149" spans="1:20" ht="24" x14ac:dyDescent="0.2">
      <c r="A149" s="115">
        <v>133</v>
      </c>
      <c r="B149" s="247">
        <v>10097</v>
      </c>
      <c r="C149" s="255" t="s">
        <v>4357</v>
      </c>
      <c r="D149" s="253" t="s">
        <v>4358</v>
      </c>
      <c r="E149" s="256" t="s">
        <v>4359</v>
      </c>
      <c r="F149" s="312" t="str">
        <f t="shared" si="13"/>
        <v>фото</v>
      </c>
      <c r="G149" s="313"/>
      <c r="H149" s="270" t="s">
        <v>4360</v>
      </c>
      <c r="I149" s="254">
        <v>90</v>
      </c>
      <c r="J149" s="250" t="s">
        <v>747</v>
      </c>
      <c r="K149" s="246">
        <v>25</v>
      </c>
      <c r="L149" s="267">
        <v>906</v>
      </c>
      <c r="M149" s="248"/>
      <c r="N149" s="269"/>
      <c r="O149" s="145">
        <f t="shared" si="14"/>
        <v>0</v>
      </c>
      <c r="P149" s="262">
        <v>4607105130753</v>
      </c>
      <c r="Q149" s="252"/>
      <c r="R149" s="46"/>
      <c r="S149" s="429">
        <f t="shared" si="15"/>
        <v>36.24</v>
      </c>
      <c r="T149" s="46"/>
    </row>
    <row r="150" spans="1:20" ht="15.75" x14ac:dyDescent="0.2">
      <c r="A150" s="115">
        <v>134</v>
      </c>
      <c r="B150" s="247">
        <v>10096</v>
      </c>
      <c r="C150" s="255" t="s">
        <v>1780</v>
      </c>
      <c r="D150" s="253" t="s">
        <v>16</v>
      </c>
      <c r="E150" s="256" t="s">
        <v>17</v>
      </c>
      <c r="F150" s="312" t="str">
        <f t="shared" si="13"/>
        <v>фото</v>
      </c>
      <c r="G150" s="313"/>
      <c r="H150" s="270" t="s">
        <v>18</v>
      </c>
      <c r="I150" s="254">
        <v>80</v>
      </c>
      <c r="J150" s="250" t="s">
        <v>747</v>
      </c>
      <c r="K150" s="246">
        <v>25</v>
      </c>
      <c r="L150" s="267">
        <v>816</v>
      </c>
      <c r="M150" s="248"/>
      <c r="N150" s="269"/>
      <c r="O150" s="145">
        <f t="shared" si="14"/>
        <v>0</v>
      </c>
      <c r="P150" s="262">
        <v>4607105130760</v>
      </c>
      <c r="Q150" s="252"/>
      <c r="R150" s="46"/>
      <c r="S150" s="429">
        <f t="shared" si="15"/>
        <v>32.64</v>
      </c>
      <c r="T150" s="46"/>
    </row>
    <row r="151" spans="1:20" ht="15.75" x14ac:dyDescent="0.2">
      <c r="A151" s="115">
        <v>135</v>
      </c>
      <c r="B151" s="247">
        <v>10095</v>
      </c>
      <c r="C151" s="255" t="s">
        <v>5266</v>
      </c>
      <c r="D151" s="253" t="s">
        <v>5267</v>
      </c>
      <c r="E151" s="256" t="s">
        <v>5268</v>
      </c>
      <c r="F151" s="312" t="str">
        <f t="shared" si="13"/>
        <v>фото</v>
      </c>
      <c r="G151" s="313"/>
      <c r="H151" s="270" t="s">
        <v>392</v>
      </c>
      <c r="I151" s="254">
        <v>100</v>
      </c>
      <c r="J151" s="250" t="s">
        <v>747</v>
      </c>
      <c r="K151" s="246">
        <v>25</v>
      </c>
      <c r="L151" s="267">
        <v>906</v>
      </c>
      <c r="M151" s="248"/>
      <c r="N151" s="269"/>
      <c r="O151" s="145">
        <f t="shared" si="14"/>
        <v>0</v>
      </c>
      <c r="P151" s="262">
        <v>4607105130777</v>
      </c>
      <c r="Q151" s="252"/>
      <c r="R151" s="46"/>
      <c r="S151" s="429">
        <f t="shared" si="15"/>
        <v>36.24</v>
      </c>
      <c r="T151" s="46"/>
    </row>
    <row r="152" spans="1:20" ht="15.75" x14ac:dyDescent="0.2">
      <c r="A152" s="115">
        <v>136</v>
      </c>
      <c r="B152" s="247">
        <v>11097</v>
      </c>
      <c r="C152" s="255" t="s">
        <v>6400</v>
      </c>
      <c r="D152" s="253" t="s">
        <v>6134</v>
      </c>
      <c r="E152" s="256" t="s">
        <v>6135</v>
      </c>
      <c r="F152" s="312" t="str">
        <f t="shared" si="13"/>
        <v>фото</v>
      </c>
      <c r="G152" s="313"/>
      <c r="H152" s="270" t="s">
        <v>6306</v>
      </c>
      <c r="I152" s="254">
        <v>70</v>
      </c>
      <c r="J152" s="250" t="s">
        <v>747</v>
      </c>
      <c r="K152" s="246">
        <v>25</v>
      </c>
      <c r="L152" s="267">
        <v>831</v>
      </c>
      <c r="M152" s="248"/>
      <c r="N152" s="269"/>
      <c r="O152" s="145">
        <f t="shared" si="14"/>
        <v>0</v>
      </c>
      <c r="P152" s="262">
        <v>4607105130784</v>
      </c>
      <c r="Q152" s="252"/>
      <c r="R152" s="46"/>
      <c r="S152" s="429">
        <f t="shared" si="15"/>
        <v>33.24</v>
      </c>
      <c r="T152" s="46"/>
    </row>
    <row r="153" spans="1:20" ht="36" x14ac:dyDescent="0.2">
      <c r="A153" s="115">
        <v>137</v>
      </c>
      <c r="B153" s="247">
        <v>10094</v>
      </c>
      <c r="C153" s="255" t="s">
        <v>2921</v>
      </c>
      <c r="D153" s="253" t="s">
        <v>2822</v>
      </c>
      <c r="E153" s="256" t="s">
        <v>2823</v>
      </c>
      <c r="F153" s="312" t="str">
        <f t="shared" si="13"/>
        <v>фото</v>
      </c>
      <c r="G153" s="313"/>
      <c r="H153" s="270" t="s">
        <v>2886</v>
      </c>
      <c r="I153" s="254">
        <v>90</v>
      </c>
      <c r="J153" s="250" t="s">
        <v>747</v>
      </c>
      <c r="K153" s="246">
        <v>25</v>
      </c>
      <c r="L153" s="267">
        <v>786</v>
      </c>
      <c r="M153" s="248"/>
      <c r="N153" s="269"/>
      <c r="O153" s="145">
        <f t="shared" si="14"/>
        <v>0</v>
      </c>
      <c r="P153" s="262">
        <v>4607105130791</v>
      </c>
      <c r="Q153" s="252"/>
      <c r="R153" s="46"/>
      <c r="S153" s="429">
        <f t="shared" si="15"/>
        <v>31.44</v>
      </c>
      <c r="T153" s="46"/>
    </row>
    <row r="154" spans="1:20" ht="15.75" x14ac:dyDescent="0.2">
      <c r="A154" s="115">
        <v>138</v>
      </c>
      <c r="B154" s="247">
        <v>10093</v>
      </c>
      <c r="C154" s="255" t="s">
        <v>1781</v>
      </c>
      <c r="D154" s="253" t="s">
        <v>402</v>
      </c>
      <c r="E154" s="256" t="s">
        <v>401</v>
      </c>
      <c r="F154" s="312" t="str">
        <f t="shared" si="13"/>
        <v>фото</v>
      </c>
      <c r="G154" s="313"/>
      <c r="H154" s="270" t="s">
        <v>403</v>
      </c>
      <c r="I154" s="254">
        <v>90</v>
      </c>
      <c r="J154" s="250" t="s">
        <v>747</v>
      </c>
      <c r="K154" s="246">
        <v>25</v>
      </c>
      <c r="L154" s="267">
        <v>906</v>
      </c>
      <c r="M154" s="248"/>
      <c r="N154" s="269"/>
      <c r="O154" s="145">
        <f t="shared" si="14"/>
        <v>0</v>
      </c>
      <c r="P154" s="262">
        <v>4607105130807</v>
      </c>
      <c r="Q154" s="252"/>
      <c r="R154" s="46"/>
      <c r="S154" s="429">
        <f t="shared" si="15"/>
        <v>36.24</v>
      </c>
      <c r="T154" s="46"/>
    </row>
    <row r="155" spans="1:20" ht="15.75" x14ac:dyDescent="0.2">
      <c r="A155" s="115">
        <v>139</v>
      </c>
      <c r="B155" s="247">
        <v>11098</v>
      </c>
      <c r="C155" s="255" t="s">
        <v>5269</v>
      </c>
      <c r="D155" s="253" t="s">
        <v>5270</v>
      </c>
      <c r="E155" s="256" t="s">
        <v>5271</v>
      </c>
      <c r="F155" s="312" t="str">
        <f t="shared" si="13"/>
        <v>фото</v>
      </c>
      <c r="G155" s="313"/>
      <c r="H155" s="270" t="s">
        <v>392</v>
      </c>
      <c r="I155" s="254">
        <v>80</v>
      </c>
      <c r="J155" s="250" t="s">
        <v>747</v>
      </c>
      <c r="K155" s="246">
        <v>25</v>
      </c>
      <c r="L155" s="267">
        <v>831</v>
      </c>
      <c r="M155" s="248"/>
      <c r="N155" s="269"/>
      <c r="O155" s="145">
        <f t="shared" si="14"/>
        <v>0</v>
      </c>
      <c r="P155" s="262">
        <v>4607105130814</v>
      </c>
      <c r="Q155" s="252"/>
      <c r="R155" s="46"/>
      <c r="S155" s="429">
        <f t="shared" si="15"/>
        <v>33.24</v>
      </c>
      <c r="T155" s="46"/>
    </row>
    <row r="156" spans="1:20" ht="48" x14ac:dyDescent="0.2">
      <c r="A156" s="115">
        <v>140</v>
      </c>
      <c r="B156" s="247">
        <v>10081</v>
      </c>
      <c r="C156" s="255" t="s">
        <v>3457</v>
      </c>
      <c r="D156" s="253" t="s">
        <v>2824</v>
      </c>
      <c r="E156" s="256" t="s">
        <v>2825</v>
      </c>
      <c r="F156" s="312" t="str">
        <f t="shared" si="13"/>
        <v>фото</v>
      </c>
      <c r="G156" s="313"/>
      <c r="H156" s="270" t="s">
        <v>3458</v>
      </c>
      <c r="I156" s="254">
        <v>100</v>
      </c>
      <c r="J156" s="250" t="s">
        <v>747</v>
      </c>
      <c r="K156" s="246">
        <v>25</v>
      </c>
      <c r="L156" s="267">
        <v>831</v>
      </c>
      <c r="M156" s="248"/>
      <c r="N156" s="269"/>
      <c r="O156" s="145">
        <f t="shared" si="14"/>
        <v>0</v>
      </c>
      <c r="P156" s="262">
        <v>4607105130821</v>
      </c>
      <c r="Q156" s="252"/>
      <c r="R156" s="46"/>
      <c r="S156" s="429">
        <f t="shared" si="15"/>
        <v>33.24</v>
      </c>
      <c r="T156" s="46"/>
    </row>
    <row r="157" spans="1:20" ht="15.75" x14ac:dyDescent="0.2">
      <c r="A157" s="115">
        <v>141</v>
      </c>
      <c r="B157" s="247">
        <v>10091</v>
      </c>
      <c r="C157" s="255" t="s">
        <v>1782</v>
      </c>
      <c r="D157" s="253" t="s">
        <v>19</v>
      </c>
      <c r="E157" s="256" t="s">
        <v>390</v>
      </c>
      <c r="F157" s="312" t="str">
        <f t="shared" si="13"/>
        <v>фото</v>
      </c>
      <c r="G157" s="313"/>
      <c r="H157" s="270" t="s">
        <v>391</v>
      </c>
      <c r="I157" s="254">
        <v>75</v>
      </c>
      <c r="J157" s="250" t="s">
        <v>747</v>
      </c>
      <c r="K157" s="246">
        <v>25</v>
      </c>
      <c r="L157" s="267">
        <v>831</v>
      </c>
      <c r="M157" s="248"/>
      <c r="N157" s="269"/>
      <c r="O157" s="145">
        <f t="shared" si="14"/>
        <v>0</v>
      </c>
      <c r="P157" s="262">
        <v>4607105130838</v>
      </c>
      <c r="Q157" s="252"/>
      <c r="R157" s="46"/>
      <c r="S157" s="429">
        <f t="shared" si="15"/>
        <v>33.24</v>
      </c>
      <c r="T157" s="46"/>
    </row>
    <row r="158" spans="1:20" ht="24" x14ac:dyDescent="0.2">
      <c r="A158" s="115">
        <v>142</v>
      </c>
      <c r="B158" s="247">
        <v>10525</v>
      </c>
      <c r="C158" s="255" t="s">
        <v>6401</v>
      </c>
      <c r="D158" s="253" t="s">
        <v>6136</v>
      </c>
      <c r="E158" s="256" t="s">
        <v>6137</v>
      </c>
      <c r="F158" s="312" t="str">
        <f t="shared" si="13"/>
        <v>фото</v>
      </c>
      <c r="G158" s="313"/>
      <c r="H158" s="270" t="s">
        <v>6307</v>
      </c>
      <c r="I158" s="254">
        <v>100</v>
      </c>
      <c r="J158" s="250" t="s">
        <v>747</v>
      </c>
      <c r="K158" s="246">
        <v>25</v>
      </c>
      <c r="L158" s="267">
        <v>906</v>
      </c>
      <c r="M158" s="248"/>
      <c r="N158" s="269"/>
      <c r="O158" s="145">
        <f t="shared" si="14"/>
        <v>0</v>
      </c>
      <c r="P158" s="262">
        <v>4607105130845</v>
      </c>
      <c r="Q158" s="252" t="s">
        <v>6373</v>
      </c>
      <c r="R158" s="46"/>
      <c r="S158" s="429">
        <f t="shared" si="15"/>
        <v>36.24</v>
      </c>
      <c r="T158" s="46"/>
    </row>
    <row r="159" spans="1:20" ht="24" x14ac:dyDescent="0.2">
      <c r="A159" s="115">
        <v>143</v>
      </c>
      <c r="B159" s="247">
        <v>10082</v>
      </c>
      <c r="C159" s="255" t="s">
        <v>3459</v>
      </c>
      <c r="D159" s="253" t="s">
        <v>2826</v>
      </c>
      <c r="E159" s="256" t="s">
        <v>2827</v>
      </c>
      <c r="F159" s="312" t="str">
        <f t="shared" si="13"/>
        <v>фото</v>
      </c>
      <c r="G159" s="313"/>
      <c r="H159" s="270" t="s">
        <v>3460</v>
      </c>
      <c r="I159" s="254">
        <v>100</v>
      </c>
      <c r="J159" s="250" t="s">
        <v>747</v>
      </c>
      <c r="K159" s="246">
        <v>25</v>
      </c>
      <c r="L159" s="267">
        <v>846</v>
      </c>
      <c r="M159" s="248"/>
      <c r="N159" s="269"/>
      <c r="O159" s="145">
        <f t="shared" si="14"/>
        <v>0</v>
      </c>
      <c r="P159" s="262">
        <v>4607105130852</v>
      </c>
      <c r="Q159" s="252"/>
      <c r="R159" s="46"/>
      <c r="S159" s="429">
        <f t="shared" si="15"/>
        <v>33.840000000000003</v>
      </c>
      <c r="T159" s="46"/>
    </row>
    <row r="160" spans="1:20" ht="24" x14ac:dyDescent="0.2">
      <c r="A160" s="115">
        <v>144</v>
      </c>
      <c r="B160" s="247">
        <v>10089</v>
      </c>
      <c r="C160" s="255" t="s">
        <v>6402</v>
      </c>
      <c r="D160" s="253" t="s">
        <v>4361</v>
      </c>
      <c r="E160" s="256" t="s">
        <v>4362</v>
      </c>
      <c r="F160" s="312" t="str">
        <f t="shared" si="13"/>
        <v>фото</v>
      </c>
      <c r="G160" s="313"/>
      <c r="H160" s="270" t="s">
        <v>4363</v>
      </c>
      <c r="I160" s="254">
        <v>100</v>
      </c>
      <c r="J160" s="250" t="s">
        <v>747</v>
      </c>
      <c r="K160" s="246">
        <v>25</v>
      </c>
      <c r="L160" s="267">
        <v>906</v>
      </c>
      <c r="M160" s="248"/>
      <c r="N160" s="269"/>
      <c r="O160" s="145">
        <f t="shared" si="14"/>
        <v>0</v>
      </c>
      <c r="P160" s="262">
        <v>4607105130869</v>
      </c>
      <c r="Q160" s="252"/>
      <c r="R160" s="46"/>
      <c r="S160" s="429">
        <f t="shared" si="15"/>
        <v>36.24</v>
      </c>
      <c r="T160" s="46"/>
    </row>
    <row r="161" spans="1:20" ht="15.75" x14ac:dyDescent="0.2">
      <c r="A161" s="115">
        <v>145</v>
      </c>
      <c r="B161" s="247">
        <v>10088</v>
      </c>
      <c r="C161" s="255" t="s">
        <v>1783</v>
      </c>
      <c r="D161" s="253" t="s">
        <v>405</v>
      </c>
      <c r="E161" s="256" t="s">
        <v>404</v>
      </c>
      <c r="F161" s="312" t="str">
        <f t="shared" si="13"/>
        <v>фото</v>
      </c>
      <c r="G161" s="313"/>
      <c r="H161" s="270" t="s">
        <v>406</v>
      </c>
      <c r="I161" s="254">
        <v>90</v>
      </c>
      <c r="J161" s="250" t="s">
        <v>747</v>
      </c>
      <c r="K161" s="246">
        <v>25</v>
      </c>
      <c r="L161" s="267">
        <v>846</v>
      </c>
      <c r="M161" s="248"/>
      <c r="N161" s="269"/>
      <c r="O161" s="145">
        <f t="shared" si="14"/>
        <v>0</v>
      </c>
      <c r="P161" s="262">
        <v>4607105130876</v>
      </c>
      <c r="Q161" s="252"/>
      <c r="R161" s="46"/>
      <c r="S161" s="429">
        <f t="shared" si="15"/>
        <v>33.840000000000003</v>
      </c>
      <c r="T161" s="46"/>
    </row>
    <row r="162" spans="1:20" ht="24" x14ac:dyDescent="0.2">
      <c r="A162" s="115">
        <v>146</v>
      </c>
      <c r="B162" s="247">
        <v>11099</v>
      </c>
      <c r="C162" s="255" t="s">
        <v>1784</v>
      </c>
      <c r="D162" s="253" t="s">
        <v>399</v>
      </c>
      <c r="E162" s="256" t="s">
        <v>398</v>
      </c>
      <c r="F162" s="312" t="str">
        <f t="shared" si="13"/>
        <v>фото</v>
      </c>
      <c r="G162" s="313"/>
      <c r="H162" s="270" t="s">
        <v>400</v>
      </c>
      <c r="I162" s="254">
        <v>95</v>
      </c>
      <c r="J162" s="250" t="s">
        <v>748</v>
      </c>
      <c r="K162" s="246">
        <v>25</v>
      </c>
      <c r="L162" s="267">
        <v>846</v>
      </c>
      <c r="M162" s="248"/>
      <c r="N162" s="269"/>
      <c r="O162" s="145">
        <f t="shared" si="14"/>
        <v>0</v>
      </c>
      <c r="P162" s="262">
        <v>4607105130883</v>
      </c>
      <c r="Q162" s="252"/>
      <c r="R162" s="46"/>
      <c r="S162" s="429">
        <f t="shared" si="15"/>
        <v>33.840000000000003</v>
      </c>
      <c r="T162" s="46"/>
    </row>
    <row r="163" spans="1:20" ht="48" x14ac:dyDescent="0.2">
      <c r="A163" s="115">
        <v>147</v>
      </c>
      <c r="B163" s="247">
        <v>10087</v>
      </c>
      <c r="C163" s="255" t="s">
        <v>3461</v>
      </c>
      <c r="D163" s="253" t="s">
        <v>2828</v>
      </c>
      <c r="E163" s="256" t="s">
        <v>2829</v>
      </c>
      <c r="F163" s="312" t="str">
        <f t="shared" si="13"/>
        <v>фото</v>
      </c>
      <c r="G163" s="313"/>
      <c r="H163" s="270" t="s">
        <v>3462</v>
      </c>
      <c r="I163" s="254">
        <v>100</v>
      </c>
      <c r="J163" s="250" t="s">
        <v>747</v>
      </c>
      <c r="K163" s="246">
        <v>25</v>
      </c>
      <c r="L163" s="267">
        <v>846</v>
      </c>
      <c r="M163" s="248"/>
      <c r="N163" s="269"/>
      <c r="O163" s="145">
        <f t="shared" si="14"/>
        <v>0</v>
      </c>
      <c r="P163" s="262">
        <v>4607105130890</v>
      </c>
      <c r="Q163" s="252"/>
      <c r="R163" s="46"/>
      <c r="S163" s="429">
        <f t="shared" si="15"/>
        <v>33.840000000000003</v>
      </c>
      <c r="T163" s="46"/>
    </row>
    <row r="164" spans="1:20" ht="22.5" customHeight="1" x14ac:dyDescent="0.2">
      <c r="A164" s="115">
        <v>148</v>
      </c>
      <c r="B164" s="247">
        <v>10086</v>
      </c>
      <c r="C164" s="255" t="s">
        <v>5272</v>
      </c>
      <c r="D164" s="253" t="s">
        <v>5273</v>
      </c>
      <c r="E164" s="256" t="s">
        <v>5274</v>
      </c>
      <c r="F164" s="312" t="str">
        <f t="shared" si="13"/>
        <v>фото</v>
      </c>
      <c r="G164" s="313"/>
      <c r="H164" s="270" t="s">
        <v>5275</v>
      </c>
      <c r="I164" s="254">
        <v>90</v>
      </c>
      <c r="J164" s="250" t="s">
        <v>747</v>
      </c>
      <c r="K164" s="246">
        <v>25</v>
      </c>
      <c r="L164" s="267">
        <v>786</v>
      </c>
      <c r="M164" s="248"/>
      <c r="N164" s="269"/>
      <c r="O164" s="145">
        <f t="shared" si="14"/>
        <v>0</v>
      </c>
      <c r="P164" s="262">
        <v>4607105130906</v>
      </c>
      <c r="Q164" s="252"/>
      <c r="R164" s="46"/>
      <c r="S164" s="429">
        <f t="shared" si="15"/>
        <v>31.44</v>
      </c>
      <c r="T164" s="46"/>
    </row>
    <row r="165" spans="1:20" ht="15.75" x14ac:dyDescent="0.2">
      <c r="A165" s="115">
        <v>149</v>
      </c>
      <c r="B165" s="247">
        <v>10085</v>
      </c>
      <c r="C165" s="255" t="s">
        <v>3463</v>
      </c>
      <c r="D165" s="253" t="s">
        <v>3464</v>
      </c>
      <c r="E165" s="256" t="s">
        <v>3465</v>
      </c>
      <c r="F165" s="312" t="str">
        <f t="shared" si="13"/>
        <v>фото</v>
      </c>
      <c r="G165" s="313"/>
      <c r="H165" s="270" t="s">
        <v>3466</v>
      </c>
      <c r="I165" s="254">
        <v>90</v>
      </c>
      <c r="J165" s="250" t="s">
        <v>747</v>
      </c>
      <c r="K165" s="246">
        <v>25</v>
      </c>
      <c r="L165" s="267">
        <v>846</v>
      </c>
      <c r="M165" s="248"/>
      <c r="N165" s="269"/>
      <c r="O165" s="145">
        <f t="shared" si="14"/>
        <v>0</v>
      </c>
      <c r="P165" s="262">
        <v>4607105130913</v>
      </c>
      <c r="Q165" s="252"/>
      <c r="R165" s="46"/>
      <c r="S165" s="429">
        <f t="shared" si="15"/>
        <v>33.840000000000003</v>
      </c>
      <c r="T165" s="46"/>
    </row>
    <row r="166" spans="1:20" ht="36" x14ac:dyDescent="0.2">
      <c r="A166" s="115">
        <v>150</v>
      </c>
      <c r="B166" s="247">
        <v>10084</v>
      </c>
      <c r="C166" s="255" t="s">
        <v>3467</v>
      </c>
      <c r="D166" s="253" t="s">
        <v>1702</v>
      </c>
      <c r="E166" s="256" t="s">
        <v>1703</v>
      </c>
      <c r="F166" s="312" t="str">
        <f t="shared" si="13"/>
        <v>фото</v>
      </c>
      <c r="G166" s="313"/>
      <c r="H166" s="270" t="s">
        <v>1704</v>
      </c>
      <c r="I166" s="254">
        <v>100</v>
      </c>
      <c r="J166" s="250" t="s">
        <v>747</v>
      </c>
      <c r="K166" s="246">
        <v>25</v>
      </c>
      <c r="L166" s="267">
        <v>846</v>
      </c>
      <c r="M166" s="248"/>
      <c r="N166" s="269"/>
      <c r="O166" s="145">
        <f t="shared" si="14"/>
        <v>0</v>
      </c>
      <c r="P166" s="262">
        <v>4607105130920</v>
      </c>
      <c r="Q166" s="252"/>
      <c r="R166" s="46"/>
      <c r="S166" s="429">
        <f t="shared" si="15"/>
        <v>33.840000000000003</v>
      </c>
      <c r="T166" s="46"/>
    </row>
    <row r="167" spans="1:20" ht="22.5" customHeight="1" x14ac:dyDescent="0.2">
      <c r="A167" s="115">
        <v>151</v>
      </c>
      <c r="B167" s="247">
        <v>11100</v>
      </c>
      <c r="C167" s="255" t="s">
        <v>5276</v>
      </c>
      <c r="D167" s="253" t="s">
        <v>5277</v>
      </c>
      <c r="E167" s="256" t="s">
        <v>5278</v>
      </c>
      <c r="F167" s="312" t="str">
        <f t="shared" si="13"/>
        <v>фото</v>
      </c>
      <c r="G167" s="313"/>
      <c r="H167" s="270" t="s">
        <v>5279</v>
      </c>
      <c r="I167" s="254">
        <v>90</v>
      </c>
      <c r="J167" s="250" t="s">
        <v>745</v>
      </c>
      <c r="K167" s="246">
        <v>25</v>
      </c>
      <c r="L167" s="267">
        <v>846</v>
      </c>
      <c r="M167" s="248"/>
      <c r="N167" s="269"/>
      <c r="O167" s="145">
        <f t="shared" si="14"/>
        <v>0</v>
      </c>
      <c r="P167" s="262">
        <v>4607105130937</v>
      </c>
      <c r="Q167" s="252"/>
      <c r="R167" s="46"/>
      <c r="S167" s="429">
        <f t="shared" si="15"/>
        <v>33.840000000000003</v>
      </c>
      <c r="T167" s="46"/>
    </row>
    <row r="168" spans="1:20" ht="15.75" x14ac:dyDescent="0.2">
      <c r="A168" s="115">
        <v>152</v>
      </c>
      <c r="B168" s="247">
        <v>10063</v>
      </c>
      <c r="C168" s="255" t="s">
        <v>5280</v>
      </c>
      <c r="D168" s="253" t="s">
        <v>5281</v>
      </c>
      <c r="E168" s="256" t="s">
        <v>5282</v>
      </c>
      <c r="F168" s="312" t="str">
        <f t="shared" si="13"/>
        <v>фото</v>
      </c>
      <c r="G168" s="313"/>
      <c r="H168" s="270" t="s">
        <v>5283</v>
      </c>
      <c r="I168" s="254">
        <v>100</v>
      </c>
      <c r="J168" s="250" t="s">
        <v>747</v>
      </c>
      <c r="K168" s="246">
        <v>25</v>
      </c>
      <c r="L168" s="267">
        <v>831</v>
      </c>
      <c r="M168" s="248"/>
      <c r="N168" s="269"/>
      <c r="O168" s="145">
        <f t="shared" si="14"/>
        <v>0</v>
      </c>
      <c r="P168" s="262">
        <v>4607105130951</v>
      </c>
      <c r="Q168" s="252"/>
      <c r="R168" s="46"/>
      <c r="S168" s="429">
        <f t="shared" si="15"/>
        <v>33.24</v>
      </c>
      <c r="T168" s="46"/>
    </row>
    <row r="169" spans="1:20" ht="15.75" x14ac:dyDescent="0.2">
      <c r="A169" s="115">
        <v>153</v>
      </c>
      <c r="B169" s="247">
        <v>10092</v>
      </c>
      <c r="C169" s="255" t="s">
        <v>1785</v>
      </c>
      <c r="D169" s="263" t="s">
        <v>394</v>
      </c>
      <c r="E169" s="264" t="s">
        <v>393</v>
      </c>
      <c r="F169" s="315" t="str">
        <f>HYPERLINK("http://www.gardenbulbs.ru/images/Lilium_CL/thumbnails/"&amp;C169&amp;".jpg","фото")</f>
        <v>фото</v>
      </c>
      <c r="G169" s="316"/>
      <c r="H169" s="272" t="s">
        <v>392</v>
      </c>
      <c r="I169" s="265">
        <v>110</v>
      </c>
      <c r="J169" s="266" t="s">
        <v>747</v>
      </c>
      <c r="K169" s="271">
        <v>25</v>
      </c>
      <c r="L169" s="268">
        <v>906</v>
      </c>
      <c r="M169" s="249" t="s">
        <v>4536</v>
      </c>
      <c r="N169" s="269"/>
      <c r="O169" s="145">
        <f t="shared" si="14"/>
        <v>0</v>
      </c>
      <c r="P169" s="262">
        <v>4607105130968</v>
      </c>
      <c r="Q169" s="252"/>
      <c r="R169" s="46"/>
      <c r="S169" s="429">
        <f t="shared" si="15"/>
        <v>36.24</v>
      </c>
      <c r="T169" s="46"/>
    </row>
    <row r="170" spans="1:20" ht="48" x14ac:dyDescent="0.2">
      <c r="A170" s="115">
        <v>154</v>
      </c>
      <c r="B170" s="247">
        <v>10531</v>
      </c>
      <c r="C170" s="255" t="s">
        <v>6403</v>
      </c>
      <c r="D170" s="253" t="s">
        <v>6138</v>
      </c>
      <c r="E170" s="256" t="s">
        <v>6139</v>
      </c>
      <c r="F170" s="312" t="str">
        <f t="shared" ref="F170:F177" si="16">HYPERLINK("http://www.gardenbulbs.ru/images/Lilium_CL/thumbnails/"&amp;C170&amp;".jpg","фото")</f>
        <v>фото</v>
      </c>
      <c r="G170" s="313"/>
      <c r="H170" s="270" t="s">
        <v>6308</v>
      </c>
      <c r="I170" s="254">
        <v>100</v>
      </c>
      <c r="J170" s="250" t="s">
        <v>747</v>
      </c>
      <c r="K170" s="246">
        <v>25</v>
      </c>
      <c r="L170" s="267">
        <v>906</v>
      </c>
      <c r="M170" s="248"/>
      <c r="N170" s="269"/>
      <c r="O170" s="145">
        <f t="shared" si="14"/>
        <v>0</v>
      </c>
      <c r="P170" s="262">
        <v>4607105130975</v>
      </c>
      <c r="Q170" s="252" t="s">
        <v>6373</v>
      </c>
      <c r="R170" s="46"/>
      <c r="S170" s="429">
        <f t="shared" si="15"/>
        <v>36.24</v>
      </c>
      <c r="T170" s="46"/>
    </row>
    <row r="171" spans="1:20" ht="33.75" customHeight="1" x14ac:dyDescent="0.2">
      <c r="A171" s="115">
        <v>155</v>
      </c>
      <c r="B171" s="247">
        <v>6718</v>
      </c>
      <c r="C171" s="255" t="s">
        <v>6404</v>
      </c>
      <c r="D171" s="253" t="s">
        <v>6140</v>
      </c>
      <c r="E171" s="256" t="s">
        <v>6141</v>
      </c>
      <c r="F171" s="312" t="str">
        <f t="shared" si="16"/>
        <v>фото</v>
      </c>
      <c r="G171" s="313"/>
      <c r="H171" s="270" t="s">
        <v>6309</v>
      </c>
      <c r="I171" s="254">
        <v>100</v>
      </c>
      <c r="J171" s="250" t="s">
        <v>747</v>
      </c>
      <c r="K171" s="246">
        <v>25</v>
      </c>
      <c r="L171" s="267">
        <v>906</v>
      </c>
      <c r="M171" s="248"/>
      <c r="N171" s="269"/>
      <c r="O171" s="145">
        <f t="shared" si="14"/>
        <v>0</v>
      </c>
      <c r="P171" s="262">
        <v>4607105130982</v>
      </c>
      <c r="Q171" s="252" t="s">
        <v>6373</v>
      </c>
      <c r="R171" s="46"/>
      <c r="S171" s="429">
        <f t="shared" si="15"/>
        <v>36.24</v>
      </c>
      <c r="T171" s="46"/>
    </row>
    <row r="172" spans="1:20" ht="15.75" x14ac:dyDescent="0.2">
      <c r="A172" s="115">
        <v>156</v>
      </c>
      <c r="B172" s="247">
        <v>10035</v>
      </c>
      <c r="C172" s="255" t="s">
        <v>5284</v>
      </c>
      <c r="D172" s="253" t="s">
        <v>5285</v>
      </c>
      <c r="E172" s="256" t="s">
        <v>5286</v>
      </c>
      <c r="F172" s="312" t="str">
        <f t="shared" si="16"/>
        <v>фото</v>
      </c>
      <c r="G172" s="313"/>
      <c r="H172" s="270" t="s">
        <v>5287</v>
      </c>
      <c r="I172" s="254">
        <v>110</v>
      </c>
      <c r="J172" s="250" t="s">
        <v>747</v>
      </c>
      <c r="K172" s="246">
        <v>25</v>
      </c>
      <c r="L172" s="267">
        <v>906</v>
      </c>
      <c r="M172" s="248"/>
      <c r="N172" s="269"/>
      <c r="O172" s="145">
        <f t="shared" si="14"/>
        <v>0</v>
      </c>
      <c r="P172" s="262">
        <v>4607105130999</v>
      </c>
      <c r="Q172" s="252"/>
      <c r="R172" s="46"/>
      <c r="S172" s="429">
        <f t="shared" si="15"/>
        <v>36.24</v>
      </c>
      <c r="T172" s="46"/>
    </row>
    <row r="173" spans="1:20" ht="15.75" x14ac:dyDescent="0.2">
      <c r="A173" s="115">
        <v>157</v>
      </c>
      <c r="B173" s="247">
        <v>10043</v>
      </c>
      <c r="C173" s="255" t="s">
        <v>3468</v>
      </c>
      <c r="D173" s="253" t="s">
        <v>3469</v>
      </c>
      <c r="E173" s="256" t="s">
        <v>3470</v>
      </c>
      <c r="F173" s="312" t="str">
        <f t="shared" si="16"/>
        <v>фото</v>
      </c>
      <c r="G173" s="313"/>
      <c r="H173" s="270" t="s">
        <v>3471</v>
      </c>
      <c r="I173" s="254">
        <v>90</v>
      </c>
      <c r="J173" s="250" t="s">
        <v>747</v>
      </c>
      <c r="K173" s="246">
        <v>25</v>
      </c>
      <c r="L173" s="267">
        <v>906</v>
      </c>
      <c r="M173" s="248"/>
      <c r="N173" s="269"/>
      <c r="O173" s="145">
        <f t="shared" si="14"/>
        <v>0</v>
      </c>
      <c r="P173" s="262">
        <v>4607105131002</v>
      </c>
      <c r="Q173" s="252"/>
      <c r="R173" s="46"/>
      <c r="S173" s="429">
        <f t="shared" si="15"/>
        <v>36.24</v>
      </c>
      <c r="T173" s="46"/>
    </row>
    <row r="174" spans="1:20" ht="15.75" x14ac:dyDescent="0.2">
      <c r="A174" s="115">
        <v>158</v>
      </c>
      <c r="B174" s="247">
        <v>10042</v>
      </c>
      <c r="C174" s="255" t="s">
        <v>4364</v>
      </c>
      <c r="D174" s="253" t="s">
        <v>4365</v>
      </c>
      <c r="E174" s="256" t="s">
        <v>4366</v>
      </c>
      <c r="F174" s="312" t="str">
        <f t="shared" si="16"/>
        <v>фото</v>
      </c>
      <c r="G174" s="313"/>
      <c r="H174" s="270" t="s">
        <v>4367</v>
      </c>
      <c r="I174" s="254">
        <v>100</v>
      </c>
      <c r="J174" s="250" t="s">
        <v>747</v>
      </c>
      <c r="K174" s="246">
        <v>25</v>
      </c>
      <c r="L174" s="267">
        <v>906</v>
      </c>
      <c r="M174" s="248"/>
      <c r="N174" s="269"/>
      <c r="O174" s="145">
        <f t="shared" si="14"/>
        <v>0</v>
      </c>
      <c r="P174" s="262">
        <v>4607105131019</v>
      </c>
      <c r="Q174" s="252"/>
      <c r="R174" s="46"/>
      <c r="S174" s="429">
        <f t="shared" si="15"/>
        <v>36.24</v>
      </c>
      <c r="T174" s="46"/>
    </row>
    <row r="175" spans="1:20" ht="15.75" x14ac:dyDescent="0.2">
      <c r="A175" s="115">
        <v>159</v>
      </c>
      <c r="B175" s="247">
        <v>10041</v>
      </c>
      <c r="C175" s="255" t="s">
        <v>1786</v>
      </c>
      <c r="D175" s="253" t="s">
        <v>396</v>
      </c>
      <c r="E175" s="256" t="s">
        <v>395</v>
      </c>
      <c r="F175" s="312" t="str">
        <f t="shared" si="16"/>
        <v>фото</v>
      </c>
      <c r="G175" s="313"/>
      <c r="H175" s="270" t="s">
        <v>397</v>
      </c>
      <c r="I175" s="254">
        <v>85</v>
      </c>
      <c r="J175" s="250" t="s">
        <v>747</v>
      </c>
      <c r="K175" s="246">
        <v>25</v>
      </c>
      <c r="L175" s="267">
        <v>846</v>
      </c>
      <c r="M175" s="248"/>
      <c r="N175" s="269"/>
      <c r="O175" s="145">
        <f t="shared" si="14"/>
        <v>0</v>
      </c>
      <c r="P175" s="262">
        <v>4607105131026</v>
      </c>
      <c r="Q175" s="252"/>
      <c r="R175" s="46"/>
      <c r="S175" s="429">
        <f t="shared" si="15"/>
        <v>33.840000000000003</v>
      </c>
      <c r="T175" s="46"/>
    </row>
    <row r="176" spans="1:20" ht="24" x14ac:dyDescent="0.2">
      <c r="A176" s="115">
        <v>160</v>
      </c>
      <c r="B176" s="247">
        <v>10040</v>
      </c>
      <c r="C176" s="255" t="s">
        <v>5288</v>
      </c>
      <c r="D176" s="253" t="s">
        <v>5289</v>
      </c>
      <c r="E176" s="256" t="s">
        <v>5290</v>
      </c>
      <c r="F176" s="312" t="str">
        <f t="shared" si="16"/>
        <v>фото</v>
      </c>
      <c r="G176" s="313"/>
      <c r="H176" s="270" t="s">
        <v>5291</v>
      </c>
      <c r="I176" s="254">
        <v>100</v>
      </c>
      <c r="J176" s="250" t="s">
        <v>747</v>
      </c>
      <c r="K176" s="246">
        <v>25</v>
      </c>
      <c r="L176" s="267">
        <v>846</v>
      </c>
      <c r="M176" s="248"/>
      <c r="N176" s="269"/>
      <c r="O176" s="145">
        <f t="shared" si="14"/>
        <v>0</v>
      </c>
      <c r="P176" s="262">
        <v>4607105131033</v>
      </c>
      <c r="Q176" s="252"/>
      <c r="R176" s="46"/>
      <c r="S176" s="429">
        <f t="shared" si="15"/>
        <v>33.840000000000003</v>
      </c>
      <c r="T176" s="46"/>
    </row>
    <row r="177" spans="1:20" ht="24" x14ac:dyDescent="0.2">
      <c r="A177" s="115">
        <v>161</v>
      </c>
      <c r="B177" s="247">
        <v>10039</v>
      </c>
      <c r="C177" s="255" t="s">
        <v>5292</v>
      </c>
      <c r="D177" s="253" t="s">
        <v>5293</v>
      </c>
      <c r="E177" s="256" t="s">
        <v>5294</v>
      </c>
      <c r="F177" s="312" t="str">
        <f t="shared" si="16"/>
        <v>фото</v>
      </c>
      <c r="G177" s="313"/>
      <c r="H177" s="270" t="s">
        <v>5295</v>
      </c>
      <c r="I177" s="254">
        <v>120</v>
      </c>
      <c r="J177" s="250" t="s">
        <v>747</v>
      </c>
      <c r="K177" s="246">
        <v>25</v>
      </c>
      <c r="L177" s="267">
        <v>533</v>
      </c>
      <c r="M177" s="248"/>
      <c r="N177" s="269"/>
      <c r="O177" s="145">
        <f t="shared" si="14"/>
        <v>0</v>
      </c>
      <c r="P177" s="262">
        <v>4607105131040</v>
      </c>
      <c r="Q177" s="252"/>
      <c r="R177" s="46"/>
      <c r="S177" s="429">
        <f t="shared" si="15"/>
        <v>21.32</v>
      </c>
      <c r="T177" s="46"/>
    </row>
    <row r="178" spans="1:20" ht="15.75" x14ac:dyDescent="0.2">
      <c r="A178" s="115">
        <v>162</v>
      </c>
      <c r="B178" s="424"/>
      <c r="C178" s="424"/>
      <c r="D178" s="251" t="s">
        <v>6142</v>
      </c>
      <c r="E178" s="251"/>
      <c r="F178" s="409"/>
      <c r="G178" s="409"/>
      <c r="H178" s="409"/>
      <c r="I178" s="409"/>
      <c r="J178" s="409"/>
      <c r="K178" s="409"/>
      <c r="L178" s="409"/>
      <c r="M178" s="409"/>
      <c r="N178" s="409"/>
      <c r="O178" s="409"/>
      <c r="P178" s="409"/>
      <c r="Q178" s="409"/>
      <c r="R178" s="46"/>
      <c r="S178" s="46"/>
      <c r="T178" s="46"/>
    </row>
    <row r="179" spans="1:20" ht="24" x14ac:dyDescent="0.2">
      <c r="A179" s="115">
        <v>163</v>
      </c>
      <c r="B179" s="247">
        <v>11102</v>
      </c>
      <c r="C179" s="255" t="s">
        <v>6405</v>
      </c>
      <c r="D179" s="263" t="s">
        <v>6143</v>
      </c>
      <c r="E179" s="264" t="s">
        <v>6144</v>
      </c>
      <c r="F179" s="315" t="str">
        <f>HYPERLINK("http://www.gardenbulbs.ru/images/Lilium_CL/thumbnails/"&amp;C179&amp;".jpg","фото")</f>
        <v>фото</v>
      </c>
      <c r="G179" s="316"/>
      <c r="H179" s="272" t="s">
        <v>6310</v>
      </c>
      <c r="I179" s="265">
        <v>100</v>
      </c>
      <c r="J179" s="266" t="s">
        <v>747</v>
      </c>
      <c r="K179" s="271">
        <v>25</v>
      </c>
      <c r="L179" s="268">
        <v>876</v>
      </c>
      <c r="M179" s="249" t="s">
        <v>4536</v>
      </c>
      <c r="N179" s="269"/>
      <c r="O179" s="145">
        <f>IF(ISERROR(L179*N179),0,L179*N179)</f>
        <v>0</v>
      </c>
      <c r="P179" s="262">
        <v>4607105131057</v>
      </c>
      <c r="Q179" s="252" t="s">
        <v>6373</v>
      </c>
      <c r="R179" s="46"/>
      <c r="S179" s="429">
        <f>ROUND(L179/K179,2)</f>
        <v>35.04</v>
      </c>
      <c r="T179" s="46"/>
    </row>
    <row r="180" spans="1:20" ht="24" x14ac:dyDescent="0.2">
      <c r="A180" s="115">
        <v>164</v>
      </c>
      <c r="B180" s="247">
        <v>10025</v>
      </c>
      <c r="C180" s="255" t="s">
        <v>6406</v>
      </c>
      <c r="D180" s="263" t="s">
        <v>6145</v>
      </c>
      <c r="E180" s="264" t="s">
        <v>6146</v>
      </c>
      <c r="F180" s="315" t="str">
        <f>HYPERLINK("http://www.gardenbulbs.ru/images/Lilium_CL/thumbnails/"&amp;C180&amp;".jpg","фото")</f>
        <v>фото</v>
      </c>
      <c r="G180" s="316"/>
      <c r="H180" s="272" t="s">
        <v>6311</v>
      </c>
      <c r="I180" s="265">
        <v>100</v>
      </c>
      <c r="J180" s="266" t="s">
        <v>747</v>
      </c>
      <c r="K180" s="271">
        <v>25</v>
      </c>
      <c r="L180" s="268">
        <v>876</v>
      </c>
      <c r="M180" s="249" t="s">
        <v>4536</v>
      </c>
      <c r="N180" s="269"/>
      <c r="O180" s="145">
        <f>IF(ISERROR(L180*N180),0,L180*N180)</f>
        <v>0</v>
      </c>
      <c r="P180" s="262">
        <v>4607105131064</v>
      </c>
      <c r="Q180" s="252" t="s">
        <v>6373</v>
      </c>
      <c r="R180" s="46"/>
      <c r="S180" s="429">
        <f>ROUND(L180/K180,2)</f>
        <v>35.04</v>
      </c>
      <c r="T180" s="46"/>
    </row>
    <row r="181" spans="1:20" ht="22.5" customHeight="1" x14ac:dyDescent="0.2">
      <c r="A181" s="115">
        <v>165</v>
      </c>
      <c r="B181" s="247">
        <v>11104</v>
      </c>
      <c r="C181" s="255" t="s">
        <v>6407</v>
      </c>
      <c r="D181" s="263" t="s">
        <v>6147</v>
      </c>
      <c r="E181" s="264" t="s">
        <v>6148</v>
      </c>
      <c r="F181" s="315" t="str">
        <f>HYPERLINK("http://www.gardenbulbs.ru/images/Lilium_CL/thumbnails/"&amp;C181&amp;".jpg","фото")</f>
        <v>фото</v>
      </c>
      <c r="G181" s="316"/>
      <c r="H181" s="272" t="s">
        <v>6312</v>
      </c>
      <c r="I181" s="265">
        <v>100</v>
      </c>
      <c r="J181" s="266" t="s">
        <v>747</v>
      </c>
      <c r="K181" s="271">
        <v>25</v>
      </c>
      <c r="L181" s="268">
        <v>846</v>
      </c>
      <c r="M181" s="249" t="s">
        <v>4536</v>
      </c>
      <c r="N181" s="269"/>
      <c r="O181" s="145">
        <f>IF(ISERROR(L181*N181),0,L181*N181)</f>
        <v>0</v>
      </c>
      <c r="P181" s="262">
        <v>4607105131088</v>
      </c>
      <c r="Q181" s="252" t="s">
        <v>6373</v>
      </c>
      <c r="R181" s="46"/>
      <c r="S181" s="429">
        <f>ROUND(L181/K181,2)</f>
        <v>33.840000000000003</v>
      </c>
      <c r="T181" s="46"/>
    </row>
    <row r="182" spans="1:20" ht="24" x14ac:dyDescent="0.2">
      <c r="A182" s="115">
        <v>166</v>
      </c>
      <c r="B182" s="247">
        <v>10327</v>
      </c>
      <c r="C182" s="255" t="s">
        <v>6408</v>
      </c>
      <c r="D182" s="263" t="s">
        <v>6149</v>
      </c>
      <c r="E182" s="264" t="s">
        <v>6150</v>
      </c>
      <c r="F182" s="315" t="str">
        <f>HYPERLINK("http://www.gardenbulbs.ru/images/Lilium_CL/thumbnails/"&amp;C182&amp;".jpg","фото")</f>
        <v>фото</v>
      </c>
      <c r="G182" s="316"/>
      <c r="H182" s="272" t="s">
        <v>6313</v>
      </c>
      <c r="I182" s="265">
        <v>100</v>
      </c>
      <c r="J182" s="266" t="s">
        <v>747</v>
      </c>
      <c r="K182" s="271">
        <v>25</v>
      </c>
      <c r="L182" s="268">
        <v>846</v>
      </c>
      <c r="M182" s="249" t="s">
        <v>4536</v>
      </c>
      <c r="N182" s="269"/>
      <c r="O182" s="145">
        <f>IF(ISERROR(L182*N182),0,L182*N182)</f>
        <v>0</v>
      </c>
      <c r="P182" s="262">
        <v>4607105131101</v>
      </c>
      <c r="Q182" s="252" t="s">
        <v>6373</v>
      </c>
      <c r="R182" s="46"/>
      <c r="S182" s="429">
        <f>ROUND(L182/K182,2)</f>
        <v>33.840000000000003</v>
      </c>
      <c r="T182" s="46"/>
    </row>
    <row r="183" spans="1:20" ht="24" x14ac:dyDescent="0.2">
      <c r="A183" s="115">
        <v>167</v>
      </c>
      <c r="B183" s="247">
        <v>11105</v>
      </c>
      <c r="C183" s="255" t="s">
        <v>6409</v>
      </c>
      <c r="D183" s="263" t="s">
        <v>6151</v>
      </c>
      <c r="E183" s="264" t="s">
        <v>6152</v>
      </c>
      <c r="F183" s="315" t="str">
        <f>HYPERLINK("http://www.gardenbulbs.ru/images/Lilium_CL/thumbnails/"&amp;C183&amp;".jpg","фото")</f>
        <v>фото</v>
      </c>
      <c r="G183" s="316"/>
      <c r="H183" s="272" t="s">
        <v>6314</v>
      </c>
      <c r="I183" s="265">
        <v>100</v>
      </c>
      <c r="J183" s="266" t="s">
        <v>747</v>
      </c>
      <c r="K183" s="271">
        <v>25</v>
      </c>
      <c r="L183" s="268">
        <v>846</v>
      </c>
      <c r="M183" s="249" t="s">
        <v>4536</v>
      </c>
      <c r="N183" s="269"/>
      <c r="O183" s="145">
        <f>IF(ISERROR(L183*N183),0,L183*N183)</f>
        <v>0</v>
      </c>
      <c r="P183" s="262">
        <v>4607105131118</v>
      </c>
      <c r="Q183" s="252" t="s">
        <v>6373</v>
      </c>
      <c r="R183" s="46"/>
      <c r="S183" s="429">
        <f>ROUND(L183/K183,2)</f>
        <v>33.840000000000003</v>
      </c>
      <c r="T183" s="46"/>
    </row>
    <row r="184" spans="1:20" ht="22.5" customHeight="1" x14ac:dyDescent="0.2">
      <c r="A184" s="115">
        <v>168</v>
      </c>
      <c r="B184" s="424"/>
      <c r="C184" s="424"/>
      <c r="D184" s="251" t="s">
        <v>581</v>
      </c>
      <c r="E184" s="251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409"/>
      <c r="Q184" s="409"/>
      <c r="R184" s="46"/>
      <c r="S184" s="46"/>
      <c r="T184" s="46"/>
    </row>
    <row r="185" spans="1:20" ht="24" x14ac:dyDescent="0.2">
      <c r="A185" s="115">
        <v>169</v>
      </c>
      <c r="B185" s="247">
        <v>11106</v>
      </c>
      <c r="C185" s="255" t="s">
        <v>6410</v>
      </c>
      <c r="D185" s="253" t="s">
        <v>6153</v>
      </c>
      <c r="E185" s="256" t="s">
        <v>6154</v>
      </c>
      <c r="F185" s="312" t="str">
        <f>HYPERLINK("http://www.gardenbulbs.ru/images/Lilium_CL/thumbnails/"&amp;C185&amp;".jpg","фото")</f>
        <v>фото</v>
      </c>
      <c r="G185" s="313"/>
      <c r="H185" s="270" t="s">
        <v>6315</v>
      </c>
      <c r="I185" s="254">
        <v>100</v>
      </c>
      <c r="J185" s="250" t="s">
        <v>747</v>
      </c>
      <c r="K185" s="246">
        <v>25</v>
      </c>
      <c r="L185" s="267">
        <v>607</v>
      </c>
      <c r="M185" s="248"/>
      <c r="N185" s="269"/>
      <c r="O185" s="145">
        <f>IF(ISERROR(L185*N185),0,L185*N185)</f>
        <v>0</v>
      </c>
      <c r="P185" s="262">
        <v>4607105131125</v>
      </c>
      <c r="Q185" s="252"/>
      <c r="R185" s="46"/>
      <c r="S185" s="429">
        <f>ROUND(L185/K185,2)</f>
        <v>24.28</v>
      </c>
      <c r="T185" s="46"/>
    </row>
    <row r="186" spans="1:20" ht="24" x14ac:dyDescent="0.2">
      <c r="A186" s="115">
        <v>170</v>
      </c>
      <c r="B186" s="247">
        <v>11107</v>
      </c>
      <c r="C186" s="255" t="s">
        <v>6411</v>
      </c>
      <c r="D186" s="253" t="s">
        <v>6155</v>
      </c>
      <c r="E186" s="256" t="s">
        <v>6156</v>
      </c>
      <c r="F186" s="312" t="str">
        <f>HYPERLINK("http://www.gardenbulbs.ru/images/Lilium_CL/thumbnails/"&amp;C186&amp;".jpg","фото")</f>
        <v>фото</v>
      </c>
      <c r="G186" s="313"/>
      <c r="H186" s="270" t="s">
        <v>6316</v>
      </c>
      <c r="I186" s="254">
        <v>100</v>
      </c>
      <c r="J186" s="250" t="s">
        <v>747</v>
      </c>
      <c r="K186" s="246">
        <v>25</v>
      </c>
      <c r="L186" s="267">
        <v>607</v>
      </c>
      <c r="M186" s="248"/>
      <c r="N186" s="269"/>
      <c r="O186" s="145">
        <f>IF(ISERROR(L186*N186),0,L186*N186)</f>
        <v>0</v>
      </c>
      <c r="P186" s="262">
        <v>4607105131132</v>
      </c>
      <c r="Q186" s="252"/>
      <c r="R186" s="46"/>
      <c r="S186" s="429">
        <f>ROUND(L186/K186,2)</f>
        <v>24.28</v>
      </c>
      <c r="T186" s="46"/>
    </row>
    <row r="187" spans="1:20" ht="24" x14ac:dyDescent="0.2">
      <c r="A187" s="115">
        <v>171</v>
      </c>
      <c r="B187" s="247">
        <v>10074</v>
      </c>
      <c r="C187" s="255" t="s">
        <v>1857</v>
      </c>
      <c r="D187" s="253" t="s">
        <v>583</v>
      </c>
      <c r="E187" s="256" t="s">
        <v>582</v>
      </c>
      <c r="F187" s="312" t="str">
        <f>HYPERLINK("http://www.gardenbulbs.ru/images/Lilium_CL/thumbnails/"&amp;C187&amp;".jpg","фото")</f>
        <v>фото</v>
      </c>
      <c r="G187" s="313"/>
      <c r="H187" s="270" t="s">
        <v>584</v>
      </c>
      <c r="I187" s="254">
        <v>110</v>
      </c>
      <c r="J187" s="250" t="s">
        <v>747</v>
      </c>
      <c r="K187" s="246">
        <v>25</v>
      </c>
      <c r="L187" s="267">
        <v>607</v>
      </c>
      <c r="M187" s="248"/>
      <c r="N187" s="269"/>
      <c r="O187" s="145">
        <f>IF(ISERROR(L187*N187),0,L187*N187)</f>
        <v>0</v>
      </c>
      <c r="P187" s="262">
        <v>4607105131163</v>
      </c>
      <c r="Q187" s="252"/>
      <c r="R187" s="46"/>
      <c r="S187" s="429">
        <f>ROUND(L187/K187,2)</f>
        <v>24.28</v>
      </c>
      <c r="T187" s="46"/>
    </row>
    <row r="188" spans="1:20" ht="22.5" customHeight="1" x14ac:dyDescent="0.2">
      <c r="A188" s="115">
        <v>172</v>
      </c>
      <c r="B188" s="424"/>
      <c r="C188" s="424"/>
      <c r="D188" s="257" t="s">
        <v>4368</v>
      </c>
      <c r="E188" s="257"/>
      <c r="F188" s="409"/>
      <c r="G188" s="409"/>
      <c r="H188" s="409"/>
      <c r="I188" s="409"/>
      <c r="J188" s="409"/>
      <c r="K188" s="409"/>
      <c r="L188" s="409"/>
      <c r="M188" s="409"/>
      <c r="N188" s="409"/>
      <c r="O188" s="409"/>
      <c r="P188" s="409"/>
      <c r="Q188" s="409"/>
      <c r="R188" s="46"/>
      <c r="S188" s="46"/>
      <c r="T188" s="46"/>
    </row>
    <row r="189" spans="1:20" ht="24" x14ac:dyDescent="0.2">
      <c r="A189" s="115">
        <v>173</v>
      </c>
      <c r="B189" s="247">
        <v>11111</v>
      </c>
      <c r="C189" s="255" t="s">
        <v>6412</v>
      </c>
      <c r="D189" s="253" t="s">
        <v>6157</v>
      </c>
      <c r="E189" s="256" t="s">
        <v>6158</v>
      </c>
      <c r="F189" s="312" t="str">
        <f>HYPERLINK("http://www.gardenbulbs.ru/images/Lilium_CL/thumbnails/"&amp;C189&amp;".jpg","фото")</f>
        <v>фото</v>
      </c>
      <c r="G189" s="313"/>
      <c r="H189" s="270" t="s">
        <v>6317</v>
      </c>
      <c r="I189" s="254">
        <v>100</v>
      </c>
      <c r="J189" s="250" t="s">
        <v>747</v>
      </c>
      <c r="K189" s="246">
        <v>25</v>
      </c>
      <c r="L189" s="267">
        <v>712</v>
      </c>
      <c r="M189" s="248"/>
      <c r="N189" s="269"/>
      <c r="O189" s="145">
        <f>IF(ISERROR(L189*N189),0,L189*N189)</f>
        <v>0</v>
      </c>
      <c r="P189" s="262">
        <v>4607105131187</v>
      </c>
      <c r="Q189" s="252"/>
      <c r="R189" s="46"/>
      <c r="S189" s="429">
        <f>ROUND(L189/K189,2)</f>
        <v>28.48</v>
      </c>
      <c r="T189" s="46"/>
    </row>
    <row r="190" spans="1:20" ht="15.75" x14ac:dyDescent="0.2">
      <c r="A190" s="115">
        <v>174</v>
      </c>
      <c r="B190" s="247">
        <v>10065</v>
      </c>
      <c r="C190" s="255" t="s">
        <v>5296</v>
      </c>
      <c r="D190" s="253" t="s">
        <v>5297</v>
      </c>
      <c r="E190" s="256" t="s">
        <v>5298</v>
      </c>
      <c r="F190" s="312" t="str">
        <f>HYPERLINK("http://www.gardenbulbs.ru/images/Lilium_CL/thumbnails/"&amp;C190&amp;".jpg","фото")</f>
        <v>фото</v>
      </c>
      <c r="G190" s="313"/>
      <c r="H190" s="270" t="s">
        <v>5299</v>
      </c>
      <c r="I190" s="254">
        <v>100</v>
      </c>
      <c r="J190" s="250" t="s">
        <v>747</v>
      </c>
      <c r="K190" s="246">
        <v>25</v>
      </c>
      <c r="L190" s="267">
        <v>706</v>
      </c>
      <c r="M190" s="248"/>
      <c r="N190" s="269"/>
      <c r="O190" s="145">
        <f>IF(ISERROR(L190*N190),0,L190*N190)</f>
        <v>0</v>
      </c>
      <c r="P190" s="262">
        <v>4607105131194</v>
      </c>
      <c r="Q190" s="252"/>
      <c r="R190" s="46"/>
      <c r="S190" s="429">
        <f>ROUND(L190/K190,2)</f>
        <v>28.24</v>
      </c>
      <c r="T190" s="46"/>
    </row>
    <row r="191" spans="1:20" ht="24" x14ac:dyDescent="0.2">
      <c r="A191" s="115">
        <v>175</v>
      </c>
      <c r="B191" s="247">
        <v>10036</v>
      </c>
      <c r="C191" s="255" t="s">
        <v>4369</v>
      </c>
      <c r="D191" s="253" t="s">
        <v>4370</v>
      </c>
      <c r="E191" s="256" t="s">
        <v>4371</v>
      </c>
      <c r="F191" s="312" t="str">
        <f>HYPERLINK("http://www.gardenbulbs.ru/images/Lilium_CL/thumbnails/"&amp;C191&amp;".jpg","фото")</f>
        <v>фото</v>
      </c>
      <c r="G191" s="313"/>
      <c r="H191" s="270" t="s">
        <v>4372</v>
      </c>
      <c r="I191" s="254">
        <v>100</v>
      </c>
      <c r="J191" s="250" t="s">
        <v>747</v>
      </c>
      <c r="K191" s="246">
        <v>25</v>
      </c>
      <c r="L191" s="267">
        <v>706</v>
      </c>
      <c r="M191" s="248"/>
      <c r="N191" s="269"/>
      <c r="O191" s="145">
        <f>IF(ISERROR(L191*N191),0,L191*N191)</f>
        <v>0</v>
      </c>
      <c r="P191" s="262">
        <v>4607105131200</v>
      </c>
      <c r="Q191" s="252"/>
      <c r="R191" s="46"/>
      <c r="S191" s="429">
        <f>ROUND(L191/K191,2)</f>
        <v>28.24</v>
      </c>
      <c r="T191" s="46"/>
    </row>
    <row r="192" spans="1:20" ht="15.75" x14ac:dyDescent="0.2">
      <c r="A192" s="115">
        <v>176</v>
      </c>
      <c r="B192" s="424"/>
      <c r="C192" s="424"/>
      <c r="D192" s="257" t="s">
        <v>407</v>
      </c>
      <c r="E192" s="257"/>
      <c r="F192" s="409"/>
      <c r="G192" s="409"/>
      <c r="H192" s="409"/>
      <c r="I192" s="409"/>
      <c r="J192" s="409"/>
      <c r="K192" s="409"/>
      <c r="L192" s="409"/>
      <c r="M192" s="409"/>
      <c r="N192" s="409"/>
      <c r="O192" s="409"/>
      <c r="P192" s="409"/>
      <c r="Q192" s="409"/>
      <c r="R192" s="46"/>
      <c r="S192" s="46"/>
      <c r="T192" s="46"/>
    </row>
    <row r="193" spans="1:20" ht="15.75" x14ac:dyDescent="0.2">
      <c r="A193" s="115">
        <v>177</v>
      </c>
      <c r="B193" s="247">
        <v>10046</v>
      </c>
      <c r="C193" s="255" t="s">
        <v>3472</v>
      </c>
      <c r="D193" s="253" t="s">
        <v>3473</v>
      </c>
      <c r="E193" s="256" t="s">
        <v>3474</v>
      </c>
      <c r="F193" s="312" t="str">
        <f t="shared" ref="F193:F256" si="17">HYPERLINK("http://www.gardenbulbs.ru/images/Lilium_CL/thumbnails/"&amp;C193&amp;".jpg","фото")</f>
        <v>фото</v>
      </c>
      <c r="G193" s="313"/>
      <c r="H193" s="270" t="s">
        <v>3475</v>
      </c>
      <c r="I193" s="254">
        <v>120</v>
      </c>
      <c r="J193" s="250" t="s">
        <v>747</v>
      </c>
      <c r="K193" s="246">
        <v>25</v>
      </c>
      <c r="L193" s="267">
        <v>383</v>
      </c>
      <c r="M193" s="248"/>
      <c r="N193" s="269"/>
      <c r="O193" s="145">
        <f t="shared" ref="O193:O256" si="18">IF(ISERROR(L193*N193),0,L193*N193)</f>
        <v>0</v>
      </c>
      <c r="P193" s="262">
        <v>4607105131217</v>
      </c>
      <c r="Q193" s="252"/>
      <c r="R193" s="46"/>
      <c r="S193" s="429">
        <f t="shared" ref="S193:S256" si="19">ROUND(L193/K193,2)</f>
        <v>15.32</v>
      </c>
      <c r="T193" s="46"/>
    </row>
    <row r="194" spans="1:20" ht="15.75" x14ac:dyDescent="0.2">
      <c r="A194" s="115">
        <v>178</v>
      </c>
      <c r="B194" s="247">
        <v>10034</v>
      </c>
      <c r="C194" s="255" t="s">
        <v>1787</v>
      </c>
      <c r="D194" s="253" t="s">
        <v>20</v>
      </c>
      <c r="E194" s="256" t="s">
        <v>21</v>
      </c>
      <c r="F194" s="312" t="str">
        <f t="shared" si="17"/>
        <v>фото</v>
      </c>
      <c r="G194" s="313"/>
      <c r="H194" s="270" t="s">
        <v>22</v>
      </c>
      <c r="I194" s="254">
        <v>120</v>
      </c>
      <c r="J194" s="250" t="s">
        <v>747</v>
      </c>
      <c r="K194" s="246">
        <v>25</v>
      </c>
      <c r="L194" s="267">
        <v>377</v>
      </c>
      <c r="M194" s="248"/>
      <c r="N194" s="269"/>
      <c r="O194" s="145">
        <f t="shared" si="18"/>
        <v>0</v>
      </c>
      <c r="P194" s="262">
        <v>4607105131224</v>
      </c>
      <c r="Q194" s="252"/>
      <c r="R194" s="46"/>
      <c r="S194" s="429">
        <f t="shared" si="19"/>
        <v>15.08</v>
      </c>
      <c r="T194" s="46"/>
    </row>
    <row r="195" spans="1:20" ht="15.75" x14ac:dyDescent="0.2">
      <c r="A195" s="115">
        <v>179</v>
      </c>
      <c r="B195" s="247">
        <v>10033</v>
      </c>
      <c r="C195" s="255" t="s">
        <v>1788</v>
      </c>
      <c r="D195" s="253" t="s">
        <v>412</v>
      </c>
      <c r="E195" s="256" t="s">
        <v>411</v>
      </c>
      <c r="F195" s="312" t="str">
        <f t="shared" si="17"/>
        <v>фото</v>
      </c>
      <c r="G195" s="313"/>
      <c r="H195" s="270" t="s">
        <v>413</v>
      </c>
      <c r="I195" s="254">
        <v>125</v>
      </c>
      <c r="J195" s="250" t="s">
        <v>747</v>
      </c>
      <c r="K195" s="246">
        <v>25</v>
      </c>
      <c r="L195" s="267">
        <v>350</v>
      </c>
      <c r="M195" s="248"/>
      <c r="N195" s="269"/>
      <c r="O195" s="145">
        <f t="shared" si="18"/>
        <v>0</v>
      </c>
      <c r="P195" s="262">
        <v>4607105131231</v>
      </c>
      <c r="Q195" s="252"/>
      <c r="R195" s="46"/>
      <c r="S195" s="429">
        <f t="shared" si="19"/>
        <v>14</v>
      </c>
      <c r="T195" s="46"/>
    </row>
    <row r="196" spans="1:20" ht="15.75" x14ac:dyDescent="0.2">
      <c r="A196" s="115">
        <v>180</v>
      </c>
      <c r="B196" s="247">
        <v>10032</v>
      </c>
      <c r="C196" s="255" t="s">
        <v>1789</v>
      </c>
      <c r="D196" s="253" t="s">
        <v>415</v>
      </c>
      <c r="E196" s="256" t="s">
        <v>414</v>
      </c>
      <c r="F196" s="312" t="str">
        <f t="shared" si="17"/>
        <v>фото</v>
      </c>
      <c r="G196" s="313"/>
      <c r="H196" s="270" t="s">
        <v>416</v>
      </c>
      <c r="I196" s="254">
        <v>120</v>
      </c>
      <c r="J196" s="250" t="s">
        <v>747</v>
      </c>
      <c r="K196" s="246">
        <v>25</v>
      </c>
      <c r="L196" s="267">
        <v>350</v>
      </c>
      <c r="M196" s="248"/>
      <c r="N196" s="269"/>
      <c r="O196" s="145">
        <f t="shared" si="18"/>
        <v>0</v>
      </c>
      <c r="P196" s="262">
        <v>4607105131248</v>
      </c>
      <c r="Q196" s="252"/>
      <c r="R196" s="46"/>
      <c r="S196" s="429">
        <f t="shared" si="19"/>
        <v>14</v>
      </c>
      <c r="T196" s="46"/>
    </row>
    <row r="197" spans="1:20" ht="22.5" customHeight="1" x14ac:dyDescent="0.2">
      <c r="A197" s="115">
        <v>181</v>
      </c>
      <c r="B197" s="247">
        <v>11112</v>
      </c>
      <c r="C197" s="255" t="s">
        <v>6413</v>
      </c>
      <c r="D197" s="253" t="s">
        <v>6159</v>
      </c>
      <c r="E197" s="256" t="s">
        <v>6160</v>
      </c>
      <c r="F197" s="312" t="str">
        <f t="shared" si="17"/>
        <v>фото</v>
      </c>
      <c r="G197" s="313"/>
      <c r="H197" s="270" t="s">
        <v>6318</v>
      </c>
      <c r="I197" s="254">
        <v>120</v>
      </c>
      <c r="J197" s="250" t="s">
        <v>747</v>
      </c>
      <c r="K197" s="246">
        <v>25</v>
      </c>
      <c r="L197" s="267">
        <v>368</v>
      </c>
      <c r="M197" s="248"/>
      <c r="N197" s="269"/>
      <c r="O197" s="145">
        <f t="shared" si="18"/>
        <v>0</v>
      </c>
      <c r="P197" s="262">
        <v>4607105131255</v>
      </c>
      <c r="Q197" s="252"/>
      <c r="R197" s="46"/>
      <c r="S197" s="429">
        <f t="shared" si="19"/>
        <v>14.72</v>
      </c>
      <c r="T197" s="46"/>
    </row>
    <row r="198" spans="1:20" ht="15.75" x14ac:dyDescent="0.2">
      <c r="A198" s="115">
        <v>182</v>
      </c>
      <c r="B198" s="247">
        <v>10031</v>
      </c>
      <c r="C198" s="255" t="s">
        <v>1790</v>
      </c>
      <c r="D198" s="253" t="s">
        <v>418</v>
      </c>
      <c r="E198" s="256" t="s">
        <v>417</v>
      </c>
      <c r="F198" s="312" t="str">
        <f t="shared" si="17"/>
        <v>фото</v>
      </c>
      <c r="G198" s="313"/>
      <c r="H198" s="270" t="s">
        <v>416</v>
      </c>
      <c r="I198" s="254">
        <v>105</v>
      </c>
      <c r="J198" s="250" t="s">
        <v>747</v>
      </c>
      <c r="K198" s="246">
        <v>25</v>
      </c>
      <c r="L198" s="267">
        <v>347</v>
      </c>
      <c r="M198" s="248"/>
      <c r="N198" s="269"/>
      <c r="O198" s="145">
        <f t="shared" si="18"/>
        <v>0</v>
      </c>
      <c r="P198" s="262">
        <v>4607105131279</v>
      </c>
      <c r="Q198" s="252"/>
      <c r="R198" s="46"/>
      <c r="S198" s="429">
        <f t="shared" si="19"/>
        <v>13.88</v>
      </c>
      <c r="T198" s="46"/>
    </row>
    <row r="199" spans="1:20" ht="24" x14ac:dyDescent="0.2">
      <c r="A199" s="115">
        <v>183</v>
      </c>
      <c r="B199" s="247">
        <v>10030</v>
      </c>
      <c r="C199" s="255" t="s">
        <v>1791</v>
      </c>
      <c r="D199" s="253" t="s">
        <v>420</v>
      </c>
      <c r="E199" s="256" t="s">
        <v>419</v>
      </c>
      <c r="F199" s="312" t="str">
        <f t="shared" si="17"/>
        <v>фото</v>
      </c>
      <c r="G199" s="313"/>
      <c r="H199" s="270" t="s">
        <v>421</v>
      </c>
      <c r="I199" s="254">
        <v>110</v>
      </c>
      <c r="J199" s="250" t="s">
        <v>747</v>
      </c>
      <c r="K199" s="246">
        <v>25</v>
      </c>
      <c r="L199" s="267">
        <v>458</v>
      </c>
      <c r="M199" s="248"/>
      <c r="N199" s="269"/>
      <c r="O199" s="145">
        <f t="shared" si="18"/>
        <v>0</v>
      </c>
      <c r="P199" s="262">
        <v>4607105131286</v>
      </c>
      <c r="Q199" s="252"/>
      <c r="R199" s="46"/>
      <c r="S199" s="429">
        <f t="shared" si="19"/>
        <v>18.32</v>
      </c>
      <c r="T199" s="46"/>
    </row>
    <row r="200" spans="1:20" ht="15.75" x14ac:dyDescent="0.2">
      <c r="A200" s="115">
        <v>184</v>
      </c>
      <c r="B200" s="247">
        <v>10029</v>
      </c>
      <c r="C200" s="255" t="s">
        <v>1792</v>
      </c>
      <c r="D200" s="253" t="s">
        <v>423</v>
      </c>
      <c r="E200" s="256" t="s">
        <v>422</v>
      </c>
      <c r="F200" s="312" t="str">
        <f t="shared" si="17"/>
        <v>фото</v>
      </c>
      <c r="G200" s="313"/>
      <c r="H200" s="270" t="s">
        <v>1705</v>
      </c>
      <c r="I200" s="254">
        <v>110</v>
      </c>
      <c r="J200" s="250" t="s">
        <v>27</v>
      </c>
      <c r="K200" s="246">
        <v>25</v>
      </c>
      <c r="L200" s="267">
        <v>377</v>
      </c>
      <c r="M200" s="248"/>
      <c r="N200" s="269"/>
      <c r="O200" s="145">
        <f t="shared" si="18"/>
        <v>0</v>
      </c>
      <c r="P200" s="262">
        <v>4607105131293</v>
      </c>
      <c r="Q200" s="252"/>
      <c r="R200" s="46"/>
      <c r="S200" s="429">
        <f t="shared" si="19"/>
        <v>15.08</v>
      </c>
      <c r="T200" s="46"/>
    </row>
    <row r="201" spans="1:20" ht="15.75" x14ac:dyDescent="0.2">
      <c r="A201" s="115">
        <v>185</v>
      </c>
      <c r="B201" s="247">
        <v>10028</v>
      </c>
      <c r="C201" s="255" t="s">
        <v>5300</v>
      </c>
      <c r="D201" s="253" t="s">
        <v>5301</v>
      </c>
      <c r="E201" s="256" t="s">
        <v>5302</v>
      </c>
      <c r="F201" s="312" t="str">
        <f t="shared" si="17"/>
        <v>фото</v>
      </c>
      <c r="G201" s="313"/>
      <c r="H201" s="270" t="s">
        <v>1472</v>
      </c>
      <c r="I201" s="254">
        <v>115</v>
      </c>
      <c r="J201" s="250" t="s">
        <v>748</v>
      </c>
      <c r="K201" s="246">
        <v>25</v>
      </c>
      <c r="L201" s="267">
        <v>488</v>
      </c>
      <c r="M201" s="248"/>
      <c r="N201" s="269"/>
      <c r="O201" s="145">
        <f t="shared" si="18"/>
        <v>0</v>
      </c>
      <c r="P201" s="262">
        <v>4607105131309</v>
      </c>
      <c r="Q201" s="252"/>
      <c r="R201" s="46"/>
      <c r="S201" s="429">
        <f t="shared" si="19"/>
        <v>19.52</v>
      </c>
      <c r="T201" s="46"/>
    </row>
    <row r="202" spans="1:20" ht="15.75" x14ac:dyDescent="0.2">
      <c r="A202" s="115">
        <v>186</v>
      </c>
      <c r="B202" s="247">
        <v>10037</v>
      </c>
      <c r="C202" s="255" t="s">
        <v>5303</v>
      </c>
      <c r="D202" s="253" t="s">
        <v>5304</v>
      </c>
      <c r="E202" s="256" t="s">
        <v>5305</v>
      </c>
      <c r="F202" s="312" t="str">
        <f t="shared" si="17"/>
        <v>фото</v>
      </c>
      <c r="G202" s="313"/>
      <c r="H202" s="270" t="s">
        <v>5306</v>
      </c>
      <c r="I202" s="254">
        <v>140</v>
      </c>
      <c r="J202" s="250" t="s">
        <v>740</v>
      </c>
      <c r="K202" s="246">
        <v>25</v>
      </c>
      <c r="L202" s="267">
        <v>279</v>
      </c>
      <c r="M202" s="248"/>
      <c r="N202" s="269"/>
      <c r="O202" s="145">
        <f t="shared" si="18"/>
        <v>0</v>
      </c>
      <c r="P202" s="262">
        <v>4607105131316</v>
      </c>
      <c r="Q202" s="252"/>
      <c r="R202" s="46"/>
      <c r="S202" s="429">
        <f t="shared" si="19"/>
        <v>11.16</v>
      </c>
      <c r="T202" s="46"/>
    </row>
    <row r="203" spans="1:20" ht="15.75" x14ac:dyDescent="0.2">
      <c r="A203" s="115">
        <v>187</v>
      </c>
      <c r="B203" s="247">
        <v>10053</v>
      </c>
      <c r="C203" s="255" t="s">
        <v>1793</v>
      </c>
      <c r="D203" s="253" t="s">
        <v>425</v>
      </c>
      <c r="E203" s="256" t="s">
        <v>424</v>
      </c>
      <c r="F203" s="312" t="str">
        <f t="shared" si="17"/>
        <v>фото</v>
      </c>
      <c r="G203" s="313"/>
      <c r="H203" s="270" t="s">
        <v>416</v>
      </c>
      <c r="I203" s="254">
        <v>130</v>
      </c>
      <c r="J203" s="250" t="s">
        <v>745</v>
      </c>
      <c r="K203" s="246">
        <v>25</v>
      </c>
      <c r="L203" s="267">
        <v>309</v>
      </c>
      <c r="M203" s="248"/>
      <c r="N203" s="269"/>
      <c r="O203" s="145">
        <f t="shared" si="18"/>
        <v>0</v>
      </c>
      <c r="P203" s="262">
        <v>4607105131323</v>
      </c>
      <c r="Q203" s="252"/>
      <c r="R203" s="46"/>
      <c r="S203" s="429">
        <f t="shared" si="19"/>
        <v>12.36</v>
      </c>
      <c r="T203" s="46"/>
    </row>
    <row r="204" spans="1:20" ht="15.75" x14ac:dyDescent="0.2">
      <c r="A204" s="115">
        <v>188</v>
      </c>
      <c r="B204" s="247">
        <v>10062</v>
      </c>
      <c r="C204" s="255" t="s">
        <v>1794</v>
      </c>
      <c r="D204" s="253" t="s">
        <v>427</v>
      </c>
      <c r="E204" s="256" t="s">
        <v>426</v>
      </c>
      <c r="F204" s="312" t="str">
        <f t="shared" si="17"/>
        <v>фото</v>
      </c>
      <c r="G204" s="313"/>
      <c r="H204" s="270" t="s">
        <v>428</v>
      </c>
      <c r="I204" s="254">
        <v>120</v>
      </c>
      <c r="J204" s="250" t="s">
        <v>27</v>
      </c>
      <c r="K204" s="246">
        <v>25</v>
      </c>
      <c r="L204" s="267">
        <v>374</v>
      </c>
      <c r="M204" s="248"/>
      <c r="N204" s="269"/>
      <c r="O204" s="145">
        <f t="shared" si="18"/>
        <v>0</v>
      </c>
      <c r="P204" s="262">
        <v>4607105131330</v>
      </c>
      <c r="Q204" s="252"/>
      <c r="R204" s="46"/>
      <c r="S204" s="429">
        <f t="shared" si="19"/>
        <v>14.96</v>
      </c>
      <c r="T204" s="46"/>
    </row>
    <row r="205" spans="1:20" ht="15.75" x14ac:dyDescent="0.2">
      <c r="A205" s="115">
        <v>189</v>
      </c>
      <c r="B205" s="247">
        <v>10061</v>
      </c>
      <c r="C205" s="255" t="s">
        <v>1795</v>
      </c>
      <c r="D205" s="253" t="s">
        <v>436</v>
      </c>
      <c r="E205" s="256" t="s">
        <v>435</v>
      </c>
      <c r="F205" s="312" t="str">
        <f t="shared" si="17"/>
        <v>фото</v>
      </c>
      <c r="G205" s="313"/>
      <c r="H205" s="270" t="s">
        <v>437</v>
      </c>
      <c r="I205" s="254">
        <v>100</v>
      </c>
      <c r="J205" s="250" t="s">
        <v>745</v>
      </c>
      <c r="K205" s="246">
        <v>25</v>
      </c>
      <c r="L205" s="267">
        <v>338</v>
      </c>
      <c r="M205" s="248"/>
      <c r="N205" s="269"/>
      <c r="O205" s="145">
        <f t="shared" si="18"/>
        <v>0</v>
      </c>
      <c r="P205" s="262">
        <v>4607105131347</v>
      </c>
      <c r="Q205" s="252"/>
      <c r="R205" s="46"/>
      <c r="S205" s="429">
        <f t="shared" si="19"/>
        <v>13.52</v>
      </c>
      <c r="T205" s="46"/>
    </row>
    <row r="206" spans="1:20" ht="24" x14ac:dyDescent="0.2">
      <c r="A206" s="115">
        <v>190</v>
      </c>
      <c r="B206" s="247">
        <v>10060</v>
      </c>
      <c r="C206" s="255" t="s">
        <v>1796</v>
      </c>
      <c r="D206" s="253" t="s">
        <v>433</v>
      </c>
      <c r="E206" s="256" t="s">
        <v>432</v>
      </c>
      <c r="F206" s="312" t="str">
        <f t="shared" si="17"/>
        <v>фото</v>
      </c>
      <c r="G206" s="313"/>
      <c r="H206" s="270" t="s">
        <v>434</v>
      </c>
      <c r="I206" s="254">
        <v>110</v>
      </c>
      <c r="J206" s="250" t="s">
        <v>747</v>
      </c>
      <c r="K206" s="246">
        <v>25</v>
      </c>
      <c r="L206" s="267">
        <v>413</v>
      </c>
      <c r="M206" s="248"/>
      <c r="N206" s="269"/>
      <c r="O206" s="145">
        <f t="shared" si="18"/>
        <v>0</v>
      </c>
      <c r="P206" s="262">
        <v>4607105131354</v>
      </c>
      <c r="Q206" s="252"/>
      <c r="R206" s="46"/>
      <c r="S206" s="429">
        <f t="shared" si="19"/>
        <v>16.52</v>
      </c>
      <c r="T206" s="46"/>
    </row>
    <row r="207" spans="1:20" ht="24" x14ac:dyDescent="0.2">
      <c r="A207" s="115">
        <v>191</v>
      </c>
      <c r="B207" s="247">
        <v>11113</v>
      </c>
      <c r="C207" s="255" t="s">
        <v>6414</v>
      </c>
      <c r="D207" s="253" t="s">
        <v>6161</v>
      </c>
      <c r="E207" s="256" t="s">
        <v>6162</v>
      </c>
      <c r="F207" s="312" t="str">
        <f t="shared" si="17"/>
        <v>фото</v>
      </c>
      <c r="G207" s="313"/>
      <c r="H207" s="270" t="s">
        <v>6319</v>
      </c>
      <c r="I207" s="254">
        <v>120</v>
      </c>
      <c r="J207" s="250" t="s">
        <v>747</v>
      </c>
      <c r="K207" s="246">
        <v>25</v>
      </c>
      <c r="L207" s="267">
        <v>383</v>
      </c>
      <c r="M207" s="248"/>
      <c r="N207" s="269"/>
      <c r="O207" s="145">
        <f t="shared" si="18"/>
        <v>0</v>
      </c>
      <c r="P207" s="262">
        <v>4607105131361</v>
      </c>
      <c r="Q207" s="252" t="s">
        <v>6373</v>
      </c>
      <c r="R207" s="46"/>
      <c r="S207" s="429">
        <f t="shared" si="19"/>
        <v>15.32</v>
      </c>
      <c r="T207" s="46"/>
    </row>
    <row r="208" spans="1:20" ht="15.75" x14ac:dyDescent="0.2">
      <c r="A208" s="115">
        <v>192</v>
      </c>
      <c r="B208" s="247">
        <v>10058</v>
      </c>
      <c r="C208" s="255" t="s">
        <v>6415</v>
      </c>
      <c r="D208" s="253" t="s">
        <v>4373</v>
      </c>
      <c r="E208" s="256" t="s">
        <v>463</v>
      </c>
      <c r="F208" s="312" t="str">
        <f t="shared" si="17"/>
        <v>фото</v>
      </c>
      <c r="G208" s="313"/>
      <c r="H208" s="270" t="s">
        <v>464</v>
      </c>
      <c r="I208" s="254">
        <v>110</v>
      </c>
      <c r="J208" s="250" t="s">
        <v>747</v>
      </c>
      <c r="K208" s="246">
        <v>25</v>
      </c>
      <c r="L208" s="267">
        <v>413</v>
      </c>
      <c r="M208" s="248"/>
      <c r="N208" s="269"/>
      <c r="O208" s="145">
        <f t="shared" si="18"/>
        <v>0</v>
      </c>
      <c r="P208" s="262">
        <v>4607105131385</v>
      </c>
      <c r="Q208" s="252"/>
      <c r="R208" s="46"/>
      <c r="S208" s="429">
        <f t="shared" si="19"/>
        <v>16.52</v>
      </c>
      <c r="T208" s="46"/>
    </row>
    <row r="209" spans="1:20" ht="15.75" x14ac:dyDescent="0.2">
      <c r="A209" s="115">
        <v>193</v>
      </c>
      <c r="B209" s="247">
        <v>11114</v>
      </c>
      <c r="C209" s="255" t="s">
        <v>6416</v>
      </c>
      <c r="D209" s="253" t="s">
        <v>6163</v>
      </c>
      <c r="E209" s="256" t="s">
        <v>6164</v>
      </c>
      <c r="F209" s="312" t="str">
        <f t="shared" si="17"/>
        <v>фото</v>
      </c>
      <c r="G209" s="313"/>
      <c r="H209" s="270" t="s">
        <v>6320</v>
      </c>
      <c r="I209" s="254">
        <v>120</v>
      </c>
      <c r="J209" s="250" t="s">
        <v>747</v>
      </c>
      <c r="K209" s="246">
        <v>25</v>
      </c>
      <c r="L209" s="267">
        <v>386</v>
      </c>
      <c r="M209" s="248"/>
      <c r="N209" s="269"/>
      <c r="O209" s="145">
        <f t="shared" si="18"/>
        <v>0</v>
      </c>
      <c r="P209" s="262">
        <v>4607105131392</v>
      </c>
      <c r="Q209" s="252" t="s">
        <v>6373</v>
      </c>
      <c r="R209" s="46"/>
      <c r="S209" s="429">
        <f t="shared" si="19"/>
        <v>15.44</v>
      </c>
      <c r="T209" s="46"/>
    </row>
    <row r="210" spans="1:20" ht="15.75" x14ac:dyDescent="0.2">
      <c r="A210" s="115">
        <v>194</v>
      </c>
      <c r="B210" s="247">
        <v>10057</v>
      </c>
      <c r="C210" s="255" t="s">
        <v>1797</v>
      </c>
      <c r="D210" s="253" t="s">
        <v>468</v>
      </c>
      <c r="E210" s="256" t="s">
        <v>23</v>
      </c>
      <c r="F210" s="312" t="str">
        <f t="shared" si="17"/>
        <v>фото</v>
      </c>
      <c r="G210" s="313"/>
      <c r="H210" s="270" t="s">
        <v>746</v>
      </c>
      <c r="I210" s="254">
        <v>110</v>
      </c>
      <c r="J210" s="250" t="s">
        <v>747</v>
      </c>
      <c r="K210" s="246">
        <v>25</v>
      </c>
      <c r="L210" s="267">
        <v>413</v>
      </c>
      <c r="M210" s="248"/>
      <c r="N210" s="269"/>
      <c r="O210" s="145">
        <f t="shared" si="18"/>
        <v>0</v>
      </c>
      <c r="P210" s="262">
        <v>4607105131408</v>
      </c>
      <c r="Q210" s="252"/>
      <c r="R210" s="46"/>
      <c r="S210" s="429">
        <f t="shared" si="19"/>
        <v>16.52</v>
      </c>
      <c r="T210" s="46"/>
    </row>
    <row r="211" spans="1:20" ht="15.75" x14ac:dyDescent="0.2">
      <c r="A211" s="115">
        <v>195</v>
      </c>
      <c r="B211" s="247">
        <v>10056</v>
      </c>
      <c r="C211" s="255" t="s">
        <v>1798</v>
      </c>
      <c r="D211" s="253" t="s">
        <v>466</v>
      </c>
      <c r="E211" s="256" t="s">
        <v>465</v>
      </c>
      <c r="F211" s="312" t="str">
        <f t="shared" si="17"/>
        <v>фото</v>
      </c>
      <c r="G211" s="313"/>
      <c r="H211" s="270" t="s">
        <v>467</v>
      </c>
      <c r="I211" s="254">
        <v>120</v>
      </c>
      <c r="J211" s="250" t="s">
        <v>747</v>
      </c>
      <c r="K211" s="246">
        <v>25</v>
      </c>
      <c r="L211" s="267">
        <v>383</v>
      </c>
      <c r="M211" s="248"/>
      <c r="N211" s="269"/>
      <c r="O211" s="145">
        <f t="shared" si="18"/>
        <v>0</v>
      </c>
      <c r="P211" s="262">
        <v>4607105131415</v>
      </c>
      <c r="Q211" s="252"/>
      <c r="R211" s="46"/>
      <c r="S211" s="429">
        <f t="shared" si="19"/>
        <v>15.32</v>
      </c>
      <c r="T211" s="46"/>
    </row>
    <row r="212" spans="1:20" ht="36" x14ac:dyDescent="0.2">
      <c r="A212" s="115">
        <v>196</v>
      </c>
      <c r="B212" s="247">
        <v>10044</v>
      </c>
      <c r="C212" s="255" t="s">
        <v>3476</v>
      </c>
      <c r="D212" s="253" t="s">
        <v>3477</v>
      </c>
      <c r="E212" s="256" t="s">
        <v>3478</v>
      </c>
      <c r="F212" s="312" t="str">
        <f t="shared" si="17"/>
        <v>фото</v>
      </c>
      <c r="G212" s="313"/>
      <c r="H212" s="270" t="s">
        <v>3479</v>
      </c>
      <c r="I212" s="254">
        <v>110</v>
      </c>
      <c r="J212" s="250" t="s">
        <v>747</v>
      </c>
      <c r="K212" s="246">
        <v>25</v>
      </c>
      <c r="L212" s="267">
        <v>616</v>
      </c>
      <c r="M212" s="248"/>
      <c r="N212" s="269"/>
      <c r="O212" s="145">
        <f t="shared" si="18"/>
        <v>0</v>
      </c>
      <c r="P212" s="262">
        <v>4607105131422</v>
      </c>
      <c r="Q212" s="252"/>
      <c r="R212" s="46"/>
      <c r="S212" s="429">
        <f t="shared" si="19"/>
        <v>24.64</v>
      </c>
      <c r="T212" s="46"/>
    </row>
    <row r="213" spans="1:20" ht="24" x14ac:dyDescent="0.2">
      <c r="A213" s="115">
        <v>197</v>
      </c>
      <c r="B213" s="247">
        <v>10054</v>
      </c>
      <c r="C213" s="255" t="s">
        <v>5307</v>
      </c>
      <c r="D213" s="253" t="s">
        <v>5308</v>
      </c>
      <c r="E213" s="256" t="s">
        <v>5309</v>
      </c>
      <c r="F213" s="312" t="str">
        <f t="shared" si="17"/>
        <v>фото</v>
      </c>
      <c r="G213" s="313"/>
      <c r="H213" s="270" t="s">
        <v>5310</v>
      </c>
      <c r="I213" s="254">
        <v>130</v>
      </c>
      <c r="J213" s="250" t="s">
        <v>747</v>
      </c>
      <c r="K213" s="246">
        <v>25</v>
      </c>
      <c r="L213" s="267">
        <v>347</v>
      </c>
      <c r="M213" s="248"/>
      <c r="N213" s="269"/>
      <c r="O213" s="145">
        <f t="shared" si="18"/>
        <v>0</v>
      </c>
      <c r="P213" s="262">
        <v>4607105131439</v>
      </c>
      <c r="Q213" s="252"/>
      <c r="R213" s="46"/>
      <c r="S213" s="429">
        <f t="shared" si="19"/>
        <v>13.88</v>
      </c>
      <c r="T213" s="46"/>
    </row>
    <row r="214" spans="1:20" ht="15.75" x14ac:dyDescent="0.2">
      <c r="A214" s="115">
        <v>198</v>
      </c>
      <c r="B214" s="247">
        <v>10045</v>
      </c>
      <c r="C214" s="255" t="s">
        <v>3480</v>
      </c>
      <c r="D214" s="253" t="s">
        <v>3481</v>
      </c>
      <c r="E214" s="256" t="s">
        <v>3482</v>
      </c>
      <c r="F214" s="312" t="str">
        <f t="shared" si="17"/>
        <v>фото</v>
      </c>
      <c r="G214" s="313"/>
      <c r="H214" s="270" t="s">
        <v>3483</v>
      </c>
      <c r="I214" s="254">
        <v>120</v>
      </c>
      <c r="J214" s="250" t="s">
        <v>747</v>
      </c>
      <c r="K214" s="246">
        <v>25</v>
      </c>
      <c r="L214" s="267">
        <v>383</v>
      </c>
      <c r="M214" s="248"/>
      <c r="N214" s="269"/>
      <c r="O214" s="145">
        <f t="shared" si="18"/>
        <v>0</v>
      </c>
      <c r="P214" s="262">
        <v>4607105131446</v>
      </c>
      <c r="Q214" s="252"/>
      <c r="R214" s="46"/>
      <c r="S214" s="429">
        <f t="shared" si="19"/>
        <v>15.32</v>
      </c>
      <c r="T214" s="46"/>
    </row>
    <row r="215" spans="1:20" ht="22.5" customHeight="1" x14ac:dyDescent="0.2">
      <c r="A215" s="115">
        <v>199</v>
      </c>
      <c r="B215" s="247">
        <v>10052</v>
      </c>
      <c r="C215" s="255" t="s">
        <v>5311</v>
      </c>
      <c r="D215" s="253" t="s">
        <v>4374</v>
      </c>
      <c r="E215" s="256" t="s">
        <v>6165</v>
      </c>
      <c r="F215" s="312" t="str">
        <f t="shared" si="17"/>
        <v>фото</v>
      </c>
      <c r="G215" s="313"/>
      <c r="H215" s="270" t="s">
        <v>3484</v>
      </c>
      <c r="I215" s="254">
        <v>100</v>
      </c>
      <c r="J215" s="250" t="s">
        <v>747</v>
      </c>
      <c r="K215" s="246">
        <v>25</v>
      </c>
      <c r="L215" s="267">
        <v>347</v>
      </c>
      <c r="M215" s="248"/>
      <c r="N215" s="269"/>
      <c r="O215" s="145">
        <f t="shared" si="18"/>
        <v>0</v>
      </c>
      <c r="P215" s="262">
        <v>4607105131453</v>
      </c>
      <c r="Q215" s="252"/>
      <c r="R215" s="46"/>
      <c r="S215" s="429">
        <f t="shared" si="19"/>
        <v>13.88</v>
      </c>
      <c r="T215" s="46"/>
    </row>
    <row r="216" spans="1:20" ht="15.75" x14ac:dyDescent="0.2">
      <c r="A216" s="115">
        <v>200</v>
      </c>
      <c r="B216" s="247">
        <v>10051</v>
      </c>
      <c r="C216" s="255" t="s">
        <v>5312</v>
      </c>
      <c r="D216" s="253" t="s">
        <v>5313</v>
      </c>
      <c r="E216" s="256" t="s">
        <v>5314</v>
      </c>
      <c r="F216" s="312" t="str">
        <f t="shared" si="17"/>
        <v>фото</v>
      </c>
      <c r="G216" s="313"/>
      <c r="H216" s="270" t="s">
        <v>5315</v>
      </c>
      <c r="I216" s="254">
        <v>90</v>
      </c>
      <c r="J216" s="250" t="s">
        <v>747</v>
      </c>
      <c r="K216" s="246">
        <v>25</v>
      </c>
      <c r="L216" s="267">
        <v>443</v>
      </c>
      <c r="M216" s="248"/>
      <c r="N216" s="269"/>
      <c r="O216" s="145">
        <f t="shared" si="18"/>
        <v>0</v>
      </c>
      <c r="P216" s="262">
        <v>4607105131460</v>
      </c>
      <c r="Q216" s="252"/>
      <c r="R216" s="46"/>
      <c r="S216" s="429">
        <f t="shared" si="19"/>
        <v>17.72</v>
      </c>
      <c r="T216" s="46"/>
    </row>
    <row r="217" spans="1:20" ht="24" x14ac:dyDescent="0.2">
      <c r="A217" s="115">
        <v>201</v>
      </c>
      <c r="B217" s="247">
        <v>10050</v>
      </c>
      <c r="C217" s="255" t="s">
        <v>1799</v>
      </c>
      <c r="D217" s="253" t="s">
        <v>440</v>
      </c>
      <c r="E217" s="256" t="s">
        <v>439</v>
      </c>
      <c r="F217" s="312" t="str">
        <f t="shared" si="17"/>
        <v>фото</v>
      </c>
      <c r="G217" s="313"/>
      <c r="H217" s="270" t="s">
        <v>441</v>
      </c>
      <c r="I217" s="254">
        <v>120</v>
      </c>
      <c r="J217" s="250" t="s">
        <v>747</v>
      </c>
      <c r="K217" s="246">
        <v>25</v>
      </c>
      <c r="L217" s="267">
        <v>362</v>
      </c>
      <c r="M217" s="248"/>
      <c r="N217" s="269"/>
      <c r="O217" s="145">
        <f t="shared" si="18"/>
        <v>0</v>
      </c>
      <c r="P217" s="262">
        <v>4607105131477</v>
      </c>
      <c r="Q217" s="252"/>
      <c r="R217" s="46"/>
      <c r="S217" s="429">
        <f t="shared" si="19"/>
        <v>14.48</v>
      </c>
      <c r="T217" s="46"/>
    </row>
    <row r="218" spans="1:20" ht="24" x14ac:dyDescent="0.2">
      <c r="A218" s="115">
        <v>202</v>
      </c>
      <c r="B218" s="247">
        <v>10049</v>
      </c>
      <c r="C218" s="255" t="s">
        <v>5316</v>
      </c>
      <c r="D218" s="253" t="s">
        <v>5317</v>
      </c>
      <c r="E218" s="256" t="s">
        <v>5318</v>
      </c>
      <c r="F218" s="312" t="str">
        <f t="shared" si="17"/>
        <v>фото</v>
      </c>
      <c r="G218" s="313"/>
      <c r="H218" s="270" t="s">
        <v>5319</v>
      </c>
      <c r="I218" s="254">
        <v>95</v>
      </c>
      <c r="J218" s="250" t="s">
        <v>747</v>
      </c>
      <c r="K218" s="246">
        <v>25</v>
      </c>
      <c r="L218" s="267">
        <v>368</v>
      </c>
      <c r="M218" s="248"/>
      <c r="N218" s="269"/>
      <c r="O218" s="145">
        <f t="shared" si="18"/>
        <v>0</v>
      </c>
      <c r="P218" s="262">
        <v>4607105131484</v>
      </c>
      <c r="Q218" s="252"/>
      <c r="R218" s="46"/>
      <c r="S218" s="429">
        <f t="shared" si="19"/>
        <v>14.72</v>
      </c>
      <c r="T218" s="46"/>
    </row>
    <row r="219" spans="1:20" ht="15.75" x14ac:dyDescent="0.2">
      <c r="A219" s="115">
        <v>203</v>
      </c>
      <c r="B219" s="247">
        <v>10048</v>
      </c>
      <c r="C219" s="255" t="s">
        <v>4375</v>
      </c>
      <c r="D219" s="253" t="s">
        <v>4376</v>
      </c>
      <c r="E219" s="256" t="s">
        <v>4377</v>
      </c>
      <c r="F219" s="312" t="str">
        <f t="shared" si="17"/>
        <v>фото</v>
      </c>
      <c r="G219" s="313"/>
      <c r="H219" s="270" t="s">
        <v>4378</v>
      </c>
      <c r="I219" s="254">
        <v>120</v>
      </c>
      <c r="J219" s="250" t="s">
        <v>747</v>
      </c>
      <c r="K219" s="246">
        <v>25</v>
      </c>
      <c r="L219" s="267">
        <v>368</v>
      </c>
      <c r="M219" s="248"/>
      <c r="N219" s="269"/>
      <c r="O219" s="145">
        <f t="shared" si="18"/>
        <v>0</v>
      </c>
      <c r="P219" s="262">
        <v>4607105131491</v>
      </c>
      <c r="Q219" s="252"/>
      <c r="R219" s="46"/>
      <c r="S219" s="429">
        <f t="shared" si="19"/>
        <v>14.72</v>
      </c>
      <c r="T219" s="46"/>
    </row>
    <row r="220" spans="1:20" ht="15.75" x14ac:dyDescent="0.2">
      <c r="A220" s="115">
        <v>204</v>
      </c>
      <c r="B220" s="247">
        <v>10047</v>
      </c>
      <c r="C220" s="255" t="s">
        <v>5320</v>
      </c>
      <c r="D220" s="253" t="s">
        <v>5321</v>
      </c>
      <c r="E220" s="256" t="s">
        <v>5322</v>
      </c>
      <c r="F220" s="312" t="str">
        <f t="shared" si="17"/>
        <v>фото</v>
      </c>
      <c r="G220" s="313"/>
      <c r="H220" s="270" t="s">
        <v>102</v>
      </c>
      <c r="I220" s="254">
        <v>130</v>
      </c>
      <c r="J220" s="250" t="s">
        <v>747</v>
      </c>
      <c r="K220" s="246">
        <v>25</v>
      </c>
      <c r="L220" s="267">
        <v>413</v>
      </c>
      <c r="M220" s="248"/>
      <c r="N220" s="269"/>
      <c r="O220" s="145">
        <f t="shared" si="18"/>
        <v>0</v>
      </c>
      <c r="P220" s="262">
        <v>4607105131507</v>
      </c>
      <c r="Q220" s="252"/>
      <c r="R220" s="46"/>
      <c r="S220" s="429">
        <f t="shared" si="19"/>
        <v>16.52</v>
      </c>
      <c r="T220" s="46"/>
    </row>
    <row r="221" spans="1:20" ht="15.75" x14ac:dyDescent="0.2">
      <c r="A221" s="115">
        <v>205</v>
      </c>
      <c r="B221" s="247">
        <v>10100</v>
      </c>
      <c r="C221" s="255" t="s">
        <v>1800</v>
      </c>
      <c r="D221" s="253" t="s">
        <v>473</v>
      </c>
      <c r="E221" s="256" t="s">
        <v>472</v>
      </c>
      <c r="F221" s="312" t="str">
        <f t="shared" si="17"/>
        <v>фото</v>
      </c>
      <c r="G221" s="313"/>
      <c r="H221" s="270" t="s">
        <v>447</v>
      </c>
      <c r="I221" s="254">
        <v>130</v>
      </c>
      <c r="J221" s="250" t="s">
        <v>745</v>
      </c>
      <c r="K221" s="246">
        <v>25</v>
      </c>
      <c r="L221" s="267">
        <v>279</v>
      </c>
      <c r="M221" s="248"/>
      <c r="N221" s="269"/>
      <c r="O221" s="145">
        <f t="shared" si="18"/>
        <v>0</v>
      </c>
      <c r="P221" s="262">
        <v>4607105131514</v>
      </c>
      <c r="Q221" s="252"/>
      <c r="R221" s="46"/>
      <c r="S221" s="429">
        <f t="shared" si="19"/>
        <v>11.16</v>
      </c>
      <c r="T221" s="46"/>
    </row>
    <row r="222" spans="1:20" ht="15.75" x14ac:dyDescent="0.2">
      <c r="A222" s="115">
        <v>206</v>
      </c>
      <c r="B222" s="247">
        <v>10055</v>
      </c>
      <c r="C222" s="255" t="s">
        <v>5323</v>
      </c>
      <c r="D222" s="253" t="s">
        <v>5324</v>
      </c>
      <c r="E222" s="256" t="s">
        <v>5325</v>
      </c>
      <c r="F222" s="312" t="str">
        <f t="shared" si="17"/>
        <v>фото</v>
      </c>
      <c r="G222" s="313"/>
      <c r="H222" s="270" t="s">
        <v>5326</v>
      </c>
      <c r="I222" s="254">
        <v>120</v>
      </c>
      <c r="J222" s="250" t="s">
        <v>27</v>
      </c>
      <c r="K222" s="246">
        <v>25</v>
      </c>
      <c r="L222" s="267">
        <v>368</v>
      </c>
      <c r="M222" s="248"/>
      <c r="N222" s="269"/>
      <c r="O222" s="145">
        <f t="shared" si="18"/>
        <v>0</v>
      </c>
      <c r="P222" s="262">
        <v>4607105131521</v>
      </c>
      <c r="Q222" s="252"/>
      <c r="R222" s="46"/>
      <c r="S222" s="429">
        <f t="shared" si="19"/>
        <v>14.72</v>
      </c>
      <c r="T222" s="46"/>
    </row>
    <row r="223" spans="1:20" ht="15.75" x14ac:dyDescent="0.2">
      <c r="A223" s="115">
        <v>207</v>
      </c>
      <c r="B223" s="247">
        <v>11115</v>
      </c>
      <c r="C223" s="255" t="s">
        <v>6417</v>
      </c>
      <c r="D223" s="253" t="s">
        <v>6166</v>
      </c>
      <c r="E223" s="256" t="s">
        <v>6167</v>
      </c>
      <c r="F223" s="312" t="str">
        <f t="shared" si="17"/>
        <v>фото</v>
      </c>
      <c r="G223" s="313"/>
      <c r="H223" s="270" t="s">
        <v>6321</v>
      </c>
      <c r="I223" s="254">
        <v>135</v>
      </c>
      <c r="J223" s="250" t="s">
        <v>747</v>
      </c>
      <c r="K223" s="246">
        <v>25</v>
      </c>
      <c r="L223" s="267">
        <v>368</v>
      </c>
      <c r="M223" s="248"/>
      <c r="N223" s="269"/>
      <c r="O223" s="145">
        <f t="shared" si="18"/>
        <v>0</v>
      </c>
      <c r="P223" s="262">
        <v>4607105131538</v>
      </c>
      <c r="Q223" s="252"/>
      <c r="R223" s="46"/>
      <c r="S223" s="429">
        <f t="shared" si="19"/>
        <v>14.72</v>
      </c>
      <c r="T223" s="46"/>
    </row>
    <row r="224" spans="1:20" ht="24" x14ac:dyDescent="0.2">
      <c r="A224" s="115">
        <v>208</v>
      </c>
      <c r="B224" s="247">
        <v>10244</v>
      </c>
      <c r="C224" s="255" t="s">
        <v>1801</v>
      </c>
      <c r="D224" s="253" t="s">
        <v>475</v>
      </c>
      <c r="E224" s="256" t="s">
        <v>474</v>
      </c>
      <c r="F224" s="312" t="str">
        <f t="shared" si="17"/>
        <v>фото</v>
      </c>
      <c r="G224" s="313"/>
      <c r="H224" s="270" t="s">
        <v>476</v>
      </c>
      <c r="I224" s="254">
        <v>120</v>
      </c>
      <c r="J224" s="250" t="s">
        <v>747</v>
      </c>
      <c r="K224" s="246">
        <v>25</v>
      </c>
      <c r="L224" s="267">
        <v>368</v>
      </c>
      <c r="M224" s="248"/>
      <c r="N224" s="269"/>
      <c r="O224" s="145">
        <f t="shared" si="18"/>
        <v>0</v>
      </c>
      <c r="P224" s="262">
        <v>4607105131545</v>
      </c>
      <c r="Q224" s="252"/>
      <c r="R224" s="46"/>
      <c r="S224" s="429">
        <f t="shared" si="19"/>
        <v>14.72</v>
      </c>
      <c r="T224" s="46"/>
    </row>
    <row r="225" spans="1:20" ht="15.75" x14ac:dyDescent="0.2">
      <c r="A225" s="115">
        <v>209</v>
      </c>
      <c r="B225" s="247">
        <v>10245</v>
      </c>
      <c r="C225" s="255" t="s">
        <v>2922</v>
      </c>
      <c r="D225" s="253" t="s">
        <v>2830</v>
      </c>
      <c r="E225" s="256" t="s">
        <v>2831</v>
      </c>
      <c r="F225" s="312" t="str">
        <f t="shared" si="17"/>
        <v>фото</v>
      </c>
      <c r="G225" s="313"/>
      <c r="H225" s="270" t="s">
        <v>2887</v>
      </c>
      <c r="I225" s="254">
        <v>130</v>
      </c>
      <c r="J225" s="250" t="s">
        <v>747</v>
      </c>
      <c r="K225" s="246">
        <v>25</v>
      </c>
      <c r="L225" s="267">
        <v>338</v>
      </c>
      <c r="M225" s="248"/>
      <c r="N225" s="269"/>
      <c r="O225" s="145">
        <f t="shared" si="18"/>
        <v>0</v>
      </c>
      <c r="P225" s="262">
        <v>4607105131552</v>
      </c>
      <c r="Q225" s="252"/>
      <c r="R225" s="46"/>
      <c r="S225" s="429">
        <f t="shared" si="19"/>
        <v>13.52</v>
      </c>
      <c r="T225" s="46"/>
    </row>
    <row r="226" spans="1:20" ht="15.75" x14ac:dyDescent="0.2">
      <c r="A226" s="115">
        <v>210</v>
      </c>
      <c r="B226" s="247">
        <v>10246</v>
      </c>
      <c r="C226" s="255" t="s">
        <v>1802</v>
      </c>
      <c r="D226" s="253" t="s">
        <v>24</v>
      </c>
      <c r="E226" s="256" t="s">
        <v>25</v>
      </c>
      <c r="F226" s="312" t="str">
        <f t="shared" si="17"/>
        <v>фото</v>
      </c>
      <c r="G226" s="313"/>
      <c r="H226" s="270" t="s">
        <v>26</v>
      </c>
      <c r="I226" s="254">
        <v>110</v>
      </c>
      <c r="J226" s="250" t="s">
        <v>745</v>
      </c>
      <c r="K226" s="246">
        <v>25</v>
      </c>
      <c r="L226" s="267">
        <v>338</v>
      </c>
      <c r="M226" s="248"/>
      <c r="N226" s="269"/>
      <c r="O226" s="145">
        <f t="shared" si="18"/>
        <v>0</v>
      </c>
      <c r="P226" s="262">
        <v>4607105131569</v>
      </c>
      <c r="Q226" s="252"/>
      <c r="R226" s="46"/>
      <c r="S226" s="429">
        <f t="shared" si="19"/>
        <v>13.52</v>
      </c>
      <c r="T226" s="46"/>
    </row>
    <row r="227" spans="1:20" ht="33.75" customHeight="1" x14ac:dyDescent="0.2">
      <c r="A227" s="115">
        <v>211</v>
      </c>
      <c r="B227" s="247">
        <v>10247</v>
      </c>
      <c r="C227" s="255" t="s">
        <v>1803</v>
      </c>
      <c r="D227" s="253" t="s">
        <v>409</v>
      </c>
      <c r="E227" s="256" t="s">
        <v>408</v>
      </c>
      <c r="F227" s="312" t="str">
        <f t="shared" si="17"/>
        <v>фото</v>
      </c>
      <c r="G227" s="313"/>
      <c r="H227" s="270" t="s">
        <v>410</v>
      </c>
      <c r="I227" s="254">
        <v>100</v>
      </c>
      <c r="J227" s="250" t="s">
        <v>747</v>
      </c>
      <c r="K227" s="246">
        <v>25</v>
      </c>
      <c r="L227" s="267">
        <v>368</v>
      </c>
      <c r="M227" s="248"/>
      <c r="N227" s="269"/>
      <c r="O227" s="145">
        <f t="shared" si="18"/>
        <v>0</v>
      </c>
      <c r="P227" s="262">
        <v>4607105131576</v>
      </c>
      <c r="Q227" s="252"/>
      <c r="R227" s="46"/>
      <c r="S227" s="429">
        <f t="shared" si="19"/>
        <v>14.72</v>
      </c>
      <c r="T227" s="46"/>
    </row>
    <row r="228" spans="1:20" ht="15.75" x14ac:dyDescent="0.2">
      <c r="A228" s="115">
        <v>212</v>
      </c>
      <c r="B228" s="247">
        <v>10248</v>
      </c>
      <c r="C228" s="255" t="s">
        <v>1804</v>
      </c>
      <c r="D228" s="253" t="s">
        <v>458</v>
      </c>
      <c r="E228" s="256" t="s">
        <v>457</v>
      </c>
      <c r="F228" s="312" t="str">
        <f t="shared" si="17"/>
        <v>фото</v>
      </c>
      <c r="G228" s="313"/>
      <c r="H228" s="270" t="s">
        <v>459</v>
      </c>
      <c r="I228" s="254">
        <v>130</v>
      </c>
      <c r="J228" s="250" t="s">
        <v>745</v>
      </c>
      <c r="K228" s="246">
        <v>25</v>
      </c>
      <c r="L228" s="267">
        <v>258</v>
      </c>
      <c r="M228" s="248"/>
      <c r="N228" s="269"/>
      <c r="O228" s="145">
        <f t="shared" si="18"/>
        <v>0</v>
      </c>
      <c r="P228" s="262">
        <v>4607105131583</v>
      </c>
      <c r="Q228" s="252"/>
      <c r="R228" s="46"/>
      <c r="S228" s="429">
        <f t="shared" si="19"/>
        <v>10.32</v>
      </c>
      <c r="T228" s="46"/>
    </row>
    <row r="229" spans="1:20" ht="24" x14ac:dyDescent="0.2">
      <c r="A229" s="115">
        <v>213</v>
      </c>
      <c r="B229" s="247">
        <v>10249</v>
      </c>
      <c r="C229" s="255" t="s">
        <v>4379</v>
      </c>
      <c r="D229" s="253" t="s">
        <v>4380</v>
      </c>
      <c r="E229" s="256" t="s">
        <v>4381</v>
      </c>
      <c r="F229" s="312" t="str">
        <f t="shared" si="17"/>
        <v>фото</v>
      </c>
      <c r="G229" s="313"/>
      <c r="H229" s="270" t="s">
        <v>4382</v>
      </c>
      <c r="I229" s="254">
        <v>110</v>
      </c>
      <c r="J229" s="250" t="s">
        <v>747</v>
      </c>
      <c r="K229" s="246">
        <v>25</v>
      </c>
      <c r="L229" s="267">
        <v>398</v>
      </c>
      <c r="M229" s="248"/>
      <c r="N229" s="269"/>
      <c r="O229" s="145">
        <f t="shared" si="18"/>
        <v>0</v>
      </c>
      <c r="P229" s="262">
        <v>4607105131606</v>
      </c>
      <c r="Q229" s="252"/>
      <c r="R229" s="46"/>
      <c r="S229" s="429">
        <f t="shared" si="19"/>
        <v>15.92</v>
      </c>
      <c r="T229" s="46"/>
    </row>
    <row r="230" spans="1:20" ht="15.75" x14ac:dyDescent="0.2">
      <c r="A230" s="115">
        <v>214</v>
      </c>
      <c r="B230" s="247">
        <v>10250</v>
      </c>
      <c r="C230" s="255" t="s">
        <v>3485</v>
      </c>
      <c r="D230" s="253" t="s">
        <v>3486</v>
      </c>
      <c r="E230" s="256" t="s">
        <v>3487</v>
      </c>
      <c r="F230" s="312" t="str">
        <f t="shared" si="17"/>
        <v>фото</v>
      </c>
      <c r="G230" s="313"/>
      <c r="H230" s="270" t="s">
        <v>3488</v>
      </c>
      <c r="I230" s="254">
        <v>100</v>
      </c>
      <c r="J230" s="250" t="s">
        <v>747</v>
      </c>
      <c r="K230" s="246">
        <v>25</v>
      </c>
      <c r="L230" s="267">
        <v>368</v>
      </c>
      <c r="M230" s="248"/>
      <c r="N230" s="269"/>
      <c r="O230" s="145">
        <f t="shared" si="18"/>
        <v>0</v>
      </c>
      <c r="P230" s="262">
        <v>4607105131613</v>
      </c>
      <c r="Q230" s="252"/>
      <c r="R230" s="46"/>
      <c r="S230" s="429">
        <f t="shared" si="19"/>
        <v>14.72</v>
      </c>
      <c r="T230" s="46"/>
    </row>
    <row r="231" spans="1:20" ht="45" customHeight="1" x14ac:dyDescent="0.2">
      <c r="A231" s="115">
        <v>215</v>
      </c>
      <c r="B231" s="247">
        <v>10251</v>
      </c>
      <c r="C231" s="255" t="s">
        <v>1805</v>
      </c>
      <c r="D231" s="253" t="s">
        <v>461</v>
      </c>
      <c r="E231" s="256" t="s">
        <v>460</v>
      </c>
      <c r="F231" s="312" t="str">
        <f t="shared" si="17"/>
        <v>фото</v>
      </c>
      <c r="G231" s="313"/>
      <c r="H231" s="270" t="s">
        <v>462</v>
      </c>
      <c r="I231" s="254">
        <v>130</v>
      </c>
      <c r="J231" s="250" t="s">
        <v>27</v>
      </c>
      <c r="K231" s="246">
        <v>25</v>
      </c>
      <c r="L231" s="267">
        <v>368</v>
      </c>
      <c r="M231" s="248"/>
      <c r="N231" s="269"/>
      <c r="O231" s="145">
        <f t="shared" si="18"/>
        <v>0</v>
      </c>
      <c r="P231" s="262">
        <v>4607105131620</v>
      </c>
      <c r="Q231" s="252"/>
      <c r="R231" s="46"/>
      <c r="S231" s="429">
        <f t="shared" si="19"/>
        <v>14.72</v>
      </c>
      <c r="T231" s="46"/>
    </row>
    <row r="232" spans="1:20" ht="15.75" x14ac:dyDescent="0.2">
      <c r="A232" s="115">
        <v>216</v>
      </c>
      <c r="B232" s="247">
        <v>10252</v>
      </c>
      <c r="C232" s="255" t="s">
        <v>4383</v>
      </c>
      <c r="D232" s="253" t="s">
        <v>4384</v>
      </c>
      <c r="E232" s="256" t="s">
        <v>4385</v>
      </c>
      <c r="F232" s="312" t="str">
        <f t="shared" si="17"/>
        <v>фото</v>
      </c>
      <c r="G232" s="313"/>
      <c r="H232" s="270" t="s">
        <v>4386</v>
      </c>
      <c r="I232" s="254">
        <v>110</v>
      </c>
      <c r="J232" s="250" t="s">
        <v>747</v>
      </c>
      <c r="K232" s="246">
        <v>25</v>
      </c>
      <c r="L232" s="267">
        <v>368</v>
      </c>
      <c r="M232" s="248"/>
      <c r="N232" s="269"/>
      <c r="O232" s="145">
        <f t="shared" si="18"/>
        <v>0</v>
      </c>
      <c r="P232" s="262">
        <v>4607105131637</v>
      </c>
      <c r="Q232" s="252"/>
      <c r="R232" s="46"/>
      <c r="S232" s="429">
        <f t="shared" si="19"/>
        <v>14.72</v>
      </c>
      <c r="T232" s="46"/>
    </row>
    <row r="233" spans="1:20" ht="15.75" x14ac:dyDescent="0.2">
      <c r="A233" s="115">
        <v>217</v>
      </c>
      <c r="B233" s="247">
        <v>10253</v>
      </c>
      <c r="C233" s="255" t="s">
        <v>3489</v>
      </c>
      <c r="D233" s="253" t="s">
        <v>3490</v>
      </c>
      <c r="E233" s="256" t="s">
        <v>3491</v>
      </c>
      <c r="F233" s="312" t="str">
        <f t="shared" si="17"/>
        <v>фото</v>
      </c>
      <c r="G233" s="313"/>
      <c r="H233" s="270" t="s">
        <v>520</v>
      </c>
      <c r="I233" s="254">
        <v>110</v>
      </c>
      <c r="J233" s="250" t="s">
        <v>747</v>
      </c>
      <c r="K233" s="246">
        <v>25</v>
      </c>
      <c r="L233" s="267">
        <v>368</v>
      </c>
      <c r="M233" s="248"/>
      <c r="N233" s="269"/>
      <c r="O233" s="145">
        <f t="shared" si="18"/>
        <v>0</v>
      </c>
      <c r="P233" s="262">
        <v>4607105131644</v>
      </c>
      <c r="Q233" s="252"/>
      <c r="R233" s="46"/>
      <c r="S233" s="429">
        <f t="shared" si="19"/>
        <v>14.72</v>
      </c>
      <c r="T233" s="46"/>
    </row>
    <row r="234" spans="1:20" ht="15.75" x14ac:dyDescent="0.2">
      <c r="A234" s="115">
        <v>218</v>
      </c>
      <c r="B234" s="247">
        <v>10255</v>
      </c>
      <c r="C234" s="255" t="s">
        <v>1806</v>
      </c>
      <c r="D234" s="253" t="s">
        <v>430</v>
      </c>
      <c r="E234" s="256" t="s">
        <v>429</v>
      </c>
      <c r="F234" s="312" t="str">
        <f t="shared" si="17"/>
        <v>фото</v>
      </c>
      <c r="G234" s="313"/>
      <c r="H234" s="270" t="s">
        <v>431</v>
      </c>
      <c r="I234" s="254">
        <v>105</v>
      </c>
      <c r="J234" s="250" t="s">
        <v>747</v>
      </c>
      <c r="K234" s="246">
        <v>25</v>
      </c>
      <c r="L234" s="267">
        <v>347</v>
      </c>
      <c r="M234" s="248"/>
      <c r="N234" s="269"/>
      <c r="O234" s="145">
        <f t="shared" si="18"/>
        <v>0</v>
      </c>
      <c r="P234" s="262">
        <v>4607105131668</v>
      </c>
      <c r="Q234" s="252"/>
      <c r="R234" s="46"/>
      <c r="S234" s="429">
        <f t="shared" si="19"/>
        <v>13.88</v>
      </c>
      <c r="T234" s="46"/>
    </row>
    <row r="235" spans="1:20" ht="15.75" x14ac:dyDescent="0.2">
      <c r="A235" s="115">
        <v>219</v>
      </c>
      <c r="B235" s="247">
        <v>10256</v>
      </c>
      <c r="C235" s="255" t="s">
        <v>3492</v>
      </c>
      <c r="D235" s="253" t="s">
        <v>3493</v>
      </c>
      <c r="E235" s="256" t="s">
        <v>3494</v>
      </c>
      <c r="F235" s="312" t="str">
        <f t="shared" si="17"/>
        <v>фото</v>
      </c>
      <c r="G235" s="313"/>
      <c r="H235" s="270" t="s">
        <v>3495</v>
      </c>
      <c r="I235" s="254">
        <v>120</v>
      </c>
      <c r="J235" s="250" t="s">
        <v>747</v>
      </c>
      <c r="K235" s="246">
        <v>25</v>
      </c>
      <c r="L235" s="267">
        <v>368</v>
      </c>
      <c r="M235" s="248"/>
      <c r="N235" s="269"/>
      <c r="O235" s="145">
        <f t="shared" si="18"/>
        <v>0</v>
      </c>
      <c r="P235" s="262">
        <v>4607105131675</v>
      </c>
      <c r="Q235" s="252"/>
      <c r="R235" s="46"/>
      <c r="S235" s="429">
        <f t="shared" si="19"/>
        <v>14.72</v>
      </c>
      <c r="T235" s="46"/>
    </row>
    <row r="236" spans="1:20" ht="24" x14ac:dyDescent="0.2">
      <c r="A236" s="115">
        <v>220</v>
      </c>
      <c r="B236" s="247">
        <v>10257</v>
      </c>
      <c r="C236" s="255" t="s">
        <v>5327</v>
      </c>
      <c r="D236" s="253" t="s">
        <v>5328</v>
      </c>
      <c r="E236" s="256" t="s">
        <v>5329</v>
      </c>
      <c r="F236" s="312" t="str">
        <f t="shared" si="17"/>
        <v>фото</v>
      </c>
      <c r="G236" s="313"/>
      <c r="H236" s="270" t="s">
        <v>5330</v>
      </c>
      <c r="I236" s="254">
        <v>120</v>
      </c>
      <c r="J236" s="250" t="s">
        <v>740</v>
      </c>
      <c r="K236" s="246">
        <v>25</v>
      </c>
      <c r="L236" s="267">
        <v>294</v>
      </c>
      <c r="M236" s="248"/>
      <c r="N236" s="269"/>
      <c r="O236" s="145">
        <f t="shared" si="18"/>
        <v>0</v>
      </c>
      <c r="P236" s="262">
        <v>4607105131682</v>
      </c>
      <c r="Q236" s="252"/>
      <c r="R236" s="46"/>
      <c r="S236" s="429">
        <f t="shared" si="19"/>
        <v>11.76</v>
      </c>
      <c r="T236" s="46"/>
    </row>
    <row r="237" spans="1:20" ht="15.75" x14ac:dyDescent="0.2">
      <c r="A237" s="115">
        <v>221</v>
      </c>
      <c r="B237" s="247">
        <v>10258</v>
      </c>
      <c r="C237" s="255" t="s">
        <v>5331</v>
      </c>
      <c r="D237" s="253" t="s">
        <v>5332</v>
      </c>
      <c r="E237" s="256" t="s">
        <v>5333</v>
      </c>
      <c r="F237" s="312" t="str">
        <f t="shared" si="17"/>
        <v>фото</v>
      </c>
      <c r="G237" s="313"/>
      <c r="H237" s="270" t="s">
        <v>5334</v>
      </c>
      <c r="I237" s="254">
        <v>120</v>
      </c>
      <c r="J237" s="250" t="s">
        <v>747</v>
      </c>
      <c r="K237" s="246">
        <v>25</v>
      </c>
      <c r="L237" s="267">
        <v>377</v>
      </c>
      <c r="M237" s="248"/>
      <c r="N237" s="269"/>
      <c r="O237" s="145">
        <f t="shared" si="18"/>
        <v>0</v>
      </c>
      <c r="P237" s="262">
        <v>4607105131699</v>
      </c>
      <c r="Q237" s="252"/>
      <c r="R237" s="46"/>
      <c r="S237" s="429">
        <f t="shared" si="19"/>
        <v>15.08</v>
      </c>
      <c r="T237" s="46"/>
    </row>
    <row r="238" spans="1:20" ht="15.75" x14ac:dyDescent="0.2">
      <c r="A238" s="115">
        <v>222</v>
      </c>
      <c r="B238" s="247">
        <v>10259</v>
      </c>
      <c r="C238" s="255" t="s">
        <v>2923</v>
      </c>
      <c r="D238" s="253" t="s">
        <v>1706</v>
      </c>
      <c r="E238" s="256" t="s">
        <v>1707</v>
      </c>
      <c r="F238" s="312" t="str">
        <f t="shared" si="17"/>
        <v>фото</v>
      </c>
      <c r="G238" s="313"/>
      <c r="H238" s="270" t="s">
        <v>1708</v>
      </c>
      <c r="I238" s="254">
        <v>110</v>
      </c>
      <c r="J238" s="250" t="s">
        <v>747</v>
      </c>
      <c r="K238" s="246">
        <v>25</v>
      </c>
      <c r="L238" s="267">
        <v>377</v>
      </c>
      <c r="M238" s="248"/>
      <c r="N238" s="269"/>
      <c r="O238" s="145">
        <f t="shared" si="18"/>
        <v>0</v>
      </c>
      <c r="P238" s="262">
        <v>4607105131705</v>
      </c>
      <c r="Q238" s="252"/>
      <c r="R238" s="46"/>
      <c r="S238" s="429">
        <f t="shared" si="19"/>
        <v>15.08</v>
      </c>
      <c r="T238" s="46"/>
    </row>
    <row r="239" spans="1:20" ht="15.75" x14ac:dyDescent="0.2">
      <c r="A239" s="115">
        <v>223</v>
      </c>
      <c r="B239" s="247">
        <v>10260</v>
      </c>
      <c r="C239" s="255" t="s">
        <v>5335</v>
      </c>
      <c r="D239" s="253" t="s">
        <v>5336</v>
      </c>
      <c r="E239" s="256" t="s">
        <v>5337</v>
      </c>
      <c r="F239" s="312" t="str">
        <f t="shared" si="17"/>
        <v>фото</v>
      </c>
      <c r="G239" s="313"/>
      <c r="H239" s="270" t="s">
        <v>5338</v>
      </c>
      <c r="I239" s="254">
        <v>110</v>
      </c>
      <c r="J239" s="250" t="s">
        <v>747</v>
      </c>
      <c r="K239" s="246">
        <v>25</v>
      </c>
      <c r="L239" s="267">
        <v>413</v>
      </c>
      <c r="M239" s="248"/>
      <c r="N239" s="269"/>
      <c r="O239" s="145">
        <f t="shared" si="18"/>
        <v>0</v>
      </c>
      <c r="P239" s="262">
        <v>4607105131712</v>
      </c>
      <c r="Q239" s="252"/>
      <c r="R239" s="46"/>
      <c r="S239" s="429">
        <f t="shared" si="19"/>
        <v>16.52</v>
      </c>
      <c r="T239" s="46"/>
    </row>
    <row r="240" spans="1:20" ht="24" x14ac:dyDescent="0.2">
      <c r="A240" s="115">
        <v>224</v>
      </c>
      <c r="B240" s="247">
        <v>10261</v>
      </c>
      <c r="C240" s="255" t="s">
        <v>2924</v>
      </c>
      <c r="D240" s="253" t="s">
        <v>2832</v>
      </c>
      <c r="E240" s="256" t="s">
        <v>2833</v>
      </c>
      <c r="F240" s="312" t="str">
        <f t="shared" si="17"/>
        <v>фото</v>
      </c>
      <c r="G240" s="313"/>
      <c r="H240" s="270" t="s">
        <v>2888</v>
      </c>
      <c r="I240" s="254">
        <v>100</v>
      </c>
      <c r="J240" s="250" t="s">
        <v>27</v>
      </c>
      <c r="K240" s="246">
        <v>25</v>
      </c>
      <c r="L240" s="267">
        <v>347</v>
      </c>
      <c r="M240" s="248"/>
      <c r="N240" s="269"/>
      <c r="O240" s="145">
        <f t="shared" si="18"/>
        <v>0</v>
      </c>
      <c r="P240" s="262">
        <v>4607105131729</v>
      </c>
      <c r="Q240" s="252"/>
      <c r="R240" s="46"/>
      <c r="S240" s="429">
        <f t="shared" si="19"/>
        <v>13.88</v>
      </c>
      <c r="T240" s="46"/>
    </row>
    <row r="241" spans="1:20" ht="15.75" x14ac:dyDescent="0.2">
      <c r="A241" s="115">
        <v>225</v>
      </c>
      <c r="B241" s="247">
        <v>10262</v>
      </c>
      <c r="C241" s="255" t="s">
        <v>5339</v>
      </c>
      <c r="D241" s="253" t="s">
        <v>5340</v>
      </c>
      <c r="E241" s="256" t="s">
        <v>5341</v>
      </c>
      <c r="F241" s="312" t="str">
        <f t="shared" si="17"/>
        <v>фото</v>
      </c>
      <c r="G241" s="313"/>
      <c r="H241" s="270" t="s">
        <v>5342</v>
      </c>
      <c r="I241" s="254">
        <v>120</v>
      </c>
      <c r="J241" s="250" t="s">
        <v>747</v>
      </c>
      <c r="K241" s="246">
        <v>25</v>
      </c>
      <c r="L241" s="267">
        <v>377</v>
      </c>
      <c r="M241" s="248"/>
      <c r="N241" s="269"/>
      <c r="O241" s="145">
        <f t="shared" si="18"/>
        <v>0</v>
      </c>
      <c r="P241" s="262">
        <v>4607105131736</v>
      </c>
      <c r="Q241" s="252"/>
      <c r="R241" s="46"/>
      <c r="S241" s="429">
        <f t="shared" si="19"/>
        <v>15.08</v>
      </c>
      <c r="T241" s="46"/>
    </row>
    <row r="242" spans="1:20" ht="15.75" x14ac:dyDescent="0.2">
      <c r="A242" s="115">
        <v>226</v>
      </c>
      <c r="B242" s="247">
        <v>10264</v>
      </c>
      <c r="C242" s="255" t="s">
        <v>1807</v>
      </c>
      <c r="D242" s="253" t="s">
        <v>443</v>
      </c>
      <c r="E242" s="256" t="s">
        <v>442</v>
      </c>
      <c r="F242" s="312" t="str">
        <f t="shared" si="17"/>
        <v>фото</v>
      </c>
      <c r="G242" s="313"/>
      <c r="H242" s="270" t="s">
        <v>416</v>
      </c>
      <c r="I242" s="254">
        <v>130</v>
      </c>
      <c r="J242" s="250" t="s">
        <v>740</v>
      </c>
      <c r="K242" s="246">
        <v>25</v>
      </c>
      <c r="L242" s="267">
        <v>279</v>
      </c>
      <c r="M242" s="248"/>
      <c r="N242" s="269"/>
      <c r="O242" s="145">
        <f t="shared" si="18"/>
        <v>0</v>
      </c>
      <c r="P242" s="262">
        <v>4607105131750</v>
      </c>
      <c r="Q242" s="252"/>
      <c r="R242" s="46"/>
      <c r="S242" s="429">
        <f t="shared" si="19"/>
        <v>11.16</v>
      </c>
      <c r="T242" s="46"/>
    </row>
    <row r="243" spans="1:20" ht="15.75" x14ac:dyDescent="0.2">
      <c r="A243" s="115">
        <v>227</v>
      </c>
      <c r="B243" s="247">
        <v>10265</v>
      </c>
      <c r="C243" s="255" t="s">
        <v>5343</v>
      </c>
      <c r="D243" s="253" t="s">
        <v>5344</v>
      </c>
      <c r="E243" s="256" t="s">
        <v>5345</v>
      </c>
      <c r="F243" s="312" t="str">
        <f t="shared" si="17"/>
        <v>фото</v>
      </c>
      <c r="G243" s="313"/>
      <c r="H243" s="270" t="s">
        <v>5346</v>
      </c>
      <c r="I243" s="254">
        <v>115</v>
      </c>
      <c r="J243" s="250" t="s">
        <v>747</v>
      </c>
      <c r="K243" s="246">
        <v>25</v>
      </c>
      <c r="L243" s="267">
        <v>323</v>
      </c>
      <c r="M243" s="248"/>
      <c r="N243" s="269"/>
      <c r="O243" s="145">
        <f t="shared" si="18"/>
        <v>0</v>
      </c>
      <c r="P243" s="262">
        <v>4607105131767</v>
      </c>
      <c r="Q243" s="252"/>
      <c r="R243" s="46"/>
      <c r="S243" s="429">
        <f t="shared" si="19"/>
        <v>12.92</v>
      </c>
      <c r="T243" s="46"/>
    </row>
    <row r="244" spans="1:20" ht="15.75" x14ac:dyDescent="0.2">
      <c r="A244" s="115">
        <v>228</v>
      </c>
      <c r="B244" s="247">
        <v>10266</v>
      </c>
      <c r="C244" s="255" t="s">
        <v>3496</v>
      </c>
      <c r="D244" s="253" t="s">
        <v>2834</v>
      </c>
      <c r="E244" s="256" t="s">
        <v>2835</v>
      </c>
      <c r="F244" s="312" t="str">
        <f t="shared" si="17"/>
        <v>фото</v>
      </c>
      <c r="G244" s="313"/>
      <c r="H244" s="270" t="s">
        <v>2889</v>
      </c>
      <c r="I244" s="254">
        <v>110</v>
      </c>
      <c r="J244" s="250" t="s">
        <v>747</v>
      </c>
      <c r="K244" s="246">
        <v>25</v>
      </c>
      <c r="L244" s="267">
        <v>323</v>
      </c>
      <c r="M244" s="248"/>
      <c r="N244" s="269"/>
      <c r="O244" s="145">
        <f t="shared" si="18"/>
        <v>0</v>
      </c>
      <c r="P244" s="262">
        <v>4607105131774</v>
      </c>
      <c r="Q244" s="252"/>
      <c r="R244" s="46"/>
      <c r="S244" s="429">
        <f t="shared" si="19"/>
        <v>12.92</v>
      </c>
      <c r="T244" s="46"/>
    </row>
    <row r="245" spans="1:20" ht="15.75" x14ac:dyDescent="0.2">
      <c r="A245" s="115">
        <v>229</v>
      </c>
      <c r="B245" s="247">
        <v>10267</v>
      </c>
      <c r="C245" s="255" t="s">
        <v>5347</v>
      </c>
      <c r="D245" s="253" t="s">
        <v>5348</v>
      </c>
      <c r="E245" s="256" t="s">
        <v>5349</v>
      </c>
      <c r="F245" s="312" t="str">
        <f t="shared" si="17"/>
        <v>фото</v>
      </c>
      <c r="G245" s="313"/>
      <c r="H245" s="270" t="s">
        <v>1366</v>
      </c>
      <c r="I245" s="254">
        <v>120</v>
      </c>
      <c r="J245" s="250" t="s">
        <v>747</v>
      </c>
      <c r="K245" s="246">
        <v>25</v>
      </c>
      <c r="L245" s="267">
        <v>377</v>
      </c>
      <c r="M245" s="248"/>
      <c r="N245" s="269"/>
      <c r="O245" s="145">
        <f t="shared" si="18"/>
        <v>0</v>
      </c>
      <c r="P245" s="262">
        <v>4607105131798</v>
      </c>
      <c r="Q245" s="252"/>
      <c r="R245" s="46"/>
      <c r="S245" s="429">
        <f t="shared" si="19"/>
        <v>15.08</v>
      </c>
      <c r="T245" s="46"/>
    </row>
    <row r="246" spans="1:20" ht="15.75" x14ac:dyDescent="0.2">
      <c r="A246" s="115">
        <v>230</v>
      </c>
      <c r="B246" s="247">
        <v>10268</v>
      </c>
      <c r="C246" s="255" t="s">
        <v>4387</v>
      </c>
      <c r="D246" s="253" t="s">
        <v>4388</v>
      </c>
      <c r="E246" s="256" t="s">
        <v>4389</v>
      </c>
      <c r="F246" s="312" t="str">
        <f t="shared" si="17"/>
        <v>фото</v>
      </c>
      <c r="G246" s="313"/>
      <c r="H246" s="270" t="s">
        <v>95</v>
      </c>
      <c r="I246" s="254">
        <v>120</v>
      </c>
      <c r="J246" s="250" t="s">
        <v>747</v>
      </c>
      <c r="K246" s="246">
        <v>25</v>
      </c>
      <c r="L246" s="267">
        <v>368</v>
      </c>
      <c r="M246" s="248"/>
      <c r="N246" s="269"/>
      <c r="O246" s="145">
        <f t="shared" si="18"/>
        <v>0</v>
      </c>
      <c r="P246" s="262">
        <v>4607105131811</v>
      </c>
      <c r="Q246" s="252"/>
      <c r="R246" s="46"/>
      <c r="S246" s="429">
        <f t="shared" si="19"/>
        <v>14.72</v>
      </c>
      <c r="T246" s="46"/>
    </row>
    <row r="247" spans="1:20" ht="15.75" x14ac:dyDescent="0.2">
      <c r="A247" s="115">
        <v>231</v>
      </c>
      <c r="B247" s="247">
        <v>11119</v>
      </c>
      <c r="C247" s="255" t="s">
        <v>6418</v>
      </c>
      <c r="D247" s="253" t="s">
        <v>6168</v>
      </c>
      <c r="E247" s="256" t="s">
        <v>6169</v>
      </c>
      <c r="F247" s="312" t="str">
        <f t="shared" si="17"/>
        <v>фото</v>
      </c>
      <c r="G247" s="313"/>
      <c r="H247" s="270" t="s">
        <v>6320</v>
      </c>
      <c r="I247" s="254">
        <v>120</v>
      </c>
      <c r="J247" s="250" t="s">
        <v>747</v>
      </c>
      <c r="K247" s="246">
        <v>25</v>
      </c>
      <c r="L247" s="267">
        <v>383</v>
      </c>
      <c r="M247" s="248"/>
      <c r="N247" s="269"/>
      <c r="O247" s="145">
        <f t="shared" si="18"/>
        <v>0</v>
      </c>
      <c r="P247" s="262">
        <v>4607105131828</v>
      </c>
      <c r="Q247" s="252"/>
      <c r="R247" s="46"/>
      <c r="S247" s="429">
        <f t="shared" si="19"/>
        <v>15.32</v>
      </c>
      <c r="T247" s="46"/>
    </row>
    <row r="248" spans="1:20" ht="24" x14ac:dyDescent="0.2">
      <c r="A248" s="115">
        <v>232</v>
      </c>
      <c r="B248" s="247">
        <v>10269</v>
      </c>
      <c r="C248" s="255" t="s">
        <v>5350</v>
      </c>
      <c r="D248" s="253" t="s">
        <v>5351</v>
      </c>
      <c r="E248" s="256" t="s">
        <v>5352</v>
      </c>
      <c r="F248" s="312" t="str">
        <f t="shared" si="17"/>
        <v>фото</v>
      </c>
      <c r="G248" s="313"/>
      <c r="H248" s="270" t="s">
        <v>5353</v>
      </c>
      <c r="I248" s="254">
        <v>120</v>
      </c>
      <c r="J248" s="250" t="s">
        <v>747</v>
      </c>
      <c r="K248" s="246">
        <v>25</v>
      </c>
      <c r="L248" s="267">
        <v>383</v>
      </c>
      <c r="M248" s="248"/>
      <c r="N248" s="269"/>
      <c r="O248" s="145">
        <f t="shared" si="18"/>
        <v>0</v>
      </c>
      <c r="P248" s="262">
        <v>4607105131835</v>
      </c>
      <c r="Q248" s="252"/>
      <c r="R248" s="46"/>
      <c r="S248" s="429">
        <f t="shared" si="19"/>
        <v>15.32</v>
      </c>
      <c r="T248" s="46"/>
    </row>
    <row r="249" spans="1:20" ht="15.75" x14ac:dyDescent="0.2">
      <c r="A249" s="115">
        <v>233</v>
      </c>
      <c r="B249" s="247">
        <v>10270</v>
      </c>
      <c r="C249" s="255" t="s">
        <v>3497</v>
      </c>
      <c r="D249" s="253" t="s">
        <v>5354</v>
      </c>
      <c r="E249" s="256" t="s">
        <v>5355</v>
      </c>
      <c r="F249" s="312" t="str">
        <f t="shared" si="17"/>
        <v>фото</v>
      </c>
      <c r="G249" s="313"/>
      <c r="H249" s="270" t="s">
        <v>793</v>
      </c>
      <c r="I249" s="254">
        <v>140</v>
      </c>
      <c r="J249" s="250" t="s">
        <v>747</v>
      </c>
      <c r="K249" s="246">
        <v>25</v>
      </c>
      <c r="L249" s="267">
        <v>353</v>
      </c>
      <c r="M249" s="248"/>
      <c r="N249" s="269"/>
      <c r="O249" s="145">
        <f t="shared" si="18"/>
        <v>0</v>
      </c>
      <c r="P249" s="262">
        <v>4607105131842</v>
      </c>
      <c r="Q249" s="252"/>
      <c r="R249" s="46"/>
      <c r="S249" s="429">
        <f t="shared" si="19"/>
        <v>14.12</v>
      </c>
      <c r="T249" s="46"/>
    </row>
    <row r="250" spans="1:20" ht="45" customHeight="1" x14ac:dyDescent="0.2">
      <c r="A250" s="115">
        <v>234</v>
      </c>
      <c r="B250" s="247">
        <v>10271</v>
      </c>
      <c r="C250" s="255" t="s">
        <v>1808</v>
      </c>
      <c r="D250" s="253" t="s">
        <v>446</v>
      </c>
      <c r="E250" s="256" t="s">
        <v>445</v>
      </c>
      <c r="F250" s="312" t="str">
        <f t="shared" si="17"/>
        <v>фото</v>
      </c>
      <c r="G250" s="313"/>
      <c r="H250" s="270" t="s">
        <v>447</v>
      </c>
      <c r="I250" s="254">
        <v>130</v>
      </c>
      <c r="J250" s="250" t="s">
        <v>27</v>
      </c>
      <c r="K250" s="246">
        <v>25</v>
      </c>
      <c r="L250" s="267">
        <v>312</v>
      </c>
      <c r="M250" s="248"/>
      <c r="N250" s="269"/>
      <c r="O250" s="145">
        <f t="shared" si="18"/>
        <v>0</v>
      </c>
      <c r="P250" s="262">
        <v>4607105131859</v>
      </c>
      <c r="Q250" s="252"/>
      <c r="R250" s="46"/>
      <c r="S250" s="429">
        <f t="shared" si="19"/>
        <v>12.48</v>
      </c>
      <c r="T250" s="46"/>
    </row>
    <row r="251" spans="1:20" ht="15.75" x14ac:dyDescent="0.2">
      <c r="A251" s="115">
        <v>235</v>
      </c>
      <c r="B251" s="247">
        <v>11120</v>
      </c>
      <c r="C251" s="255" t="s">
        <v>4390</v>
      </c>
      <c r="D251" s="253" t="s">
        <v>4391</v>
      </c>
      <c r="E251" s="256" t="s">
        <v>4392</v>
      </c>
      <c r="F251" s="312" t="str">
        <f t="shared" si="17"/>
        <v>фото</v>
      </c>
      <c r="G251" s="313"/>
      <c r="H251" s="270" t="s">
        <v>4393</v>
      </c>
      <c r="I251" s="254">
        <v>100</v>
      </c>
      <c r="J251" s="250" t="s">
        <v>747</v>
      </c>
      <c r="K251" s="246">
        <v>25</v>
      </c>
      <c r="L251" s="267">
        <v>368</v>
      </c>
      <c r="M251" s="248"/>
      <c r="N251" s="269"/>
      <c r="O251" s="145">
        <f t="shared" si="18"/>
        <v>0</v>
      </c>
      <c r="P251" s="262">
        <v>4607105131866</v>
      </c>
      <c r="Q251" s="252"/>
      <c r="R251" s="46"/>
      <c r="S251" s="429">
        <f t="shared" si="19"/>
        <v>14.72</v>
      </c>
      <c r="T251" s="46"/>
    </row>
    <row r="252" spans="1:20" ht="33.75" customHeight="1" x14ac:dyDescent="0.2">
      <c r="A252" s="115">
        <v>236</v>
      </c>
      <c r="B252" s="247">
        <v>10273</v>
      </c>
      <c r="C252" s="255" t="s">
        <v>3498</v>
      </c>
      <c r="D252" s="253" t="s">
        <v>3499</v>
      </c>
      <c r="E252" s="256" t="s">
        <v>3500</v>
      </c>
      <c r="F252" s="312" t="str">
        <f t="shared" si="17"/>
        <v>фото</v>
      </c>
      <c r="G252" s="313"/>
      <c r="H252" s="270" t="s">
        <v>3501</v>
      </c>
      <c r="I252" s="254">
        <v>110</v>
      </c>
      <c r="J252" s="250" t="s">
        <v>27</v>
      </c>
      <c r="K252" s="246">
        <v>25</v>
      </c>
      <c r="L252" s="267">
        <v>368</v>
      </c>
      <c r="M252" s="248"/>
      <c r="N252" s="269"/>
      <c r="O252" s="145">
        <f t="shared" si="18"/>
        <v>0</v>
      </c>
      <c r="P252" s="262">
        <v>4607105131880</v>
      </c>
      <c r="Q252" s="252"/>
      <c r="R252" s="46"/>
      <c r="S252" s="429">
        <f t="shared" si="19"/>
        <v>14.72</v>
      </c>
      <c r="T252" s="46"/>
    </row>
    <row r="253" spans="1:20" ht="15.75" x14ac:dyDescent="0.2">
      <c r="A253" s="115">
        <v>237</v>
      </c>
      <c r="B253" s="247">
        <v>10274</v>
      </c>
      <c r="C253" s="255" t="s">
        <v>3502</v>
      </c>
      <c r="D253" s="253" t="s">
        <v>3503</v>
      </c>
      <c r="E253" s="256" t="s">
        <v>3504</v>
      </c>
      <c r="F253" s="312" t="str">
        <f t="shared" si="17"/>
        <v>фото</v>
      </c>
      <c r="G253" s="313"/>
      <c r="H253" s="270" t="s">
        <v>3505</v>
      </c>
      <c r="I253" s="254">
        <v>100</v>
      </c>
      <c r="J253" s="250" t="s">
        <v>745</v>
      </c>
      <c r="K253" s="246">
        <v>25</v>
      </c>
      <c r="L253" s="267">
        <v>323</v>
      </c>
      <c r="M253" s="248"/>
      <c r="N253" s="269"/>
      <c r="O253" s="145">
        <f t="shared" si="18"/>
        <v>0</v>
      </c>
      <c r="P253" s="262">
        <v>4607105131910</v>
      </c>
      <c r="Q253" s="252"/>
      <c r="R253" s="46"/>
      <c r="S253" s="429">
        <f t="shared" si="19"/>
        <v>12.92</v>
      </c>
      <c r="T253" s="46"/>
    </row>
    <row r="254" spans="1:20" ht="33.75" customHeight="1" x14ac:dyDescent="0.2">
      <c r="A254" s="115">
        <v>238</v>
      </c>
      <c r="B254" s="247">
        <v>6613</v>
      </c>
      <c r="C254" s="255" t="s">
        <v>6419</v>
      </c>
      <c r="D254" s="253" t="s">
        <v>6170</v>
      </c>
      <c r="E254" s="256" t="s">
        <v>6171</v>
      </c>
      <c r="F254" s="312" t="str">
        <f t="shared" si="17"/>
        <v>фото</v>
      </c>
      <c r="G254" s="313"/>
      <c r="H254" s="270" t="s">
        <v>6322</v>
      </c>
      <c r="I254" s="254">
        <v>120</v>
      </c>
      <c r="J254" s="250" t="s">
        <v>747</v>
      </c>
      <c r="K254" s="246">
        <v>25</v>
      </c>
      <c r="L254" s="267">
        <v>377</v>
      </c>
      <c r="M254" s="248"/>
      <c r="N254" s="269"/>
      <c r="O254" s="145">
        <f t="shared" si="18"/>
        <v>0</v>
      </c>
      <c r="P254" s="262">
        <v>4607105131934</v>
      </c>
      <c r="Q254" s="252" t="s">
        <v>6373</v>
      </c>
      <c r="R254" s="46"/>
      <c r="S254" s="429">
        <f t="shared" si="19"/>
        <v>15.08</v>
      </c>
      <c r="T254" s="46"/>
    </row>
    <row r="255" spans="1:20" ht="36" x14ac:dyDescent="0.2">
      <c r="A255" s="115">
        <v>239</v>
      </c>
      <c r="B255" s="247">
        <v>10277</v>
      </c>
      <c r="C255" s="255" t="s">
        <v>5356</v>
      </c>
      <c r="D255" s="253" t="s">
        <v>5357</v>
      </c>
      <c r="E255" s="256" t="s">
        <v>5358</v>
      </c>
      <c r="F255" s="312" t="str">
        <f t="shared" si="17"/>
        <v>фото</v>
      </c>
      <c r="G255" s="313"/>
      <c r="H255" s="270" t="s">
        <v>5359</v>
      </c>
      <c r="I255" s="254">
        <v>130</v>
      </c>
      <c r="J255" s="250" t="s">
        <v>27</v>
      </c>
      <c r="K255" s="246">
        <v>25</v>
      </c>
      <c r="L255" s="267">
        <v>347</v>
      </c>
      <c r="M255" s="248"/>
      <c r="N255" s="269"/>
      <c r="O255" s="145">
        <f t="shared" si="18"/>
        <v>0</v>
      </c>
      <c r="P255" s="262">
        <v>4607105131958</v>
      </c>
      <c r="Q255" s="252"/>
      <c r="R255" s="46"/>
      <c r="S255" s="429">
        <f t="shared" si="19"/>
        <v>13.88</v>
      </c>
      <c r="T255" s="46"/>
    </row>
    <row r="256" spans="1:20" ht="15.75" x14ac:dyDescent="0.2">
      <c r="A256" s="115">
        <v>240</v>
      </c>
      <c r="B256" s="247">
        <v>10278</v>
      </c>
      <c r="C256" s="255" t="s">
        <v>1809</v>
      </c>
      <c r="D256" s="253" t="s">
        <v>450</v>
      </c>
      <c r="E256" s="256" t="s">
        <v>449</v>
      </c>
      <c r="F256" s="312" t="str">
        <f t="shared" si="17"/>
        <v>фото</v>
      </c>
      <c r="G256" s="313"/>
      <c r="H256" s="270" t="s">
        <v>444</v>
      </c>
      <c r="I256" s="254">
        <v>120</v>
      </c>
      <c r="J256" s="250" t="s">
        <v>747</v>
      </c>
      <c r="K256" s="246">
        <v>25</v>
      </c>
      <c r="L256" s="267">
        <v>407</v>
      </c>
      <c r="M256" s="248"/>
      <c r="N256" s="269"/>
      <c r="O256" s="145">
        <f t="shared" si="18"/>
        <v>0</v>
      </c>
      <c r="P256" s="262">
        <v>4607105131965</v>
      </c>
      <c r="Q256" s="252"/>
      <c r="R256" s="46"/>
      <c r="S256" s="429">
        <f t="shared" si="19"/>
        <v>16.28</v>
      </c>
      <c r="T256" s="46"/>
    </row>
    <row r="257" spans="1:20" ht="33.75" customHeight="1" x14ac:dyDescent="0.2">
      <c r="A257" s="115">
        <v>241</v>
      </c>
      <c r="B257" s="247">
        <v>10279</v>
      </c>
      <c r="C257" s="255" t="s">
        <v>3506</v>
      </c>
      <c r="D257" s="253" t="s">
        <v>3507</v>
      </c>
      <c r="E257" s="256" t="s">
        <v>3508</v>
      </c>
      <c r="F257" s="312" t="str">
        <f t="shared" ref="F257:F277" si="20">HYPERLINK("http://www.gardenbulbs.ru/images/Lilium_CL/thumbnails/"&amp;C257&amp;".jpg","фото")</f>
        <v>фото</v>
      </c>
      <c r="G257" s="313"/>
      <c r="H257" s="270" t="s">
        <v>3509</v>
      </c>
      <c r="I257" s="254">
        <v>110</v>
      </c>
      <c r="J257" s="250" t="s">
        <v>747</v>
      </c>
      <c r="K257" s="246">
        <v>25</v>
      </c>
      <c r="L257" s="267">
        <v>383</v>
      </c>
      <c r="M257" s="248"/>
      <c r="N257" s="269"/>
      <c r="O257" s="145">
        <f t="shared" ref="O257:O277" si="21">IF(ISERROR(L257*N257),0,L257*N257)</f>
        <v>0</v>
      </c>
      <c r="P257" s="262">
        <v>4607105131972</v>
      </c>
      <c r="Q257" s="252"/>
      <c r="R257" s="46"/>
      <c r="S257" s="429">
        <f t="shared" ref="S257:S277" si="22">ROUND(L257/K257,2)</f>
        <v>15.32</v>
      </c>
      <c r="T257" s="46"/>
    </row>
    <row r="258" spans="1:20" ht="15.75" x14ac:dyDescent="0.2">
      <c r="A258" s="115">
        <v>242</v>
      </c>
      <c r="B258" s="247">
        <v>11123</v>
      </c>
      <c r="C258" s="255" t="s">
        <v>1810</v>
      </c>
      <c r="D258" s="253" t="s">
        <v>452</v>
      </c>
      <c r="E258" s="256" t="s">
        <v>451</v>
      </c>
      <c r="F258" s="312" t="str">
        <f t="shared" si="20"/>
        <v>фото</v>
      </c>
      <c r="G258" s="313"/>
      <c r="H258" s="270" t="s">
        <v>453</v>
      </c>
      <c r="I258" s="254">
        <v>95</v>
      </c>
      <c r="J258" s="250" t="s">
        <v>747</v>
      </c>
      <c r="K258" s="246">
        <v>25</v>
      </c>
      <c r="L258" s="267">
        <v>383</v>
      </c>
      <c r="M258" s="248"/>
      <c r="N258" s="269"/>
      <c r="O258" s="145">
        <f t="shared" si="21"/>
        <v>0</v>
      </c>
      <c r="P258" s="262">
        <v>4607105131989</v>
      </c>
      <c r="Q258" s="252"/>
      <c r="R258" s="46"/>
      <c r="S258" s="429">
        <f t="shared" si="22"/>
        <v>15.32</v>
      </c>
      <c r="T258" s="46"/>
    </row>
    <row r="259" spans="1:20" ht="15.75" x14ac:dyDescent="0.2">
      <c r="A259" s="115">
        <v>243</v>
      </c>
      <c r="B259" s="247">
        <v>10280</v>
      </c>
      <c r="C259" s="255" t="s">
        <v>3510</v>
      </c>
      <c r="D259" s="253" t="s">
        <v>3511</v>
      </c>
      <c r="E259" s="256" t="s">
        <v>3512</v>
      </c>
      <c r="F259" s="312" t="str">
        <f t="shared" si="20"/>
        <v>фото</v>
      </c>
      <c r="G259" s="313"/>
      <c r="H259" s="270" t="s">
        <v>3513</v>
      </c>
      <c r="I259" s="254">
        <v>110</v>
      </c>
      <c r="J259" s="250" t="s">
        <v>27</v>
      </c>
      <c r="K259" s="246">
        <v>25</v>
      </c>
      <c r="L259" s="267">
        <v>338</v>
      </c>
      <c r="M259" s="248"/>
      <c r="N259" s="269"/>
      <c r="O259" s="145">
        <f t="shared" si="21"/>
        <v>0</v>
      </c>
      <c r="P259" s="262">
        <v>4607105131996</v>
      </c>
      <c r="Q259" s="252"/>
      <c r="R259" s="46"/>
      <c r="S259" s="429">
        <f t="shared" si="22"/>
        <v>13.52</v>
      </c>
      <c r="T259" s="46"/>
    </row>
    <row r="260" spans="1:20" ht="15.75" x14ac:dyDescent="0.2">
      <c r="A260" s="115">
        <v>244</v>
      </c>
      <c r="B260" s="247">
        <v>10281</v>
      </c>
      <c r="C260" s="255" t="s">
        <v>3514</v>
      </c>
      <c r="D260" s="253" t="s">
        <v>3515</v>
      </c>
      <c r="E260" s="256" t="s">
        <v>3516</v>
      </c>
      <c r="F260" s="312" t="str">
        <f t="shared" si="20"/>
        <v>фото</v>
      </c>
      <c r="G260" s="313"/>
      <c r="H260" s="270" t="s">
        <v>448</v>
      </c>
      <c r="I260" s="254">
        <v>130</v>
      </c>
      <c r="J260" s="250" t="s">
        <v>747</v>
      </c>
      <c r="K260" s="246">
        <v>25</v>
      </c>
      <c r="L260" s="267">
        <v>413</v>
      </c>
      <c r="M260" s="248"/>
      <c r="N260" s="269"/>
      <c r="O260" s="145">
        <f t="shared" si="21"/>
        <v>0</v>
      </c>
      <c r="P260" s="262">
        <v>4607105132016</v>
      </c>
      <c r="Q260" s="252"/>
      <c r="R260" s="46"/>
      <c r="S260" s="429">
        <f t="shared" si="22"/>
        <v>16.52</v>
      </c>
      <c r="T260" s="46"/>
    </row>
    <row r="261" spans="1:20" ht="15.75" x14ac:dyDescent="0.2">
      <c r="A261" s="115">
        <v>245</v>
      </c>
      <c r="B261" s="247">
        <v>10283</v>
      </c>
      <c r="C261" s="255" t="s">
        <v>3517</v>
      </c>
      <c r="D261" s="253" t="s">
        <v>2836</v>
      </c>
      <c r="E261" s="256" t="s">
        <v>2837</v>
      </c>
      <c r="F261" s="312" t="str">
        <f t="shared" si="20"/>
        <v>фото</v>
      </c>
      <c r="G261" s="313"/>
      <c r="H261" s="270" t="s">
        <v>2890</v>
      </c>
      <c r="I261" s="254">
        <v>140</v>
      </c>
      <c r="J261" s="250" t="s">
        <v>747</v>
      </c>
      <c r="K261" s="246">
        <v>25</v>
      </c>
      <c r="L261" s="267">
        <v>398</v>
      </c>
      <c r="M261" s="248"/>
      <c r="N261" s="269"/>
      <c r="O261" s="145">
        <f t="shared" si="21"/>
        <v>0</v>
      </c>
      <c r="P261" s="262">
        <v>4607105132030</v>
      </c>
      <c r="Q261" s="252"/>
      <c r="R261" s="46"/>
      <c r="S261" s="429">
        <f t="shared" si="22"/>
        <v>15.92</v>
      </c>
      <c r="T261" s="46"/>
    </row>
    <row r="262" spans="1:20" ht="24" x14ac:dyDescent="0.2">
      <c r="A262" s="115">
        <v>246</v>
      </c>
      <c r="B262" s="247">
        <v>10494</v>
      </c>
      <c r="C262" s="255" t="s">
        <v>6420</v>
      </c>
      <c r="D262" s="253" t="s">
        <v>6172</v>
      </c>
      <c r="E262" s="256" t="s">
        <v>6173</v>
      </c>
      <c r="F262" s="312" t="str">
        <f t="shared" si="20"/>
        <v>фото</v>
      </c>
      <c r="G262" s="313"/>
      <c r="H262" s="270" t="s">
        <v>6323</v>
      </c>
      <c r="I262" s="254">
        <v>110</v>
      </c>
      <c r="J262" s="250" t="s">
        <v>747</v>
      </c>
      <c r="K262" s="246">
        <v>25</v>
      </c>
      <c r="L262" s="267">
        <v>497</v>
      </c>
      <c r="M262" s="248"/>
      <c r="N262" s="269"/>
      <c r="O262" s="145">
        <f t="shared" si="21"/>
        <v>0</v>
      </c>
      <c r="P262" s="262">
        <v>4607105132054</v>
      </c>
      <c r="Q262" s="252" t="s">
        <v>6373</v>
      </c>
      <c r="R262" s="46"/>
      <c r="S262" s="429">
        <f t="shared" si="22"/>
        <v>19.88</v>
      </c>
      <c r="T262" s="46"/>
    </row>
    <row r="263" spans="1:20" ht="15.75" x14ac:dyDescent="0.2">
      <c r="A263" s="115">
        <v>247</v>
      </c>
      <c r="B263" s="247">
        <v>10285</v>
      </c>
      <c r="C263" s="255" t="s">
        <v>2925</v>
      </c>
      <c r="D263" s="253" t="s">
        <v>2838</v>
      </c>
      <c r="E263" s="256" t="s">
        <v>2839</v>
      </c>
      <c r="F263" s="312" t="str">
        <f t="shared" si="20"/>
        <v>фото</v>
      </c>
      <c r="G263" s="313"/>
      <c r="H263" s="270" t="s">
        <v>592</v>
      </c>
      <c r="I263" s="254">
        <v>140</v>
      </c>
      <c r="J263" s="250" t="s">
        <v>377</v>
      </c>
      <c r="K263" s="246">
        <v>25</v>
      </c>
      <c r="L263" s="267">
        <v>320</v>
      </c>
      <c r="M263" s="248"/>
      <c r="N263" s="269"/>
      <c r="O263" s="145">
        <f t="shared" si="21"/>
        <v>0</v>
      </c>
      <c r="P263" s="262">
        <v>4607105132061</v>
      </c>
      <c r="Q263" s="252"/>
      <c r="R263" s="46"/>
      <c r="S263" s="429">
        <f t="shared" si="22"/>
        <v>12.8</v>
      </c>
      <c r="T263" s="46"/>
    </row>
    <row r="264" spans="1:20" ht="15.75" x14ac:dyDescent="0.2">
      <c r="A264" s="115">
        <v>248</v>
      </c>
      <c r="B264" s="247">
        <v>10287</v>
      </c>
      <c r="C264" s="255" t="s">
        <v>4394</v>
      </c>
      <c r="D264" s="253" t="s">
        <v>4395</v>
      </c>
      <c r="E264" s="256" t="s">
        <v>4396</v>
      </c>
      <c r="F264" s="312" t="str">
        <f t="shared" si="20"/>
        <v>фото</v>
      </c>
      <c r="G264" s="313"/>
      <c r="H264" s="270" t="s">
        <v>6324</v>
      </c>
      <c r="I264" s="254">
        <v>130</v>
      </c>
      <c r="J264" s="250" t="s">
        <v>747</v>
      </c>
      <c r="K264" s="246">
        <v>25</v>
      </c>
      <c r="L264" s="267">
        <v>338</v>
      </c>
      <c r="M264" s="248"/>
      <c r="N264" s="269"/>
      <c r="O264" s="145">
        <f t="shared" si="21"/>
        <v>0</v>
      </c>
      <c r="P264" s="262">
        <v>4607105132085</v>
      </c>
      <c r="Q264" s="252"/>
      <c r="R264" s="46"/>
      <c r="S264" s="429">
        <f t="shared" si="22"/>
        <v>13.52</v>
      </c>
      <c r="T264" s="46"/>
    </row>
    <row r="265" spans="1:20" ht="15.75" x14ac:dyDescent="0.2">
      <c r="A265" s="115">
        <v>249</v>
      </c>
      <c r="B265" s="247">
        <v>10288</v>
      </c>
      <c r="C265" s="255" t="s">
        <v>3518</v>
      </c>
      <c r="D265" s="253" t="s">
        <v>3519</v>
      </c>
      <c r="E265" s="256" t="s">
        <v>3520</v>
      </c>
      <c r="F265" s="312" t="str">
        <f t="shared" si="20"/>
        <v>фото</v>
      </c>
      <c r="G265" s="313"/>
      <c r="H265" s="270" t="s">
        <v>416</v>
      </c>
      <c r="I265" s="254">
        <v>120</v>
      </c>
      <c r="J265" s="250" t="s">
        <v>747</v>
      </c>
      <c r="K265" s="246">
        <v>25</v>
      </c>
      <c r="L265" s="267">
        <v>398</v>
      </c>
      <c r="M265" s="248"/>
      <c r="N265" s="269"/>
      <c r="O265" s="145">
        <f t="shared" si="21"/>
        <v>0</v>
      </c>
      <c r="P265" s="262">
        <v>4607105132092</v>
      </c>
      <c r="Q265" s="252"/>
      <c r="R265" s="46"/>
      <c r="S265" s="429">
        <f t="shared" si="22"/>
        <v>15.92</v>
      </c>
      <c r="T265" s="46"/>
    </row>
    <row r="266" spans="1:20" ht="15.75" x14ac:dyDescent="0.2">
      <c r="A266" s="115">
        <v>250</v>
      </c>
      <c r="B266" s="247">
        <v>10289</v>
      </c>
      <c r="C266" s="255" t="s">
        <v>5360</v>
      </c>
      <c r="D266" s="253" t="s">
        <v>5361</v>
      </c>
      <c r="E266" s="256" t="s">
        <v>5362</v>
      </c>
      <c r="F266" s="312" t="str">
        <f t="shared" si="20"/>
        <v>фото</v>
      </c>
      <c r="G266" s="313"/>
      <c r="H266" s="270" t="s">
        <v>5363</v>
      </c>
      <c r="I266" s="254">
        <v>120</v>
      </c>
      <c r="J266" s="250" t="s">
        <v>747</v>
      </c>
      <c r="K266" s="246">
        <v>25</v>
      </c>
      <c r="L266" s="267">
        <v>377</v>
      </c>
      <c r="M266" s="248"/>
      <c r="N266" s="269"/>
      <c r="O266" s="145">
        <f t="shared" si="21"/>
        <v>0</v>
      </c>
      <c r="P266" s="262">
        <v>4607105132108</v>
      </c>
      <c r="Q266" s="252"/>
      <c r="R266" s="46"/>
      <c r="S266" s="429">
        <f t="shared" si="22"/>
        <v>15.08</v>
      </c>
      <c r="T266" s="46"/>
    </row>
    <row r="267" spans="1:20" ht="15.75" x14ac:dyDescent="0.2">
      <c r="A267" s="115">
        <v>251</v>
      </c>
      <c r="B267" s="247">
        <v>10290</v>
      </c>
      <c r="C267" s="255" t="s">
        <v>1811</v>
      </c>
      <c r="D267" s="253" t="s">
        <v>470</v>
      </c>
      <c r="E267" s="256" t="s">
        <v>469</v>
      </c>
      <c r="F267" s="312" t="str">
        <f t="shared" si="20"/>
        <v>фото</v>
      </c>
      <c r="G267" s="313"/>
      <c r="H267" s="270" t="s">
        <v>471</v>
      </c>
      <c r="I267" s="254">
        <v>120</v>
      </c>
      <c r="J267" s="250" t="s">
        <v>747</v>
      </c>
      <c r="K267" s="246">
        <v>25</v>
      </c>
      <c r="L267" s="267">
        <v>383</v>
      </c>
      <c r="M267" s="248"/>
      <c r="N267" s="269"/>
      <c r="O267" s="145">
        <f t="shared" si="21"/>
        <v>0</v>
      </c>
      <c r="P267" s="262">
        <v>4607105132115</v>
      </c>
      <c r="Q267" s="252"/>
      <c r="R267" s="46"/>
      <c r="S267" s="429">
        <f t="shared" si="22"/>
        <v>15.32</v>
      </c>
      <c r="T267" s="46"/>
    </row>
    <row r="268" spans="1:20" ht="24" x14ac:dyDescent="0.2">
      <c r="A268" s="115">
        <v>252</v>
      </c>
      <c r="B268" s="247">
        <v>10294</v>
      </c>
      <c r="C268" s="255" t="s">
        <v>3521</v>
      </c>
      <c r="D268" s="253" t="s">
        <v>3522</v>
      </c>
      <c r="E268" s="256" t="s">
        <v>3523</v>
      </c>
      <c r="F268" s="312" t="str">
        <f t="shared" si="20"/>
        <v>фото</v>
      </c>
      <c r="G268" s="313"/>
      <c r="H268" s="270" t="s">
        <v>3524</v>
      </c>
      <c r="I268" s="254">
        <v>120</v>
      </c>
      <c r="J268" s="250" t="s">
        <v>747</v>
      </c>
      <c r="K268" s="246">
        <v>25</v>
      </c>
      <c r="L268" s="267">
        <v>488</v>
      </c>
      <c r="M268" s="248"/>
      <c r="N268" s="269"/>
      <c r="O268" s="145">
        <f t="shared" si="21"/>
        <v>0</v>
      </c>
      <c r="P268" s="262">
        <v>4607105132122</v>
      </c>
      <c r="Q268" s="252"/>
      <c r="R268" s="46"/>
      <c r="S268" s="429">
        <f t="shared" si="22"/>
        <v>19.52</v>
      </c>
      <c r="T268" s="46"/>
    </row>
    <row r="269" spans="1:20" ht="15.75" x14ac:dyDescent="0.2">
      <c r="A269" s="115">
        <v>253</v>
      </c>
      <c r="B269" s="247">
        <v>10293</v>
      </c>
      <c r="C269" s="255" t="s">
        <v>5364</v>
      </c>
      <c r="D269" s="253" t="s">
        <v>5365</v>
      </c>
      <c r="E269" s="256" t="s">
        <v>5366</v>
      </c>
      <c r="F269" s="312" t="str">
        <f t="shared" si="20"/>
        <v>фото</v>
      </c>
      <c r="G269" s="313"/>
      <c r="H269" s="270" t="s">
        <v>5367</v>
      </c>
      <c r="I269" s="254">
        <v>120</v>
      </c>
      <c r="J269" s="250" t="s">
        <v>747</v>
      </c>
      <c r="K269" s="246">
        <v>25</v>
      </c>
      <c r="L269" s="267">
        <v>488</v>
      </c>
      <c r="M269" s="248"/>
      <c r="N269" s="269"/>
      <c r="O269" s="145">
        <f t="shared" si="21"/>
        <v>0</v>
      </c>
      <c r="P269" s="262">
        <v>4607105132153</v>
      </c>
      <c r="Q269" s="252"/>
      <c r="R269" s="46"/>
      <c r="S269" s="429">
        <f t="shared" si="22"/>
        <v>19.52</v>
      </c>
      <c r="T269" s="46"/>
    </row>
    <row r="270" spans="1:20" ht="24" x14ac:dyDescent="0.2">
      <c r="A270" s="115">
        <v>254</v>
      </c>
      <c r="B270" s="247">
        <v>11125</v>
      </c>
      <c r="C270" s="255" t="s">
        <v>6421</v>
      </c>
      <c r="D270" s="253" t="s">
        <v>6174</v>
      </c>
      <c r="E270" s="256" t="s">
        <v>6175</v>
      </c>
      <c r="F270" s="312" t="str">
        <f t="shared" si="20"/>
        <v>фото</v>
      </c>
      <c r="G270" s="313"/>
      <c r="H270" s="270" t="s">
        <v>6325</v>
      </c>
      <c r="I270" s="254">
        <v>120</v>
      </c>
      <c r="J270" s="250" t="s">
        <v>747</v>
      </c>
      <c r="K270" s="246">
        <v>25</v>
      </c>
      <c r="L270" s="267">
        <v>383</v>
      </c>
      <c r="M270" s="248"/>
      <c r="N270" s="269"/>
      <c r="O270" s="145">
        <f t="shared" si="21"/>
        <v>0</v>
      </c>
      <c r="P270" s="262">
        <v>4607105132160</v>
      </c>
      <c r="Q270" s="252"/>
      <c r="R270" s="46"/>
      <c r="S270" s="429">
        <f t="shared" si="22"/>
        <v>15.32</v>
      </c>
      <c r="T270" s="46"/>
    </row>
    <row r="271" spans="1:20" ht="15.75" x14ac:dyDescent="0.2">
      <c r="A271" s="115">
        <v>255</v>
      </c>
      <c r="B271" s="247">
        <v>11126</v>
      </c>
      <c r="C271" s="255" t="s">
        <v>6422</v>
      </c>
      <c r="D271" s="253" t="s">
        <v>6176</v>
      </c>
      <c r="E271" s="256" t="s">
        <v>6177</v>
      </c>
      <c r="F271" s="312" t="str">
        <f t="shared" si="20"/>
        <v>фото</v>
      </c>
      <c r="G271" s="313"/>
      <c r="H271" s="270" t="s">
        <v>1605</v>
      </c>
      <c r="I271" s="254">
        <v>110</v>
      </c>
      <c r="J271" s="250" t="s">
        <v>747</v>
      </c>
      <c r="K271" s="246">
        <v>25</v>
      </c>
      <c r="L271" s="267">
        <v>368</v>
      </c>
      <c r="M271" s="248"/>
      <c r="N271" s="269"/>
      <c r="O271" s="145">
        <f t="shared" si="21"/>
        <v>0</v>
      </c>
      <c r="P271" s="262">
        <v>4607105132177</v>
      </c>
      <c r="Q271" s="252"/>
      <c r="R271" s="46"/>
      <c r="S271" s="429">
        <f t="shared" si="22"/>
        <v>14.72</v>
      </c>
      <c r="T271" s="46"/>
    </row>
    <row r="272" spans="1:20" ht="15.75" x14ac:dyDescent="0.2">
      <c r="A272" s="115">
        <v>256</v>
      </c>
      <c r="B272" s="247">
        <v>10298</v>
      </c>
      <c r="C272" s="255" t="s">
        <v>1812</v>
      </c>
      <c r="D272" s="253" t="s">
        <v>455</v>
      </c>
      <c r="E272" s="256" t="s">
        <v>454</v>
      </c>
      <c r="F272" s="312" t="str">
        <f t="shared" si="20"/>
        <v>фото</v>
      </c>
      <c r="G272" s="313"/>
      <c r="H272" s="270" t="s">
        <v>456</v>
      </c>
      <c r="I272" s="254">
        <v>120</v>
      </c>
      <c r="J272" s="250" t="s">
        <v>747</v>
      </c>
      <c r="K272" s="246">
        <v>25</v>
      </c>
      <c r="L272" s="267">
        <v>398</v>
      </c>
      <c r="M272" s="248"/>
      <c r="N272" s="269"/>
      <c r="O272" s="145">
        <f t="shared" si="21"/>
        <v>0</v>
      </c>
      <c r="P272" s="262">
        <v>4607105132191</v>
      </c>
      <c r="Q272" s="252"/>
      <c r="R272" s="46"/>
      <c r="S272" s="429">
        <f t="shared" si="22"/>
        <v>15.92</v>
      </c>
      <c r="T272" s="46"/>
    </row>
    <row r="273" spans="1:20" ht="22.5" customHeight="1" x14ac:dyDescent="0.2">
      <c r="A273" s="115">
        <v>257</v>
      </c>
      <c r="B273" s="247">
        <v>10297</v>
      </c>
      <c r="C273" s="255" t="s">
        <v>5368</v>
      </c>
      <c r="D273" s="253" t="s">
        <v>5369</v>
      </c>
      <c r="E273" s="256" t="s">
        <v>5370</v>
      </c>
      <c r="F273" s="312" t="str">
        <f t="shared" si="20"/>
        <v>фото</v>
      </c>
      <c r="G273" s="313"/>
      <c r="H273" s="270" t="s">
        <v>5371</v>
      </c>
      <c r="I273" s="254">
        <v>135</v>
      </c>
      <c r="J273" s="250" t="s">
        <v>747</v>
      </c>
      <c r="K273" s="246">
        <v>25</v>
      </c>
      <c r="L273" s="267">
        <v>383</v>
      </c>
      <c r="M273" s="248"/>
      <c r="N273" s="269"/>
      <c r="O273" s="145">
        <f t="shared" si="21"/>
        <v>0</v>
      </c>
      <c r="P273" s="262">
        <v>4607105132207</v>
      </c>
      <c r="Q273" s="252"/>
      <c r="R273" s="46"/>
      <c r="S273" s="429">
        <f t="shared" si="22"/>
        <v>15.32</v>
      </c>
      <c r="T273" s="46"/>
    </row>
    <row r="274" spans="1:20" ht="15.75" x14ac:dyDescent="0.2">
      <c r="A274" s="115">
        <v>258</v>
      </c>
      <c r="B274" s="247">
        <v>10299</v>
      </c>
      <c r="C274" s="255" t="s">
        <v>5372</v>
      </c>
      <c r="D274" s="253" t="s">
        <v>5373</v>
      </c>
      <c r="E274" s="256" t="s">
        <v>5374</v>
      </c>
      <c r="F274" s="312" t="str">
        <f t="shared" si="20"/>
        <v>фото</v>
      </c>
      <c r="G274" s="313"/>
      <c r="H274" s="270" t="s">
        <v>5375</v>
      </c>
      <c r="I274" s="254">
        <v>120</v>
      </c>
      <c r="J274" s="250" t="s">
        <v>747</v>
      </c>
      <c r="K274" s="246">
        <v>25</v>
      </c>
      <c r="L274" s="267">
        <v>428</v>
      </c>
      <c r="M274" s="248"/>
      <c r="N274" s="269"/>
      <c r="O274" s="145">
        <f t="shared" si="21"/>
        <v>0</v>
      </c>
      <c r="P274" s="262">
        <v>4607105132214</v>
      </c>
      <c r="Q274" s="252"/>
      <c r="R274" s="46"/>
      <c r="S274" s="429">
        <f t="shared" si="22"/>
        <v>17.12</v>
      </c>
      <c r="T274" s="46"/>
    </row>
    <row r="275" spans="1:20" ht="15.75" x14ac:dyDescent="0.2">
      <c r="A275" s="115">
        <v>259</v>
      </c>
      <c r="B275" s="247">
        <v>11127</v>
      </c>
      <c r="C275" s="255" t="s">
        <v>6423</v>
      </c>
      <c r="D275" s="253" t="s">
        <v>6178</v>
      </c>
      <c r="E275" s="256" t="s">
        <v>6179</v>
      </c>
      <c r="F275" s="312" t="str">
        <f t="shared" si="20"/>
        <v>фото</v>
      </c>
      <c r="G275" s="313"/>
      <c r="H275" s="270" t="s">
        <v>6326</v>
      </c>
      <c r="I275" s="254">
        <v>115</v>
      </c>
      <c r="J275" s="250" t="s">
        <v>27</v>
      </c>
      <c r="K275" s="246">
        <v>25</v>
      </c>
      <c r="L275" s="267">
        <v>374</v>
      </c>
      <c r="M275" s="248"/>
      <c r="N275" s="269"/>
      <c r="O275" s="145">
        <f t="shared" si="21"/>
        <v>0</v>
      </c>
      <c r="P275" s="262">
        <v>4607105132221</v>
      </c>
      <c r="Q275" s="252"/>
      <c r="R275" s="46"/>
      <c r="S275" s="429">
        <f t="shared" si="22"/>
        <v>14.96</v>
      </c>
      <c r="T275" s="46"/>
    </row>
    <row r="276" spans="1:20" ht="24" x14ac:dyDescent="0.2">
      <c r="A276" s="115">
        <v>260</v>
      </c>
      <c r="B276" s="247">
        <v>10300</v>
      </c>
      <c r="C276" s="255" t="s">
        <v>5376</v>
      </c>
      <c r="D276" s="253" t="s">
        <v>5377</v>
      </c>
      <c r="E276" s="256" t="s">
        <v>5378</v>
      </c>
      <c r="F276" s="312" t="str">
        <f t="shared" si="20"/>
        <v>фото</v>
      </c>
      <c r="G276" s="313"/>
      <c r="H276" s="270" t="s">
        <v>5379</v>
      </c>
      <c r="I276" s="254">
        <v>130</v>
      </c>
      <c r="J276" s="250" t="s">
        <v>740</v>
      </c>
      <c r="K276" s="246">
        <v>25</v>
      </c>
      <c r="L276" s="267">
        <v>288</v>
      </c>
      <c r="M276" s="248"/>
      <c r="N276" s="269"/>
      <c r="O276" s="145">
        <f t="shared" si="21"/>
        <v>0</v>
      </c>
      <c r="P276" s="262">
        <v>4607105132238</v>
      </c>
      <c r="Q276" s="252"/>
      <c r="R276" s="46"/>
      <c r="S276" s="429">
        <f t="shared" si="22"/>
        <v>11.52</v>
      </c>
      <c r="T276" s="46"/>
    </row>
    <row r="277" spans="1:20" ht="15.75" x14ac:dyDescent="0.2">
      <c r="A277" s="115">
        <v>261</v>
      </c>
      <c r="B277" s="247">
        <v>10301</v>
      </c>
      <c r="C277" s="255" t="s">
        <v>3525</v>
      </c>
      <c r="D277" s="253" t="s">
        <v>3526</v>
      </c>
      <c r="E277" s="256" t="s">
        <v>3527</v>
      </c>
      <c r="F277" s="312" t="str">
        <f t="shared" si="20"/>
        <v>фото</v>
      </c>
      <c r="G277" s="313"/>
      <c r="H277" s="270" t="s">
        <v>3528</v>
      </c>
      <c r="I277" s="254">
        <v>110</v>
      </c>
      <c r="J277" s="250" t="s">
        <v>747</v>
      </c>
      <c r="K277" s="246">
        <v>25</v>
      </c>
      <c r="L277" s="267">
        <v>368</v>
      </c>
      <c r="M277" s="248"/>
      <c r="N277" s="269"/>
      <c r="O277" s="145">
        <f t="shared" si="21"/>
        <v>0</v>
      </c>
      <c r="P277" s="262">
        <v>4607105132245</v>
      </c>
      <c r="Q277" s="252"/>
      <c r="R277" s="46"/>
      <c r="S277" s="429">
        <f t="shared" si="22"/>
        <v>14.72</v>
      </c>
      <c r="T277" s="46"/>
    </row>
    <row r="278" spans="1:20" ht="15.75" x14ac:dyDescent="0.2">
      <c r="A278" s="115">
        <v>262</v>
      </c>
      <c r="B278" s="426"/>
      <c r="C278" s="426"/>
      <c r="D278" s="257" t="s">
        <v>477</v>
      </c>
      <c r="E278" s="257"/>
      <c r="F278" s="409"/>
      <c r="G278" s="409"/>
      <c r="H278" s="409"/>
      <c r="I278" s="409"/>
      <c r="J278" s="409"/>
      <c r="K278" s="409"/>
      <c r="L278" s="409"/>
      <c r="M278" s="409"/>
      <c r="N278" s="409"/>
      <c r="O278" s="409"/>
      <c r="P278" s="409"/>
      <c r="Q278" s="409"/>
      <c r="R278" s="46"/>
      <c r="S278" s="46"/>
      <c r="T278" s="46"/>
    </row>
    <row r="279" spans="1:20" ht="22.5" customHeight="1" x14ac:dyDescent="0.2">
      <c r="A279" s="115">
        <v>263</v>
      </c>
      <c r="B279" s="247">
        <v>11130</v>
      </c>
      <c r="C279" s="255" t="s">
        <v>6424</v>
      </c>
      <c r="D279" s="253" t="s">
        <v>6180</v>
      </c>
      <c r="E279" s="256" t="s">
        <v>6181</v>
      </c>
      <c r="F279" s="312" t="str">
        <f t="shared" ref="F279:F288" si="23">HYPERLINK("http://www.gardenbulbs.ru/images/Lilium_CL/thumbnails/"&amp;C279&amp;".jpg","фото")</f>
        <v>фото</v>
      </c>
      <c r="G279" s="313"/>
      <c r="H279" s="270" t="s">
        <v>6327</v>
      </c>
      <c r="I279" s="254">
        <v>120</v>
      </c>
      <c r="J279" s="250" t="s">
        <v>747</v>
      </c>
      <c r="K279" s="246">
        <v>25</v>
      </c>
      <c r="L279" s="267">
        <v>801</v>
      </c>
      <c r="M279" s="248"/>
      <c r="N279" s="269"/>
      <c r="O279" s="145">
        <f t="shared" ref="O279:O288" si="24">IF(ISERROR(L279*N279),0,L279*N279)</f>
        <v>0</v>
      </c>
      <c r="P279" s="262">
        <v>4607105132276</v>
      </c>
      <c r="Q279" s="252"/>
      <c r="R279" s="46"/>
      <c r="S279" s="429">
        <f t="shared" ref="S279:S288" si="25">ROUND(L279/K279,2)</f>
        <v>32.04</v>
      </c>
      <c r="T279" s="46"/>
    </row>
    <row r="280" spans="1:20" ht="15.75" x14ac:dyDescent="0.2">
      <c r="A280" s="115">
        <v>264</v>
      </c>
      <c r="B280" s="247">
        <v>11132</v>
      </c>
      <c r="C280" s="255" t="s">
        <v>6425</v>
      </c>
      <c r="D280" s="253" t="s">
        <v>4136</v>
      </c>
      <c r="E280" s="256" t="s">
        <v>4135</v>
      </c>
      <c r="F280" s="312" t="str">
        <f t="shared" si="23"/>
        <v>фото</v>
      </c>
      <c r="G280" s="313"/>
      <c r="H280" s="270" t="s">
        <v>6328</v>
      </c>
      <c r="I280" s="254">
        <v>120</v>
      </c>
      <c r="J280" s="250" t="s">
        <v>747</v>
      </c>
      <c r="K280" s="246">
        <v>25</v>
      </c>
      <c r="L280" s="267">
        <v>801</v>
      </c>
      <c r="M280" s="248"/>
      <c r="N280" s="269"/>
      <c r="O280" s="145">
        <f t="shared" si="24"/>
        <v>0</v>
      </c>
      <c r="P280" s="262">
        <v>4607105132290</v>
      </c>
      <c r="Q280" s="252"/>
      <c r="R280" s="46"/>
      <c r="S280" s="429">
        <f t="shared" si="25"/>
        <v>32.04</v>
      </c>
      <c r="T280" s="46"/>
    </row>
    <row r="281" spans="1:20" ht="24" x14ac:dyDescent="0.2">
      <c r="A281" s="115">
        <v>265</v>
      </c>
      <c r="B281" s="247">
        <v>10302</v>
      </c>
      <c r="C281" s="255" t="s">
        <v>5380</v>
      </c>
      <c r="D281" s="253" t="s">
        <v>5381</v>
      </c>
      <c r="E281" s="256" t="s">
        <v>5382</v>
      </c>
      <c r="F281" s="312" t="str">
        <f t="shared" si="23"/>
        <v>фото</v>
      </c>
      <c r="G281" s="313"/>
      <c r="H281" s="270" t="s">
        <v>5383</v>
      </c>
      <c r="I281" s="254">
        <v>120</v>
      </c>
      <c r="J281" s="250" t="s">
        <v>747</v>
      </c>
      <c r="K281" s="246">
        <v>25</v>
      </c>
      <c r="L281" s="267">
        <v>816</v>
      </c>
      <c r="M281" s="248"/>
      <c r="N281" s="269"/>
      <c r="O281" s="145">
        <f t="shared" si="24"/>
        <v>0</v>
      </c>
      <c r="P281" s="262">
        <v>4607105132306</v>
      </c>
      <c r="Q281" s="252"/>
      <c r="R281" s="46"/>
      <c r="S281" s="429">
        <f t="shared" si="25"/>
        <v>32.64</v>
      </c>
      <c r="T281" s="46"/>
    </row>
    <row r="282" spans="1:20" ht="15.75" x14ac:dyDescent="0.2">
      <c r="A282" s="115">
        <v>266</v>
      </c>
      <c r="B282" s="247">
        <v>11134</v>
      </c>
      <c r="C282" s="255" t="s">
        <v>6426</v>
      </c>
      <c r="D282" s="253" t="s">
        <v>6182</v>
      </c>
      <c r="E282" s="256" t="s">
        <v>6183</v>
      </c>
      <c r="F282" s="312" t="str">
        <f t="shared" si="23"/>
        <v>фото</v>
      </c>
      <c r="G282" s="313"/>
      <c r="H282" s="270" t="s">
        <v>6329</v>
      </c>
      <c r="I282" s="254">
        <v>110</v>
      </c>
      <c r="J282" s="250" t="s">
        <v>748</v>
      </c>
      <c r="K282" s="246">
        <v>25</v>
      </c>
      <c r="L282" s="267">
        <v>816</v>
      </c>
      <c r="M282" s="248"/>
      <c r="N282" s="269"/>
      <c r="O282" s="145">
        <f t="shared" si="24"/>
        <v>0</v>
      </c>
      <c r="P282" s="262">
        <v>4607105132320</v>
      </c>
      <c r="Q282" s="252" t="s">
        <v>6373</v>
      </c>
      <c r="R282" s="46"/>
      <c r="S282" s="429">
        <f t="shared" si="25"/>
        <v>32.64</v>
      </c>
      <c r="T282" s="46"/>
    </row>
    <row r="283" spans="1:20" ht="36" x14ac:dyDescent="0.2">
      <c r="A283" s="115">
        <v>267</v>
      </c>
      <c r="B283" s="247">
        <v>10303</v>
      </c>
      <c r="C283" s="255" t="s">
        <v>1813</v>
      </c>
      <c r="D283" s="253" t="s">
        <v>479</v>
      </c>
      <c r="E283" s="256" t="s">
        <v>478</v>
      </c>
      <c r="F283" s="312" t="str">
        <f t="shared" si="23"/>
        <v>фото</v>
      </c>
      <c r="G283" s="313"/>
      <c r="H283" s="270" t="s">
        <v>480</v>
      </c>
      <c r="I283" s="254">
        <v>120</v>
      </c>
      <c r="J283" s="250" t="s">
        <v>747</v>
      </c>
      <c r="K283" s="246">
        <v>25</v>
      </c>
      <c r="L283" s="267">
        <v>816</v>
      </c>
      <c r="M283" s="248"/>
      <c r="N283" s="269"/>
      <c r="O283" s="145">
        <f t="shared" si="24"/>
        <v>0</v>
      </c>
      <c r="P283" s="262">
        <v>4607105132337</v>
      </c>
      <c r="Q283" s="252"/>
      <c r="R283" s="46"/>
      <c r="S283" s="429">
        <f t="shared" si="25"/>
        <v>32.64</v>
      </c>
      <c r="T283" s="46"/>
    </row>
    <row r="284" spans="1:20" ht="36" x14ac:dyDescent="0.2">
      <c r="A284" s="115">
        <v>268</v>
      </c>
      <c r="B284" s="247">
        <v>10304</v>
      </c>
      <c r="C284" s="255" t="s">
        <v>1814</v>
      </c>
      <c r="D284" s="253" t="s">
        <v>482</v>
      </c>
      <c r="E284" s="256" t="s">
        <v>481</v>
      </c>
      <c r="F284" s="312" t="str">
        <f t="shared" si="23"/>
        <v>фото</v>
      </c>
      <c r="G284" s="313"/>
      <c r="H284" s="270" t="s">
        <v>483</v>
      </c>
      <c r="I284" s="254">
        <v>90</v>
      </c>
      <c r="J284" s="250" t="s">
        <v>747</v>
      </c>
      <c r="K284" s="246">
        <v>25</v>
      </c>
      <c r="L284" s="267">
        <v>816</v>
      </c>
      <c r="M284" s="248"/>
      <c r="N284" s="269"/>
      <c r="O284" s="145">
        <f t="shared" si="24"/>
        <v>0</v>
      </c>
      <c r="P284" s="262">
        <v>4607105132375</v>
      </c>
      <c r="Q284" s="252"/>
      <c r="R284" s="46"/>
      <c r="S284" s="429">
        <f t="shared" si="25"/>
        <v>32.64</v>
      </c>
      <c r="T284" s="46"/>
    </row>
    <row r="285" spans="1:20" ht="24" x14ac:dyDescent="0.2">
      <c r="A285" s="115">
        <v>269</v>
      </c>
      <c r="B285" s="247">
        <v>10305</v>
      </c>
      <c r="C285" s="255" t="s">
        <v>1815</v>
      </c>
      <c r="D285" s="253" t="s">
        <v>1709</v>
      </c>
      <c r="E285" s="256" t="s">
        <v>1710</v>
      </c>
      <c r="F285" s="312" t="str">
        <f t="shared" si="23"/>
        <v>фото</v>
      </c>
      <c r="G285" s="313"/>
      <c r="H285" s="270" t="s">
        <v>1711</v>
      </c>
      <c r="I285" s="254">
        <v>120</v>
      </c>
      <c r="J285" s="250" t="s">
        <v>747</v>
      </c>
      <c r="K285" s="246">
        <v>25</v>
      </c>
      <c r="L285" s="267">
        <v>816</v>
      </c>
      <c r="M285" s="248"/>
      <c r="N285" s="269"/>
      <c r="O285" s="145">
        <f t="shared" si="24"/>
        <v>0</v>
      </c>
      <c r="P285" s="262">
        <v>4607105132382</v>
      </c>
      <c r="Q285" s="252"/>
      <c r="R285" s="46"/>
      <c r="S285" s="429">
        <f t="shared" si="25"/>
        <v>32.64</v>
      </c>
      <c r="T285" s="46"/>
    </row>
    <row r="286" spans="1:20" ht="24" x14ac:dyDescent="0.2">
      <c r="A286" s="115">
        <v>270</v>
      </c>
      <c r="B286" s="247">
        <v>10306</v>
      </c>
      <c r="C286" s="255" t="s">
        <v>2926</v>
      </c>
      <c r="D286" s="253" t="s">
        <v>2840</v>
      </c>
      <c r="E286" s="256" t="s">
        <v>2841</v>
      </c>
      <c r="F286" s="312" t="str">
        <f t="shared" si="23"/>
        <v>фото</v>
      </c>
      <c r="G286" s="313"/>
      <c r="H286" s="270" t="s">
        <v>2891</v>
      </c>
      <c r="I286" s="254">
        <v>100</v>
      </c>
      <c r="J286" s="250" t="s">
        <v>747</v>
      </c>
      <c r="K286" s="246">
        <v>25</v>
      </c>
      <c r="L286" s="267">
        <v>816</v>
      </c>
      <c r="M286" s="248"/>
      <c r="N286" s="269"/>
      <c r="O286" s="145">
        <f t="shared" si="24"/>
        <v>0</v>
      </c>
      <c r="P286" s="262">
        <v>4607105132399</v>
      </c>
      <c r="Q286" s="252"/>
      <c r="R286" s="46"/>
      <c r="S286" s="429">
        <f t="shared" si="25"/>
        <v>32.64</v>
      </c>
      <c r="T286" s="46"/>
    </row>
    <row r="287" spans="1:20" ht="22.5" customHeight="1" x14ac:dyDescent="0.2">
      <c r="A287" s="115">
        <v>271</v>
      </c>
      <c r="B287" s="247">
        <v>11138</v>
      </c>
      <c r="C287" s="255" t="s">
        <v>6427</v>
      </c>
      <c r="D287" s="253" t="s">
        <v>6184</v>
      </c>
      <c r="E287" s="256" t="s">
        <v>6185</v>
      </c>
      <c r="F287" s="312" t="str">
        <f t="shared" si="23"/>
        <v>фото</v>
      </c>
      <c r="G287" s="313"/>
      <c r="H287" s="270" t="s">
        <v>6330</v>
      </c>
      <c r="I287" s="254">
        <v>110</v>
      </c>
      <c r="J287" s="250" t="s">
        <v>747</v>
      </c>
      <c r="K287" s="246">
        <v>25</v>
      </c>
      <c r="L287" s="267">
        <v>1414</v>
      </c>
      <c r="M287" s="248"/>
      <c r="N287" s="269"/>
      <c r="O287" s="145">
        <f t="shared" si="24"/>
        <v>0</v>
      </c>
      <c r="P287" s="262">
        <v>4607105132405</v>
      </c>
      <c r="Q287" s="252" t="s">
        <v>6373</v>
      </c>
      <c r="R287" s="46"/>
      <c r="S287" s="429">
        <f t="shared" si="25"/>
        <v>56.56</v>
      </c>
      <c r="T287" s="46"/>
    </row>
    <row r="288" spans="1:20" ht="33.75" customHeight="1" x14ac:dyDescent="0.2">
      <c r="A288" s="115">
        <v>272</v>
      </c>
      <c r="B288" s="247">
        <v>10308</v>
      </c>
      <c r="C288" s="255" t="s">
        <v>4397</v>
      </c>
      <c r="D288" s="253" t="s">
        <v>4398</v>
      </c>
      <c r="E288" s="256" t="s">
        <v>4399</v>
      </c>
      <c r="F288" s="312" t="str">
        <f t="shared" si="23"/>
        <v>фото</v>
      </c>
      <c r="G288" s="313"/>
      <c r="H288" s="270" t="s">
        <v>4400</v>
      </c>
      <c r="I288" s="254">
        <v>120</v>
      </c>
      <c r="J288" s="250" t="s">
        <v>747</v>
      </c>
      <c r="K288" s="246">
        <v>25</v>
      </c>
      <c r="L288" s="267">
        <v>816</v>
      </c>
      <c r="M288" s="248"/>
      <c r="N288" s="269"/>
      <c r="O288" s="145">
        <f t="shared" si="24"/>
        <v>0</v>
      </c>
      <c r="P288" s="262">
        <v>4607105132429</v>
      </c>
      <c r="Q288" s="252"/>
      <c r="R288" s="46"/>
      <c r="S288" s="429">
        <f t="shared" si="25"/>
        <v>32.64</v>
      </c>
      <c r="T288" s="46"/>
    </row>
    <row r="289" spans="1:20" ht="15.75" x14ac:dyDescent="0.2">
      <c r="A289" s="115">
        <v>273</v>
      </c>
      <c r="B289" s="426"/>
      <c r="C289" s="426"/>
      <c r="D289" s="257" t="s">
        <v>6186</v>
      </c>
      <c r="E289" s="257"/>
      <c r="F289" s="409"/>
      <c r="G289" s="409"/>
      <c r="H289" s="409"/>
      <c r="I289" s="409"/>
      <c r="J289" s="409"/>
      <c r="K289" s="409"/>
      <c r="L289" s="409"/>
      <c r="M289" s="409"/>
      <c r="N289" s="409"/>
      <c r="O289" s="409"/>
      <c r="P289" s="409"/>
      <c r="Q289" s="409"/>
      <c r="R289" s="46"/>
      <c r="S289" s="46"/>
      <c r="T289" s="46"/>
    </row>
    <row r="290" spans="1:20" ht="24" x14ac:dyDescent="0.2">
      <c r="A290" s="115">
        <v>274</v>
      </c>
      <c r="B290" s="247">
        <v>11141</v>
      </c>
      <c r="C290" s="255" t="s">
        <v>6428</v>
      </c>
      <c r="D290" s="253" t="s">
        <v>6187</v>
      </c>
      <c r="E290" s="256" t="s">
        <v>6188</v>
      </c>
      <c r="F290" s="312" t="str">
        <f>HYPERLINK("http://www.gardenbulbs.ru/images/Lilium_CL/thumbnails/"&amp;C290&amp;".jpg","фото")</f>
        <v>фото</v>
      </c>
      <c r="G290" s="313"/>
      <c r="H290" s="270" t="s">
        <v>6331</v>
      </c>
      <c r="I290" s="254">
        <v>110</v>
      </c>
      <c r="J290" s="250" t="s">
        <v>748</v>
      </c>
      <c r="K290" s="246">
        <v>25</v>
      </c>
      <c r="L290" s="267">
        <v>1250</v>
      </c>
      <c r="M290" s="248"/>
      <c r="N290" s="269"/>
      <c r="O290" s="145">
        <f>IF(ISERROR(L290*N290),0,L290*N290)</f>
        <v>0</v>
      </c>
      <c r="P290" s="262">
        <v>4607105132474</v>
      </c>
      <c r="Q290" s="252" t="s">
        <v>6373</v>
      </c>
      <c r="R290" s="46"/>
      <c r="S290" s="429">
        <f>ROUND(L290/K290,2)</f>
        <v>50</v>
      </c>
      <c r="T290" s="46"/>
    </row>
    <row r="291" spans="1:20" ht="36" x14ac:dyDescent="0.2">
      <c r="A291" s="115">
        <v>275</v>
      </c>
      <c r="B291" s="247">
        <v>10075</v>
      </c>
      <c r="C291" s="255" t="s">
        <v>6429</v>
      </c>
      <c r="D291" s="253" t="s">
        <v>6189</v>
      </c>
      <c r="E291" s="256" t="s">
        <v>6190</v>
      </c>
      <c r="F291" s="312" t="str">
        <f>HYPERLINK("http://www.gardenbulbs.ru/images/Lilium_CL/thumbnails/"&amp;C291&amp;".jpg","фото")</f>
        <v>фото</v>
      </c>
      <c r="G291" s="313"/>
      <c r="H291" s="270" t="s">
        <v>6332</v>
      </c>
      <c r="I291" s="254">
        <v>110</v>
      </c>
      <c r="J291" s="250" t="s">
        <v>748</v>
      </c>
      <c r="K291" s="246">
        <v>25</v>
      </c>
      <c r="L291" s="267">
        <v>1205</v>
      </c>
      <c r="M291" s="248"/>
      <c r="N291" s="269"/>
      <c r="O291" s="145">
        <f>IF(ISERROR(L291*N291),0,L291*N291)</f>
        <v>0</v>
      </c>
      <c r="P291" s="262">
        <v>4607105132481</v>
      </c>
      <c r="Q291" s="252" t="s">
        <v>6373</v>
      </c>
      <c r="R291" s="46"/>
      <c r="S291" s="429">
        <f>ROUND(L291/K291,2)</f>
        <v>48.2</v>
      </c>
      <c r="T291" s="46"/>
    </row>
    <row r="292" spans="1:20" ht="24" x14ac:dyDescent="0.2">
      <c r="A292" s="115">
        <v>276</v>
      </c>
      <c r="B292" s="247">
        <v>11142</v>
      </c>
      <c r="C292" s="255" t="s">
        <v>6430</v>
      </c>
      <c r="D292" s="253" t="s">
        <v>6191</v>
      </c>
      <c r="E292" s="256" t="s">
        <v>6192</v>
      </c>
      <c r="F292" s="312" t="str">
        <f>HYPERLINK("http://www.gardenbulbs.ru/images/Lilium_CL/thumbnails/"&amp;C292&amp;".jpg","фото")</f>
        <v>фото</v>
      </c>
      <c r="G292" s="313"/>
      <c r="H292" s="270" t="s">
        <v>6333</v>
      </c>
      <c r="I292" s="254">
        <v>110</v>
      </c>
      <c r="J292" s="250" t="s">
        <v>748</v>
      </c>
      <c r="K292" s="246">
        <v>25</v>
      </c>
      <c r="L292" s="267">
        <v>1250</v>
      </c>
      <c r="M292" s="248"/>
      <c r="N292" s="269"/>
      <c r="O292" s="145">
        <f>IF(ISERROR(L292*N292),0,L292*N292)</f>
        <v>0</v>
      </c>
      <c r="P292" s="262">
        <v>4607105132498</v>
      </c>
      <c r="Q292" s="252" t="s">
        <v>6373</v>
      </c>
      <c r="R292" s="46"/>
      <c r="S292" s="429">
        <f>ROUND(L292/K292,2)</f>
        <v>50</v>
      </c>
      <c r="T292" s="46"/>
    </row>
    <row r="293" spans="1:20" ht="15.75" x14ac:dyDescent="0.2">
      <c r="A293" s="115">
        <v>277</v>
      </c>
      <c r="B293" s="426"/>
      <c r="C293" s="426"/>
      <c r="D293" s="257" t="s">
        <v>4401</v>
      </c>
      <c r="E293" s="257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6"/>
      <c r="S293" s="46"/>
      <c r="T293" s="46"/>
    </row>
    <row r="294" spans="1:20" ht="33.75" customHeight="1" x14ac:dyDescent="0.2">
      <c r="A294" s="115">
        <v>278</v>
      </c>
      <c r="B294" s="247">
        <v>11143</v>
      </c>
      <c r="C294" s="255" t="s">
        <v>6431</v>
      </c>
      <c r="D294" s="253" t="s">
        <v>6193</v>
      </c>
      <c r="E294" s="256" t="s">
        <v>6194</v>
      </c>
      <c r="F294" s="312" t="str">
        <f t="shared" ref="F294:F311" si="26">HYPERLINK("http://www.gardenbulbs.ru/images/Lilium_CL/thumbnails/"&amp;C294&amp;".jpg","фото")</f>
        <v>фото</v>
      </c>
      <c r="G294" s="313"/>
      <c r="H294" s="270" t="s">
        <v>6334</v>
      </c>
      <c r="I294" s="254">
        <v>100</v>
      </c>
      <c r="J294" s="250" t="s">
        <v>747</v>
      </c>
      <c r="K294" s="246">
        <v>25</v>
      </c>
      <c r="L294" s="267">
        <v>1025</v>
      </c>
      <c r="M294" s="248"/>
      <c r="N294" s="269"/>
      <c r="O294" s="145">
        <f t="shared" ref="O294:O311" si="27">IF(ISERROR(L294*N294),0,L294*N294)</f>
        <v>0</v>
      </c>
      <c r="P294" s="262">
        <v>4607105132511</v>
      </c>
      <c r="Q294" s="252"/>
      <c r="R294" s="46"/>
      <c r="S294" s="429">
        <f t="shared" ref="S294:S311" si="28">ROUND(L294/K294,2)</f>
        <v>41</v>
      </c>
      <c r="T294" s="46"/>
    </row>
    <row r="295" spans="1:20" ht="36" x14ac:dyDescent="0.2">
      <c r="A295" s="115">
        <v>279</v>
      </c>
      <c r="B295" s="247">
        <v>11144</v>
      </c>
      <c r="C295" s="255" t="s">
        <v>6432</v>
      </c>
      <c r="D295" s="253" t="s">
        <v>6195</v>
      </c>
      <c r="E295" s="256" t="s">
        <v>6196</v>
      </c>
      <c r="F295" s="312" t="str">
        <f t="shared" si="26"/>
        <v>фото</v>
      </c>
      <c r="G295" s="313"/>
      <c r="H295" s="270" t="s">
        <v>6335</v>
      </c>
      <c r="I295" s="254">
        <v>90</v>
      </c>
      <c r="J295" s="250" t="s">
        <v>747</v>
      </c>
      <c r="K295" s="246">
        <v>25</v>
      </c>
      <c r="L295" s="267">
        <v>1025</v>
      </c>
      <c r="M295" s="248"/>
      <c r="N295" s="269"/>
      <c r="O295" s="145">
        <f t="shared" si="27"/>
        <v>0</v>
      </c>
      <c r="P295" s="262">
        <v>4607105132528</v>
      </c>
      <c r="Q295" s="252"/>
      <c r="R295" s="46"/>
      <c r="S295" s="429">
        <f t="shared" si="28"/>
        <v>41</v>
      </c>
      <c r="T295" s="46"/>
    </row>
    <row r="296" spans="1:20" ht="36" x14ac:dyDescent="0.2">
      <c r="A296" s="115">
        <v>280</v>
      </c>
      <c r="B296" s="247">
        <v>10311</v>
      </c>
      <c r="C296" s="255" t="s">
        <v>3529</v>
      </c>
      <c r="D296" s="253" t="s">
        <v>2842</v>
      </c>
      <c r="E296" s="256" t="s">
        <v>2843</v>
      </c>
      <c r="F296" s="312" t="str">
        <f t="shared" si="26"/>
        <v>фото</v>
      </c>
      <c r="G296" s="313"/>
      <c r="H296" s="270" t="s">
        <v>2892</v>
      </c>
      <c r="I296" s="254">
        <v>100</v>
      </c>
      <c r="J296" s="250" t="s">
        <v>747</v>
      </c>
      <c r="K296" s="246">
        <v>25</v>
      </c>
      <c r="L296" s="267">
        <v>1025</v>
      </c>
      <c r="M296" s="248"/>
      <c r="N296" s="269"/>
      <c r="O296" s="145">
        <f t="shared" si="27"/>
        <v>0</v>
      </c>
      <c r="P296" s="262">
        <v>4607105132542</v>
      </c>
      <c r="Q296" s="252"/>
      <c r="R296" s="46"/>
      <c r="S296" s="429">
        <f t="shared" si="28"/>
        <v>41</v>
      </c>
      <c r="T296" s="46"/>
    </row>
    <row r="297" spans="1:20" ht="36" x14ac:dyDescent="0.2">
      <c r="A297" s="115">
        <v>281</v>
      </c>
      <c r="B297" s="247">
        <v>11146</v>
      </c>
      <c r="C297" s="255" t="s">
        <v>6433</v>
      </c>
      <c r="D297" s="253" t="s">
        <v>6197</v>
      </c>
      <c r="E297" s="256" t="s">
        <v>6198</v>
      </c>
      <c r="F297" s="312" t="str">
        <f t="shared" si="26"/>
        <v>фото</v>
      </c>
      <c r="G297" s="313"/>
      <c r="H297" s="270" t="s">
        <v>6336</v>
      </c>
      <c r="I297" s="254">
        <v>90</v>
      </c>
      <c r="J297" s="250" t="s">
        <v>747</v>
      </c>
      <c r="K297" s="246">
        <v>25</v>
      </c>
      <c r="L297" s="267">
        <v>1025</v>
      </c>
      <c r="M297" s="248"/>
      <c r="N297" s="269"/>
      <c r="O297" s="145">
        <f t="shared" si="27"/>
        <v>0</v>
      </c>
      <c r="P297" s="262">
        <v>4607105132559</v>
      </c>
      <c r="Q297" s="252"/>
      <c r="R297" s="46"/>
      <c r="S297" s="429">
        <f t="shared" si="28"/>
        <v>41</v>
      </c>
      <c r="T297" s="46"/>
    </row>
    <row r="298" spans="1:20" ht="24" x14ac:dyDescent="0.2">
      <c r="A298" s="115">
        <v>282</v>
      </c>
      <c r="B298" s="247">
        <v>10313</v>
      </c>
      <c r="C298" s="255" t="s">
        <v>5386</v>
      </c>
      <c r="D298" s="253" t="s">
        <v>5387</v>
      </c>
      <c r="E298" s="256" t="s">
        <v>5388</v>
      </c>
      <c r="F298" s="312" t="str">
        <f t="shared" si="26"/>
        <v>фото</v>
      </c>
      <c r="G298" s="313"/>
      <c r="H298" s="270" t="s">
        <v>5389</v>
      </c>
      <c r="I298" s="254">
        <v>100</v>
      </c>
      <c r="J298" s="250" t="s">
        <v>747</v>
      </c>
      <c r="K298" s="246">
        <v>25</v>
      </c>
      <c r="L298" s="267">
        <v>1025</v>
      </c>
      <c r="M298" s="248"/>
      <c r="N298" s="269"/>
      <c r="O298" s="145">
        <f t="shared" si="27"/>
        <v>0</v>
      </c>
      <c r="P298" s="262">
        <v>4607105132566</v>
      </c>
      <c r="Q298" s="252"/>
      <c r="R298" s="46"/>
      <c r="S298" s="429">
        <f t="shared" si="28"/>
        <v>41</v>
      </c>
      <c r="T298" s="46"/>
    </row>
    <row r="299" spans="1:20" ht="24" x14ac:dyDescent="0.2">
      <c r="A299" s="115">
        <v>283</v>
      </c>
      <c r="B299" s="247">
        <v>11147</v>
      </c>
      <c r="C299" s="255" t="s">
        <v>6434</v>
      </c>
      <c r="D299" s="253" t="s">
        <v>6199</v>
      </c>
      <c r="E299" s="256" t="s">
        <v>6200</v>
      </c>
      <c r="F299" s="312" t="str">
        <f t="shared" si="26"/>
        <v>фото</v>
      </c>
      <c r="G299" s="313"/>
      <c r="H299" s="270" t="s">
        <v>6337</v>
      </c>
      <c r="I299" s="254">
        <v>110</v>
      </c>
      <c r="J299" s="250" t="s">
        <v>747</v>
      </c>
      <c r="K299" s="246">
        <v>25</v>
      </c>
      <c r="L299" s="267">
        <v>1025</v>
      </c>
      <c r="M299" s="248"/>
      <c r="N299" s="269"/>
      <c r="O299" s="145">
        <f t="shared" si="27"/>
        <v>0</v>
      </c>
      <c r="P299" s="262">
        <v>4607105132580</v>
      </c>
      <c r="Q299" s="252"/>
      <c r="R299" s="46"/>
      <c r="S299" s="429">
        <f t="shared" si="28"/>
        <v>41</v>
      </c>
      <c r="T299" s="46"/>
    </row>
    <row r="300" spans="1:20" ht="24" x14ac:dyDescent="0.2">
      <c r="A300" s="115">
        <v>284</v>
      </c>
      <c r="B300" s="247">
        <v>10314</v>
      </c>
      <c r="C300" s="255" t="s">
        <v>5390</v>
      </c>
      <c r="D300" s="253" t="s">
        <v>5391</v>
      </c>
      <c r="E300" s="256" t="s">
        <v>5392</v>
      </c>
      <c r="F300" s="312" t="str">
        <f t="shared" si="26"/>
        <v>фото</v>
      </c>
      <c r="G300" s="313"/>
      <c r="H300" s="270" t="s">
        <v>5393</v>
      </c>
      <c r="I300" s="254">
        <v>100</v>
      </c>
      <c r="J300" s="250" t="s">
        <v>747</v>
      </c>
      <c r="K300" s="246">
        <v>25</v>
      </c>
      <c r="L300" s="267">
        <v>1025</v>
      </c>
      <c r="M300" s="248"/>
      <c r="N300" s="269"/>
      <c r="O300" s="145">
        <f t="shared" si="27"/>
        <v>0</v>
      </c>
      <c r="P300" s="262">
        <v>4607105132603</v>
      </c>
      <c r="Q300" s="252"/>
      <c r="R300" s="46"/>
      <c r="S300" s="429">
        <f t="shared" si="28"/>
        <v>41</v>
      </c>
      <c r="T300" s="46"/>
    </row>
    <row r="301" spans="1:20" ht="33.75" customHeight="1" x14ac:dyDescent="0.2">
      <c r="A301" s="115">
        <v>285</v>
      </c>
      <c r="B301" s="247">
        <v>10315</v>
      </c>
      <c r="C301" s="255" t="s">
        <v>5394</v>
      </c>
      <c r="D301" s="253" t="s">
        <v>5395</v>
      </c>
      <c r="E301" s="256" t="s">
        <v>5396</v>
      </c>
      <c r="F301" s="312" t="str">
        <f t="shared" si="26"/>
        <v>фото</v>
      </c>
      <c r="G301" s="313"/>
      <c r="H301" s="270" t="s">
        <v>5397</v>
      </c>
      <c r="I301" s="254">
        <v>110</v>
      </c>
      <c r="J301" s="250" t="s">
        <v>747</v>
      </c>
      <c r="K301" s="246">
        <v>25</v>
      </c>
      <c r="L301" s="267">
        <v>1025</v>
      </c>
      <c r="M301" s="248"/>
      <c r="N301" s="269"/>
      <c r="O301" s="145">
        <f t="shared" si="27"/>
        <v>0</v>
      </c>
      <c r="P301" s="262">
        <v>4607105132610</v>
      </c>
      <c r="Q301" s="252"/>
      <c r="R301" s="46"/>
      <c r="S301" s="429">
        <f t="shared" si="28"/>
        <v>41</v>
      </c>
      <c r="T301" s="46"/>
    </row>
    <row r="302" spans="1:20" ht="22.5" customHeight="1" x14ac:dyDescent="0.2">
      <c r="A302" s="115">
        <v>286</v>
      </c>
      <c r="B302" s="247">
        <v>10316</v>
      </c>
      <c r="C302" s="255" t="s">
        <v>5398</v>
      </c>
      <c r="D302" s="253" t="s">
        <v>5399</v>
      </c>
      <c r="E302" s="256" t="s">
        <v>5400</v>
      </c>
      <c r="F302" s="312" t="str">
        <f t="shared" si="26"/>
        <v>фото</v>
      </c>
      <c r="G302" s="313"/>
      <c r="H302" s="270" t="s">
        <v>5401</v>
      </c>
      <c r="I302" s="254">
        <v>100</v>
      </c>
      <c r="J302" s="250" t="s">
        <v>747</v>
      </c>
      <c r="K302" s="246">
        <v>25</v>
      </c>
      <c r="L302" s="267">
        <v>1025</v>
      </c>
      <c r="M302" s="248"/>
      <c r="N302" s="269"/>
      <c r="O302" s="145">
        <f t="shared" si="27"/>
        <v>0</v>
      </c>
      <c r="P302" s="262">
        <v>4607105132627</v>
      </c>
      <c r="Q302" s="252"/>
      <c r="R302" s="46"/>
      <c r="S302" s="429">
        <f t="shared" si="28"/>
        <v>41</v>
      </c>
      <c r="T302" s="46"/>
    </row>
    <row r="303" spans="1:20" ht="24" x14ac:dyDescent="0.2">
      <c r="A303" s="115">
        <v>287</v>
      </c>
      <c r="B303" s="247">
        <v>10317</v>
      </c>
      <c r="C303" s="255" t="s">
        <v>6435</v>
      </c>
      <c r="D303" s="253" t="s">
        <v>2844</v>
      </c>
      <c r="E303" s="256" t="s">
        <v>2845</v>
      </c>
      <c r="F303" s="312" t="str">
        <f t="shared" si="26"/>
        <v>фото</v>
      </c>
      <c r="G303" s="313"/>
      <c r="H303" s="270" t="s">
        <v>2893</v>
      </c>
      <c r="I303" s="254">
        <v>100</v>
      </c>
      <c r="J303" s="250" t="s">
        <v>747</v>
      </c>
      <c r="K303" s="246">
        <v>25</v>
      </c>
      <c r="L303" s="267">
        <v>1025</v>
      </c>
      <c r="M303" s="248"/>
      <c r="N303" s="269"/>
      <c r="O303" s="145">
        <f t="shared" si="27"/>
        <v>0</v>
      </c>
      <c r="P303" s="262">
        <v>4607105132634</v>
      </c>
      <c r="Q303" s="252"/>
      <c r="R303" s="46"/>
      <c r="S303" s="429">
        <f t="shared" si="28"/>
        <v>41</v>
      </c>
      <c r="T303" s="46"/>
    </row>
    <row r="304" spans="1:20" ht="24" x14ac:dyDescent="0.2">
      <c r="A304" s="115">
        <v>288</v>
      </c>
      <c r="B304" s="247">
        <v>11149</v>
      </c>
      <c r="C304" s="255" t="s">
        <v>6436</v>
      </c>
      <c r="D304" s="253" t="s">
        <v>6201</v>
      </c>
      <c r="E304" s="256" t="s">
        <v>6202</v>
      </c>
      <c r="F304" s="312" t="str">
        <f t="shared" si="26"/>
        <v>фото</v>
      </c>
      <c r="G304" s="313"/>
      <c r="H304" s="270" t="s">
        <v>6338</v>
      </c>
      <c r="I304" s="254">
        <v>110</v>
      </c>
      <c r="J304" s="250" t="s">
        <v>747</v>
      </c>
      <c r="K304" s="246">
        <v>25</v>
      </c>
      <c r="L304" s="267">
        <v>1025</v>
      </c>
      <c r="M304" s="248"/>
      <c r="N304" s="269"/>
      <c r="O304" s="145">
        <f t="shared" si="27"/>
        <v>0</v>
      </c>
      <c r="P304" s="262">
        <v>4607105132641</v>
      </c>
      <c r="Q304" s="252"/>
      <c r="R304" s="46"/>
      <c r="S304" s="429">
        <f t="shared" si="28"/>
        <v>41</v>
      </c>
      <c r="T304" s="46"/>
    </row>
    <row r="305" spans="1:20" ht="24" x14ac:dyDescent="0.2">
      <c r="A305" s="115">
        <v>289</v>
      </c>
      <c r="B305" s="247">
        <v>11150</v>
      </c>
      <c r="C305" s="255" t="s">
        <v>6437</v>
      </c>
      <c r="D305" s="253" t="s">
        <v>6203</v>
      </c>
      <c r="E305" s="256" t="s">
        <v>6204</v>
      </c>
      <c r="F305" s="312" t="str">
        <f t="shared" si="26"/>
        <v>фото</v>
      </c>
      <c r="G305" s="313"/>
      <c r="H305" s="270" t="s">
        <v>6339</v>
      </c>
      <c r="I305" s="254">
        <v>100</v>
      </c>
      <c r="J305" s="250" t="s">
        <v>747</v>
      </c>
      <c r="K305" s="246">
        <v>25</v>
      </c>
      <c r="L305" s="267">
        <v>1025</v>
      </c>
      <c r="M305" s="248"/>
      <c r="N305" s="269"/>
      <c r="O305" s="145">
        <f t="shared" si="27"/>
        <v>0</v>
      </c>
      <c r="P305" s="262">
        <v>4607105132658</v>
      </c>
      <c r="Q305" s="252"/>
      <c r="R305" s="46"/>
      <c r="S305" s="429">
        <f t="shared" si="28"/>
        <v>41</v>
      </c>
      <c r="T305" s="46"/>
    </row>
    <row r="306" spans="1:20" ht="24" x14ac:dyDescent="0.2">
      <c r="A306" s="115">
        <v>290</v>
      </c>
      <c r="B306" s="247">
        <v>10320</v>
      </c>
      <c r="C306" s="255" t="s">
        <v>1816</v>
      </c>
      <c r="D306" s="253" t="s">
        <v>1712</v>
      </c>
      <c r="E306" s="256" t="s">
        <v>1713</v>
      </c>
      <c r="F306" s="312" t="str">
        <f t="shared" si="26"/>
        <v>фото</v>
      </c>
      <c r="G306" s="313"/>
      <c r="H306" s="270" t="s">
        <v>1714</v>
      </c>
      <c r="I306" s="254">
        <v>100</v>
      </c>
      <c r="J306" s="250" t="s">
        <v>747</v>
      </c>
      <c r="K306" s="246">
        <v>25</v>
      </c>
      <c r="L306" s="267">
        <v>1025</v>
      </c>
      <c r="M306" s="248"/>
      <c r="N306" s="269"/>
      <c r="O306" s="145">
        <f t="shared" si="27"/>
        <v>0</v>
      </c>
      <c r="P306" s="262">
        <v>4607105132689</v>
      </c>
      <c r="Q306" s="252"/>
      <c r="R306" s="46"/>
      <c r="S306" s="429">
        <f t="shared" si="28"/>
        <v>41</v>
      </c>
      <c r="T306" s="46"/>
    </row>
    <row r="307" spans="1:20" ht="36" x14ac:dyDescent="0.2">
      <c r="A307" s="115">
        <v>291</v>
      </c>
      <c r="B307" s="247">
        <v>11152</v>
      </c>
      <c r="C307" s="255" t="s">
        <v>6438</v>
      </c>
      <c r="D307" s="253" t="s">
        <v>6205</v>
      </c>
      <c r="E307" s="256" t="s">
        <v>6206</v>
      </c>
      <c r="F307" s="312" t="str">
        <f t="shared" si="26"/>
        <v>фото</v>
      </c>
      <c r="G307" s="313"/>
      <c r="H307" s="270" t="s">
        <v>6340</v>
      </c>
      <c r="I307" s="254">
        <v>90</v>
      </c>
      <c r="J307" s="250" t="s">
        <v>747</v>
      </c>
      <c r="K307" s="246">
        <v>25</v>
      </c>
      <c r="L307" s="267">
        <v>1025</v>
      </c>
      <c r="M307" s="248"/>
      <c r="N307" s="269"/>
      <c r="O307" s="145">
        <f t="shared" si="27"/>
        <v>0</v>
      </c>
      <c r="P307" s="262">
        <v>4607105132696</v>
      </c>
      <c r="Q307" s="252"/>
      <c r="R307" s="46"/>
      <c r="S307" s="429">
        <f t="shared" si="28"/>
        <v>41</v>
      </c>
      <c r="T307" s="46"/>
    </row>
    <row r="308" spans="1:20" ht="24" x14ac:dyDescent="0.2">
      <c r="A308" s="115">
        <v>292</v>
      </c>
      <c r="B308" s="247">
        <v>10323</v>
      </c>
      <c r="C308" s="255" t="s">
        <v>5402</v>
      </c>
      <c r="D308" s="253" t="s">
        <v>5403</v>
      </c>
      <c r="E308" s="256" t="s">
        <v>5404</v>
      </c>
      <c r="F308" s="312" t="str">
        <f t="shared" si="26"/>
        <v>фото</v>
      </c>
      <c r="G308" s="313"/>
      <c r="H308" s="270" t="s">
        <v>5405</v>
      </c>
      <c r="I308" s="254">
        <v>100</v>
      </c>
      <c r="J308" s="250" t="s">
        <v>747</v>
      </c>
      <c r="K308" s="246">
        <v>25</v>
      </c>
      <c r="L308" s="267">
        <v>1025</v>
      </c>
      <c r="M308" s="248"/>
      <c r="N308" s="269"/>
      <c r="O308" s="145">
        <f t="shared" si="27"/>
        <v>0</v>
      </c>
      <c r="P308" s="262">
        <v>4607105132726</v>
      </c>
      <c r="Q308" s="252"/>
      <c r="R308" s="46"/>
      <c r="S308" s="429">
        <f t="shared" si="28"/>
        <v>41</v>
      </c>
      <c r="T308" s="46"/>
    </row>
    <row r="309" spans="1:20" ht="36" x14ac:dyDescent="0.2">
      <c r="A309" s="115">
        <v>293</v>
      </c>
      <c r="B309" s="247">
        <v>10324</v>
      </c>
      <c r="C309" s="255" t="s">
        <v>5406</v>
      </c>
      <c r="D309" s="253" t="s">
        <v>5407</v>
      </c>
      <c r="E309" s="256" t="s">
        <v>5408</v>
      </c>
      <c r="F309" s="312" t="str">
        <f t="shared" si="26"/>
        <v>фото</v>
      </c>
      <c r="G309" s="313"/>
      <c r="H309" s="270" t="s">
        <v>5409</v>
      </c>
      <c r="I309" s="254">
        <v>100</v>
      </c>
      <c r="J309" s="250" t="s">
        <v>747</v>
      </c>
      <c r="K309" s="246">
        <v>25</v>
      </c>
      <c r="L309" s="267">
        <v>1025</v>
      </c>
      <c r="M309" s="248"/>
      <c r="N309" s="269"/>
      <c r="O309" s="145">
        <f t="shared" si="27"/>
        <v>0</v>
      </c>
      <c r="P309" s="262">
        <v>4607105132740</v>
      </c>
      <c r="Q309" s="252"/>
      <c r="R309" s="46"/>
      <c r="S309" s="429">
        <f t="shared" si="28"/>
        <v>41</v>
      </c>
      <c r="T309" s="46"/>
    </row>
    <row r="310" spans="1:20" ht="36" x14ac:dyDescent="0.2">
      <c r="A310" s="115">
        <v>294</v>
      </c>
      <c r="B310" s="247">
        <v>11154</v>
      </c>
      <c r="C310" s="255" t="s">
        <v>6439</v>
      </c>
      <c r="D310" s="253" t="s">
        <v>6207</v>
      </c>
      <c r="E310" s="256" t="s">
        <v>6473</v>
      </c>
      <c r="F310" s="312" t="str">
        <f t="shared" si="26"/>
        <v>фото</v>
      </c>
      <c r="G310" s="313"/>
      <c r="H310" s="270" t="s">
        <v>6341</v>
      </c>
      <c r="I310" s="254">
        <v>90</v>
      </c>
      <c r="J310" s="250" t="s">
        <v>747</v>
      </c>
      <c r="K310" s="246">
        <v>25</v>
      </c>
      <c r="L310" s="267">
        <v>1025</v>
      </c>
      <c r="M310" s="248"/>
      <c r="N310" s="269"/>
      <c r="O310" s="145">
        <f t="shared" si="27"/>
        <v>0</v>
      </c>
      <c r="P310" s="262">
        <v>4607105132757</v>
      </c>
      <c r="Q310" s="252" t="s">
        <v>6373</v>
      </c>
      <c r="R310" s="46"/>
      <c r="S310" s="429">
        <f t="shared" si="28"/>
        <v>41</v>
      </c>
      <c r="T310" s="46"/>
    </row>
    <row r="311" spans="1:20" ht="48" x14ac:dyDescent="0.2">
      <c r="A311" s="115">
        <v>295</v>
      </c>
      <c r="B311" s="247">
        <v>10326</v>
      </c>
      <c r="C311" s="255" t="s">
        <v>5410</v>
      </c>
      <c r="D311" s="253" t="s">
        <v>5411</v>
      </c>
      <c r="E311" s="256" t="s">
        <v>5412</v>
      </c>
      <c r="F311" s="312" t="str">
        <f t="shared" si="26"/>
        <v>фото</v>
      </c>
      <c r="G311" s="313"/>
      <c r="H311" s="270" t="s">
        <v>5413</v>
      </c>
      <c r="I311" s="254">
        <v>90</v>
      </c>
      <c r="J311" s="250" t="s">
        <v>747</v>
      </c>
      <c r="K311" s="246">
        <v>25</v>
      </c>
      <c r="L311" s="267">
        <v>1025</v>
      </c>
      <c r="M311" s="248"/>
      <c r="N311" s="269"/>
      <c r="O311" s="145">
        <f t="shared" si="27"/>
        <v>0</v>
      </c>
      <c r="P311" s="262">
        <v>4607105132771</v>
      </c>
      <c r="Q311" s="252"/>
      <c r="R311" s="46"/>
      <c r="S311" s="429">
        <f t="shared" si="28"/>
        <v>41</v>
      </c>
      <c r="T311" s="46"/>
    </row>
    <row r="312" spans="1:20" ht="15.75" x14ac:dyDescent="0.2">
      <c r="A312" s="115">
        <v>296</v>
      </c>
      <c r="B312" s="424"/>
      <c r="C312" s="424"/>
      <c r="D312" s="257" t="s">
        <v>484</v>
      </c>
      <c r="E312" s="257"/>
      <c r="F312" s="409"/>
      <c r="G312" s="409"/>
      <c r="H312" s="409"/>
      <c r="I312" s="409"/>
      <c r="J312" s="409"/>
      <c r="K312" s="409"/>
      <c r="L312" s="409"/>
      <c r="M312" s="409"/>
      <c r="N312" s="409"/>
      <c r="O312" s="409"/>
      <c r="P312" s="409"/>
      <c r="Q312" s="409"/>
      <c r="R312" s="46"/>
      <c r="S312" s="46"/>
      <c r="T312" s="46"/>
    </row>
    <row r="313" spans="1:20" ht="33.75" customHeight="1" x14ac:dyDescent="0.2">
      <c r="A313" s="115">
        <v>297</v>
      </c>
      <c r="B313" s="247">
        <v>10329</v>
      </c>
      <c r="C313" s="255" t="s">
        <v>1817</v>
      </c>
      <c r="D313" s="253" t="s">
        <v>487</v>
      </c>
      <c r="E313" s="256" t="s">
        <v>486</v>
      </c>
      <c r="F313" s="312" t="str">
        <f t="shared" ref="F313:F376" si="29">HYPERLINK("http://www.gardenbulbs.ru/images/Lilium_CL/thumbnails/"&amp;C313&amp;".jpg","фото")</f>
        <v>фото</v>
      </c>
      <c r="G313" s="313"/>
      <c r="H313" s="270" t="s">
        <v>488</v>
      </c>
      <c r="I313" s="254">
        <v>90</v>
      </c>
      <c r="J313" s="250" t="s">
        <v>747</v>
      </c>
      <c r="K313" s="246">
        <v>25</v>
      </c>
      <c r="L313" s="267">
        <v>518</v>
      </c>
      <c r="M313" s="248"/>
      <c r="N313" s="269"/>
      <c r="O313" s="145">
        <f t="shared" ref="O313:O376" si="30">IF(ISERROR(L313*N313),0,L313*N313)</f>
        <v>0</v>
      </c>
      <c r="P313" s="262">
        <v>4607105132795</v>
      </c>
      <c r="Q313" s="252"/>
      <c r="R313" s="46"/>
      <c r="S313" s="429">
        <f t="shared" ref="S313:S376" si="31">ROUND(L313/K313,2)</f>
        <v>20.72</v>
      </c>
      <c r="T313" s="46"/>
    </row>
    <row r="314" spans="1:20" ht="24" x14ac:dyDescent="0.2">
      <c r="A314" s="115">
        <v>298</v>
      </c>
      <c r="B314" s="247">
        <v>10330</v>
      </c>
      <c r="C314" s="255" t="s">
        <v>1818</v>
      </c>
      <c r="D314" s="253" t="s">
        <v>490</v>
      </c>
      <c r="E314" s="256" t="s">
        <v>489</v>
      </c>
      <c r="F314" s="312" t="str">
        <f t="shared" si="29"/>
        <v>фото</v>
      </c>
      <c r="G314" s="313"/>
      <c r="H314" s="270" t="s">
        <v>491</v>
      </c>
      <c r="I314" s="254">
        <v>90</v>
      </c>
      <c r="J314" s="250" t="s">
        <v>747</v>
      </c>
      <c r="K314" s="246">
        <v>25</v>
      </c>
      <c r="L314" s="267">
        <v>428</v>
      </c>
      <c r="M314" s="248"/>
      <c r="N314" s="269"/>
      <c r="O314" s="145">
        <f t="shared" si="30"/>
        <v>0</v>
      </c>
      <c r="P314" s="262">
        <v>4607105132801</v>
      </c>
      <c r="Q314" s="252"/>
      <c r="R314" s="46"/>
      <c r="S314" s="429">
        <f t="shared" si="31"/>
        <v>17.12</v>
      </c>
      <c r="T314" s="46"/>
    </row>
    <row r="315" spans="1:20" ht="24" x14ac:dyDescent="0.2">
      <c r="A315" s="115">
        <v>299</v>
      </c>
      <c r="B315" s="247">
        <v>10331</v>
      </c>
      <c r="C315" s="255" t="s">
        <v>1819</v>
      </c>
      <c r="D315" s="253" t="s">
        <v>28</v>
      </c>
      <c r="E315" s="256" t="s">
        <v>29</v>
      </c>
      <c r="F315" s="312" t="str">
        <f t="shared" si="29"/>
        <v>фото</v>
      </c>
      <c r="G315" s="313"/>
      <c r="H315" s="270" t="s">
        <v>30</v>
      </c>
      <c r="I315" s="254">
        <v>125</v>
      </c>
      <c r="J315" s="250" t="s">
        <v>747</v>
      </c>
      <c r="K315" s="246">
        <v>25</v>
      </c>
      <c r="L315" s="267">
        <v>503</v>
      </c>
      <c r="M315" s="248"/>
      <c r="N315" s="269"/>
      <c r="O315" s="145">
        <f t="shared" si="30"/>
        <v>0</v>
      </c>
      <c r="P315" s="262">
        <v>4607105132818</v>
      </c>
      <c r="Q315" s="252"/>
      <c r="R315" s="46"/>
      <c r="S315" s="429">
        <f t="shared" si="31"/>
        <v>20.12</v>
      </c>
      <c r="T315" s="46"/>
    </row>
    <row r="316" spans="1:20" ht="15.75" x14ac:dyDescent="0.2">
      <c r="A316" s="115">
        <v>300</v>
      </c>
      <c r="B316" s="247">
        <v>10332</v>
      </c>
      <c r="C316" s="255" t="s">
        <v>1820</v>
      </c>
      <c r="D316" s="253" t="s">
        <v>493</v>
      </c>
      <c r="E316" s="256" t="s">
        <v>492</v>
      </c>
      <c r="F316" s="312" t="str">
        <f t="shared" si="29"/>
        <v>фото</v>
      </c>
      <c r="G316" s="313"/>
      <c r="H316" s="270" t="s">
        <v>494</v>
      </c>
      <c r="I316" s="254">
        <v>110</v>
      </c>
      <c r="J316" s="250" t="s">
        <v>747</v>
      </c>
      <c r="K316" s="246">
        <v>25</v>
      </c>
      <c r="L316" s="267">
        <v>473</v>
      </c>
      <c r="M316" s="248"/>
      <c r="N316" s="269"/>
      <c r="O316" s="145">
        <f t="shared" si="30"/>
        <v>0</v>
      </c>
      <c r="P316" s="262">
        <v>4607105132825</v>
      </c>
      <c r="Q316" s="252"/>
      <c r="R316" s="46"/>
      <c r="S316" s="429">
        <f t="shared" si="31"/>
        <v>18.920000000000002</v>
      </c>
      <c r="T316" s="46"/>
    </row>
    <row r="317" spans="1:20" ht="24" x14ac:dyDescent="0.2">
      <c r="A317" s="115">
        <v>301</v>
      </c>
      <c r="B317" s="247">
        <v>10333</v>
      </c>
      <c r="C317" s="255" t="s">
        <v>1821</v>
      </c>
      <c r="D317" s="253" t="s">
        <v>496</v>
      </c>
      <c r="E317" s="256" t="s">
        <v>495</v>
      </c>
      <c r="F317" s="312" t="str">
        <f t="shared" si="29"/>
        <v>фото</v>
      </c>
      <c r="G317" s="313"/>
      <c r="H317" s="270" t="s">
        <v>497</v>
      </c>
      <c r="I317" s="254">
        <v>125</v>
      </c>
      <c r="J317" s="250" t="s">
        <v>747</v>
      </c>
      <c r="K317" s="246">
        <v>25</v>
      </c>
      <c r="L317" s="267">
        <v>682</v>
      </c>
      <c r="M317" s="248"/>
      <c r="N317" s="269"/>
      <c r="O317" s="145">
        <f t="shared" si="30"/>
        <v>0</v>
      </c>
      <c r="P317" s="262">
        <v>4607105132832</v>
      </c>
      <c r="Q317" s="252"/>
      <c r="R317" s="46"/>
      <c r="S317" s="429">
        <f t="shared" si="31"/>
        <v>27.28</v>
      </c>
      <c r="T317" s="46"/>
    </row>
    <row r="318" spans="1:20" ht="24" x14ac:dyDescent="0.2">
      <c r="A318" s="115">
        <v>302</v>
      </c>
      <c r="B318" s="247">
        <v>10334</v>
      </c>
      <c r="C318" s="255" t="s">
        <v>5414</v>
      </c>
      <c r="D318" s="253" t="s">
        <v>5415</v>
      </c>
      <c r="E318" s="256" t="s">
        <v>5416</v>
      </c>
      <c r="F318" s="312" t="str">
        <f t="shared" si="29"/>
        <v>фото</v>
      </c>
      <c r="G318" s="313"/>
      <c r="H318" s="270" t="s">
        <v>5417</v>
      </c>
      <c r="I318" s="254">
        <v>110</v>
      </c>
      <c r="J318" s="250" t="s">
        <v>27</v>
      </c>
      <c r="K318" s="246">
        <v>25</v>
      </c>
      <c r="L318" s="267">
        <v>524</v>
      </c>
      <c r="M318" s="248"/>
      <c r="N318" s="269"/>
      <c r="O318" s="145">
        <f t="shared" si="30"/>
        <v>0</v>
      </c>
      <c r="P318" s="262">
        <v>4607105132849</v>
      </c>
      <c r="Q318" s="252"/>
      <c r="R318" s="46"/>
      <c r="S318" s="429">
        <f t="shared" si="31"/>
        <v>20.96</v>
      </c>
      <c r="T318" s="46"/>
    </row>
    <row r="319" spans="1:20" ht="36" x14ac:dyDescent="0.2">
      <c r="A319" s="115">
        <v>303</v>
      </c>
      <c r="B319" s="247">
        <v>10335</v>
      </c>
      <c r="C319" s="255" t="s">
        <v>5418</v>
      </c>
      <c r="D319" s="253" t="s">
        <v>5419</v>
      </c>
      <c r="E319" s="256" t="s">
        <v>5420</v>
      </c>
      <c r="F319" s="312" t="str">
        <f t="shared" si="29"/>
        <v>фото</v>
      </c>
      <c r="G319" s="313"/>
      <c r="H319" s="270" t="s">
        <v>5421</v>
      </c>
      <c r="I319" s="254">
        <v>140</v>
      </c>
      <c r="J319" s="250" t="s">
        <v>747</v>
      </c>
      <c r="K319" s="246">
        <v>25</v>
      </c>
      <c r="L319" s="267">
        <v>383</v>
      </c>
      <c r="M319" s="248"/>
      <c r="N319" s="269"/>
      <c r="O319" s="145">
        <f t="shared" si="30"/>
        <v>0</v>
      </c>
      <c r="P319" s="262">
        <v>4607105132856</v>
      </c>
      <c r="Q319" s="252"/>
      <c r="R319" s="46"/>
      <c r="S319" s="429">
        <f t="shared" si="31"/>
        <v>15.32</v>
      </c>
      <c r="T319" s="46"/>
    </row>
    <row r="320" spans="1:20" ht="36" x14ac:dyDescent="0.2">
      <c r="A320" s="115">
        <v>304</v>
      </c>
      <c r="B320" s="247">
        <v>10336</v>
      </c>
      <c r="C320" s="255" t="s">
        <v>1822</v>
      </c>
      <c r="D320" s="253" t="s">
        <v>679</v>
      </c>
      <c r="E320" s="256" t="s">
        <v>678</v>
      </c>
      <c r="F320" s="312" t="str">
        <f t="shared" si="29"/>
        <v>фото</v>
      </c>
      <c r="G320" s="313"/>
      <c r="H320" s="270" t="s">
        <v>680</v>
      </c>
      <c r="I320" s="254">
        <v>120</v>
      </c>
      <c r="J320" s="250" t="s">
        <v>747</v>
      </c>
      <c r="K320" s="246">
        <v>25</v>
      </c>
      <c r="L320" s="267">
        <v>772</v>
      </c>
      <c r="M320" s="248"/>
      <c r="N320" s="269"/>
      <c r="O320" s="145">
        <f t="shared" si="30"/>
        <v>0</v>
      </c>
      <c r="P320" s="262">
        <v>4607105132863</v>
      </c>
      <c r="Q320" s="252"/>
      <c r="R320" s="46"/>
      <c r="S320" s="429">
        <f t="shared" si="31"/>
        <v>30.88</v>
      </c>
      <c r="T320" s="46"/>
    </row>
    <row r="321" spans="1:20" ht="24" x14ac:dyDescent="0.2">
      <c r="A321" s="115">
        <v>305</v>
      </c>
      <c r="B321" s="247">
        <v>10337</v>
      </c>
      <c r="C321" s="255" t="s">
        <v>1823</v>
      </c>
      <c r="D321" s="253" t="s">
        <v>499</v>
      </c>
      <c r="E321" s="256" t="s">
        <v>498</v>
      </c>
      <c r="F321" s="312" t="str">
        <f t="shared" si="29"/>
        <v>фото</v>
      </c>
      <c r="G321" s="313"/>
      <c r="H321" s="270" t="s">
        <v>500</v>
      </c>
      <c r="I321" s="254">
        <v>110</v>
      </c>
      <c r="J321" s="250" t="s">
        <v>747</v>
      </c>
      <c r="K321" s="246">
        <v>25</v>
      </c>
      <c r="L321" s="267">
        <v>428</v>
      </c>
      <c r="M321" s="248"/>
      <c r="N321" s="269"/>
      <c r="O321" s="145">
        <f t="shared" si="30"/>
        <v>0</v>
      </c>
      <c r="P321" s="262">
        <v>4607105132894</v>
      </c>
      <c r="Q321" s="252"/>
      <c r="R321" s="46"/>
      <c r="S321" s="429">
        <f t="shared" si="31"/>
        <v>17.12</v>
      </c>
      <c r="T321" s="46"/>
    </row>
    <row r="322" spans="1:20" ht="24" x14ac:dyDescent="0.2">
      <c r="A322" s="115">
        <v>306</v>
      </c>
      <c r="B322" s="247">
        <v>10338</v>
      </c>
      <c r="C322" s="255" t="s">
        <v>2927</v>
      </c>
      <c r="D322" s="253" t="s">
        <v>2846</v>
      </c>
      <c r="E322" s="256" t="s">
        <v>2847</v>
      </c>
      <c r="F322" s="312" t="str">
        <f t="shared" si="29"/>
        <v>фото</v>
      </c>
      <c r="G322" s="313"/>
      <c r="H322" s="270" t="s">
        <v>2894</v>
      </c>
      <c r="I322" s="254">
        <v>110</v>
      </c>
      <c r="J322" s="250" t="s">
        <v>747</v>
      </c>
      <c r="K322" s="246">
        <v>25</v>
      </c>
      <c r="L322" s="267">
        <v>518</v>
      </c>
      <c r="M322" s="248"/>
      <c r="N322" s="269"/>
      <c r="O322" s="145">
        <f t="shared" si="30"/>
        <v>0</v>
      </c>
      <c r="P322" s="262">
        <v>4607105132900</v>
      </c>
      <c r="Q322" s="252"/>
      <c r="R322" s="46"/>
      <c r="S322" s="429">
        <f t="shared" si="31"/>
        <v>20.72</v>
      </c>
      <c r="T322" s="46"/>
    </row>
    <row r="323" spans="1:20" ht="36" x14ac:dyDescent="0.2">
      <c r="A323" s="115">
        <v>307</v>
      </c>
      <c r="B323" s="247">
        <v>10339</v>
      </c>
      <c r="C323" s="255" t="s">
        <v>5422</v>
      </c>
      <c r="D323" s="253" t="s">
        <v>5423</v>
      </c>
      <c r="E323" s="256" t="s">
        <v>5424</v>
      </c>
      <c r="F323" s="312" t="str">
        <f t="shared" si="29"/>
        <v>фото</v>
      </c>
      <c r="G323" s="313"/>
      <c r="H323" s="270" t="s">
        <v>5425</v>
      </c>
      <c r="I323" s="254">
        <v>120</v>
      </c>
      <c r="J323" s="250" t="s">
        <v>747</v>
      </c>
      <c r="K323" s="246">
        <v>25</v>
      </c>
      <c r="L323" s="267">
        <v>503</v>
      </c>
      <c r="M323" s="248"/>
      <c r="N323" s="269"/>
      <c r="O323" s="145">
        <f t="shared" si="30"/>
        <v>0</v>
      </c>
      <c r="P323" s="262">
        <v>4607105132917</v>
      </c>
      <c r="Q323" s="252"/>
      <c r="R323" s="46"/>
      <c r="S323" s="429">
        <f t="shared" si="31"/>
        <v>20.12</v>
      </c>
      <c r="T323" s="46"/>
    </row>
    <row r="324" spans="1:20" ht="36" x14ac:dyDescent="0.2">
      <c r="A324" s="115">
        <v>308</v>
      </c>
      <c r="B324" s="247">
        <v>10340</v>
      </c>
      <c r="C324" s="255" t="s">
        <v>1824</v>
      </c>
      <c r="D324" s="253" t="s">
        <v>31</v>
      </c>
      <c r="E324" s="256" t="s">
        <v>32</v>
      </c>
      <c r="F324" s="312" t="str">
        <f t="shared" si="29"/>
        <v>фото</v>
      </c>
      <c r="G324" s="313"/>
      <c r="H324" s="270" t="s">
        <v>1715</v>
      </c>
      <c r="I324" s="254">
        <v>120</v>
      </c>
      <c r="J324" s="250" t="s">
        <v>747</v>
      </c>
      <c r="K324" s="246">
        <v>25</v>
      </c>
      <c r="L324" s="267">
        <v>518</v>
      </c>
      <c r="M324" s="248"/>
      <c r="N324" s="269"/>
      <c r="O324" s="145">
        <f t="shared" si="30"/>
        <v>0</v>
      </c>
      <c r="P324" s="262">
        <v>4607105132924</v>
      </c>
      <c r="Q324" s="252"/>
      <c r="R324" s="46"/>
      <c r="S324" s="429">
        <f t="shared" si="31"/>
        <v>20.72</v>
      </c>
      <c r="T324" s="46"/>
    </row>
    <row r="325" spans="1:20" ht="24" x14ac:dyDescent="0.2">
      <c r="A325" s="115">
        <v>309</v>
      </c>
      <c r="B325" s="247">
        <v>10341</v>
      </c>
      <c r="C325" s="255" t="s">
        <v>5426</v>
      </c>
      <c r="D325" s="253" t="s">
        <v>5427</v>
      </c>
      <c r="E325" s="256" t="s">
        <v>5428</v>
      </c>
      <c r="F325" s="312" t="str">
        <f t="shared" si="29"/>
        <v>фото</v>
      </c>
      <c r="G325" s="313"/>
      <c r="H325" s="270" t="s">
        <v>5429</v>
      </c>
      <c r="I325" s="254">
        <v>110</v>
      </c>
      <c r="J325" s="250" t="s">
        <v>747</v>
      </c>
      <c r="K325" s="246">
        <v>25</v>
      </c>
      <c r="L325" s="267">
        <v>503</v>
      </c>
      <c r="M325" s="248"/>
      <c r="N325" s="269"/>
      <c r="O325" s="145">
        <f t="shared" si="30"/>
        <v>0</v>
      </c>
      <c r="P325" s="262">
        <v>4607105132948</v>
      </c>
      <c r="Q325" s="252"/>
      <c r="R325" s="46"/>
      <c r="S325" s="429">
        <f t="shared" si="31"/>
        <v>20.12</v>
      </c>
      <c r="T325" s="46"/>
    </row>
    <row r="326" spans="1:20" ht="24" x14ac:dyDescent="0.2">
      <c r="A326" s="115">
        <v>310</v>
      </c>
      <c r="B326" s="247">
        <v>10342</v>
      </c>
      <c r="C326" s="255" t="s">
        <v>1825</v>
      </c>
      <c r="D326" s="253" t="s">
        <v>502</v>
      </c>
      <c r="E326" s="256" t="s">
        <v>501</v>
      </c>
      <c r="F326" s="312" t="str">
        <f t="shared" si="29"/>
        <v>фото</v>
      </c>
      <c r="G326" s="313"/>
      <c r="H326" s="270" t="s">
        <v>503</v>
      </c>
      <c r="I326" s="254">
        <v>120</v>
      </c>
      <c r="J326" s="250" t="s">
        <v>747</v>
      </c>
      <c r="K326" s="246">
        <v>25</v>
      </c>
      <c r="L326" s="267">
        <v>407</v>
      </c>
      <c r="M326" s="248"/>
      <c r="N326" s="269"/>
      <c r="O326" s="145">
        <f t="shared" si="30"/>
        <v>0</v>
      </c>
      <c r="P326" s="262">
        <v>4607105132955</v>
      </c>
      <c r="Q326" s="252"/>
      <c r="R326" s="46"/>
      <c r="S326" s="429">
        <f t="shared" si="31"/>
        <v>16.28</v>
      </c>
      <c r="T326" s="46"/>
    </row>
    <row r="327" spans="1:20" ht="36" x14ac:dyDescent="0.2">
      <c r="A327" s="115">
        <v>311</v>
      </c>
      <c r="B327" s="247">
        <v>10345</v>
      </c>
      <c r="C327" s="255" t="s">
        <v>3532</v>
      </c>
      <c r="D327" s="253" t="s">
        <v>3533</v>
      </c>
      <c r="E327" s="256" t="s">
        <v>3534</v>
      </c>
      <c r="F327" s="312" t="str">
        <f t="shared" si="29"/>
        <v>фото</v>
      </c>
      <c r="G327" s="313"/>
      <c r="H327" s="270" t="s">
        <v>3535</v>
      </c>
      <c r="I327" s="254">
        <v>110</v>
      </c>
      <c r="J327" s="250" t="s">
        <v>27</v>
      </c>
      <c r="K327" s="246">
        <v>25</v>
      </c>
      <c r="L327" s="267">
        <v>533</v>
      </c>
      <c r="M327" s="248"/>
      <c r="N327" s="269"/>
      <c r="O327" s="145">
        <f t="shared" si="30"/>
        <v>0</v>
      </c>
      <c r="P327" s="262">
        <v>4607105132979</v>
      </c>
      <c r="Q327" s="252"/>
      <c r="R327" s="46"/>
      <c r="S327" s="429">
        <f t="shared" si="31"/>
        <v>21.32</v>
      </c>
      <c r="T327" s="46"/>
    </row>
    <row r="328" spans="1:20" ht="24" x14ac:dyDescent="0.2">
      <c r="A328" s="115">
        <v>312</v>
      </c>
      <c r="B328" s="247">
        <v>10346</v>
      </c>
      <c r="C328" s="255" t="s">
        <v>4402</v>
      </c>
      <c r="D328" s="253" t="s">
        <v>3536</v>
      </c>
      <c r="E328" s="256" t="s">
        <v>3537</v>
      </c>
      <c r="F328" s="312" t="str">
        <f t="shared" si="29"/>
        <v>фото</v>
      </c>
      <c r="G328" s="313"/>
      <c r="H328" s="270" t="s">
        <v>4403</v>
      </c>
      <c r="I328" s="254">
        <v>110</v>
      </c>
      <c r="J328" s="250" t="s">
        <v>748</v>
      </c>
      <c r="K328" s="246">
        <v>25</v>
      </c>
      <c r="L328" s="267">
        <v>533</v>
      </c>
      <c r="M328" s="248"/>
      <c r="N328" s="269"/>
      <c r="O328" s="145">
        <f t="shared" si="30"/>
        <v>0</v>
      </c>
      <c r="P328" s="262">
        <v>4607105132986</v>
      </c>
      <c r="Q328" s="252"/>
      <c r="R328" s="46"/>
      <c r="S328" s="429">
        <f t="shared" si="31"/>
        <v>21.32</v>
      </c>
      <c r="T328" s="46"/>
    </row>
    <row r="329" spans="1:20" ht="22.5" customHeight="1" x14ac:dyDescent="0.2">
      <c r="A329" s="115">
        <v>313</v>
      </c>
      <c r="B329" s="247">
        <v>10347</v>
      </c>
      <c r="C329" s="255" t="s">
        <v>4404</v>
      </c>
      <c r="D329" s="253" t="s">
        <v>4405</v>
      </c>
      <c r="E329" s="256" t="s">
        <v>4406</v>
      </c>
      <c r="F329" s="312" t="str">
        <f t="shared" si="29"/>
        <v>фото</v>
      </c>
      <c r="G329" s="313"/>
      <c r="H329" s="270" t="s">
        <v>4407</v>
      </c>
      <c r="I329" s="254">
        <v>110</v>
      </c>
      <c r="J329" s="250" t="s">
        <v>748</v>
      </c>
      <c r="K329" s="246">
        <v>25</v>
      </c>
      <c r="L329" s="267">
        <v>533</v>
      </c>
      <c r="M329" s="248"/>
      <c r="N329" s="269"/>
      <c r="O329" s="145">
        <f t="shared" si="30"/>
        <v>0</v>
      </c>
      <c r="P329" s="262">
        <v>4607105132993</v>
      </c>
      <c r="Q329" s="252"/>
      <c r="R329" s="46"/>
      <c r="S329" s="429">
        <f t="shared" si="31"/>
        <v>21.32</v>
      </c>
      <c r="T329" s="46"/>
    </row>
    <row r="330" spans="1:20" ht="24" x14ac:dyDescent="0.2">
      <c r="A330" s="115">
        <v>314</v>
      </c>
      <c r="B330" s="247">
        <v>10348</v>
      </c>
      <c r="C330" s="255" t="s">
        <v>3538</v>
      </c>
      <c r="D330" s="253" t="s">
        <v>3539</v>
      </c>
      <c r="E330" s="256" t="s">
        <v>3540</v>
      </c>
      <c r="F330" s="312" t="str">
        <f t="shared" si="29"/>
        <v>фото</v>
      </c>
      <c r="G330" s="313"/>
      <c r="H330" s="270" t="s">
        <v>3541</v>
      </c>
      <c r="I330" s="254">
        <v>110</v>
      </c>
      <c r="J330" s="250" t="s">
        <v>27</v>
      </c>
      <c r="K330" s="246">
        <v>25</v>
      </c>
      <c r="L330" s="267">
        <v>533</v>
      </c>
      <c r="M330" s="248"/>
      <c r="N330" s="269"/>
      <c r="O330" s="145">
        <f t="shared" si="30"/>
        <v>0</v>
      </c>
      <c r="P330" s="262">
        <v>4607105133013</v>
      </c>
      <c r="Q330" s="252"/>
      <c r="R330" s="46"/>
      <c r="S330" s="429">
        <f t="shared" si="31"/>
        <v>21.32</v>
      </c>
      <c r="T330" s="46"/>
    </row>
    <row r="331" spans="1:20" ht="24" x14ac:dyDescent="0.2">
      <c r="A331" s="115">
        <v>315</v>
      </c>
      <c r="B331" s="247">
        <v>10349</v>
      </c>
      <c r="C331" s="255" t="s">
        <v>4408</v>
      </c>
      <c r="D331" s="253" t="s">
        <v>4409</v>
      </c>
      <c r="E331" s="256" t="s">
        <v>4410</v>
      </c>
      <c r="F331" s="312" t="str">
        <f t="shared" si="29"/>
        <v>фото</v>
      </c>
      <c r="G331" s="313"/>
      <c r="H331" s="270" t="s">
        <v>4411</v>
      </c>
      <c r="I331" s="254">
        <v>105</v>
      </c>
      <c r="J331" s="250" t="s">
        <v>747</v>
      </c>
      <c r="K331" s="246">
        <v>25</v>
      </c>
      <c r="L331" s="267">
        <v>518</v>
      </c>
      <c r="M331" s="248"/>
      <c r="N331" s="269"/>
      <c r="O331" s="145">
        <f t="shared" si="30"/>
        <v>0</v>
      </c>
      <c r="P331" s="262">
        <v>4607105133020</v>
      </c>
      <c r="Q331" s="252"/>
      <c r="R331" s="46"/>
      <c r="S331" s="429">
        <f t="shared" si="31"/>
        <v>20.72</v>
      </c>
      <c r="T331" s="46"/>
    </row>
    <row r="332" spans="1:20" ht="24" x14ac:dyDescent="0.2">
      <c r="A332" s="115">
        <v>316</v>
      </c>
      <c r="B332" s="247">
        <v>11159</v>
      </c>
      <c r="C332" s="255" t="s">
        <v>1826</v>
      </c>
      <c r="D332" s="253" t="s">
        <v>505</v>
      </c>
      <c r="E332" s="256" t="s">
        <v>504</v>
      </c>
      <c r="F332" s="312" t="str">
        <f t="shared" si="29"/>
        <v>фото</v>
      </c>
      <c r="G332" s="313"/>
      <c r="H332" s="270" t="s">
        <v>506</v>
      </c>
      <c r="I332" s="254">
        <v>120</v>
      </c>
      <c r="J332" s="250" t="s">
        <v>747</v>
      </c>
      <c r="K332" s="246">
        <v>25</v>
      </c>
      <c r="L332" s="267">
        <v>622</v>
      </c>
      <c r="M332" s="248"/>
      <c r="N332" s="269"/>
      <c r="O332" s="145">
        <f t="shared" si="30"/>
        <v>0</v>
      </c>
      <c r="P332" s="262">
        <v>4607105133037</v>
      </c>
      <c r="Q332" s="252"/>
      <c r="R332" s="46"/>
      <c r="S332" s="429">
        <f t="shared" si="31"/>
        <v>24.88</v>
      </c>
      <c r="T332" s="46"/>
    </row>
    <row r="333" spans="1:20" ht="24" x14ac:dyDescent="0.2">
      <c r="A333" s="115">
        <v>317</v>
      </c>
      <c r="B333" s="247">
        <v>10350</v>
      </c>
      <c r="C333" s="255" t="s">
        <v>5430</v>
      </c>
      <c r="D333" s="253" t="s">
        <v>5431</v>
      </c>
      <c r="E333" s="256" t="s">
        <v>5432</v>
      </c>
      <c r="F333" s="312" t="str">
        <f t="shared" si="29"/>
        <v>фото</v>
      </c>
      <c r="G333" s="313"/>
      <c r="H333" s="270" t="s">
        <v>5433</v>
      </c>
      <c r="I333" s="254">
        <v>120</v>
      </c>
      <c r="J333" s="250" t="s">
        <v>747</v>
      </c>
      <c r="K333" s="246">
        <v>25</v>
      </c>
      <c r="L333" s="267">
        <v>682</v>
      </c>
      <c r="M333" s="248"/>
      <c r="N333" s="269"/>
      <c r="O333" s="145">
        <f t="shared" si="30"/>
        <v>0</v>
      </c>
      <c r="P333" s="262">
        <v>4607105133044</v>
      </c>
      <c r="Q333" s="252"/>
      <c r="R333" s="46"/>
      <c r="S333" s="429">
        <f t="shared" si="31"/>
        <v>27.28</v>
      </c>
      <c r="T333" s="46"/>
    </row>
    <row r="334" spans="1:20" ht="33.75" customHeight="1" x14ac:dyDescent="0.2">
      <c r="A334" s="115">
        <v>318</v>
      </c>
      <c r="B334" s="247">
        <v>10351</v>
      </c>
      <c r="C334" s="255" t="s">
        <v>5434</v>
      </c>
      <c r="D334" s="253" t="s">
        <v>5435</v>
      </c>
      <c r="E334" s="256" t="s">
        <v>5436</v>
      </c>
      <c r="F334" s="312" t="str">
        <f t="shared" si="29"/>
        <v>фото</v>
      </c>
      <c r="G334" s="313"/>
      <c r="H334" s="270" t="s">
        <v>5437</v>
      </c>
      <c r="I334" s="254">
        <v>130</v>
      </c>
      <c r="J334" s="250" t="s">
        <v>748</v>
      </c>
      <c r="K334" s="246">
        <v>25</v>
      </c>
      <c r="L334" s="267">
        <v>3594</v>
      </c>
      <c r="M334" s="248"/>
      <c r="N334" s="269"/>
      <c r="O334" s="145">
        <f t="shared" si="30"/>
        <v>0</v>
      </c>
      <c r="P334" s="262">
        <v>4607105133051</v>
      </c>
      <c r="Q334" s="252"/>
      <c r="R334" s="46"/>
      <c r="S334" s="429">
        <f t="shared" si="31"/>
        <v>143.76</v>
      </c>
      <c r="T334" s="46"/>
    </row>
    <row r="335" spans="1:20" ht="24" x14ac:dyDescent="0.2">
      <c r="A335" s="115">
        <v>319</v>
      </c>
      <c r="B335" s="247">
        <v>10352</v>
      </c>
      <c r="C335" s="255" t="s">
        <v>5438</v>
      </c>
      <c r="D335" s="253" t="s">
        <v>5439</v>
      </c>
      <c r="E335" s="256" t="s">
        <v>5440</v>
      </c>
      <c r="F335" s="312" t="str">
        <f t="shared" si="29"/>
        <v>фото</v>
      </c>
      <c r="G335" s="313"/>
      <c r="H335" s="270" t="s">
        <v>5441</v>
      </c>
      <c r="I335" s="254">
        <v>120</v>
      </c>
      <c r="J335" s="250" t="s">
        <v>747</v>
      </c>
      <c r="K335" s="246">
        <v>25</v>
      </c>
      <c r="L335" s="267">
        <v>458</v>
      </c>
      <c r="M335" s="248"/>
      <c r="N335" s="269"/>
      <c r="O335" s="145">
        <f t="shared" si="30"/>
        <v>0</v>
      </c>
      <c r="P335" s="262">
        <v>4607105133068</v>
      </c>
      <c r="Q335" s="252"/>
      <c r="R335" s="46"/>
      <c r="S335" s="429">
        <f t="shared" si="31"/>
        <v>18.32</v>
      </c>
      <c r="T335" s="46"/>
    </row>
    <row r="336" spans="1:20" ht="24" x14ac:dyDescent="0.2">
      <c r="A336" s="115">
        <v>320</v>
      </c>
      <c r="B336" s="247">
        <v>10353</v>
      </c>
      <c r="C336" s="255" t="s">
        <v>5442</v>
      </c>
      <c r="D336" s="253" t="s">
        <v>5443</v>
      </c>
      <c r="E336" s="256" t="s">
        <v>5444</v>
      </c>
      <c r="F336" s="312" t="str">
        <f t="shared" si="29"/>
        <v>фото</v>
      </c>
      <c r="G336" s="313"/>
      <c r="H336" s="270" t="s">
        <v>5445</v>
      </c>
      <c r="I336" s="254">
        <v>120</v>
      </c>
      <c r="J336" s="250" t="s">
        <v>747</v>
      </c>
      <c r="K336" s="246">
        <v>25</v>
      </c>
      <c r="L336" s="267">
        <v>622</v>
      </c>
      <c r="M336" s="248"/>
      <c r="N336" s="269"/>
      <c r="O336" s="145">
        <f t="shared" si="30"/>
        <v>0</v>
      </c>
      <c r="P336" s="262">
        <v>4607105133075</v>
      </c>
      <c r="Q336" s="252"/>
      <c r="R336" s="46"/>
      <c r="S336" s="429">
        <f t="shared" si="31"/>
        <v>24.88</v>
      </c>
      <c r="T336" s="46"/>
    </row>
    <row r="337" spans="1:20" ht="36" x14ac:dyDescent="0.2">
      <c r="A337" s="115">
        <v>321</v>
      </c>
      <c r="B337" s="247">
        <v>10354</v>
      </c>
      <c r="C337" s="255" t="s">
        <v>5446</v>
      </c>
      <c r="D337" s="253" t="s">
        <v>5096</v>
      </c>
      <c r="E337" s="256" t="s">
        <v>5053</v>
      </c>
      <c r="F337" s="312" t="str">
        <f t="shared" si="29"/>
        <v>фото</v>
      </c>
      <c r="G337" s="313"/>
      <c r="H337" s="270" t="s">
        <v>5447</v>
      </c>
      <c r="I337" s="254">
        <v>120</v>
      </c>
      <c r="J337" s="250" t="s">
        <v>27</v>
      </c>
      <c r="K337" s="246">
        <v>25</v>
      </c>
      <c r="L337" s="267">
        <v>533</v>
      </c>
      <c r="M337" s="248"/>
      <c r="N337" s="269"/>
      <c r="O337" s="145">
        <f t="shared" si="30"/>
        <v>0</v>
      </c>
      <c r="P337" s="262">
        <v>4607105133082</v>
      </c>
      <c r="Q337" s="252" t="s">
        <v>5448</v>
      </c>
      <c r="R337" s="46"/>
      <c r="S337" s="429">
        <f t="shared" si="31"/>
        <v>21.32</v>
      </c>
      <c r="T337" s="46"/>
    </row>
    <row r="338" spans="1:20" ht="24" x14ac:dyDescent="0.2">
      <c r="A338" s="115">
        <v>322</v>
      </c>
      <c r="B338" s="247">
        <v>10355</v>
      </c>
      <c r="C338" s="255" t="s">
        <v>2928</v>
      </c>
      <c r="D338" s="253" t="s">
        <v>2848</v>
      </c>
      <c r="E338" s="256" t="s">
        <v>2849</v>
      </c>
      <c r="F338" s="312" t="str">
        <f t="shared" si="29"/>
        <v>фото</v>
      </c>
      <c r="G338" s="313"/>
      <c r="H338" s="270" t="s">
        <v>2895</v>
      </c>
      <c r="I338" s="254">
        <v>120</v>
      </c>
      <c r="J338" s="250" t="s">
        <v>747</v>
      </c>
      <c r="K338" s="246">
        <v>25</v>
      </c>
      <c r="L338" s="267">
        <v>428</v>
      </c>
      <c r="M338" s="248"/>
      <c r="N338" s="269"/>
      <c r="O338" s="145">
        <f t="shared" si="30"/>
        <v>0</v>
      </c>
      <c r="P338" s="262">
        <v>4607105133099</v>
      </c>
      <c r="Q338" s="252"/>
      <c r="R338" s="46"/>
      <c r="S338" s="429">
        <f t="shared" si="31"/>
        <v>17.12</v>
      </c>
      <c r="T338" s="46"/>
    </row>
    <row r="339" spans="1:20" ht="24" x14ac:dyDescent="0.2">
      <c r="A339" s="115">
        <v>323</v>
      </c>
      <c r="B339" s="247">
        <v>10356</v>
      </c>
      <c r="C339" s="255" t="s">
        <v>2929</v>
      </c>
      <c r="D339" s="253" t="s">
        <v>2850</v>
      </c>
      <c r="E339" s="256" t="s">
        <v>2851</v>
      </c>
      <c r="F339" s="312" t="str">
        <f t="shared" si="29"/>
        <v>фото</v>
      </c>
      <c r="G339" s="313"/>
      <c r="H339" s="270" t="s">
        <v>2896</v>
      </c>
      <c r="I339" s="254">
        <v>120</v>
      </c>
      <c r="J339" s="250" t="s">
        <v>747</v>
      </c>
      <c r="K339" s="246">
        <v>25</v>
      </c>
      <c r="L339" s="267">
        <v>682</v>
      </c>
      <c r="M339" s="248"/>
      <c r="N339" s="269"/>
      <c r="O339" s="145">
        <f t="shared" si="30"/>
        <v>0</v>
      </c>
      <c r="P339" s="262">
        <v>4607105133105</v>
      </c>
      <c r="Q339" s="252"/>
      <c r="R339" s="46"/>
      <c r="S339" s="429">
        <f t="shared" si="31"/>
        <v>27.28</v>
      </c>
      <c r="T339" s="46"/>
    </row>
    <row r="340" spans="1:20" ht="24" x14ac:dyDescent="0.2">
      <c r="A340" s="115">
        <v>324</v>
      </c>
      <c r="B340" s="247">
        <v>10357</v>
      </c>
      <c r="C340" s="255" t="s">
        <v>4412</v>
      </c>
      <c r="D340" s="253" t="s">
        <v>4413</v>
      </c>
      <c r="E340" s="256" t="s">
        <v>4414</v>
      </c>
      <c r="F340" s="312" t="str">
        <f t="shared" si="29"/>
        <v>фото</v>
      </c>
      <c r="G340" s="313"/>
      <c r="H340" s="270" t="s">
        <v>4415</v>
      </c>
      <c r="I340" s="254">
        <v>110</v>
      </c>
      <c r="J340" s="250" t="s">
        <v>747</v>
      </c>
      <c r="K340" s="246">
        <v>25</v>
      </c>
      <c r="L340" s="267">
        <v>428</v>
      </c>
      <c r="M340" s="248"/>
      <c r="N340" s="269"/>
      <c r="O340" s="145">
        <f t="shared" si="30"/>
        <v>0</v>
      </c>
      <c r="P340" s="262">
        <v>4607105133112</v>
      </c>
      <c r="Q340" s="252"/>
      <c r="R340" s="46"/>
      <c r="S340" s="429">
        <f t="shared" si="31"/>
        <v>17.12</v>
      </c>
      <c r="T340" s="46"/>
    </row>
    <row r="341" spans="1:20" ht="36" x14ac:dyDescent="0.2">
      <c r="A341" s="115">
        <v>325</v>
      </c>
      <c r="B341" s="247">
        <v>10359</v>
      </c>
      <c r="C341" s="255" t="s">
        <v>2930</v>
      </c>
      <c r="D341" s="253" t="s">
        <v>33</v>
      </c>
      <c r="E341" s="256" t="s">
        <v>34</v>
      </c>
      <c r="F341" s="312" t="str">
        <f t="shared" si="29"/>
        <v>фото</v>
      </c>
      <c r="G341" s="313"/>
      <c r="H341" s="270" t="s">
        <v>35</v>
      </c>
      <c r="I341" s="254">
        <v>110</v>
      </c>
      <c r="J341" s="250" t="s">
        <v>747</v>
      </c>
      <c r="K341" s="246">
        <v>25</v>
      </c>
      <c r="L341" s="267">
        <v>533</v>
      </c>
      <c r="M341" s="248"/>
      <c r="N341" s="269"/>
      <c r="O341" s="145">
        <f t="shared" si="30"/>
        <v>0</v>
      </c>
      <c r="P341" s="262">
        <v>4607105133136</v>
      </c>
      <c r="Q341" s="252"/>
      <c r="R341" s="46"/>
      <c r="S341" s="429">
        <f t="shared" si="31"/>
        <v>21.32</v>
      </c>
      <c r="T341" s="46"/>
    </row>
    <row r="342" spans="1:20" ht="24" x14ac:dyDescent="0.2">
      <c r="A342" s="115">
        <v>326</v>
      </c>
      <c r="B342" s="247">
        <v>10361</v>
      </c>
      <c r="C342" s="255" t="s">
        <v>2931</v>
      </c>
      <c r="D342" s="253" t="s">
        <v>2852</v>
      </c>
      <c r="E342" s="256" t="s">
        <v>2853</v>
      </c>
      <c r="F342" s="312" t="str">
        <f t="shared" si="29"/>
        <v>фото</v>
      </c>
      <c r="G342" s="313"/>
      <c r="H342" s="270" t="s">
        <v>2897</v>
      </c>
      <c r="I342" s="254">
        <v>110</v>
      </c>
      <c r="J342" s="250" t="s">
        <v>747</v>
      </c>
      <c r="K342" s="246">
        <v>25</v>
      </c>
      <c r="L342" s="267">
        <v>533</v>
      </c>
      <c r="M342" s="248"/>
      <c r="N342" s="269"/>
      <c r="O342" s="145">
        <f t="shared" si="30"/>
        <v>0</v>
      </c>
      <c r="P342" s="262">
        <v>4607105133167</v>
      </c>
      <c r="Q342" s="252"/>
      <c r="R342" s="46"/>
      <c r="S342" s="429">
        <f t="shared" si="31"/>
        <v>21.32</v>
      </c>
      <c r="T342" s="46"/>
    </row>
    <row r="343" spans="1:20" ht="24" x14ac:dyDescent="0.2">
      <c r="A343" s="115">
        <v>327</v>
      </c>
      <c r="B343" s="247">
        <v>10362</v>
      </c>
      <c r="C343" s="255" t="s">
        <v>1827</v>
      </c>
      <c r="D343" s="253" t="s">
        <v>1716</v>
      </c>
      <c r="E343" s="256" t="s">
        <v>1717</v>
      </c>
      <c r="F343" s="312" t="str">
        <f t="shared" si="29"/>
        <v>фото</v>
      </c>
      <c r="G343" s="313"/>
      <c r="H343" s="270" t="s">
        <v>1718</v>
      </c>
      <c r="I343" s="254">
        <v>110</v>
      </c>
      <c r="J343" s="250" t="s">
        <v>747</v>
      </c>
      <c r="K343" s="246">
        <v>25</v>
      </c>
      <c r="L343" s="267">
        <v>533</v>
      </c>
      <c r="M343" s="248"/>
      <c r="N343" s="269"/>
      <c r="O343" s="145">
        <f t="shared" si="30"/>
        <v>0</v>
      </c>
      <c r="P343" s="262">
        <v>4607105133174</v>
      </c>
      <c r="Q343" s="252"/>
      <c r="R343" s="46"/>
      <c r="S343" s="429">
        <f t="shared" si="31"/>
        <v>21.32</v>
      </c>
      <c r="T343" s="46"/>
    </row>
    <row r="344" spans="1:20" ht="33.75" customHeight="1" x14ac:dyDescent="0.2">
      <c r="A344" s="115">
        <v>328</v>
      </c>
      <c r="B344" s="247">
        <v>10363</v>
      </c>
      <c r="C344" s="255" t="s">
        <v>3542</v>
      </c>
      <c r="D344" s="253" t="s">
        <v>3543</v>
      </c>
      <c r="E344" s="256" t="s">
        <v>3544</v>
      </c>
      <c r="F344" s="312" t="str">
        <f t="shared" si="29"/>
        <v>фото</v>
      </c>
      <c r="G344" s="313"/>
      <c r="H344" s="270" t="s">
        <v>3545</v>
      </c>
      <c r="I344" s="254">
        <v>110</v>
      </c>
      <c r="J344" s="250" t="s">
        <v>27</v>
      </c>
      <c r="K344" s="246">
        <v>25</v>
      </c>
      <c r="L344" s="267">
        <v>533</v>
      </c>
      <c r="M344" s="248"/>
      <c r="N344" s="269"/>
      <c r="O344" s="145">
        <f t="shared" si="30"/>
        <v>0</v>
      </c>
      <c r="P344" s="262">
        <v>4607105133181</v>
      </c>
      <c r="Q344" s="252"/>
      <c r="R344" s="46"/>
      <c r="S344" s="429">
        <f t="shared" si="31"/>
        <v>21.32</v>
      </c>
      <c r="T344" s="46"/>
    </row>
    <row r="345" spans="1:20" ht="24" x14ac:dyDescent="0.2">
      <c r="A345" s="115">
        <v>329</v>
      </c>
      <c r="B345" s="247">
        <v>10365</v>
      </c>
      <c r="C345" s="255" t="s">
        <v>1828</v>
      </c>
      <c r="D345" s="253" t="s">
        <v>36</v>
      </c>
      <c r="E345" s="256" t="s">
        <v>37</v>
      </c>
      <c r="F345" s="312" t="str">
        <f t="shared" si="29"/>
        <v>фото</v>
      </c>
      <c r="G345" s="313"/>
      <c r="H345" s="270" t="s">
        <v>38</v>
      </c>
      <c r="I345" s="254">
        <v>90</v>
      </c>
      <c r="J345" s="250" t="s">
        <v>747</v>
      </c>
      <c r="K345" s="246">
        <v>25</v>
      </c>
      <c r="L345" s="267">
        <v>533</v>
      </c>
      <c r="M345" s="248"/>
      <c r="N345" s="269"/>
      <c r="O345" s="145">
        <f t="shared" si="30"/>
        <v>0</v>
      </c>
      <c r="P345" s="262">
        <v>4607105133204</v>
      </c>
      <c r="Q345" s="252"/>
      <c r="R345" s="46"/>
      <c r="S345" s="429">
        <f t="shared" si="31"/>
        <v>21.32</v>
      </c>
      <c r="T345" s="46"/>
    </row>
    <row r="346" spans="1:20" ht="15.75" x14ac:dyDescent="0.2">
      <c r="A346" s="115">
        <v>330</v>
      </c>
      <c r="B346" s="247">
        <v>10367</v>
      </c>
      <c r="C346" s="255" t="s">
        <v>3546</v>
      </c>
      <c r="D346" s="253" t="s">
        <v>3547</v>
      </c>
      <c r="E346" s="256" t="s">
        <v>3548</v>
      </c>
      <c r="F346" s="312" t="str">
        <f t="shared" si="29"/>
        <v>фото</v>
      </c>
      <c r="G346" s="313"/>
      <c r="H346" s="270" t="s">
        <v>3549</v>
      </c>
      <c r="I346" s="254">
        <v>110</v>
      </c>
      <c r="J346" s="250" t="s">
        <v>747</v>
      </c>
      <c r="K346" s="246">
        <v>25</v>
      </c>
      <c r="L346" s="267">
        <v>398</v>
      </c>
      <c r="M346" s="248"/>
      <c r="N346" s="269"/>
      <c r="O346" s="145">
        <f t="shared" si="30"/>
        <v>0</v>
      </c>
      <c r="P346" s="262">
        <v>4607105133228</v>
      </c>
      <c r="Q346" s="252"/>
      <c r="R346" s="46"/>
      <c r="S346" s="429">
        <f t="shared" si="31"/>
        <v>15.92</v>
      </c>
      <c r="T346" s="46"/>
    </row>
    <row r="347" spans="1:20" ht="36" x14ac:dyDescent="0.2">
      <c r="A347" s="115">
        <v>331</v>
      </c>
      <c r="B347" s="247">
        <v>10368</v>
      </c>
      <c r="C347" s="255" t="s">
        <v>3550</v>
      </c>
      <c r="D347" s="253" t="s">
        <v>2854</v>
      </c>
      <c r="E347" s="256" t="s">
        <v>2855</v>
      </c>
      <c r="F347" s="312" t="str">
        <f t="shared" si="29"/>
        <v>фото</v>
      </c>
      <c r="G347" s="313"/>
      <c r="H347" s="270" t="s">
        <v>3551</v>
      </c>
      <c r="I347" s="254">
        <v>110</v>
      </c>
      <c r="J347" s="250" t="s">
        <v>27</v>
      </c>
      <c r="K347" s="246">
        <v>25</v>
      </c>
      <c r="L347" s="267">
        <v>533</v>
      </c>
      <c r="M347" s="248"/>
      <c r="N347" s="269"/>
      <c r="O347" s="145">
        <f t="shared" si="30"/>
        <v>0</v>
      </c>
      <c r="P347" s="262">
        <v>4607105133235</v>
      </c>
      <c r="Q347" s="252"/>
      <c r="R347" s="46"/>
      <c r="S347" s="429">
        <f t="shared" si="31"/>
        <v>21.32</v>
      </c>
      <c r="T347" s="46"/>
    </row>
    <row r="348" spans="1:20" ht="15.75" x14ac:dyDescent="0.2">
      <c r="A348" s="115">
        <v>332</v>
      </c>
      <c r="B348" s="247">
        <v>10369</v>
      </c>
      <c r="C348" s="255" t="s">
        <v>4416</v>
      </c>
      <c r="D348" s="253" t="s">
        <v>6208</v>
      </c>
      <c r="E348" s="256" t="s">
        <v>3552</v>
      </c>
      <c r="F348" s="312" t="str">
        <f t="shared" si="29"/>
        <v>фото</v>
      </c>
      <c r="G348" s="313"/>
      <c r="H348" s="270" t="s">
        <v>3553</v>
      </c>
      <c r="I348" s="254">
        <v>90</v>
      </c>
      <c r="J348" s="250" t="s">
        <v>747</v>
      </c>
      <c r="K348" s="246">
        <v>25</v>
      </c>
      <c r="L348" s="267">
        <v>497</v>
      </c>
      <c r="M348" s="248"/>
      <c r="N348" s="269"/>
      <c r="O348" s="145">
        <f t="shared" si="30"/>
        <v>0</v>
      </c>
      <c r="P348" s="262">
        <v>4607105133259</v>
      </c>
      <c r="Q348" s="252"/>
      <c r="R348" s="46"/>
      <c r="S348" s="429">
        <f t="shared" si="31"/>
        <v>19.88</v>
      </c>
      <c r="T348" s="46"/>
    </row>
    <row r="349" spans="1:20" ht="24" x14ac:dyDescent="0.2">
      <c r="A349" s="115">
        <v>333</v>
      </c>
      <c r="B349" s="247">
        <v>10370</v>
      </c>
      <c r="C349" s="255" t="s">
        <v>3554</v>
      </c>
      <c r="D349" s="253" t="s">
        <v>3555</v>
      </c>
      <c r="E349" s="256" t="s">
        <v>3556</v>
      </c>
      <c r="F349" s="312" t="str">
        <f t="shared" si="29"/>
        <v>фото</v>
      </c>
      <c r="G349" s="313"/>
      <c r="H349" s="270" t="s">
        <v>3557</v>
      </c>
      <c r="I349" s="254">
        <v>110</v>
      </c>
      <c r="J349" s="250" t="s">
        <v>27</v>
      </c>
      <c r="K349" s="246">
        <v>25</v>
      </c>
      <c r="L349" s="267">
        <v>488</v>
      </c>
      <c r="M349" s="248"/>
      <c r="N349" s="269"/>
      <c r="O349" s="145">
        <f t="shared" si="30"/>
        <v>0</v>
      </c>
      <c r="P349" s="262">
        <v>4607105133266</v>
      </c>
      <c r="Q349" s="252"/>
      <c r="R349" s="46"/>
      <c r="S349" s="429">
        <f t="shared" si="31"/>
        <v>19.52</v>
      </c>
      <c r="T349" s="46"/>
    </row>
    <row r="350" spans="1:20" ht="36" x14ac:dyDescent="0.2">
      <c r="A350" s="115">
        <v>334</v>
      </c>
      <c r="B350" s="247">
        <v>10372</v>
      </c>
      <c r="C350" s="255" t="s">
        <v>4417</v>
      </c>
      <c r="D350" s="253" t="s">
        <v>4418</v>
      </c>
      <c r="E350" s="256" t="s">
        <v>4419</v>
      </c>
      <c r="F350" s="312" t="str">
        <f t="shared" si="29"/>
        <v>фото</v>
      </c>
      <c r="G350" s="313"/>
      <c r="H350" s="270" t="s">
        <v>4420</v>
      </c>
      <c r="I350" s="254">
        <v>110</v>
      </c>
      <c r="J350" s="250" t="s">
        <v>748</v>
      </c>
      <c r="K350" s="246">
        <v>25</v>
      </c>
      <c r="L350" s="267">
        <v>503</v>
      </c>
      <c r="M350" s="248"/>
      <c r="N350" s="269"/>
      <c r="O350" s="145">
        <f t="shared" si="30"/>
        <v>0</v>
      </c>
      <c r="P350" s="262">
        <v>4607105133280</v>
      </c>
      <c r="Q350" s="252"/>
      <c r="R350" s="46"/>
      <c r="S350" s="429">
        <f t="shared" si="31"/>
        <v>20.12</v>
      </c>
      <c r="T350" s="46"/>
    </row>
    <row r="351" spans="1:20" ht="36" x14ac:dyDescent="0.2">
      <c r="A351" s="115">
        <v>335</v>
      </c>
      <c r="B351" s="247">
        <v>10373</v>
      </c>
      <c r="C351" s="255" t="s">
        <v>1829</v>
      </c>
      <c r="D351" s="253" t="s">
        <v>508</v>
      </c>
      <c r="E351" s="256" t="s">
        <v>507</v>
      </c>
      <c r="F351" s="312" t="str">
        <f t="shared" si="29"/>
        <v>фото</v>
      </c>
      <c r="G351" s="313"/>
      <c r="H351" s="270" t="s">
        <v>509</v>
      </c>
      <c r="I351" s="254">
        <v>100</v>
      </c>
      <c r="J351" s="250" t="s">
        <v>747</v>
      </c>
      <c r="K351" s="246">
        <v>25</v>
      </c>
      <c r="L351" s="267">
        <v>548</v>
      </c>
      <c r="M351" s="248"/>
      <c r="N351" s="269"/>
      <c r="O351" s="145">
        <f t="shared" si="30"/>
        <v>0</v>
      </c>
      <c r="P351" s="262">
        <v>4607105133297</v>
      </c>
      <c r="Q351" s="252"/>
      <c r="R351" s="46"/>
      <c r="S351" s="429">
        <f t="shared" si="31"/>
        <v>21.92</v>
      </c>
      <c r="T351" s="46"/>
    </row>
    <row r="352" spans="1:20" ht="15.75" x14ac:dyDescent="0.2">
      <c r="A352" s="115">
        <v>336</v>
      </c>
      <c r="B352" s="247">
        <v>10374</v>
      </c>
      <c r="C352" s="255" t="s">
        <v>2932</v>
      </c>
      <c r="D352" s="253" t="s">
        <v>2856</v>
      </c>
      <c r="E352" s="256" t="s">
        <v>2857</v>
      </c>
      <c r="F352" s="312" t="str">
        <f t="shared" si="29"/>
        <v>фото</v>
      </c>
      <c r="G352" s="313"/>
      <c r="H352" s="270" t="s">
        <v>2898</v>
      </c>
      <c r="I352" s="254">
        <v>120</v>
      </c>
      <c r="J352" s="250" t="s">
        <v>747</v>
      </c>
      <c r="K352" s="246">
        <v>25</v>
      </c>
      <c r="L352" s="267">
        <v>383</v>
      </c>
      <c r="M352" s="248"/>
      <c r="N352" s="269"/>
      <c r="O352" s="145">
        <f t="shared" si="30"/>
        <v>0</v>
      </c>
      <c r="P352" s="262">
        <v>4607105133303</v>
      </c>
      <c r="Q352" s="252"/>
      <c r="R352" s="46"/>
      <c r="S352" s="429">
        <f t="shared" si="31"/>
        <v>15.32</v>
      </c>
      <c r="T352" s="46"/>
    </row>
    <row r="353" spans="1:20" ht="24" x14ac:dyDescent="0.2">
      <c r="A353" s="115">
        <v>337</v>
      </c>
      <c r="B353" s="247">
        <v>11162</v>
      </c>
      <c r="C353" s="255" t="s">
        <v>6440</v>
      </c>
      <c r="D353" s="253" t="s">
        <v>6209</v>
      </c>
      <c r="E353" s="256" t="s">
        <v>6210</v>
      </c>
      <c r="F353" s="312" t="str">
        <f t="shared" si="29"/>
        <v>фото</v>
      </c>
      <c r="G353" s="313"/>
      <c r="H353" s="270" t="s">
        <v>6342</v>
      </c>
      <c r="I353" s="254">
        <v>120</v>
      </c>
      <c r="J353" s="250" t="s">
        <v>747</v>
      </c>
      <c r="K353" s="246">
        <v>25</v>
      </c>
      <c r="L353" s="267">
        <v>562</v>
      </c>
      <c r="M353" s="248"/>
      <c r="N353" s="269"/>
      <c r="O353" s="145">
        <f t="shared" si="30"/>
        <v>0</v>
      </c>
      <c r="P353" s="262">
        <v>4607105133310</v>
      </c>
      <c r="Q353" s="252"/>
      <c r="R353" s="46"/>
      <c r="S353" s="429">
        <f t="shared" si="31"/>
        <v>22.48</v>
      </c>
      <c r="T353" s="46"/>
    </row>
    <row r="354" spans="1:20" ht="36" x14ac:dyDescent="0.2">
      <c r="A354" s="115">
        <v>338</v>
      </c>
      <c r="B354" s="247">
        <v>11163</v>
      </c>
      <c r="C354" s="255" t="s">
        <v>1830</v>
      </c>
      <c r="D354" s="253" t="s">
        <v>550</v>
      </c>
      <c r="E354" s="256" t="s">
        <v>549</v>
      </c>
      <c r="F354" s="312" t="str">
        <f t="shared" si="29"/>
        <v>фото</v>
      </c>
      <c r="G354" s="313"/>
      <c r="H354" s="270" t="s">
        <v>551</v>
      </c>
      <c r="I354" s="254">
        <v>120</v>
      </c>
      <c r="J354" s="250" t="s">
        <v>747</v>
      </c>
      <c r="K354" s="246">
        <v>25</v>
      </c>
      <c r="L354" s="267">
        <v>682</v>
      </c>
      <c r="M354" s="248"/>
      <c r="N354" s="269"/>
      <c r="O354" s="145">
        <f t="shared" si="30"/>
        <v>0</v>
      </c>
      <c r="P354" s="262">
        <v>4607105133327</v>
      </c>
      <c r="Q354" s="252"/>
      <c r="R354" s="46"/>
      <c r="S354" s="429">
        <f t="shared" si="31"/>
        <v>27.28</v>
      </c>
      <c r="T354" s="46"/>
    </row>
    <row r="355" spans="1:20" ht="15.75" x14ac:dyDescent="0.2">
      <c r="A355" s="115">
        <v>339</v>
      </c>
      <c r="B355" s="247">
        <v>11164</v>
      </c>
      <c r="C355" s="255" t="s">
        <v>5449</v>
      </c>
      <c r="D355" s="253" t="s">
        <v>5450</v>
      </c>
      <c r="E355" s="256" t="s">
        <v>5451</v>
      </c>
      <c r="F355" s="312" t="str">
        <f t="shared" si="29"/>
        <v>фото</v>
      </c>
      <c r="G355" s="313"/>
      <c r="H355" s="270" t="s">
        <v>5452</v>
      </c>
      <c r="I355" s="254">
        <v>110</v>
      </c>
      <c r="J355" s="250" t="s">
        <v>747</v>
      </c>
      <c r="K355" s="246">
        <v>25</v>
      </c>
      <c r="L355" s="267">
        <v>607</v>
      </c>
      <c r="M355" s="248"/>
      <c r="N355" s="269"/>
      <c r="O355" s="145">
        <f t="shared" si="30"/>
        <v>0</v>
      </c>
      <c r="P355" s="262">
        <v>4607105133334</v>
      </c>
      <c r="Q355" s="252"/>
      <c r="R355" s="46"/>
      <c r="S355" s="429">
        <f t="shared" si="31"/>
        <v>24.28</v>
      </c>
      <c r="T355" s="46"/>
    </row>
    <row r="356" spans="1:20" ht="24" x14ac:dyDescent="0.2">
      <c r="A356" s="115">
        <v>340</v>
      </c>
      <c r="B356" s="247">
        <v>10375</v>
      </c>
      <c r="C356" s="255" t="s">
        <v>5453</v>
      </c>
      <c r="D356" s="253" t="s">
        <v>5454</v>
      </c>
      <c r="E356" s="256" t="s">
        <v>5455</v>
      </c>
      <c r="F356" s="312" t="str">
        <f t="shared" si="29"/>
        <v>фото</v>
      </c>
      <c r="G356" s="313"/>
      <c r="H356" s="270" t="s">
        <v>5456</v>
      </c>
      <c r="I356" s="254">
        <v>120</v>
      </c>
      <c r="J356" s="250" t="s">
        <v>27</v>
      </c>
      <c r="K356" s="246">
        <v>25</v>
      </c>
      <c r="L356" s="267">
        <v>524</v>
      </c>
      <c r="M356" s="248"/>
      <c r="N356" s="269"/>
      <c r="O356" s="145">
        <f t="shared" si="30"/>
        <v>0</v>
      </c>
      <c r="P356" s="262">
        <v>4607105133341</v>
      </c>
      <c r="Q356" s="252"/>
      <c r="R356" s="46"/>
      <c r="S356" s="429">
        <f t="shared" si="31"/>
        <v>20.96</v>
      </c>
      <c r="T356" s="46"/>
    </row>
    <row r="357" spans="1:20" ht="24" x14ac:dyDescent="0.2">
      <c r="A357" s="115">
        <v>341</v>
      </c>
      <c r="B357" s="247">
        <v>10376</v>
      </c>
      <c r="C357" s="255" t="s">
        <v>1831</v>
      </c>
      <c r="D357" s="253" t="s">
        <v>1719</v>
      </c>
      <c r="E357" s="256" t="s">
        <v>1720</v>
      </c>
      <c r="F357" s="312" t="str">
        <f t="shared" si="29"/>
        <v>фото</v>
      </c>
      <c r="G357" s="313"/>
      <c r="H357" s="270" t="s">
        <v>1721</v>
      </c>
      <c r="I357" s="254">
        <v>110</v>
      </c>
      <c r="J357" s="250" t="s">
        <v>747</v>
      </c>
      <c r="K357" s="246">
        <v>25</v>
      </c>
      <c r="L357" s="267">
        <v>524</v>
      </c>
      <c r="M357" s="248"/>
      <c r="N357" s="269"/>
      <c r="O357" s="145">
        <f t="shared" si="30"/>
        <v>0</v>
      </c>
      <c r="P357" s="262">
        <v>4607105133358</v>
      </c>
      <c r="Q357" s="252"/>
      <c r="R357" s="46"/>
      <c r="S357" s="429">
        <f t="shared" si="31"/>
        <v>20.96</v>
      </c>
      <c r="T357" s="46"/>
    </row>
    <row r="358" spans="1:20" ht="15.75" x14ac:dyDescent="0.2">
      <c r="A358" s="115">
        <v>342</v>
      </c>
      <c r="B358" s="247">
        <v>10377</v>
      </c>
      <c r="C358" s="255" t="s">
        <v>3558</v>
      </c>
      <c r="D358" s="253" t="s">
        <v>6211</v>
      </c>
      <c r="E358" s="256" t="s">
        <v>6212</v>
      </c>
      <c r="F358" s="312" t="str">
        <f t="shared" si="29"/>
        <v>фото</v>
      </c>
      <c r="G358" s="313"/>
      <c r="H358" s="270" t="s">
        <v>3559</v>
      </c>
      <c r="I358" s="254">
        <v>110</v>
      </c>
      <c r="J358" s="250" t="s">
        <v>747</v>
      </c>
      <c r="K358" s="246">
        <v>25</v>
      </c>
      <c r="L358" s="267">
        <v>524</v>
      </c>
      <c r="M358" s="248"/>
      <c r="N358" s="269"/>
      <c r="O358" s="145">
        <f t="shared" si="30"/>
        <v>0</v>
      </c>
      <c r="P358" s="262">
        <v>4607105133365</v>
      </c>
      <c r="Q358" s="252"/>
      <c r="R358" s="46"/>
      <c r="S358" s="429">
        <f t="shared" si="31"/>
        <v>20.96</v>
      </c>
      <c r="T358" s="46"/>
    </row>
    <row r="359" spans="1:20" ht="24" x14ac:dyDescent="0.2">
      <c r="A359" s="115">
        <v>343</v>
      </c>
      <c r="B359" s="247">
        <v>10378</v>
      </c>
      <c r="C359" s="255" t="s">
        <v>4421</v>
      </c>
      <c r="D359" s="253" t="s">
        <v>4422</v>
      </c>
      <c r="E359" s="256" t="s">
        <v>4423</v>
      </c>
      <c r="F359" s="312" t="str">
        <f t="shared" si="29"/>
        <v>фото</v>
      </c>
      <c r="G359" s="313"/>
      <c r="H359" s="270" t="s">
        <v>4424</v>
      </c>
      <c r="I359" s="254">
        <v>100</v>
      </c>
      <c r="J359" s="250" t="s">
        <v>27</v>
      </c>
      <c r="K359" s="246">
        <v>25</v>
      </c>
      <c r="L359" s="267">
        <v>503</v>
      </c>
      <c r="M359" s="248"/>
      <c r="N359" s="269"/>
      <c r="O359" s="145">
        <f t="shared" si="30"/>
        <v>0</v>
      </c>
      <c r="P359" s="262">
        <v>4607105133372</v>
      </c>
      <c r="Q359" s="252"/>
      <c r="R359" s="46"/>
      <c r="S359" s="429">
        <f t="shared" si="31"/>
        <v>20.12</v>
      </c>
      <c r="T359" s="46"/>
    </row>
    <row r="360" spans="1:20" ht="24" x14ac:dyDescent="0.2">
      <c r="A360" s="115">
        <v>344</v>
      </c>
      <c r="B360" s="247">
        <v>10379</v>
      </c>
      <c r="C360" s="255" t="s">
        <v>5457</v>
      </c>
      <c r="D360" s="253" t="s">
        <v>5458</v>
      </c>
      <c r="E360" s="256" t="s">
        <v>5459</v>
      </c>
      <c r="F360" s="312" t="str">
        <f t="shared" si="29"/>
        <v>фото</v>
      </c>
      <c r="G360" s="313"/>
      <c r="H360" s="270" t="s">
        <v>5460</v>
      </c>
      <c r="I360" s="254">
        <v>130</v>
      </c>
      <c r="J360" s="250" t="s">
        <v>748</v>
      </c>
      <c r="K360" s="246">
        <v>25</v>
      </c>
      <c r="L360" s="267">
        <v>527</v>
      </c>
      <c r="M360" s="248"/>
      <c r="N360" s="269"/>
      <c r="O360" s="145">
        <f t="shared" si="30"/>
        <v>0</v>
      </c>
      <c r="P360" s="262">
        <v>4607105133389</v>
      </c>
      <c r="Q360" s="252"/>
      <c r="R360" s="46"/>
      <c r="S360" s="429">
        <f t="shared" si="31"/>
        <v>21.08</v>
      </c>
      <c r="T360" s="46"/>
    </row>
    <row r="361" spans="1:20" ht="24" x14ac:dyDescent="0.2">
      <c r="A361" s="115">
        <v>345</v>
      </c>
      <c r="B361" s="247">
        <v>10380</v>
      </c>
      <c r="C361" s="255" t="s">
        <v>2933</v>
      </c>
      <c r="D361" s="253" t="s">
        <v>39</v>
      </c>
      <c r="E361" s="256" t="s">
        <v>40</v>
      </c>
      <c r="F361" s="312" t="str">
        <f t="shared" si="29"/>
        <v>фото</v>
      </c>
      <c r="G361" s="313"/>
      <c r="H361" s="270" t="s">
        <v>41</v>
      </c>
      <c r="I361" s="254">
        <v>110</v>
      </c>
      <c r="J361" s="250" t="s">
        <v>747</v>
      </c>
      <c r="K361" s="246">
        <v>25</v>
      </c>
      <c r="L361" s="267">
        <v>667</v>
      </c>
      <c r="M361" s="248"/>
      <c r="N361" s="269"/>
      <c r="O361" s="145">
        <f t="shared" si="30"/>
        <v>0</v>
      </c>
      <c r="P361" s="262">
        <v>4607105133396</v>
      </c>
      <c r="Q361" s="252"/>
      <c r="R361" s="46"/>
      <c r="S361" s="429">
        <f t="shared" si="31"/>
        <v>26.68</v>
      </c>
      <c r="T361" s="46"/>
    </row>
    <row r="362" spans="1:20" ht="36" x14ac:dyDescent="0.2">
      <c r="A362" s="115">
        <v>346</v>
      </c>
      <c r="B362" s="247">
        <v>10384</v>
      </c>
      <c r="C362" s="255" t="s">
        <v>1832</v>
      </c>
      <c r="D362" s="253" t="s">
        <v>1094</v>
      </c>
      <c r="E362" s="256" t="s">
        <v>1093</v>
      </c>
      <c r="F362" s="312" t="str">
        <f t="shared" si="29"/>
        <v>фото</v>
      </c>
      <c r="G362" s="313"/>
      <c r="H362" s="270" t="s">
        <v>1095</v>
      </c>
      <c r="I362" s="254">
        <v>120</v>
      </c>
      <c r="J362" s="250" t="s">
        <v>747</v>
      </c>
      <c r="K362" s="246">
        <v>25</v>
      </c>
      <c r="L362" s="267">
        <v>682</v>
      </c>
      <c r="M362" s="248"/>
      <c r="N362" s="269"/>
      <c r="O362" s="145">
        <f t="shared" si="30"/>
        <v>0</v>
      </c>
      <c r="P362" s="262">
        <v>4607105133433</v>
      </c>
      <c r="Q362" s="252"/>
      <c r="R362" s="46"/>
      <c r="S362" s="429">
        <f t="shared" si="31"/>
        <v>27.28</v>
      </c>
      <c r="T362" s="46"/>
    </row>
    <row r="363" spans="1:20" ht="24" x14ac:dyDescent="0.2">
      <c r="A363" s="115">
        <v>347</v>
      </c>
      <c r="B363" s="247">
        <v>10388</v>
      </c>
      <c r="C363" s="255" t="s">
        <v>1833</v>
      </c>
      <c r="D363" s="253" t="s">
        <v>511</v>
      </c>
      <c r="E363" s="256" t="s">
        <v>510</v>
      </c>
      <c r="F363" s="312" t="str">
        <f t="shared" si="29"/>
        <v>фото</v>
      </c>
      <c r="G363" s="313"/>
      <c r="H363" s="270" t="s">
        <v>512</v>
      </c>
      <c r="I363" s="254">
        <v>100</v>
      </c>
      <c r="J363" s="250" t="s">
        <v>747</v>
      </c>
      <c r="K363" s="246">
        <v>25</v>
      </c>
      <c r="L363" s="267">
        <v>518</v>
      </c>
      <c r="M363" s="248"/>
      <c r="N363" s="269"/>
      <c r="O363" s="145">
        <f t="shared" si="30"/>
        <v>0</v>
      </c>
      <c r="P363" s="262">
        <v>4607105133471</v>
      </c>
      <c r="Q363" s="252"/>
      <c r="R363" s="46"/>
      <c r="S363" s="429">
        <f t="shared" si="31"/>
        <v>20.72</v>
      </c>
      <c r="T363" s="46"/>
    </row>
    <row r="364" spans="1:20" ht="33.75" customHeight="1" x14ac:dyDescent="0.2">
      <c r="A364" s="115">
        <v>348</v>
      </c>
      <c r="B364" s="247">
        <v>10390</v>
      </c>
      <c r="C364" s="255" t="s">
        <v>1834</v>
      </c>
      <c r="D364" s="253" t="s">
        <v>42</v>
      </c>
      <c r="E364" s="256" t="s">
        <v>43</v>
      </c>
      <c r="F364" s="312" t="str">
        <f t="shared" si="29"/>
        <v>фото</v>
      </c>
      <c r="G364" s="313"/>
      <c r="H364" s="270" t="s">
        <v>44</v>
      </c>
      <c r="I364" s="254">
        <v>100</v>
      </c>
      <c r="J364" s="250" t="s">
        <v>747</v>
      </c>
      <c r="K364" s="246">
        <v>25</v>
      </c>
      <c r="L364" s="267">
        <v>548</v>
      </c>
      <c r="M364" s="248"/>
      <c r="N364" s="269"/>
      <c r="O364" s="145">
        <f t="shared" si="30"/>
        <v>0</v>
      </c>
      <c r="P364" s="262">
        <v>4607105133495</v>
      </c>
      <c r="Q364" s="252"/>
      <c r="R364" s="46"/>
      <c r="S364" s="429">
        <f t="shared" si="31"/>
        <v>21.92</v>
      </c>
      <c r="T364" s="46"/>
    </row>
    <row r="365" spans="1:20" ht="24" x14ac:dyDescent="0.2">
      <c r="A365" s="115">
        <v>349</v>
      </c>
      <c r="B365" s="247">
        <v>11165</v>
      </c>
      <c r="C365" s="255" t="s">
        <v>6441</v>
      </c>
      <c r="D365" s="253" t="s">
        <v>6213</v>
      </c>
      <c r="E365" s="256" t="s">
        <v>6214</v>
      </c>
      <c r="F365" s="312" t="str">
        <f t="shared" si="29"/>
        <v>фото</v>
      </c>
      <c r="G365" s="313"/>
      <c r="H365" s="270" t="s">
        <v>6343</v>
      </c>
      <c r="I365" s="254">
        <v>100</v>
      </c>
      <c r="J365" s="250" t="s">
        <v>747</v>
      </c>
      <c r="K365" s="246">
        <v>25</v>
      </c>
      <c r="L365" s="267">
        <v>458</v>
      </c>
      <c r="M365" s="248"/>
      <c r="N365" s="269"/>
      <c r="O365" s="145">
        <f t="shared" si="30"/>
        <v>0</v>
      </c>
      <c r="P365" s="262">
        <v>4607105133501</v>
      </c>
      <c r="Q365" s="252"/>
      <c r="R365" s="46"/>
      <c r="S365" s="429">
        <f t="shared" si="31"/>
        <v>18.32</v>
      </c>
      <c r="T365" s="46"/>
    </row>
    <row r="366" spans="1:20" ht="36" x14ac:dyDescent="0.2">
      <c r="A366" s="115">
        <v>350</v>
      </c>
      <c r="B366" s="247">
        <v>10391</v>
      </c>
      <c r="C366" s="255" t="s">
        <v>5461</v>
      </c>
      <c r="D366" s="253" t="s">
        <v>5462</v>
      </c>
      <c r="E366" s="256" t="s">
        <v>5463</v>
      </c>
      <c r="F366" s="312" t="str">
        <f t="shared" si="29"/>
        <v>фото</v>
      </c>
      <c r="G366" s="313"/>
      <c r="H366" s="270" t="s">
        <v>5464</v>
      </c>
      <c r="I366" s="254">
        <v>120</v>
      </c>
      <c r="J366" s="250" t="s">
        <v>27</v>
      </c>
      <c r="K366" s="246">
        <v>25</v>
      </c>
      <c r="L366" s="267">
        <v>524</v>
      </c>
      <c r="M366" s="248"/>
      <c r="N366" s="269"/>
      <c r="O366" s="145">
        <f t="shared" si="30"/>
        <v>0</v>
      </c>
      <c r="P366" s="262">
        <v>4607105133518</v>
      </c>
      <c r="Q366" s="252"/>
      <c r="R366" s="46"/>
      <c r="S366" s="429">
        <f t="shared" si="31"/>
        <v>20.96</v>
      </c>
      <c r="T366" s="46"/>
    </row>
    <row r="367" spans="1:20" ht="24" x14ac:dyDescent="0.2">
      <c r="A367" s="115">
        <v>351</v>
      </c>
      <c r="B367" s="247">
        <v>10392</v>
      </c>
      <c r="C367" s="255" t="s">
        <v>1835</v>
      </c>
      <c r="D367" s="253" t="s">
        <v>517</v>
      </c>
      <c r="E367" s="256" t="s">
        <v>516</v>
      </c>
      <c r="F367" s="312" t="str">
        <f t="shared" si="29"/>
        <v>фото</v>
      </c>
      <c r="G367" s="313"/>
      <c r="H367" s="270" t="s">
        <v>518</v>
      </c>
      <c r="I367" s="254">
        <v>100</v>
      </c>
      <c r="J367" s="250" t="s">
        <v>747</v>
      </c>
      <c r="K367" s="246">
        <v>25</v>
      </c>
      <c r="L367" s="267">
        <v>443</v>
      </c>
      <c r="M367" s="248"/>
      <c r="N367" s="269"/>
      <c r="O367" s="145">
        <f t="shared" si="30"/>
        <v>0</v>
      </c>
      <c r="P367" s="262">
        <v>4607105133525</v>
      </c>
      <c r="Q367" s="252"/>
      <c r="R367" s="46"/>
      <c r="S367" s="429">
        <f t="shared" si="31"/>
        <v>17.72</v>
      </c>
      <c r="T367" s="46"/>
    </row>
    <row r="368" spans="1:20" ht="24" x14ac:dyDescent="0.2">
      <c r="A368" s="115">
        <v>352</v>
      </c>
      <c r="B368" s="247">
        <v>10393</v>
      </c>
      <c r="C368" s="255" t="s">
        <v>5465</v>
      </c>
      <c r="D368" s="253" t="s">
        <v>5466</v>
      </c>
      <c r="E368" s="256" t="s">
        <v>5467</v>
      </c>
      <c r="F368" s="312" t="str">
        <f t="shared" si="29"/>
        <v>фото</v>
      </c>
      <c r="G368" s="313"/>
      <c r="H368" s="270" t="s">
        <v>5468</v>
      </c>
      <c r="I368" s="254">
        <v>100</v>
      </c>
      <c r="J368" s="250" t="s">
        <v>27</v>
      </c>
      <c r="K368" s="246">
        <v>25</v>
      </c>
      <c r="L368" s="267">
        <v>524</v>
      </c>
      <c r="M368" s="248"/>
      <c r="N368" s="269"/>
      <c r="O368" s="145">
        <f t="shared" si="30"/>
        <v>0</v>
      </c>
      <c r="P368" s="262">
        <v>4607105133532</v>
      </c>
      <c r="Q368" s="252"/>
      <c r="R368" s="46"/>
      <c r="S368" s="429">
        <f t="shared" si="31"/>
        <v>20.96</v>
      </c>
      <c r="T368" s="46"/>
    </row>
    <row r="369" spans="1:20" ht="33.75" customHeight="1" x14ac:dyDescent="0.2">
      <c r="A369" s="115">
        <v>353</v>
      </c>
      <c r="B369" s="247">
        <v>10394</v>
      </c>
      <c r="C369" s="255" t="s">
        <v>1836</v>
      </c>
      <c r="D369" s="253" t="s">
        <v>514</v>
      </c>
      <c r="E369" s="256" t="s">
        <v>513</v>
      </c>
      <c r="F369" s="312" t="str">
        <f t="shared" si="29"/>
        <v>фото</v>
      </c>
      <c r="G369" s="313"/>
      <c r="H369" s="270" t="s">
        <v>515</v>
      </c>
      <c r="I369" s="254">
        <v>110</v>
      </c>
      <c r="J369" s="250" t="s">
        <v>747</v>
      </c>
      <c r="K369" s="246">
        <v>25</v>
      </c>
      <c r="L369" s="267">
        <v>488</v>
      </c>
      <c r="M369" s="248"/>
      <c r="N369" s="269"/>
      <c r="O369" s="145">
        <f t="shared" si="30"/>
        <v>0</v>
      </c>
      <c r="P369" s="262">
        <v>4607105133549</v>
      </c>
      <c r="Q369" s="252"/>
      <c r="R369" s="46"/>
      <c r="S369" s="429">
        <f t="shared" si="31"/>
        <v>19.52</v>
      </c>
      <c r="T369" s="46"/>
    </row>
    <row r="370" spans="1:20" ht="24" x14ac:dyDescent="0.2">
      <c r="A370" s="115">
        <v>354</v>
      </c>
      <c r="B370" s="247">
        <v>10395</v>
      </c>
      <c r="C370" s="255" t="s">
        <v>5469</v>
      </c>
      <c r="D370" s="253" t="s">
        <v>5470</v>
      </c>
      <c r="E370" s="256" t="s">
        <v>5471</v>
      </c>
      <c r="F370" s="312" t="str">
        <f t="shared" si="29"/>
        <v>фото</v>
      </c>
      <c r="G370" s="313"/>
      <c r="H370" s="270" t="s">
        <v>5472</v>
      </c>
      <c r="I370" s="254">
        <v>100</v>
      </c>
      <c r="J370" s="250" t="s">
        <v>27</v>
      </c>
      <c r="K370" s="246">
        <v>25</v>
      </c>
      <c r="L370" s="267">
        <v>524</v>
      </c>
      <c r="M370" s="248"/>
      <c r="N370" s="269"/>
      <c r="O370" s="145">
        <f t="shared" si="30"/>
        <v>0</v>
      </c>
      <c r="P370" s="262">
        <v>4607105133556</v>
      </c>
      <c r="Q370" s="252"/>
      <c r="R370" s="46"/>
      <c r="S370" s="429">
        <f t="shared" si="31"/>
        <v>20.96</v>
      </c>
      <c r="T370" s="46"/>
    </row>
    <row r="371" spans="1:20" ht="24" x14ac:dyDescent="0.2">
      <c r="A371" s="115">
        <v>355</v>
      </c>
      <c r="B371" s="247">
        <v>10396</v>
      </c>
      <c r="C371" s="255" t="s">
        <v>3560</v>
      </c>
      <c r="D371" s="253" t="s">
        <v>3561</v>
      </c>
      <c r="E371" s="256" t="s">
        <v>3562</v>
      </c>
      <c r="F371" s="312" t="str">
        <f t="shared" si="29"/>
        <v>фото</v>
      </c>
      <c r="G371" s="313"/>
      <c r="H371" s="270" t="s">
        <v>3563</v>
      </c>
      <c r="I371" s="254">
        <v>100</v>
      </c>
      <c r="J371" s="250" t="s">
        <v>748</v>
      </c>
      <c r="K371" s="246">
        <v>25</v>
      </c>
      <c r="L371" s="267">
        <v>524</v>
      </c>
      <c r="M371" s="248"/>
      <c r="N371" s="269"/>
      <c r="O371" s="145">
        <f t="shared" si="30"/>
        <v>0</v>
      </c>
      <c r="P371" s="262">
        <v>4607105133563</v>
      </c>
      <c r="Q371" s="252"/>
      <c r="R371" s="46"/>
      <c r="S371" s="429">
        <f t="shared" si="31"/>
        <v>20.96</v>
      </c>
      <c r="T371" s="46"/>
    </row>
    <row r="372" spans="1:20" ht="24" x14ac:dyDescent="0.2">
      <c r="A372" s="115">
        <v>356</v>
      </c>
      <c r="B372" s="247">
        <v>11166</v>
      </c>
      <c r="C372" s="255" t="s">
        <v>6442</v>
      </c>
      <c r="D372" s="253" t="s">
        <v>6215</v>
      </c>
      <c r="E372" s="256" t="s">
        <v>6216</v>
      </c>
      <c r="F372" s="312" t="str">
        <f t="shared" si="29"/>
        <v>фото</v>
      </c>
      <c r="G372" s="313"/>
      <c r="H372" s="270" t="s">
        <v>6344</v>
      </c>
      <c r="I372" s="254">
        <v>100</v>
      </c>
      <c r="J372" s="250" t="s">
        <v>747</v>
      </c>
      <c r="K372" s="246">
        <v>25</v>
      </c>
      <c r="L372" s="267">
        <v>368</v>
      </c>
      <c r="M372" s="248"/>
      <c r="N372" s="269"/>
      <c r="O372" s="145">
        <f t="shared" si="30"/>
        <v>0</v>
      </c>
      <c r="P372" s="262">
        <v>4607105133587</v>
      </c>
      <c r="Q372" s="252"/>
      <c r="R372" s="46"/>
      <c r="S372" s="429">
        <f t="shared" si="31"/>
        <v>14.72</v>
      </c>
      <c r="T372" s="46"/>
    </row>
    <row r="373" spans="1:20" ht="36" x14ac:dyDescent="0.2">
      <c r="A373" s="115">
        <v>357</v>
      </c>
      <c r="B373" s="247">
        <v>10400</v>
      </c>
      <c r="C373" s="255" t="s">
        <v>1837</v>
      </c>
      <c r="D373" s="253" t="s">
        <v>4425</v>
      </c>
      <c r="E373" s="256" t="s">
        <v>4426</v>
      </c>
      <c r="F373" s="312" t="str">
        <f t="shared" si="29"/>
        <v>фото</v>
      </c>
      <c r="G373" s="313"/>
      <c r="H373" s="270" t="s">
        <v>519</v>
      </c>
      <c r="I373" s="254">
        <v>115</v>
      </c>
      <c r="J373" s="250" t="s">
        <v>747</v>
      </c>
      <c r="K373" s="246">
        <v>25</v>
      </c>
      <c r="L373" s="267">
        <v>395</v>
      </c>
      <c r="M373" s="248"/>
      <c r="N373" s="269"/>
      <c r="O373" s="145">
        <f t="shared" si="30"/>
        <v>0</v>
      </c>
      <c r="P373" s="262">
        <v>4607105133600</v>
      </c>
      <c r="Q373" s="252"/>
      <c r="R373" s="46"/>
      <c r="S373" s="429">
        <f t="shared" si="31"/>
        <v>15.8</v>
      </c>
      <c r="T373" s="46"/>
    </row>
    <row r="374" spans="1:20" ht="15.75" x14ac:dyDescent="0.2">
      <c r="A374" s="115">
        <v>358</v>
      </c>
      <c r="B374" s="247">
        <v>10401</v>
      </c>
      <c r="C374" s="255" t="s">
        <v>4427</v>
      </c>
      <c r="D374" s="253" t="s">
        <v>4428</v>
      </c>
      <c r="E374" s="256" t="s">
        <v>4429</v>
      </c>
      <c r="F374" s="312" t="str">
        <f t="shared" si="29"/>
        <v>фото</v>
      </c>
      <c r="G374" s="313"/>
      <c r="H374" s="270" t="s">
        <v>4430</v>
      </c>
      <c r="I374" s="254">
        <v>145</v>
      </c>
      <c r="J374" s="250" t="s">
        <v>747</v>
      </c>
      <c r="K374" s="246">
        <v>25</v>
      </c>
      <c r="L374" s="267">
        <v>398</v>
      </c>
      <c r="M374" s="248"/>
      <c r="N374" s="269"/>
      <c r="O374" s="145">
        <f t="shared" si="30"/>
        <v>0</v>
      </c>
      <c r="P374" s="262">
        <v>4607105133624</v>
      </c>
      <c r="Q374" s="252"/>
      <c r="R374" s="46"/>
      <c r="S374" s="429">
        <f t="shared" si="31"/>
        <v>15.92</v>
      </c>
      <c r="T374" s="46"/>
    </row>
    <row r="375" spans="1:20" ht="24" x14ac:dyDescent="0.2">
      <c r="A375" s="115">
        <v>359</v>
      </c>
      <c r="B375" s="247">
        <v>10402</v>
      </c>
      <c r="C375" s="255" t="s">
        <v>2934</v>
      </c>
      <c r="D375" s="253" t="s">
        <v>2858</v>
      </c>
      <c r="E375" s="256" t="s">
        <v>2859</v>
      </c>
      <c r="F375" s="312" t="str">
        <f t="shared" si="29"/>
        <v>фото</v>
      </c>
      <c r="G375" s="313"/>
      <c r="H375" s="270" t="s">
        <v>2899</v>
      </c>
      <c r="I375" s="254">
        <v>130</v>
      </c>
      <c r="J375" s="250" t="s">
        <v>747</v>
      </c>
      <c r="K375" s="246">
        <v>25</v>
      </c>
      <c r="L375" s="267">
        <v>443</v>
      </c>
      <c r="M375" s="248"/>
      <c r="N375" s="269"/>
      <c r="O375" s="145">
        <f t="shared" si="30"/>
        <v>0</v>
      </c>
      <c r="P375" s="262">
        <v>4607105133631</v>
      </c>
      <c r="Q375" s="252"/>
      <c r="R375" s="46"/>
      <c r="S375" s="429">
        <f t="shared" si="31"/>
        <v>17.72</v>
      </c>
      <c r="T375" s="46"/>
    </row>
    <row r="376" spans="1:20" ht="15.75" x14ac:dyDescent="0.2">
      <c r="A376" s="115">
        <v>360</v>
      </c>
      <c r="B376" s="247">
        <v>10403</v>
      </c>
      <c r="C376" s="255" t="s">
        <v>3564</v>
      </c>
      <c r="D376" s="253" t="s">
        <v>3565</v>
      </c>
      <c r="E376" s="256" t="s">
        <v>3566</v>
      </c>
      <c r="F376" s="312" t="str">
        <f t="shared" si="29"/>
        <v>фото</v>
      </c>
      <c r="G376" s="313"/>
      <c r="H376" s="270" t="s">
        <v>416</v>
      </c>
      <c r="I376" s="254">
        <v>110</v>
      </c>
      <c r="J376" s="250" t="s">
        <v>747</v>
      </c>
      <c r="K376" s="246">
        <v>25</v>
      </c>
      <c r="L376" s="267">
        <v>443</v>
      </c>
      <c r="M376" s="248"/>
      <c r="N376" s="269"/>
      <c r="O376" s="145">
        <f t="shared" si="30"/>
        <v>0</v>
      </c>
      <c r="P376" s="262">
        <v>4607105133648</v>
      </c>
      <c r="Q376" s="252"/>
      <c r="R376" s="46"/>
      <c r="S376" s="429">
        <f t="shared" si="31"/>
        <v>17.72</v>
      </c>
      <c r="T376" s="46"/>
    </row>
    <row r="377" spans="1:20" ht="24" x14ac:dyDescent="0.2">
      <c r="A377" s="115">
        <v>361</v>
      </c>
      <c r="B377" s="247">
        <v>10404</v>
      </c>
      <c r="C377" s="255" t="s">
        <v>3568</v>
      </c>
      <c r="D377" s="253" t="s">
        <v>3569</v>
      </c>
      <c r="E377" s="256" t="s">
        <v>3570</v>
      </c>
      <c r="F377" s="312" t="str">
        <f t="shared" ref="F377:F405" si="32">HYPERLINK("http://www.gardenbulbs.ru/images/Lilium_CL/thumbnails/"&amp;C377&amp;".jpg","фото")</f>
        <v>фото</v>
      </c>
      <c r="G377" s="313"/>
      <c r="H377" s="270" t="s">
        <v>3571</v>
      </c>
      <c r="I377" s="254">
        <v>80</v>
      </c>
      <c r="J377" s="250" t="s">
        <v>747</v>
      </c>
      <c r="K377" s="246">
        <v>25</v>
      </c>
      <c r="L377" s="267">
        <v>727</v>
      </c>
      <c r="M377" s="248"/>
      <c r="N377" s="269"/>
      <c r="O377" s="145">
        <f t="shared" ref="O377:O405" si="33">IF(ISERROR(L377*N377),0,L377*N377)</f>
        <v>0</v>
      </c>
      <c r="P377" s="262">
        <v>4607105133655</v>
      </c>
      <c r="Q377" s="252"/>
      <c r="R377" s="46"/>
      <c r="S377" s="429">
        <f t="shared" ref="S377:S405" si="34">ROUND(L377/K377,2)</f>
        <v>29.08</v>
      </c>
      <c r="T377" s="46"/>
    </row>
    <row r="378" spans="1:20" ht="24" x14ac:dyDescent="0.2">
      <c r="A378" s="115">
        <v>362</v>
      </c>
      <c r="B378" s="247">
        <v>10405</v>
      </c>
      <c r="C378" s="255" t="s">
        <v>5473</v>
      </c>
      <c r="D378" s="253" t="s">
        <v>5474</v>
      </c>
      <c r="E378" s="256" t="s">
        <v>5475</v>
      </c>
      <c r="F378" s="312" t="str">
        <f t="shared" si="32"/>
        <v>фото</v>
      </c>
      <c r="G378" s="313"/>
      <c r="H378" s="270" t="s">
        <v>5476</v>
      </c>
      <c r="I378" s="254">
        <v>115</v>
      </c>
      <c r="J378" s="250" t="s">
        <v>27</v>
      </c>
      <c r="K378" s="246">
        <v>25</v>
      </c>
      <c r="L378" s="267">
        <v>524</v>
      </c>
      <c r="M378" s="248"/>
      <c r="N378" s="269"/>
      <c r="O378" s="145">
        <f t="shared" si="33"/>
        <v>0</v>
      </c>
      <c r="P378" s="262">
        <v>4607105133662</v>
      </c>
      <c r="Q378" s="252"/>
      <c r="R378" s="46"/>
      <c r="S378" s="429">
        <f t="shared" si="34"/>
        <v>20.96</v>
      </c>
      <c r="T378" s="46"/>
    </row>
    <row r="379" spans="1:20" ht="15.75" x14ac:dyDescent="0.2">
      <c r="A379" s="115">
        <v>363</v>
      </c>
      <c r="B379" s="247">
        <v>10406</v>
      </c>
      <c r="C379" s="255" t="s">
        <v>3572</v>
      </c>
      <c r="D379" s="253" t="s">
        <v>3573</v>
      </c>
      <c r="E379" s="256" t="s">
        <v>3574</v>
      </c>
      <c r="F379" s="312" t="str">
        <f t="shared" si="32"/>
        <v>фото</v>
      </c>
      <c r="G379" s="313"/>
      <c r="H379" s="270" t="s">
        <v>3575</v>
      </c>
      <c r="I379" s="254">
        <v>110</v>
      </c>
      <c r="J379" s="250" t="s">
        <v>27</v>
      </c>
      <c r="K379" s="246">
        <v>25</v>
      </c>
      <c r="L379" s="267">
        <v>524</v>
      </c>
      <c r="M379" s="248"/>
      <c r="N379" s="269"/>
      <c r="O379" s="145">
        <f t="shared" si="33"/>
        <v>0</v>
      </c>
      <c r="P379" s="262">
        <v>4607105133693</v>
      </c>
      <c r="Q379" s="252"/>
      <c r="R379" s="46"/>
      <c r="S379" s="429">
        <f t="shared" si="34"/>
        <v>20.96</v>
      </c>
      <c r="T379" s="46"/>
    </row>
    <row r="380" spans="1:20" ht="36" x14ac:dyDescent="0.2">
      <c r="A380" s="115">
        <v>364</v>
      </c>
      <c r="B380" s="247">
        <v>10408</v>
      </c>
      <c r="C380" s="255" t="s">
        <v>4433</v>
      </c>
      <c r="D380" s="253" t="s">
        <v>4434</v>
      </c>
      <c r="E380" s="256" t="s">
        <v>4435</v>
      </c>
      <c r="F380" s="312" t="str">
        <f t="shared" si="32"/>
        <v>фото</v>
      </c>
      <c r="G380" s="313"/>
      <c r="H380" s="270" t="s">
        <v>4436</v>
      </c>
      <c r="I380" s="254">
        <v>110</v>
      </c>
      <c r="J380" s="250" t="s">
        <v>747</v>
      </c>
      <c r="K380" s="246">
        <v>25</v>
      </c>
      <c r="L380" s="267">
        <v>524</v>
      </c>
      <c r="M380" s="248"/>
      <c r="N380" s="269"/>
      <c r="O380" s="145">
        <f t="shared" si="33"/>
        <v>0</v>
      </c>
      <c r="P380" s="262">
        <v>4607105133716</v>
      </c>
      <c r="Q380" s="252"/>
      <c r="R380" s="46"/>
      <c r="S380" s="429">
        <f t="shared" si="34"/>
        <v>20.96</v>
      </c>
      <c r="T380" s="46"/>
    </row>
    <row r="381" spans="1:20" ht="72" x14ac:dyDescent="0.2">
      <c r="A381" s="115">
        <v>365</v>
      </c>
      <c r="B381" s="247">
        <v>10409</v>
      </c>
      <c r="C381" s="255" t="s">
        <v>5477</v>
      </c>
      <c r="D381" s="253" t="s">
        <v>5478</v>
      </c>
      <c r="E381" s="256" t="s">
        <v>5479</v>
      </c>
      <c r="F381" s="312" t="str">
        <f t="shared" si="32"/>
        <v>фото</v>
      </c>
      <c r="G381" s="313"/>
      <c r="H381" s="270" t="s">
        <v>5480</v>
      </c>
      <c r="I381" s="254">
        <v>125</v>
      </c>
      <c r="J381" s="250" t="s">
        <v>747</v>
      </c>
      <c r="K381" s="246">
        <v>25</v>
      </c>
      <c r="L381" s="267">
        <v>786</v>
      </c>
      <c r="M381" s="248"/>
      <c r="N381" s="269"/>
      <c r="O381" s="145">
        <f t="shared" si="33"/>
        <v>0</v>
      </c>
      <c r="P381" s="262">
        <v>4607105133723</v>
      </c>
      <c r="Q381" s="252"/>
      <c r="R381" s="46"/>
      <c r="S381" s="429">
        <f t="shared" si="34"/>
        <v>31.44</v>
      </c>
      <c r="T381" s="46"/>
    </row>
    <row r="382" spans="1:20" ht="24" x14ac:dyDescent="0.2">
      <c r="A382" s="115">
        <v>366</v>
      </c>
      <c r="B382" s="247">
        <v>10411</v>
      </c>
      <c r="C382" s="255" t="s">
        <v>4437</v>
      </c>
      <c r="D382" s="253" t="s">
        <v>4438</v>
      </c>
      <c r="E382" s="256" t="s">
        <v>4439</v>
      </c>
      <c r="F382" s="312" t="str">
        <f t="shared" si="32"/>
        <v>фото</v>
      </c>
      <c r="G382" s="313"/>
      <c r="H382" s="270" t="s">
        <v>4440</v>
      </c>
      <c r="I382" s="254">
        <v>110</v>
      </c>
      <c r="J382" s="250" t="s">
        <v>747</v>
      </c>
      <c r="K382" s="246">
        <v>25</v>
      </c>
      <c r="L382" s="267">
        <v>518</v>
      </c>
      <c r="M382" s="248"/>
      <c r="N382" s="269"/>
      <c r="O382" s="145">
        <f t="shared" si="33"/>
        <v>0</v>
      </c>
      <c r="P382" s="262">
        <v>4607105133730</v>
      </c>
      <c r="Q382" s="252"/>
      <c r="R382" s="46"/>
      <c r="S382" s="429">
        <f t="shared" si="34"/>
        <v>20.72</v>
      </c>
      <c r="T382" s="46"/>
    </row>
    <row r="383" spans="1:20" ht="22.5" customHeight="1" x14ac:dyDescent="0.2">
      <c r="A383" s="115">
        <v>367</v>
      </c>
      <c r="B383" s="247">
        <v>10412</v>
      </c>
      <c r="C383" s="255" t="s">
        <v>1838</v>
      </c>
      <c r="D383" s="253" t="s">
        <v>45</v>
      </c>
      <c r="E383" s="256" t="s">
        <v>46</v>
      </c>
      <c r="F383" s="312" t="str">
        <f t="shared" si="32"/>
        <v>фото</v>
      </c>
      <c r="G383" s="313"/>
      <c r="H383" s="270" t="s">
        <v>47</v>
      </c>
      <c r="I383" s="254">
        <v>110</v>
      </c>
      <c r="J383" s="250" t="s">
        <v>747</v>
      </c>
      <c r="K383" s="246">
        <v>25</v>
      </c>
      <c r="L383" s="267">
        <v>592</v>
      </c>
      <c r="M383" s="248"/>
      <c r="N383" s="269"/>
      <c r="O383" s="145">
        <f t="shared" si="33"/>
        <v>0</v>
      </c>
      <c r="P383" s="262">
        <v>4607105133747</v>
      </c>
      <c r="Q383" s="252"/>
      <c r="R383" s="46"/>
      <c r="S383" s="429">
        <f t="shared" si="34"/>
        <v>23.68</v>
      </c>
      <c r="T383" s="46"/>
    </row>
    <row r="384" spans="1:20" ht="24" x14ac:dyDescent="0.2">
      <c r="A384" s="115">
        <v>368</v>
      </c>
      <c r="B384" s="247">
        <v>10415</v>
      </c>
      <c r="C384" s="255" t="s">
        <v>5481</v>
      </c>
      <c r="D384" s="253" t="s">
        <v>5482</v>
      </c>
      <c r="E384" s="256" t="s">
        <v>5483</v>
      </c>
      <c r="F384" s="312" t="str">
        <f t="shared" si="32"/>
        <v>фото</v>
      </c>
      <c r="G384" s="313"/>
      <c r="H384" s="270" t="s">
        <v>5484</v>
      </c>
      <c r="I384" s="254">
        <v>125</v>
      </c>
      <c r="J384" s="250" t="s">
        <v>748</v>
      </c>
      <c r="K384" s="246">
        <v>25</v>
      </c>
      <c r="L384" s="267">
        <v>548</v>
      </c>
      <c r="M384" s="248"/>
      <c r="N384" s="269"/>
      <c r="O384" s="145">
        <f t="shared" si="33"/>
        <v>0</v>
      </c>
      <c r="P384" s="262">
        <v>4607105133761</v>
      </c>
      <c r="Q384" s="252"/>
      <c r="R384" s="46"/>
      <c r="S384" s="429">
        <f t="shared" si="34"/>
        <v>21.92</v>
      </c>
      <c r="T384" s="46"/>
    </row>
    <row r="385" spans="1:20" ht="24" x14ac:dyDescent="0.2">
      <c r="A385" s="115">
        <v>369</v>
      </c>
      <c r="B385" s="247">
        <v>11171</v>
      </c>
      <c r="C385" s="255" t="s">
        <v>3576</v>
      </c>
      <c r="D385" s="253" t="s">
        <v>1722</v>
      </c>
      <c r="E385" s="256" t="s">
        <v>1723</v>
      </c>
      <c r="F385" s="312" t="str">
        <f t="shared" si="32"/>
        <v>фото</v>
      </c>
      <c r="G385" s="313"/>
      <c r="H385" s="270" t="s">
        <v>1724</v>
      </c>
      <c r="I385" s="254">
        <v>110</v>
      </c>
      <c r="J385" s="250" t="s">
        <v>27</v>
      </c>
      <c r="K385" s="246">
        <v>25</v>
      </c>
      <c r="L385" s="267">
        <v>524</v>
      </c>
      <c r="M385" s="248"/>
      <c r="N385" s="269"/>
      <c r="O385" s="145">
        <f t="shared" si="33"/>
        <v>0</v>
      </c>
      <c r="P385" s="262">
        <v>4607105133785</v>
      </c>
      <c r="Q385" s="252"/>
      <c r="R385" s="46"/>
      <c r="S385" s="429">
        <f t="shared" si="34"/>
        <v>20.96</v>
      </c>
      <c r="T385" s="46"/>
    </row>
    <row r="386" spans="1:20" ht="24" x14ac:dyDescent="0.2">
      <c r="A386" s="115">
        <v>370</v>
      </c>
      <c r="B386" s="247">
        <v>10418</v>
      </c>
      <c r="C386" s="255" t="s">
        <v>5485</v>
      </c>
      <c r="D386" s="253" t="s">
        <v>5486</v>
      </c>
      <c r="E386" s="256" t="s">
        <v>5487</v>
      </c>
      <c r="F386" s="312" t="str">
        <f t="shared" si="32"/>
        <v>фото</v>
      </c>
      <c r="G386" s="313"/>
      <c r="H386" s="270" t="s">
        <v>5488</v>
      </c>
      <c r="I386" s="254">
        <v>100</v>
      </c>
      <c r="J386" s="250" t="s">
        <v>27</v>
      </c>
      <c r="K386" s="246">
        <v>25</v>
      </c>
      <c r="L386" s="267">
        <v>524</v>
      </c>
      <c r="M386" s="248"/>
      <c r="N386" s="269"/>
      <c r="O386" s="145">
        <f t="shared" si="33"/>
        <v>0</v>
      </c>
      <c r="P386" s="262">
        <v>4607105133815</v>
      </c>
      <c r="Q386" s="252"/>
      <c r="R386" s="46"/>
      <c r="S386" s="429">
        <f t="shared" si="34"/>
        <v>20.96</v>
      </c>
      <c r="T386" s="46"/>
    </row>
    <row r="387" spans="1:20" ht="24" x14ac:dyDescent="0.2">
      <c r="A387" s="115">
        <v>371</v>
      </c>
      <c r="B387" s="247">
        <v>11173</v>
      </c>
      <c r="C387" s="255" t="s">
        <v>4441</v>
      </c>
      <c r="D387" s="253" t="s">
        <v>4442</v>
      </c>
      <c r="E387" s="256" t="s">
        <v>4443</v>
      </c>
      <c r="F387" s="312" t="str">
        <f t="shared" si="32"/>
        <v>фото</v>
      </c>
      <c r="G387" s="313"/>
      <c r="H387" s="270" t="s">
        <v>4444</v>
      </c>
      <c r="I387" s="254">
        <v>100</v>
      </c>
      <c r="J387" s="250" t="s">
        <v>747</v>
      </c>
      <c r="K387" s="246">
        <v>25</v>
      </c>
      <c r="L387" s="267">
        <v>577</v>
      </c>
      <c r="M387" s="248"/>
      <c r="N387" s="269"/>
      <c r="O387" s="145">
        <f t="shared" si="33"/>
        <v>0</v>
      </c>
      <c r="P387" s="262">
        <v>4607105133822</v>
      </c>
      <c r="Q387" s="252"/>
      <c r="R387" s="46"/>
      <c r="S387" s="429">
        <f t="shared" si="34"/>
        <v>23.08</v>
      </c>
      <c r="T387" s="46"/>
    </row>
    <row r="388" spans="1:20" ht="24" x14ac:dyDescent="0.2">
      <c r="A388" s="115">
        <v>372</v>
      </c>
      <c r="B388" s="247">
        <v>10421</v>
      </c>
      <c r="C388" s="255" t="s">
        <v>4445</v>
      </c>
      <c r="D388" s="253" t="s">
        <v>4446</v>
      </c>
      <c r="E388" s="256" t="s">
        <v>4447</v>
      </c>
      <c r="F388" s="312" t="str">
        <f t="shared" si="32"/>
        <v>фото</v>
      </c>
      <c r="G388" s="313"/>
      <c r="H388" s="270" t="s">
        <v>6475</v>
      </c>
      <c r="I388" s="254">
        <v>130</v>
      </c>
      <c r="J388" s="250" t="s">
        <v>747</v>
      </c>
      <c r="K388" s="246">
        <v>25</v>
      </c>
      <c r="L388" s="267">
        <v>577</v>
      </c>
      <c r="M388" s="248"/>
      <c r="N388" s="269"/>
      <c r="O388" s="145">
        <f t="shared" si="33"/>
        <v>0</v>
      </c>
      <c r="P388" s="262">
        <v>4607105133839</v>
      </c>
      <c r="Q388" s="252"/>
      <c r="R388" s="46"/>
      <c r="S388" s="429">
        <f t="shared" si="34"/>
        <v>23.08</v>
      </c>
      <c r="T388" s="46"/>
    </row>
    <row r="389" spans="1:20" ht="24" x14ac:dyDescent="0.2">
      <c r="A389" s="115">
        <v>373</v>
      </c>
      <c r="B389" s="247">
        <v>10422</v>
      </c>
      <c r="C389" s="255" t="s">
        <v>1839</v>
      </c>
      <c r="D389" s="253" t="s">
        <v>525</v>
      </c>
      <c r="E389" s="256" t="s">
        <v>524</v>
      </c>
      <c r="F389" s="312" t="str">
        <f t="shared" si="32"/>
        <v>фото</v>
      </c>
      <c r="G389" s="313"/>
      <c r="H389" s="270" t="s">
        <v>526</v>
      </c>
      <c r="I389" s="254">
        <v>110</v>
      </c>
      <c r="J389" s="250" t="s">
        <v>747</v>
      </c>
      <c r="K389" s="246">
        <v>25</v>
      </c>
      <c r="L389" s="267">
        <v>383</v>
      </c>
      <c r="M389" s="248"/>
      <c r="N389" s="269"/>
      <c r="O389" s="145">
        <f t="shared" si="33"/>
        <v>0</v>
      </c>
      <c r="P389" s="262">
        <v>4607105133846</v>
      </c>
      <c r="Q389" s="252"/>
      <c r="R389" s="46"/>
      <c r="S389" s="429">
        <f t="shared" si="34"/>
        <v>15.32</v>
      </c>
      <c r="T389" s="46"/>
    </row>
    <row r="390" spans="1:20" ht="48" x14ac:dyDescent="0.2">
      <c r="A390" s="115">
        <v>374</v>
      </c>
      <c r="B390" s="247">
        <v>10423</v>
      </c>
      <c r="C390" s="255" t="s">
        <v>3577</v>
      </c>
      <c r="D390" s="253" t="s">
        <v>3578</v>
      </c>
      <c r="E390" s="256" t="s">
        <v>3579</v>
      </c>
      <c r="F390" s="312" t="str">
        <f t="shared" si="32"/>
        <v>фото</v>
      </c>
      <c r="G390" s="313"/>
      <c r="H390" s="270" t="s">
        <v>3580</v>
      </c>
      <c r="I390" s="254">
        <v>120</v>
      </c>
      <c r="J390" s="250" t="s">
        <v>747</v>
      </c>
      <c r="K390" s="246">
        <v>25</v>
      </c>
      <c r="L390" s="267">
        <v>616</v>
      </c>
      <c r="M390" s="248"/>
      <c r="N390" s="269"/>
      <c r="O390" s="145">
        <f t="shared" si="33"/>
        <v>0</v>
      </c>
      <c r="P390" s="262">
        <v>4607105133860</v>
      </c>
      <c r="Q390" s="252"/>
      <c r="R390" s="46"/>
      <c r="S390" s="429">
        <f t="shared" si="34"/>
        <v>24.64</v>
      </c>
      <c r="T390" s="46"/>
    </row>
    <row r="391" spans="1:20" ht="24" x14ac:dyDescent="0.2">
      <c r="A391" s="115">
        <v>375</v>
      </c>
      <c r="B391" s="247">
        <v>11175</v>
      </c>
      <c r="C391" s="255" t="s">
        <v>3581</v>
      </c>
      <c r="D391" s="253" t="s">
        <v>3582</v>
      </c>
      <c r="E391" s="256" t="s">
        <v>3583</v>
      </c>
      <c r="F391" s="312" t="str">
        <f t="shared" si="32"/>
        <v>фото</v>
      </c>
      <c r="G391" s="313"/>
      <c r="H391" s="270" t="s">
        <v>3584</v>
      </c>
      <c r="I391" s="254">
        <v>110</v>
      </c>
      <c r="J391" s="250" t="s">
        <v>27</v>
      </c>
      <c r="K391" s="246">
        <v>25</v>
      </c>
      <c r="L391" s="267">
        <v>524</v>
      </c>
      <c r="M391" s="248"/>
      <c r="N391" s="269"/>
      <c r="O391" s="145">
        <f t="shared" si="33"/>
        <v>0</v>
      </c>
      <c r="P391" s="262">
        <v>4607105133877</v>
      </c>
      <c r="Q391" s="252"/>
      <c r="R391" s="46"/>
      <c r="S391" s="429">
        <f t="shared" si="34"/>
        <v>20.96</v>
      </c>
      <c r="T391" s="46"/>
    </row>
    <row r="392" spans="1:20" ht="24" x14ac:dyDescent="0.2">
      <c r="A392" s="115">
        <v>376</v>
      </c>
      <c r="B392" s="247">
        <v>10425</v>
      </c>
      <c r="C392" s="255" t="s">
        <v>3585</v>
      </c>
      <c r="D392" s="253" t="s">
        <v>2860</v>
      </c>
      <c r="E392" s="256" t="s">
        <v>2861</v>
      </c>
      <c r="F392" s="312" t="str">
        <f t="shared" si="32"/>
        <v>фото</v>
      </c>
      <c r="G392" s="313"/>
      <c r="H392" s="270" t="s">
        <v>2900</v>
      </c>
      <c r="I392" s="254">
        <v>100</v>
      </c>
      <c r="J392" s="250" t="s">
        <v>27</v>
      </c>
      <c r="K392" s="246">
        <v>25</v>
      </c>
      <c r="L392" s="267">
        <v>524</v>
      </c>
      <c r="M392" s="248"/>
      <c r="N392" s="269"/>
      <c r="O392" s="145">
        <f t="shared" si="33"/>
        <v>0</v>
      </c>
      <c r="P392" s="262">
        <v>4607105133891</v>
      </c>
      <c r="Q392" s="252"/>
      <c r="R392" s="46"/>
      <c r="S392" s="429">
        <f t="shared" si="34"/>
        <v>20.96</v>
      </c>
      <c r="T392" s="46"/>
    </row>
    <row r="393" spans="1:20" ht="36" x14ac:dyDescent="0.2">
      <c r="A393" s="115">
        <v>377</v>
      </c>
      <c r="B393" s="247">
        <v>10426</v>
      </c>
      <c r="C393" s="255" t="s">
        <v>5489</v>
      </c>
      <c r="D393" s="253" t="s">
        <v>5490</v>
      </c>
      <c r="E393" s="256" t="s">
        <v>5491</v>
      </c>
      <c r="F393" s="312" t="str">
        <f t="shared" si="32"/>
        <v>фото</v>
      </c>
      <c r="G393" s="313"/>
      <c r="H393" s="270" t="s">
        <v>5492</v>
      </c>
      <c r="I393" s="254">
        <v>110</v>
      </c>
      <c r="J393" s="250" t="s">
        <v>27</v>
      </c>
      <c r="K393" s="246">
        <v>25</v>
      </c>
      <c r="L393" s="267">
        <v>524</v>
      </c>
      <c r="M393" s="248"/>
      <c r="N393" s="269"/>
      <c r="O393" s="145">
        <f t="shared" si="33"/>
        <v>0</v>
      </c>
      <c r="P393" s="262">
        <v>4607105133907</v>
      </c>
      <c r="Q393" s="252"/>
      <c r="R393" s="46"/>
      <c r="S393" s="429">
        <f t="shared" si="34"/>
        <v>20.96</v>
      </c>
      <c r="T393" s="46"/>
    </row>
    <row r="394" spans="1:20" ht="36" x14ac:dyDescent="0.2">
      <c r="A394" s="115">
        <v>378</v>
      </c>
      <c r="B394" s="247">
        <v>10427</v>
      </c>
      <c r="C394" s="255" t="s">
        <v>1840</v>
      </c>
      <c r="D394" s="253" t="s">
        <v>531</v>
      </c>
      <c r="E394" s="256" t="s">
        <v>530</v>
      </c>
      <c r="F394" s="312" t="str">
        <f t="shared" si="32"/>
        <v>фото</v>
      </c>
      <c r="G394" s="313"/>
      <c r="H394" s="270" t="s">
        <v>532</v>
      </c>
      <c r="I394" s="254">
        <v>110</v>
      </c>
      <c r="J394" s="250" t="s">
        <v>747</v>
      </c>
      <c r="K394" s="246">
        <v>25</v>
      </c>
      <c r="L394" s="267">
        <v>458</v>
      </c>
      <c r="M394" s="248"/>
      <c r="N394" s="269"/>
      <c r="O394" s="145">
        <f t="shared" si="33"/>
        <v>0</v>
      </c>
      <c r="P394" s="262">
        <v>4607105133914</v>
      </c>
      <c r="Q394" s="252"/>
      <c r="R394" s="46"/>
      <c r="S394" s="429">
        <f t="shared" si="34"/>
        <v>18.32</v>
      </c>
      <c r="T394" s="46"/>
    </row>
    <row r="395" spans="1:20" ht="24" x14ac:dyDescent="0.2">
      <c r="A395" s="115">
        <v>379</v>
      </c>
      <c r="B395" s="247">
        <v>10428</v>
      </c>
      <c r="C395" s="255" t="s">
        <v>1841</v>
      </c>
      <c r="D395" s="253" t="s">
        <v>528</v>
      </c>
      <c r="E395" s="256" t="s">
        <v>527</v>
      </c>
      <c r="F395" s="312" t="str">
        <f t="shared" si="32"/>
        <v>фото</v>
      </c>
      <c r="G395" s="313"/>
      <c r="H395" s="270" t="s">
        <v>529</v>
      </c>
      <c r="I395" s="254">
        <v>100</v>
      </c>
      <c r="J395" s="250" t="s">
        <v>747</v>
      </c>
      <c r="K395" s="246">
        <v>25</v>
      </c>
      <c r="L395" s="267">
        <v>413</v>
      </c>
      <c r="M395" s="248"/>
      <c r="N395" s="269"/>
      <c r="O395" s="145">
        <f t="shared" si="33"/>
        <v>0</v>
      </c>
      <c r="P395" s="262">
        <v>4607105133921</v>
      </c>
      <c r="Q395" s="252"/>
      <c r="R395" s="46"/>
      <c r="S395" s="429">
        <f t="shared" si="34"/>
        <v>16.52</v>
      </c>
      <c r="T395" s="46"/>
    </row>
    <row r="396" spans="1:20" ht="33.75" customHeight="1" x14ac:dyDescent="0.2">
      <c r="A396" s="115">
        <v>380</v>
      </c>
      <c r="B396" s="247">
        <v>10429</v>
      </c>
      <c r="C396" s="255" t="s">
        <v>3586</v>
      </c>
      <c r="D396" s="253" t="s">
        <v>3587</v>
      </c>
      <c r="E396" s="256" t="s">
        <v>3588</v>
      </c>
      <c r="F396" s="312" t="str">
        <f t="shared" si="32"/>
        <v>фото</v>
      </c>
      <c r="G396" s="313"/>
      <c r="H396" s="270" t="s">
        <v>3589</v>
      </c>
      <c r="I396" s="254">
        <v>120</v>
      </c>
      <c r="J396" s="250" t="s">
        <v>747</v>
      </c>
      <c r="K396" s="246">
        <v>25</v>
      </c>
      <c r="L396" s="267">
        <v>458</v>
      </c>
      <c r="M396" s="248"/>
      <c r="N396" s="269"/>
      <c r="O396" s="145">
        <f t="shared" si="33"/>
        <v>0</v>
      </c>
      <c r="P396" s="262">
        <v>4607105133938</v>
      </c>
      <c r="Q396" s="252"/>
      <c r="R396" s="46"/>
      <c r="S396" s="429">
        <f t="shared" si="34"/>
        <v>18.32</v>
      </c>
      <c r="T396" s="46"/>
    </row>
    <row r="397" spans="1:20" ht="15.75" x14ac:dyDescent="0.2">
      <c r="A397" s="115">
        <v>381</v>
      </c>
      <c r="B397" s="247">
        <v>10430</v>
      </c>
      <c r="C397" s="255" t="s">
        <v>1842</v>
      </c>
      <c r="D397" s="253" t="s">
        <v>522</v>
      </c>
      <c r="E397" s="256" t="s">
        <v>521</v>
      </c>
      <c r="F397" s="312" t="str">
        <f t="shared" si="32"/>
        <v>фото</v>
      </c>
      <c r="G397" s="313"/>
      <c r="H397" s="270" t="s">
        <v>523</v>
      </c>
      <c r="I397" s="254">
        <v>110</v>
      </c>
      <c r="J397" s="250" t="s">
        <v>747</v>
      </c>
      <c r="K397" s="246">
        <v>25</v>
      </c>
      <c r="L397" s="267">
        <v>533</v>
      </c>
      <c r="M397" s="248"/>
      <c r="N397" s="269"/>
      <c r="O397" s="145">
        <f t="shared" si="33"/>
        <v>0</v>
      </c>
      <c r="P397" s="262">
        <v>4607105133945</v>
      </c>
      <c r="Q397" s="252"/>
      <c r="R397" s="46"/>
      <c r="S397" s="429">
        <f t="shared" si="34"/>
        <v>21.32</v>
      </c>
      <c r="T397" s="46"/>
    </row>
    <row r="398" spans="1:20" ht="24" x14ac:dyDescent="0.2">
      <c r="A398" s="115">
        <v>382</v>
      </c>
      <c r="B398" s="247">
        <v>11176</v>
      </c>
      <c r="C398" s="255" t="s">
        <v>3638</v>
      </c>
      <c r="D398" s="253" t="s">
        <v>2878</v>
      </c>
      <c r="E398" s="256" t="s">
        <v>2879</v>
      </c>
      <c r="F398" s="312" t="str">
        <f t="shared" si="32"/>
        <v>фото</v>
      </c>
      <c r="G398" s="313"/>
      <c r="H398" s="270" t="s">
        <v>2908</v>
      </c>
      <c r="I398" s="254">
        <v>140</v>
      </c>
      <c r="J398" s="250" t="s">
        <v>27</v>
      </c>
      <c r="K398" s="246">
        <v>25</v>
      </c>
      <c r="L398" s="267">
        <v>428</v>
      </c>
      <c r="M398" s="248"/>
      <c r="N398" s="269"/>
      <c r="O398" s="145">
        <f t="shared" si="33"/>
        <v>0</v>
      </c>
      <c r="P398" s="262">
        <v>4607105133952</v>
      </c>
      <c r="Q398" s="252"/>
      <c r="R398" s="46"/>
      <c r="S398" s="429">
        <f t="shared" si="34"/>
        <v>17.12</v>
      </c>
      <c r="T398" s="46"/>
    </row>
    <row r="399" spans="1:20" ht="24" x14ac:dyDescent="0.2">
      <c r="A399" s="115">
        <v>383</v>
      </c>
      <c r="B399" s="247">
        <v>10431</v>
      </c>
      <c r="C399" s="255" t="s">
        <v>2935</v>
      </c>
      <c r="D399" s="253" t="s">
        <v>1725</v>
      </c>
      <c r="E399" s="256" t="s">
        <v>1726</v>
      </c>
      <c r="F399" s="312" t="str">
        <f t="shared" si="32"/>
        <v>фото</v>
      </c>
      <c r="G399" s="313"/>
      <c r="H399" s="270" t="s">
        <v>1727</v>
      </c>
      <c r="I399" s="254">
        <v>110</v>
      </c>
      <c r="J399" s="250" t="s">
        <v>27</v>
      </c>
      <c r="K399" s="246">
        <v>25</v>
      </c>
      <c r="L399" s="267">
        <v>524</v>
      </c>
      <c r="M399" s="248"/>
      <c r="N399" s="269"/>
      <c r="O399" s="145">
        <f t="shared" si="33"/>
        <v>0</v>
      </c>
      <c r="P399" s="262">
        <v>4607105133969</v>
      </c>
      <c r="Q399" s="252"/>
      <c r="R399" s="46"/>
      <c r="S399" s="429">
        <f t="shared" si="34"/>
        <v>20.96</v>
      </c>
      <c r="T399" s="46"/>
    </row>
    <row r="400" spans="1:20" ht="24" x14ac:dyDescent="0.2">
      <c r="A400" s="115">
        <v>384</v>
      </c>
      <c r="B400" s="247">
        <v>10433</v>
      </c>
      <c r="C400" s="255" t="s">
        <v>1843</v>
      </c>
      <c r="D400" s="253" t="s">
        <v>159</v>
      </c>
      <c r="E400" s="256" t="s">
        <v>158</v>
      </c>
      <c r="F400" s="312" t="str">
        <f t="shared" si="32"/>
        <v>фото</v>
      </c>
      <c r="G400" s="313"/>
      <c r="H400" s="270" t="s">
        <v>160</v>
      </c>
      <c r="I400" s="254">
        <v>90</v>
      </c>
      <c r="J400" s="250" t="s">
        <v>747</v>
      </c>
      <c r="K400" s="246">
        <v>25</v>
      </c>
      <c r="L400" s="267">
        <v>637</v>
      </c>
      <c r="M400" s="248"/>
      <c r="N400" s="269"/>
      <c r="O400" s="145">
        <f t="shared" si="33"/>
        <v>0</v>
      </c>
      <c r="P400" s="262">
        <v>4607105133976</v>
      </c>
      <c r="Q400" s="252"/>
      <c r="R400" s="46"/>
      <c r="S400" s="429">
        <f t="shared" si="34"/>
        <v>25.48</v>
      </c>
      <c r="T400" s="46"/>
    </row>
    <row r="401" spans="1:20" ht="24" x14ac:dyDescent="0.2">
      <c r="A401" s="115">
        <v>385</v>
      </c>
      <c r="B401" s="247">
        <v>11177</v>
      </c>
      <c r="C401" s="255" t="s">
        <v>5493</v>
      </c>
      <c r="D401" s="253" t="s">
        <v>5494</v>
      </c>
      <c r="E401" s="256" t="s">
        <v>5495</v>
      </c>
      <c r="F401" s="312" t="str">
        <f t="shared" si="32"/>
        <v>фото</v>
      </c>
      <c r="G401" s="313"/>
      <c r="H401" s="270" t="s">
        <v>5496</v>
      </c>
      <c r="I401" s="254">
        <v>90</v>
      </c>
      <c r="J401" s="250" t="s">
        <v>747</v>
      </c>
      <c r="K401" s="246">
        <v>25</v>
      </c>
      <c r="L401" s="267">
        <v>548</v>
      </c>
      <c r="M401" s="248"/>
      <c r="N401" s="269"/>
      <c r="O401" s="145">
        <f t="shared" si="33"/>
        <v>0</v>
      </c>
      <c r="P401" s="262">
        <v>4607105133983</v>
      </c>
      <c r="Q401" s="252"/>
      <c r="R401" s="46"/>
      <c r="S401" s="429">
        <f t="shared" si="34"/>
        <v>21.92</v>
      </c>
      <c r="T401" s="46"/>
    </row>
    <row r="402" spans="1:20" ht="24" x14ac:dyDescent="0.2">
      <c r="A402" s="115">
        <v>386</v>
      </c>
      <c r="B402" s="247">
        <v>10434</v>
      </c>
      <c r="C402" s="255" t="s">
        <v>3590</v>
      </c>
      <c r="D402" s="253" t="s">
        <v>3591</v>
      </c>
      <c r="E402" s="256" t="s">
        <v>3592</v>
      </c>
      <c r="F402" s="312" t="str">
        <f t="shared" si="32"/>
        <v>фото</v>
      </c>
      <c r="G402" s="313"/>
      <c r="H402" s="270" t="s">
        <v>3593</v>
      </c>
      <c r="I402" s="254">
        <v>100</v>
      </c>
      <c r="J402" s="250" t="s">
        <v>27</v>
      </c>
      <c r="K402" s="246">
        <v>25</v>
      </c>
      <c r="L402" s="267">
        <v>524</v>
      </c>
      <c r="M402" s="248"/>
      <c r="N402" s="269"/>
      <c r="O402" s="145">
        <f t="shared" si="33"/>
        <v>0</v>
      </c>
      <c r="P402" s="262">
        <v>4607105133990</v>
      </c>
      <c r="Q402" s="252"/>
      <c r="R402" s="46"/>
      <c r="S402" s="429">
        <f t="shared" si="34"/>
        <v>20.96</v>
      </c>
      <c r="T402" s="46"/>
    </row>
    <row r="403" spans="1:20" ht="48" x14ac:dyDescent="0.2">
      <c r="A403" s="115">
        <v>387</v>
      </c>
      <c r="B403" s="247">
        <v>10414</v>
      </c>
      <c r="C403" s="255" t="s">
        <v>6443</v>
      </c>
      <c r="D403" s="253" t="s">
        <v>6217</v>
      </c>
      <c r="E403" s="256" t="s">
        <v>6218</v>
      </c>
      <c r="F403" s="312" t="str">
        <f t="shared" si="32"/>
        <v>фото</v>
      </c>
      <c r="G403" s="313"/>
      <c r="H403" s="270" t="s">
        <v>6345</v>
      </c>
      <c r="I403" s="254">
        <v>110</v>
      </c>
      <c r="J403" s="250" t="s">
        <v>747</v>
      </c>
      <c r="K403" s="246">
        <v>25</v>
      </c>
      <c r="L403" s="267">
        <v>682</v>
      </c>
      <c r="M403" s="248"/>
      <c r="N403" s="269"/>
      <c r="O403" s="145">
        <f t="shared" si="33"/>
        <v>0</v>
      </c>
      <c r="P403" s="262">
        <v>4607105134003</v>
      </c>
      <c r="Q403" s="252" t="s">
        <v>6373</v>
      </c>
      <c r="R403" s="46"/>
      <c r="S403" s="429">
        <f t="shared" si="34"/>
        <v>27.28</v>
      </c>
      <c r="T403" s="46"/>
    </row>
    <row r="404" spans="1:20" ht="15.75" x14ac:dyDescent="0.2">
      <c r="A404" s="115">
        <v>388</v>
      </c>
      <c r="B404" s="247">
        <v>10438</v>
      </c>
      <c r="C404" s="255" t="s">
        <v>5497</v>
      </c>
      <c r="D404" s="253" t="s">
        <v>5498</v>
      </c>
      <c r="E404" s="256" t="s">
        <v>5499</v>
      </c>
      <c r="F404" s="312" t="str">
        <f t="shared" si="32"/>
        <v>фото</v>
      </c>
      <c r="G404" s="313"/>
      <c r="H404" s="270" t="s">
        <v>5500</v>
      </c>
      <c r="I404" s="254">
        <v>90</v>
      </c>
      <c r="J404" s="250" t="s">
        <v>747</v>
      </c>
      <c r="K404" s="246">
        <v>25</v>
      </c>
      <c r="L404" s="267">
        <v>503</v>
      </c>
      <c r="M404" s="248"/>
      <c r="N404" s="269"/>
      <c r="O404" s="145">
        <f t="shared" si="33"/>
        <v>0</v>
      </c>
      <c r="P404" s="262">
        <v>4607105134034</v>
      </c>
      <c r="Q404" s="252"/>
      <c r="R404" s="46"/>
      <c r="S404" s="429">
        <f t="shared" si="34"/>
        <v>20.12</v>
      </c>
      <c r="T404" s="46"/>
    </row>
    <row r="405" spans="1:20" ht="48" x14ac:dyDescent="0.2">
      <c r="A405" s="115">
        <v>389</v>
      </c>
      <c r="B405" s="247">
        <v>10439</v>
      </c>
      <c r="C405" s="255" t="s">
        <v>5501</v>
      </c>
      <c r="D405" s="253" t="s">
        <v>6219</v>
      </c>
      <c r="E405" s="256" t="s">
        <v>6220</v>
      </c>
      <c r="F405" s="312" t="str">
        <f t="shared" si="32"/>
        <v>фото</v>
      </c>
      <c r="G405" s="313"/>
      <c r="H405" s="270" t="s">
        <v>5502</v>
      </c>
      <c r="I405" s="254">
        <v>130</v>
      </c>
      <c r="J405" s="250" t="s">
        <v>747</v>
      </c>
      <c r="K405" s="246">
        <v>25</v>
      </c>
      <c r="L405" s="267">
        <v>652</v>
      </c>
      <c r="M405" s="248"/>
      <c r="N405" s="269"/>
      <c r="O405" s="145">
        <f t="shared" si="33"/>
        <v>0</v>
      </c>
      <c r="P405" s="262">
        <v>4607105134041</v>
      </c>
      <c r="Q405" s="252"/>
      <c r="R405" s="46"/>
      <c r="S405" s="429">
        <f t="shared" si="34"/>
        <v>26.08</v>
      </c>
      <c r="T405" s="46"/>
    </row>
    <row r="406" spans="1:20" ht="15.75" x14ac:dyDescent="0.2">
      <c r="A406" s="115">
        <v>390</v>
      </c>
      <c r="B406" s="261"/>
      <c r="C406" s="261"/>
      <c r="D406" s="251" t="s">
        <v>691</v>
      </c>
      <c r="E406" s="251"/>
      <c r="F406" s="409"/>
      <c r="G406" s="409"/>
      <c r="H406" s="409"/>
      <c r="I406" s="409"/>
      <c r="J406" s="409"/>
      <c r="K406" s="409"/>
      <c r="L406" s="409"/>
      <c r="M406" s="409"/>
      <c r="N406" s="409"/>
      <c r="O406" s="409"/>
      <c r="P406" s="409"/>
      <c r="Q406" s="409"/>
      <c r="R406" s="46"/>
      <c r="S406" s="46"/>
      <c r="T406" s="46"/>
    </row>
    <row r="407" spans="1:20" ht="24" x14ac:dyDescent="0.2">
      <c r="A407" s="115">
        <v>391</v>
      </c>
      <c r="B407" s="247">
        <v>11183</v>
      </c>
      <c r="C407" s="255" t="s">
        <v>6444</v>
      </c>
      <c r="D407" s="253" t="s">
        <v>6221</v>
      </c>
      <c r="E407" s="256" t="s">
        <v>6222</v>
      </c>
      <c r="F407" s="312" t="str">
        <f>HYPERLINK("http://www.gardenbulbs.ru/images/Lilium_CL/thumbnails/"&amp;C407&amp;".jpg","фото")</f>
        <v>фото</v>
      </c>
      <c r="G407" s="313"/>
      <c r="H407" s="270" t="s">
        <v>6346</v>
      </c>
      <c r="I407" s="254">
        <v>55</v>
      </c>
      <c r="J407" s="250" t="s">
        <v>748</v>
      </c>
      <c r="K407" s="246">
        <v>25</v>
      </c>
      <c r="L407" s="267">
        <v>682</v>
      </c>
      <c r="M407" s="248"/>
      <c r="N407" s="269"/>
      <c r="O407" s="145">
        <f>IF(ISERROR(L407*N407),0,L407*N407)</f>
        <v>0</v>
      </c>
      <c r="P407" s="262">
        <v>4607105134102</v>
      </c>
      <c r="Q407" s="252"/>
      <c r="R407" s="46"/>
      <c r="S407" s="429">
        <f>ROUND(L407/K407,2)</f>
        <v>27.28</v>
      </c>
      <c r="T407" s="46"/>
    </row>
    <row r="408" spans="1:20" ht="15.75" x14ac:dyDescent="0.2">
      <c r="A408" s="115">
        <v>392</v>
      </c>
      <c r="B408" s="247">
        <v>11184</v>
      </c>
      <c r="C408" s="255" t="s">
        <v>6445</v>
      </c>
      <c r="D408" s="253" t="s">
        <v>6223</v>
      </c>
      <c r="E408" s="256" t="s">
        <v>6224</v>
      </c>
      <c r="F408" s="312" t="str">
        <f>HYPERLINK("http://www.gardenbulbs.ru/images/Lilium_CL/thumbnails/"&amp;C408&amp;".jpg","фото")</f>
        <v>фото</v>
      </c>
      <c r="G408" s="313"/>
      <c r="H408" s="270" t="s">
        <v>6347</v>
      </c>
      <c r="I408" s="254">
        <v>50</v>
      </c>
      <c r="J408" s="250" t="s">
        <v>747</v>
      </c>
      <c r="K408" s="246">
        <v>25</v>
      </c>
      <c r="L408" s="267">
        <v>607</v>
      </c>
      <c r="M408" s="248"/>
      <c r="N408" s="269"/>
      <c r="O408" s="145">
        <f>IF(ISERROR(L408*N408),0,L408*N408)</f>
        <v>0</v>
      </c>
      <c r="P408" s="262">
        <v>4607105134119</v>
      </c>
      <c r="Q408" s="252"/>
      <c r="R408" s="46"/>
      <c r="S408" s="429">
        <f>ROUND(L408/K408,2)</f>
        <v>24.28</v>
      </c>
      <c r="T408" s="46"/>
    </row>
    <row r="409" spans="1:20" ht="15.75" x14ac:dyDescent="0.2">
      <c r="A409" s="115">
        <v>393</v>
      </c>
      <c r="B409" s="247">
        <v>10441</v>
      </c>
      <c r="C409" s="255" t="s">
        <v>5503</v>
      </c>
      <c r="D409" s="253" t="s">
        <v>5504</v>
      </c>
      <c r="E409" s="256" t="s">
        <v>5505</v>
      </c>
      <c r="F409" s="312" t="str">
        <f>HYPERLINK("http://www.gardenbulbs.ru/images/Lilium_CL/thumbnails/"&amp;C409&amp;".jpg","фото")</f>
        <v>фото</v>
      </c>
      <c r="G409" s="313"/>
      <c r="H409" s="270" t="s">
        <v>1480</v>
      </c>
      <c r="I409" s="254">
        <v>55</v>
      </c>
      <c r="J409" s="250" t="s">
        <v>747</v>
      </c>
      <c r="K409" s="246">
        <v>25</v>
      </c>
      <c r="L409" s="267">
        <v>607</v>
      </c>
      <c r="M409" s="248"/>
      <c r="N409" s="269"/>
      <c r="O409" s="145">
        <f>IF(ISERROR(L409*N409),0,L409*N409)</f>
        <v>0</v>
      </c>
      <c r="P409" s="262">
        <v>4607105134140</v>
      </c>
      <c r="Q409" s="252"/>
      <c r="R409" s="46"/>
      <c r="S409" s="429">
        <f>ROUND(L409/K409,2)</f>
        <v>24.28</v>
      </c>
      <c r="T409" s="46"/>
    </row>
    <row r="410" spans="1:20" ht="15.75" x14ac:dyDescent="0.2">
      <c r="A410" s="115">
        <v>394</v>
      </c>
      <c r="B410" s="247">
        <v>10442</v>
      </c>
      <c r="C410" s="255" t="s">
        <v>5506</v>
      </c>
      <c r="D410" s="253" t="s">
        <v>5507</v>
      </c>
      <c r="E410" s="256" t="s">
        <v>5508</v>
      </c>
      <c r="F410" s="312" t="str">
        <f>HYPERLINK("http://www.gardenbulbs.ru/images/Lilium_CL/thumbnails/"&amp;C410&amp;".jpg","фото")</f>
        <v>фото</v>
      </c>
      <c r="G410" s="313"/>
      <c r="H410" s="270" t="s">
        <v>5509</v>
      </c>
      <c r="I410" s="254">
        <v>55</v>
      </c>
      <c r="J410" s="250" t="s">
        <v>747</v>
      </c>
      <c r="K410" s="246">
        <v>25</v>
      </c>
      <c r="L410" s="267">
        <v>568</v>
      </c>
      <c r="M410" s="248"/>
      <c r="N410" s="269"/>
      <c r="O410" s="145">
        <f>IF(ISERROR(L410*N410),0,L410*N410)</f>
        <v>0</v>
      </c>
      <c r="P410" s="262">
        <v>4607105134171</v>
      </c>
      <c r="Q410" s="252"/>
      <c r="R410" s="46"/>
      <c r="S410" s="429">
        <f>ROUND(L410/K410,2)</f>
        <v>22.72</v>
      </c>
      <c r="T410" s="46"/>
    </row>
    <row r="411" spans="1:20" ht="15.75" x14ac:dyDescent="0.2">
      <c r="A411" s="115">
        <v>395</v>
      </c>
      <c r="B411" s="424"/>
      <c r="C411" s="424"/>
      <c r="D411" s="257" t="s">
        <v>552</v>
      </c>
      <c r="E411" s="257"/>
      <c r="F411" s="409"/>
      <c r="G411" s="409"/>
      <c r="H411" s="409"/>
      <c r="I411" s="409"/>
      <c r="J411" s="409"/>
      <c r="K411" s="409"/>
      <c r="L411" s="409"/>
      <c r="M411" s="409"/>
      <c r="N411" s="409"/>
      <c r="O411" s="409"/>
      <c r="P411" s="409"/>
      <c r="Q411" s="409"/>
      <c r="R411" s="46"/>
      <c r="S411" s="46"/>
      <c r="T411" s="46"/>
    </row>
    <row r="412" spans="1:20" ht="24" x14ac:dyDescent="0.2">
      <c r="A412" s="115">
        <v>396</v>
      </c>
      <c r="B412" s="247">
        <v>10443</v>
      </c>
      <c r="C412" s="255" t="s">
        <v>3594</v>
      </c>
      <c r="D412" s="253" t="s">
        <v>1728</v>
      </c>
      <c r="E412" s="256" t="s">
        <v>1729</v>
      </c>
      <c r="F412" s="312" t="str">
        <f t="shared" ref="F412:F422" si="35">HYPERLINK("http://www.gardenbulbs.ru/images/Lilium_CL/thumbnails/"&amp;C412&amp;".jpg","фото")</f>
        <v>фото</v>
      </c>
      <c r="G412" s="313"/>
      <c r="H412" s="270" t="s">
        <v>2901</v>
      </c>
      <c r="I412" s="254">
        <v>110</v>
      </c>
      <c r="J412" s="250" t="s">
        <v>747</v>
      </c>
      <c r="K412" s="246">
        <v>25</v>
      </c>
      <c r="L412" s="267">
        <v>458</v>
      </c>
      <c r="M412" s="248"/>
      <c r="N412" s="269"/>
      <c r="O412" s="145">
        <f t="shared" ref="O412:O422" si="36">IF(ISERROR(L412*N412),0,L412*N412)</f>
        <v>0</v>
      </c>
      <c r="P412" s="262">
        <v>4607105134188</v>
      </c>
      <c r="Q412" s="252"/>
      <c r="R412" s="46"/>
      <c r="S412" s="429">
        <f t="shared" ref="S412:S422" si="37">ROUND(L412/K412,2)</f>
        <v>18.32</v>
      </c>
      <c r="T412" s="46"/>
    </row>
    <row r="413" spans="1:20" ht="15.75" x14ac:dyDescent="0.2">
      <c r="A413" s="115">
        <v>397</v>
      </c>
      <c r="B413" s="247">
        <v>10444</v>
      </c>
      <c r="C413" s="255" t="s">
        <v>1844</v>
      </c>
      <c r="D413" s="253" t="s">
        <v>557</v>
      </c>
      <c r="E413" s="256" t="s">
        <v>556</v>
      </c>
      <c r="F413" s="312" t="str">
        <f t="shared" si="35"/>
        <v>фото</v>
      </c>
      <c r="G413" s="313"/>
      <c r="H413" s="270" t="s">
        <v>558</v>
      </c>
      <c r="I413" s="254">
        <v>100</v>
      </c>
      <c r="J413" s="250" t="s">
        <v>747</v>
      </c>
      <c r="K413" s="246">
        <v>25</v>
      </c>
      <c r="L413" s="267">
        <v>488</v>
      </c>
      <c r="M413" s="248"/>
      <c r="N413" s="269"/>
      <c r="O413" s="145">
        <f t="shared" si="36"/>
        <v>0</v>
      </c>
      <c r="P413" s="262">
        <v>4607105134195</v>
      </c>
      <c r="Q413" s="252"/>
      <c r="R413" s="46"/>
      <c r="S413" s="429">
        <f t="shared" si="37"/>
        <v>19.52</v>
      </c>
      <c r="T413" s="46"/>
    </row>
    <row r="414" spans="1:20" ht="15.75" x14ac:dyDescent="0.2">
      <c r="A414" s="115">
        <v>398</v>
      </c>
      <c r="B414" s="247">
        <v>10445</v>
      </c>
      <c r="C414" s="255" t="s">
        <v>3595</v>
      </c>
      <c r="D414" s="253" t="s">
        <v>3596</v>
      </c>
      <c r="E414" s="256" t="s">
        <v>3597</v>
      </c>
      <c r="F414" s="312" t="str">
        <f t="shared" si="35"/>
        <v>фото</v>
      </c>
      <c r="G414" s="313"/>
      <c r="H414" s="270" t="s">
        <v>3598</v>
      </c>
      <c r="I414" s="254">
        <v>80</v>
      </c>
      <c r="J414" s="250" t="s">
        <v>747</v>
      </c>
      <c r="K414" s="246">
        <v>25</v>
      </c>
      <c r="L414" s="267">
        <v>607</v>
      </c>
      <c r="M414" s="248"/>
      <c r="N414" s="269"/>
      <c r="O414" s="145">
        <f t="shared" si="36"/>
        <v>0</v>
      </c>
      <c r="P414" s="262">
        <v>4607105134201</v>
      </c>
      <c r="Q414" s="252"/>
      <c r="R414" s="46"/>
      <c r="S414" s="429">
        <f t="shared" si="37"/>
        <v>24.28</v>
      </c>
      <c r="T414" s="46"/>
    </row>
    <row r="415" spans="1:20" ht="15.75" x14ac:dyDescent="0.2">
      <c r="A415" s="115">
        <v>399</v>
      </c>
      <c r="B415" s="247">
        <v>10446</v>
      </c>
      <c r="C415" s="255" t="s">
        <v>2936</v>
      </c>
      <c r="D415" s="253" t="s">
        <v>2862</v>
      </c>
      <c r="E415" s="256" t="s">
        <v>2863</v>
      </c>
      <c r="F415" s="312" t="str">
        <f t="shared" si="35"/>
        <v>фото</v>
      </c>
      <c r="G415" s="313"/>
      <c r="H415" s="270" t="s">
        <v>2902</v>
      </c>
      <c r="I415" s="254">
        <v>110</v>
      </c>
      <c r="J415" s="250" t="s">
        <v>747</v>
      </c>
      <c r="K415" s="246">
        <v>25</v>
      </c>
      <c r="L415" s="267">
        <v>712</v>
      </c>
      <c r="M415" s="248"/>
      <c r="N415" s="269"/>
      <c r="O415" s="145">
        <f t="shared" si="36"/>
        <v>0</v>
      </c>
      <c r="P415" s="262">
        <v>4607105134218</v>
      </c>
      <c r="Q415" s="252"/>
      <c r="R415" s="46"/>
      <c r="S415" s="429">
        <f t="shared" si="37"/>
        <v>28.48</v>
      </c>
      <c r="T415" s="46"/>
    </row>
    <row r="416" spans="1:20" ht="15.75" x14ac:dyDescent="0.2">
      <c r="A416" s="115">
        <v>400</v>
      </c>
      <c r="B416" s="247">
        <v>10447</v>
      </c>
      <c r="C416" s="255" t="s">
        <v>1845</v>
      </c>
      <c r="D416" s="253" t="s">
        <v>560</v>
      </c>
      <c r="E416" s="256" t="s">
        <v>559</v>
      </c>
      <c r="F416" s="312" t="str">
        <f t="shared" si="35"/>
        <v>фото</v>
      </c>
      <c r="G416" s="313"/>
      <c r="H416" s="270" t="s">
        <v>397</v>
      </c>
      <c r="I416" s="254">
        <v>110</v>
      </c>
      <c r="J416" s="250" t="s">
        <v>747</v>
      </c>
      <c r="K416" s="246">
        <v>25</v>
      </c>
      <c r="L416" s="267">
        <v>607</v>
      </c>
      <c r="M416" s="248"/>
      <c r="N416" s="269"/>
      <c r="O416" s="145">
        <f t="shared" si="36"/>
        <v>0</v>
      </c>
      <c r="P416" s="262">
        <v>4607105134225</v>
      </c>
      <c r="Q416" s="252"/>
      <c r="R416" s="46"/>
      <c r="S416" s="429">
        <f t="shared" si="37"/>
        <v>24.28</v>
      </c>
      <c r="T416" s="46"/>
    </row>
    <row r="417" spans="1:20" ht="15.75" x14ac:dyDescent="0.2">
      <c r="A417" s="115">
        <v>401</v>
      </c>
      <c r="B417" s="247">
        <v>10448</v>
      </c>
      <c r="C417" s="255" t="s">
        <v>3599</v>
      </c>
      <c r="D417" s="253" t="s">
        <v>3600</v>
      </c>
      <c r="E417" s="256" t="s">
        <v>3601</v>
      </c>
      <c r="F417" s="312" t="str">
        <f t="shared" si="35"/>
        <v>фото</v>
      </c>
      <c r="G417" s="313"/>
      <c r="H417" s="270" t="s">
        <v>3602</v>
      </c>
      <c r="I417" s="254">
        <v>140</v>
      </c>
      <c r="J417" s="250" t="s">
        <v>747</v>
      </c>
      <c r="K417" s="246">
        <v>25</v>
      </c>
      <c r="L417" s="267">
        <v>458</v>
      </c>
      <c r="M417" s="248"/>
      <c r="N417" s="269"/>
      <c r="O417" s="145">
        <f t="shared" si="36"/>
        <v>0</v>
      </c>
      <c r="P417" s="262">
        <v>4607105134232</v>
      </c>
      <c r="Q417" s="252"/>
      <c r="R417" s="46"/>
      <c r="S417" s="429">
        <f t="shared" si="37"/>
        <v>18.32</v>
      </c>
      <c r="T417" s="46"/>
    </row>
    <row r="418" spans="1:20" ht="15.75" x14ac:dyDescent="0.2">
      <c r="A418" s="115">
        <v>402</v>
      </c>
      <c r="B418" s="247">
        <v>10449</v>
      </c>
      <c r="C418" s="255" t="s">
        <v>1846</v>
      </c>
      <c r="D418" s="253" t="s">
        <v>554</v>
      </c>
      <c r="E418" s="256" t="s">
        <v>553</v>
      </c>
      <c r="F418" s="312" t="str">
        <f t="shared" si="35"/>
        <v>фото</v>
      </c>
      <c r="G418" s="313"/>
      <c r="H418" s="270" t="s">
        <v>555</v>
      </c>
      <c r="I418" s="254">
        <v>100</v>
      </c>
      <c r="J418" s="250" t="s">
        <v>747</v>
      </c>
      <c r="K418" s="246">
        <v>25</v>
      </c>
      <c r="L418" s="267">
        <v>682</v>
      </c>
      <c r="M418" s="248"/>
      <c r="N418" s="269"/>
      <c r="O418" s="145">
        <f t="shared" si="36"/>
        <v>0</v>
      </c>
      <c r="P418" s="262">
        <v>4607105134249</v>
      </c>
      <c r="Q418" s="252"/>
      <c r="R418" s="46"/>
      <c r="S418" s="429">
        <f t="shared" si="37"/>
        <v>27.28</v>
      </c>
      <c r="T418" s="46"/>
    </row>
    <row r="419" spans="1:20" ht="15.75" x14ac:dyDescent="0.2">
      <c r="A419" s="115">
        <v>403</v>
      </c>
      <c r="B419" s="247">
        <v>10450</v>
      </c>
      <c r="C419" s="255" t="s">
        <v>1847</v>
      </c>
      <c r="D419" s="253" t="s">
        <v>6225</v>
      </c>
      <c r="E419" s="256" t="s">
        <v>6226</v>
      </c>
      <c r="F419" s="312" t="str">
        <f t="shared" si="35"/>
        <v>фото</v>
      </c>
      <c r="G419" s="313"/>
      <c r="H419" s="270" t="s">
        <v>416</v>
      </c>
      <c r="I419" s="254">
        <v>110</v>
      </c>
      <c r="J419" s="250" t="s">
        <v>747</v>
      </c>
      <c r="K419" s="246">
        <v>25</v>
      </c>
      <c r="L419" s="267">
        <v>479</v>
      </c>
      <c r="M419" s="248"/>
      <c r="N419" s="269"/>
      <c r="O419" s="145">
        <f t="shared" si="36"/>
        <v>0</v>
      </c>
      <c r="P419" s="262">
        <v>4607105134263</v>
      </c>
      <c r="Q419" s="252"/>
      <c r="R419" s="46"/>
      <c r="S419" s="429">
        <f t="shared" si="37"/>
        <v>19.16</v>
      </c>
      <c r="T419" s="46"/>
    </row>
    <row r="420" spans="1:20" ht="24" x14ac:dyDescent="0.2">
      <c r="A420" s="115">
        <v>404</v>
      </c>
      <c r="B420" s="247">
        <v>10451</v>
      </c>
      <c r="C420" s="255" t="s">
        <v>3603</v>
      </c>
      <c r="D420" s="253" t="s">
        <v>3604</v>
      </c>
      <c r="E420" s="256" t="s">
        <v>3605</v>
      </c>
      <c r="F420" s="312" t="str">
        <f t="shared" si="35"/>
        <v>фото</v>
      </c>
      <c r="G420" s="313"/>
      <c r="H420" s="270" t="s">
        <v>3606</v>
      </c>
      <c r="I420" s="254">
        <v>110</v>
      </c>
      <c r="J420" s="250" t="s">
        <v>747</v>
      </c>
      <c r="K420" s="246">
        <v>25</v>
      </c>
      <c r="L420" s="267">
        <v>383</v>
      </c>
      <c r="M420" s="248"/>
      <c r="N420" s="269"/>
      <c r="O420" s="145">
        <f t="shared" si="36"/>
        <v>0</v>
      </c>
      <c r="P420" s="262">
        <v>4607105134287</v>
      </c>
      <c r="Q420" s="252"/>
      <c r="R420" s="46"/>
      <c r="S420" s="429">
        <f t="shared" si="37"/>
        <v>15.32</v>
      </c>
      <c r="T420" s="46"/>
    </row>
    <row r="421" spans="1:20" ht="24" x14ac:dyDescent="0.2">
      <c r="A421" s="115">
        <v>405</v>
      </c>
      <c r="B421" s="247">
        <v>10452</v>
      </c>
      <c r="C421" s="255" t="s">
        <v>3607</v>
      </c>
      <c r="D421" s="253" t="s">
        <v>2864</v>
      </c>
      <c r="E421" s="256" t="s">
        <v>2865</v>
      </c>
      <c r="F421" s="312" t="str">
        <f t="shared" si="35"/>
        <v>фото</v>
      </c>
      <c r="G421" s="313"/>
      <c r="H421" s="270" t="s">
        <v>2903</v>
      </c>
      <c r="I421" s="254">
        <v>120</v>
      </c>
      <c r="J421" s="250" t="s">
        <v>747</v>
      </c>
      <c r="K421" s="246">
        <v>25</v>
      </c>
      <c r="L421" s="267">
        <v>488</v>
      </c>
      <c r="M421" s="248"/>
      <c r="N421" s="269"/>
      <c r="O421" s="145">
        <f t="shared" si="36"/>
        <v>0</v>
      </c>
      <c r="P421" s="262">
        <v>4607105134294</v>
      </c>
      <c r="Q421" s="252"/>
      <c r="R421" s="46"/>
      <c r="S421" s="429">
        <f t="shared" si="37"/>
        <v>19.52</v>
      </c>
      <c r="T421" s="46"/>
    </row>
    <row r="422" spans="1:20" ht="24" x14ac:dyDescent="0.2">
      <c r="A422" s="115">
        <v>406</v>
      </c>
      <c r="B422" s="247">
        <v>10453</v>
      </c>
      <c r="C422" s="255" t="s">
        <v>4448</v>
      </c>
      <c r="D422" s="253" t="s">
        <v>4449</v>
      </c>
      <c r="E422" s="256" t="s">
        <v>4450</v>
      </c>
      <c r="F422" s="312" t="str">
        <f t="shared" si="35"/>
        <v>фото</v>
      </c>
      <c r="G422" s="313"/>
      <c r="H422" s="270" t="s">
        <v>4451</v>
      </c>
      <c r="I422" s="254">
        <v>50</v>
      </c>
      <c r="J422" s="250" t="s">
        <v>748</v>
      </c>
      <c r="K422" s="246">
        <v>25</v>
      </c>
      <c r="L422" s="267">
        <v>548</v>
      </c>
      <c r="M422" s="248"/>
      <c r="N422" s="269"/>
      <c r="O422" s="145">
        <f t="shared" si="36"/>
        <v>0</v>
      </c>
      <c r="P422" s="262">
        <v>4607105134300</v>
      </c>
      <c r="Q422" s="252"/>
      <c r="R422" s="46"/>
      <c r="S422" s="429">
        <f t="shared" si="37"/>
        <v>21.92</v>
      </c>
      <c r="T422" s="46"/>
    </row>
    <row r="423" spans="1:20" ht="15.75" x14ac:dyDescent="0.2">
      <c r="A423" s="115">
        <v>407</v>
      </c>
      <c r="B423" s="424"/>
      <c r="C423" s="424"/>
      <c r="D423" s="251" t="s">
        <v>5510</v>
      </c>
      <c r="E423" s="251"/>
      <c r="F423" s="409"/>
      <c r="G423" s="409"/>
      <c r="H423" s="409"/>
      <c r="I423" s="409"/>
      <c r="J423" s="409"/>
      <c r="K423" s="409"/>
      <c r="L423" s="409"/>
      <c r="M423" s="409"/>
      <c r="N423" s="409"/>
      <c r="O423" s="409"/>
      <c r="P423" s="409"/>
      <c r="Q423" s="409"/>
      <c r="R423" s="46"/>
      <c r="S423" s="46"/>
      <c r="T423" s="46"/>
    </row>
    <row r="424" spans="1:20" ht="24" x14ac:dyDescent="0.2">
      <c r="A424" s="115">
        <v>408</v>
      </c>
      <c r="B424" s="247">
        <v>10454</v>
      </c>
      <c r="C424" s="255" t="s">
        <v>6446</v>
      </c>
      <c r="D424" s="253" t="s">
        <v>5511</v>
      </c>
      <c r="E424" s="256" t="s">
        <v>5512</v>
      </c>
      <c r="F424" s="312" t="str">
        <f>HYPERLINK("http://www.gardenbulbs.ru/images/Lilium_CL/thumbnails/"&amp;C424&amp;".jpg","фото")</f>
        <v>фото</v>
      </c>
      <c r="G424" s="313"/>
      <c r="H424" s="270" t="s">
        <v>5513</v>
      </c>
      <c r="I424" s="254">
        <v>130</v>
      </c>
      <c r="J424" s="250" t="s">
        <v>747</v>
      </c>
      <c r="K424" s="246">
        <v>25</v>
      </c>
      <c r="L424" s="267">
        <v>1429</v>
      </c>
      <c r="M424" s="248"/>
      <c r="N424" s="269"/>
      <c r="O424" s="145">
        <f>IF(ISERROR(L424*N424),0,L424*N424)</f>
        <v>0</v>
      </c>
      <c r="P424" s="262">
        <v>4607105134324</v>
      </c>
      <c r="Q424" s="252"/>
      <c r="R424" s="46"/>
      <c r="S424" s="429">
        <f>ROUND(L424/K424,2)</f>
        <v>57.16</v>
      </c>
      <c r="T424" s="46"/>
    </row>
    <row r="425" spans="1:20" ht="15.75" x14ac:dyDescent="0.2">
      <c r="A425" s="115">
        <v>409</v>
      </c>
      <c r="B425" s="424"/>
      <c r="C425" s="424"/>
      <c r="D425" s="251" t="s">
        <v>561</v>
      </c>
      <c r="E425" s="251"/>
      <c r="F425" s="409"/>
      <c r="G425" s="409"/>
      <c r="H425" s="409"/>
      <c r="I425" s="409"/>
      <c r="J425" s="409"/>
      <c r="K425" s="409"/>
      <c r="L425" s="409"/>
      <c r="M425" s="409"/>
      <c r="N425" s="409"/>
      <c r="O425" s="409"/>
      <c r="P425" s="409"/>
      <c r="Q425" s="409"/>
      <c r="R425" s="46"/>
      <c r="S425" s="46"/>
      <c r="T425" s="46"/>
    </row>
    <row r="426" spans="1:20" ht="15.75" x14ac:dyDescent="0.2">
      <c r="A426" s="115">
        <v>410</v>
      </c>
      <c r="B426" s="247">
        <v>10456</v>
      </c>
      <c r="C426" s="255" t="s">
        <v>1848</v>
      </c>
      <c r="D426" s="253" t="s">
        <v>48</v>
      </c>
      <c r="E426" s="256" t="s">
        <v>49</v>
      </c>
      <c r="F426" s="312" t="str">
        <f t="shared" ref="F426:F433" si="38">HYPERLINK("http://www.gardenbulbs.ru/images/Lilium_CL/thumbnails/"&amp;C426&amp;".jpg","фото")</f>
        <v>фото</v>
      </c>
      <c r="G426" s="313"/>
      <c r="H426" s="270" t="s">
        <v>50</v>
      </c>
      <c r="I426" s="254">
        <v>110</v>
      </c>
      <c r="J426" s="250" t="s">
        <v>747</v>
      </c>
      <c r="K426" s="246">
        <v>25</v>
      </c>
      <c r="L426" s="267">
        <v>577</v>
      </c>
      <c r="M426" s="248"/>
      <c r="N426" s="269"/>
      <c r="O426" s="145">
        <f t="shared" ref="O426:O433" si="39">IF(ISERROR(L426*N426),0,L426*N426)</f>
        <v>0</v>
      </c>
      <c r="P426" s="262">
        <v>4607105134348</v>
      </c>
      <c r="Q426" s="252"/>
      <c r="R426" s="46"/>
      <c r="S426" s="429">
        <f t="shared" ref="S426:S433" si="40">ROUND(L426/K426,2)</f>
        <v>23.08</v>
      </c>
      <c r="T426" s="46"/>
    </row>
    <row r="427" spans="1:20" ht="15.75" x14ac:dyDescent="0.2">
      <c r="A427" s="115">
        <v>411</v>
      </c>
      <c r="B427" s="247">
        <v>10457</v>
      </c>
      <c r="C427" s="255" t="s">
        <v>5514</v>
      </c>
      <c r="D427" s="253" t="s">
        <v>5515</v>
      </c>
      <c r="E427" s="256" t="s">
        <v>5516</v>
      </c>
      <c r="F427" s="312" t="str">
        <f t="shared" si="38"/>
        <v>фото</v>
      </c>
      <c r="G427" s="313"/>
      <c r="H427" s="270" t="s">
        <v>3602</v>
      </c>
      <c r="I427" s="254">
        <v>140</v>
      </c>
      <c r="J427" s="250" t="s">
        <v>747</v>
      </c>
      <c r="K427" s="246">
        <v>25</v>
      </c>
      <c r="L427" s="267">
        <v>533</v>
      </c>
      <c r="M427" s="248"/>
      <c r="N427" s="269"/>
      <c r="O427" s="145">
        <f t="shared" si="39"/>
        <v>0</v>
      </c>
      <c r="P427" s="262">
        <v>4607105134355</v>
      </c>
      <c r="Q427" s="252"/>
      <c r="R427" s="46"/>
      <c r="S427" s="429">
        <f t="shared" si="40"/>
        <v>21.32</v>
      </c>
      <c r="T427" s="46"/>
    </row>
    <row r="428" spans="1:20" ht="24" x14ac:dyDescent="0.2">
      <c r="A428" s="115">
        <v>412</v>
      </c>
      <c r="B428" s="247">
        <v>10458</v>
      </c>
      <c r="C428" s="255" t="s">
        <v>1849</v>
      </c>
      <c r="D428" s="253" t="s">
        <v>563</v>
      </c>
      <c r="E428" s="256" t="s">
        <v>562</v>
      </c>
      <c r="F428" s="312" t="str">
        <f t="shared" si="38"/>
        <v>фото</v>
      </c>
      <c r="G428" s="313"/>
      <c r="H428" s="270" t="s">
        <v>564</v>
      </c>
      <c r="I428" s="254">
        <v>130</v>
      </c>
      <c r="J428" s="250" t="s">
        <v>747</v>
      </c>
      <c r="K428" s="246">
        <v>25</v>
      </c>
      <c r="L428" s="267">
        <v>533</v>
      </c>
      <c r="M428" s="248"/>
      <c r="N428" s="269"/>
      <c r="O428" s="145">
        <f t="shared" si="39"/>
        <v>0</v>
      </c>
      <c r="P428" s="262">
        <v>4607105134362</v>
      </c>
      <c r="Q428" s="252"/>
      <c r="R428" s="46"/>
      <c r="S428" s="429">
        <f t="shared" si="40"/>
        <v>21.32</v>
      </c>
      <c r="T428" s="46"/>
    </row>
    <row r="429" spans="1:20" ht="22.5" x14ac:dyDescent="0.2">
      <c r="A429" s="115">
        <v>413</v>
      </c>
      <c r="B429" s="247">
        <v>10459</v>
      </c>
      <c r="C429" s="255" t="s">
        <v>3608</v>
      </c>
      <c r="D429" s="253" t="s">
        <v>3609</v>
      </c>
      <c r="E429" s="256" t="s">
        <v>3610</v>
      </c>
      <c r="F429" s="312" t="str">
        <f t="shared" si="38"/>
        <v>фото</v>
      </c>
      <c r="G429" s="313"/>
      <c r="H429" s="270" t="s">
        <v>3611</v>
      </c>
      <c r="I429" s="254" t="s">
        <v>1730</v>
      </c>
      <c r="J429" s="250" t="s">
        <v>747</v>
      </c>
      <c r="K429" s="246">
        <v>25</v>
      </c>
      <c r="L429" s="267">
        <v>458</v>
      </c>
      <c r="M429" s="248"/>
      <c r="N429" s="269"/>
      <c r="O429" s="145">
        <f t="shared" si="39"/>
        <v>0</v>
      </c>
      <c r="P429" s="262">
        <v>4607105134379</v>
      </c>
      <c r="Q429" s="252"/>
      <c r="R429" s="46"/>
      <c r="S429" s="429">
        <f t="shared" si="40"/>
        <v>18.32</v>
      </c>
      <c r="T429" s="46"/>
    </row>
    <row r="430" spans="1:20" ht="15.75" x14ac:dyDescent="0.2">
      <c r="A430" s="115">
        <v>414</v>
      </c>
      <c r="B430" s="247">
        <v>11190</v>
      </c>
      <c r="C430" s="255" t="s">
        <v>1850</v>
      </c>
      <c r="D430" s="253" t="s">
        <v>566</v>
      </c>
      <c r="E430" s="256" t="s">
        <v>565</v>
      </c>
      <c r="F430" s="312" t="str">
        <f t="shared" si="38"/>
        <v>фото</v>
      </c>
      <c r="G430" s="313"/>
      <c r="H430" s="270" t="s">
        <v>701</v>
      </c>
      <c r="I430" s="254">
        <v>120</v>
      </c>
      <c r="J430" s="250" t="s">
        <v>747</v>
      </c>
      <c r="K430" s="246">
        <v>25</v>
      </c>
      <c r="L430" s="267">
        <v>458</v>
      </c>
      <c r="M430" s="248"/>
      <c r="N430" s="269"/>
      <c r="O430" s="145">
        <f t="shared" si="39"/>
        <v>0</v>
      </c>
      <c r="P430" s="262">
        <v>4607105134393</v>
      </c>
      <c r="Q430" s="252"/>
      <c r="R430" s="46"/>
      <c r="S430" s="429">
        <f t="shared" si="40"/>
        <v>18.32</v>
      </c>
      <c r="T430" s="46"/>
    </row>
    <row r="431" spans="1:20" ht="24" x14ac:dyDescent="0.2">
      <c r="A431" s="115">
        <v>415</v>
      </c>
      <c r="B431" s="247">
        <v>10463</v>
      </c>
      <c r="C431" s="255" t="s">
        <v>5517</v>
      </c>
      <c r="D431" s="253" t="s">
        <v>5518</v>
      </c>
      <c r="E431" s="256" t="s">
        <v>5519</v>
      </c>
      <c r="F431" s="312" t="str">
        <f t="shared" si="38"/>
        <v>фото</v>
      </c>
      <c r="G431" s="313"/>
      <c r="H431" s="270" t="s">
        <v>5520</v>
      </c>
      <c r="I431" s="254">
        <v>130</v>
      </c>
      <c r="J431" s="250" t="s">
        <v>747</v>
      </c>
      <c r="K431" s="246">
        <v>25</v>
      </c>
      <c r="L431" s="267">
        <v>533</v>
      </c>
      <c r="M431" s="248"/>
      <c r="N431" s="269"/>
      <c r="O431" s="145">
        <f t="shared" si="39"/>
        <v>0</v>
      </c>
      <c r="P431" s="262">
        <v>4607105134409</v>
      </c>
      <c r="Q431" s="252"/>
      <c r="R431" s="46"/>
      <c r="S431" s="429">
        <f t="shared" si="40"/>
        <v>21.32</v>
      </c>
      <c r="T431" s="46"/>
    </row>
    <row r="432" spans="1:20" ht="24" x14ac:dyDescent="0.2">
      <c r="A432" s="115">
        <v>416</v>
      </c>
      <c r="B432" s="247">
        <v>10464</v>
      </c>
      <c r="C432" s="255" t="s">
        <v>1851</v>
      </c>
      <c r="D432" s="253" t="s">
        <v>568</v>
      </c>
      <c r="E432" s="256" t="s">
        <v>567</v>
      </c>
      <c r="F432" s="312" t="str">
        <f t="shared" si="38"/>
        <v>фото</v>
      </c>
      <c r="G432" s="313"/>
      <c r="H432" s="270" t="s">
        <v>569</v>
      </c>
      <c r="I432" s="254">
        <v>130</v>
      </c>
      <c r="J432" s="250" t="s">
        <v>747</v>
      </c>
      <c r="K432" s="246">
        <v>25</v>
      </c>
      <c r="L432" s="267">
        <v>607</v>
      </c>
      <c r="M432" s="248"/>
      <c r="N432" s="269"/>
      <c r="O432" s="145">
        <f t="shared" si="39"/>
        <v>0</v>
      </c>
      <c r="P432" s="262">
        <v>4607105134416</v>
      </c>
      <c r="Q432" s="252"/>
      <c r="R432" s="46"/>
      <c r="S432" s="429">
        <f t="shared" si="40"/>
        <v>24.28</v>
      </c>
      <c r="T432" s="46"/>
    </row>
    <row r="433" spans="1:20" ht="33.75" customHeight="1" x14ac:dyDescent="0.2">
      <c r="A433" s="115">
        <v>417</v>
      </c>
      <c r="B433" s="247">
        <v>10466</v>
      </c>
      <c r="C433" s="255" t="s">
        <v>5521</v>
      </c>
      <c r="D433" s="253" t="s">
        <v>5522</v>
      </c>
      <c r="E433" s="256" t="s">
        <v>5523</v>
      </c>
      <c r="F433" s="312" t="str">
        <f t="shared" si="38"/>
        <v>фото</v>
      </c>
      <c r="G433" s="313"/>
      <c r="H433" s="270" t="s">
        <v>5524</v>
      </c>
      <c r="I433" s="254">
        <v>120</v>
      </c>
      <c r="J433" s="250" t="s">
        <v>747</v>
      </c>
      <c r="K433" s="246">
        <v>25</v>
      </c>
      <c r="L433" s="267">
        <v>377</v>
      </c>
      <c r="M433" s="248"/>
      <c r="N433" s="269"/>
      <c r="O433" s="145">
        <f t="shared" si="39"/>
        <v>0</v>
      </c>
      <c r="P433" s="262">
        <v>4607105134430</v>
      </c>
      <c r="Q433" s="252"/>
      <c r="R433" s="46"/>
      <c r="S433" s="429">
        <f t="shared" si="40"/>
        <v>15.08</v>
      </c>
      <c r="T433" s="46"/>
    </row>
    <row r="434" spans="1:20" ht="15.75" x14ac:dyDescent="0.2">
      <c r="A434" s="115">
        <v>418</v>
      </c>
      <c r="B434" s="424"/>
      <c r="C434" s="424"/>
      <c r="D434" s="251" t="s">
        <v>571</v>
      </c>
      <c r="E434" s="251"/>
      <c r="F434" s="409"/>
      <c r="G434" s="409"/>
      <c r="H434" s="409"/>
      <c r="I434" s="409"/>
      <c r="J434" s="409"/>
      <c r="K434" s="409"/>
      <c r="L434" s="409"/>
      <c r="M434" s="409"/>
      <c r="N434" s="409"/>
      <c r="O434" s="409"/>
      <c r="P434" s="409"/>
      <c r="Q434" s="409"/>
      <c r="R434" s="46"/>
      <c r="S434" s="46"/>
      <c r="T434" s="46"/>
    </row>
    <row r="435" spans="1:20" ht="24" x14ac:dyDescent="0.2">
      <c r="A435" s="115">
        <v>419</v>
      </c>
      <c r="B435" s="247">
        <v>10467</v>
      </c>
      <c r="C435" s="255" t="s">
        <v>1853</v>
      </c>
      <c r="D435" s="253" t="s">
        <v>573</v>
      </c>
      <c r="E435" s="256" t="s">
        <v>572</v>
      </c>
      <c r="F435" s="312" t="str">
        <f t="shared" ref="F435:F442" si="41">HYPERLINK("http://www.gardenbulbs.ru/images/Lilium_CL/thumbnails/"&amp;C435&amp;".jpg","фото")</f>
        <v>фото</v>
      </c>
      <c r="G435" s="313"/>
      <c r="H435" s="270" t="s">
        <v>574</v>
      </c>
      <c r="I435" s="254">
        <v>120</v>
      </c>
      <c r="J435" s="250" t="s">
        <v>747</v>
      </c>
      <c r="K435" s="246">
        <v>25</v>
      </c>
      <c r="L435" s="267">
        <v>831</v>
      </c>
      <c r="M435" s="248"/>
      <c r="N435" s="269"/>
      <c r="O435" s="145">
        <f t="shared" ref="O435:O442" si="42">IF(ISERROR(L435*N435),0,L435*N435)</f>
        <v>0</v>
      </c>
      <c r="P435" s="262">
        <v>4607105134447</v>
      </c>
      <c r="Q435" s="252"/>
      <c r="R435" s="46"/>
      <c r="S435" s="429">
        <f t="shared" ref="S435:S442" si="43">ROUND(L435/K435,2)</f>
        <v>33.24</v>
      </c>
      <c r="T435" s="46"/>
    </row>
    <row r="436" spans="1:20" ht="45" customHeight="1" x14ac:dyDescent="0.2">
      <c r="A436" s="115">
        <v>420</v>
      </c>
      <c r="B436" s="247">
        <v>11191</v>
      </c>
      <c r="C436" s="255" t="s">
        <v>6447</v>
      </c>
      <c r="D436" s="253" t="s">
        <v>6227</v>
      </c>
      <c r="E436" s="256" t="s">
        <v>6228</v>
      </c>
      <c r="F436" s="312" t="str">
        <f t="shared" si="41"/>
        <v>фото</v>
      </c>
      <c r="G436" s="313"/>
      <c r="H436" s="270" t="s">
        <v>6348</v>
      </c>
      <c r="I436" s="254">
        <v>110</v>
      </c>
      <c r="J436" s="250" t="s">
        <v>747</v>
      </c>
      <c r="K436" s="246">
        <v>25</v>
      </c>
      <c r="L436" s="267">
        <v>831</v>
      </c>
      <c r="M436" s="248"/>
      <c r="N436" s="269"/>
      <c r="O436" s="145">
        <f t="shared" si="42"/>
        <v>0</v>
      </c>
      <c r="P436" s="262">
        <v>4607105134454</v>
      </c>
      <c r="Q436" s="252"/>
      <c r="R436" s="46"/>
      <c r="S436" s="429">
        <f t="shared" si="43"/>
        <v>33.24</v>
      </c>
      <c r="T436" s="46"/>
    </row>
    <row r="437" spans="1:20" ht="15.75" x14ac:dyDescent="0.2">
      <c r="A437" s="115">
        <v>421</v>
      </c>
      <c r="B437" s="247">
        <v>11192</v>
      </c>
      <c r="C437" s="255" t="s">
        <v>1854</v>
      </c>
      <c r="D437" s="253" t="s">
        <v>51</v>
      </c>
      <c r="E437" s="256" t="s">
        <v>52</v>
      </c>
      <c r="F437" s="312" t="str">
        <f t="shared" si="41"/>
        <v>фото</v>
      </c>
      <c r="G437" s="313"/>
      <c r="H437" s="270" t="s">
        <v>53</v>
      </c>
      <c r="I437" s="254">
        <v>110</v>
      </c>
      <c r="J437" s="250" t="s">
        <v>747</v>
      </c>
      <c r="K437" s="246">
        <v>25</v>
      </c>
      <c r="L437" s="267">
        <v>831</v>
      </c>
      <c r="M437" s="248"/>
      <c r="N437" s="269"/>
      <c r="O437" s="145">
        <f t="shared" si="42"/>
        <v>0</v>
      </c>
      <c r="P437" s="262">
        <v>4607105134461</v>
      </c>
      <c r="Q437" s="252"/>
      <c r="R437" s="46"/>
      <c r="S437" s="429">
        <f t="shared" si="43"/>
        <v>33.24</v>
      </c>
      <c r="T437" s="46"/>
    </row>
    <row r="438" spans="1:20" ht="15.75" x14ac:dyDescent="0.2">
      <c r="A438" s="115">
        <v>422</v>
      </c>
      <c r="B438" s="247">
        <v>10468</v>
      </c>
      <c r="C438" s="255" t="s">
        <v>5525</v>
      </c>
      <c r="D438" s="253" t="s">
        <v>5526</v>
      </c>
      <c r="E438" s="256" t="s">
        <v>5527</v>
      </c>
      <c r="F438" s="312" t="str">
        <f t="shared" si="41"/>
        <v>фото</v>
      </c>
      <c r="G438" s="313"/>
      <c r="H438" s="270" t="s">
        <v>5528</v>
      </c>
      <c r="I438" s="254">
        <v>120</v>
      </c>
      <c r="J438" s="250" t="s">
        <v>747</v>
      </c>
      <c r="K438" s="246">
        <v>25</v>
      </c>
      <c r="L438" s="267">
        <v>607</v>
      </c>
      <c r="M438" s="248"/>
      <c r="N438" s="269"/>
      <c r="O438" s="145">
        <f t="shared" si="42"/>
        <v>0</v>
      </c>
      <c r="P438" s="262">
        <v>4607105134478</v>
      </c>
      <c r="Q438" s="252"/>
      <c r="R438" s="46"/>
      <c r="S438" s="429">
        <f t="shared" si="43"/>
        <v>24.28</v>
      </c>
      <c r="T438" s="46"/>
    </row>
    <row r="439" spans="1:20" ht="15.75" x14ac:dyDescent="0.2">
      <c r="A439" s="115">
        <v>423</v>
      </c>
      <c r="B439" s="247">
        <v>11193</v>
      </c>
      <c r="C439" s="255" t="s">
        <v>6448</v>
      </c>
      <c r="D439" s="253" t="s">
        <v>6229</v>
      </c>
      <c r="E439" s="256" t="s">
        <v>6230</v>
      </c>
      <c r="F439" s="312" t="str">
        <f t="shared" si="41"/>
        <v>фото</v>
      </c>
      <c r="G439" s="313"/>
      <c r="H439" s="270" t="s">
        <v>6349</v>
      </c>
      <c r="I439" s="254">
        <v>120</v>
      </c>
      <c r="J439" s="250" t="s">
        <v>748</v>
      </c>
      <c r="K439" s="246">
        <v>25</v>
      </c>
      <c r="L439" s="267">
        <v>533</v>
      </c>
      <c r="M439" s="248"/>
      <c r="N439" s="269"/>
      <c r="O439" s="145">
        <f t="shared" si="42"/>
        <v>0</v>
      </c>
      <c r="P439" s="262">
        <v>4607105134485</v>
      </c>
      <c r="Q439" s="252" t="s">
        <v>6373</v>
      </c>
      <c r="R439" s="46"/>
      <c r="S439" s="429">
        <f t="shared" si="43"/>
        <v>21.32</v>
      </c>
      <c r="T439" s="46"/>
    </row>
    <row r="440" spans="1:20" ht="15.75" x14ac:dyDescent="0.2">
      <c r="A440" s="115">
        <v>424</v>
      </c>
      <c r="B440" s="247">
        <v>11194</v>
      </c>
      <c r="C440" s="255" t="s">
        <v>1855</v>
      </c>
      <c r="D440" s="253" t="s">
        <v>576</v>
      </c>
      <c r="E440" s="256" t="s">
        <v>575</v>
      </c>
      <c r="F440" s="312" t="str">
        <f t="shared" si="41"/>
        <v>фото</v>
      </c>
      <c r="G440" s="313"/>
      <c r="H440" s="270" t="s">
        <v>577</v>
      </c>
      <c r="I440" s="254">
        <v>110</v>
      </c>
      <c r="J440" s="250" t="s">
        <v>747</v>
      </c>
      <c r="K440" s="246">
        <v>25</v>
      </c>
      <c r="L440" s="267">
        <v>831</v>
      </c>
      <c r="M440" s="248"/>
      <c r="N440" s="269"/>
      <c r="O440" s="145">
        <f t="shared" si="42"/>
        <v>0</v>
      </c>
      <c r="P440" s="262">
        <v>4607105134508</v>
      </c>
      <c r="Q440" s="252"/>
      <c r="R440" s="46"/>
      <c r="S440" s="429">
        <f t="shared" si="43"/>
        <v>33.24</v>
      </c>
      <c r="T440" s="46"/>
    </row>
    <row r="441" spans="1:20" ht="15.75" x14ac:dyDescent="0.2">
      <c r="A441" s="115">
        <v>425</v>
      </c>
      <c r="B441" s="247">
        <v>11195</v>
      </c>
      <c r="C441" s="255" t="s">
        <v>4452</v>
      </c>
      <c r="D441" s="253" t="s">
        <v>4453</v>
      </c>
      <c r="E441" s="256" t="s">
        <v>4454</v>
      </c>
      <c r="F441" s="312" t="str">
        <f t="shared" si="41"/>
        <v>фото</v>
      </c>
      <c r="G441" s="313"/>
      <c r="H441" s="270" t="s">
        <v>4455</v>
      </c>
      <c r="I441" s="254">
        <v>110</v>
      </c>
      <c r="J441" s="250" t="s">
        <v>747</v>
      </c>
      <c r="K441" s="246">
        <v>25</v>
      </c>
      <c r="L441" s="267">
        <v>831</v>
      </c>
      <c r="M441" s="248"/>
      <c r="N441" s="269"/>
      <c r="O441" s="145">
        <f t="shared" si="42"/>
        <v>0</v>
      </c>
      <c r="P441" s="262">
        <v>4607105134515</v>
      </c>
      <c r="Q441" s="252"/>
      <c r="R441" s="46"/>
      <c r="S441" s="429">
        <f t="shared" si="43"/>
        <v>33.24</v>
      </c>
      <c r="T441" s="46"/>
    </row>
    <row r="442" spans="1:20" ht="15.75" x14ac:dyDescent="0.2">
      <c r="A442" s="115">
        <v>426</v>
      </c>
      <c r="B442" s="247">
        <v>10470</v>
      </c>
      <c r="C442" s="255" t="s">
        <v>1856</v>
      </c>
      <c r="D442" s="253" t="s">
        <v>579</v>
      </c>
      <c r="E442" s="256" t="s">
        <v>578</v>
      </c>
      <c r="F442" s="312" t="str">
        <f t="shared" si="41"/>
        <v>фото</v>
      </c>
      <c r="G442" s="313"/>
      <c r="H442" s="270" t="s">
        <v>580</v>
      </c>
      <c r="I442" s="254">
        <v>110</v>
      </c>
      <c r="J442" s="250" t="s">
        <v>747</v>
      </c>
      <c r="K442" s="246">
        <v>25</v>
      </c>
      <c r="L442" s="267">
        <v>383</v>
      </c>
      <c r="M442" s="248"/>
      <c r="N442" s="269"/>
      <c r="O442" s="145">
        <f t="shared" si="42"/>
        <v>0</v>
      </c>
      <c r="P442" s="262">
        <v>4607105134522</v>
      </c>
      <c r="Q442" s="252"/>
      <c r="R442" s="46"/>
      <c r="S442" s="429">
        <f t="shared" si="43"/>
        <v>15.32</v>
      </c>
      <c r="T442" s="46"/>
    </row>
    <row r="443" spans="1:20" ht="15.75" x14ac:dyDescent="0.2">
      <c r="A443" s="115">
        <v>427</v>
      </c>
      <c r="B443" s="424"/>
      <c r="C443" s="424"/>
      <c r="D443" s="251" t="s">
        <v>585</v>
      </c>
      <c r="E443" s="251"/>
      <c r="F443" s="409"/>
      <c r="G443" s="409"/>
      <c r="H443" s="409"/>
      <c r="I443" s="409"/>
      <c r="J443" s="409"/>
      <c r="K443" s="409"/>
      <c r="L443" s="409"/>
      <c r="M443" s="409"/>
      <c r="N443" s="409"/>
      <c r="O443" s="409"/>
      <c r="P443" s="409"/>
      <c r="Q443" s="409"/>
      <c r="R443" s="46"/>
      <c r="S443" s="46"/>
      <c r="T443" s="46"/>
    </row>
    <row r="444" spans="1:20" ht="15.75" x14ac:dyDescent="0.2">
      <c r="A444" s="115">
        <v>428</v>
      </c>
      <c r="B444" s="247">
        <v>11196</v>
      </c>
      <c r="C444" s="255" t="s">
        <v>6449</v>
      </c>
      <c r="D444" s="253" t="s">
        <v>6231</v>
      </c>
      <c r="E444" s="256" t="s">
        <v>6232</v>
      </c>
      <c r="F444" s="312" t="str">
        <f>HYPERLINK("http://www.gardenbulbs.ru/images/Lilium_CL/thumbnails/"&amp;C444&amp;".jpg","фото")</f>
        <v>фото</v>
      </c>
      <c r="G444" s="313"/>
      <c r="H444" s="270" t="s">
        <v>6350</v>
      </c>
      <c r="I444" s="254">
        <v>120</v>
      </c>
      <c r="J444" s="250" t="s">
        <v>748</v>
      </c>
      <c r="K444" s="246">
        <v>25</v>
      </c>
      <c r="L444" s="267">
        <v>488</v>
      </c>
      <c r="M444" s="248"/>
      <c r="N444" s="269"/>
      <c r="O444" s="145">
        <f t="shared" ref="O444:O507" si="44">IF(ISERROR(L444*N444),0,L444*N444)</f>
        <v>0</v>
      </c>
      <c r="P444" s="262">
        <v>4607105134539</v>
      </c>
      <c r="Q444" s="252" t="s">
        <v>6373</v>
      </c>
      <c r="R444" s="46"/>
      <c r="S444" s="429">
        <f t="shared" ref="S444:S507" si="45">ROUND(L444/K444,2)</f>
        <v>19.52</v>
      </c>
      <c r="T444" s="46"/>
    </row>
    <row r="445" spans="1:20" ht="24" x14ac:dyDescent="0.2">
      <c r="A445" s="115">
        <v>429</v>
      </c>
      <c r="B445" s="247">
        <v>10471</v>
      </c>
      <c r="C445" s="255" t="s">
        <v>4456</v>
      </c>
      <c r="D445" s="253" t="s">
        <v>4457</v>
      </c>
      <c r="E445" s="256" t="s">
        <v>4458</v>
      </c>
      <c r="F445" s="312" t="str">
        <f>HYPERLINK("http://www.gardenbulbs.ru/images/Lilium_CL/thumbnails/"&amp;C445&amp;".jpg","фото")</f>
        <v>фото</v>
      </c>
      <c r="G445" s="313"/>
      <c r="H445" s="270" t="s">
        <v>4459</v>
      </c>
      <c r="I445" s="254">
        <v>120</v>
      </c>
      <c r="J445" s="250" t="s">
        <v>748</v>
      </c>
      <c r="K445" s="246">
        <v>25</v>
      </c>
      <c r="L445" s="267">
        <v>652</v>
      </c>
      <c r="M445" s="248"/>
      <c r="N445" s="269"/>
      <c r="O445" s="145">
        <f t="shared" si="44"/>
        <v>0</v>
      </c>
      <c r="P445" s="262">
        <v>4607105134546</v>
      </c>
      <c r="Q445" s="252"/>
      <c r="R445" s="46"/>
      <c r="S445" s="429">
        <f t="shared" si="45"/>
        <v>26.08</v>
      </c>
      <c r="T445" s="46"/>
    </row>
    <row r="446" spans="1:20" ht="24" x14ac:dyDescent="0.2">
      <c r="A446" s="115">
        <v>430</v>
      </c>
      <c r="B446" s="247">
        <v>10472</v>
      </c>
      <c r="C446" s="255" t="s">
        <v>1858</v>
      </c>
      <c r="D446" s="263" t="s">
        <v>587</v>
      </c>
      <c r="E446" s="264" t="s">
        <v>586</v>
      </c>
      <c r="F446" s="315" t="str">
        <f>HYPERLINK("http://www.gardenbulbs.ru/images/Lilium_CL/thumbnails/"&amp;C446&amp;".jpg","фото")</f>
        <v>фото</v>
      </c>
      <c r="G446" s="316"/>
      <c r="H446" s="272" t="s">
        <v>588</v>
      </c>
      <c r="I446" s="265">
        <v>110</v>
      </c>
      <c r="J446" s="266" t="s">
        <v>748</v>
      </c>
      <c r="K446" s="271">
        <v>25</v>
      </c>
      <c r="L446" s="268">
        <v>1094</v>
      </c>
      <c r="M446" s="249" t="s">
        <v>4536</v>
      </c>
      <c r="N446" s="269"/>
      <c r="O446" s="145">
        <f t="shared" si="44"/>
        <v>0</v>
      </c>
      <c r="P446" s="262">
        <v>4607105134553</v>
      </c>
      <c r="Q446" s="252"/>
      <c r="R446" s="46"/>
      <c r="S446" s="429">
        <f t="shared" si="45"/>
        <v>43.76</v>
      </c>
      <c r="T446" s="46"/>
    </row>
    <row r="447" spans="1:20" ht="24" x14ac:dyDescent="0.2">
      <c r="A447" s="115">
        <v>431</v>
      </c>
      <c r="B447" s="247">
        <v>10473</v>
      </c>
      <c r="C447" s="255" t="s">
        <v>4460</v>
      </c>
      <c r="D447" s="253" t="s">
        <v>4461</v>
      </c>
      <c r="E447" s="256" t="s">
        <v>4462</v>
      </c>
      <c r="F447" s="312" t="str">
        <f>HYPERLINK("http://www.gardenbulbs.ru/images/Lilium_CL/thumbnails/"&amp;C447&amp;".jpg","фото")</f>
        <v>фото</v>
      </c>
      <c r="G447" s="313"/>
      <c r="H447" s="270" t="s">
        <v>4463</v>
      </c>
      <c r="I447" s="254">
        <v>120</v>
      </c>
      <c r="J447" s="250" t="s">
        <v>747</v>
      </c>
      <c r="K447" s="246">
        <v>25</v>
      </c>
      <c r="L447" s="267">
        <v>757</v>
      </c>
      <c r="M447" s="248"/>
      <c r="N447" s="269"/>
      <c r="O447" s="145">
        <f t="shared" si="44"/>
        <v>0</v>
      </c>
      <c r="P447" s="262">
        <v>4607105134560</v>
      </c>
      <c r="Q447" s="252"/>
      <c r="R447" s="46"/>
      <c r="S447" s="429">
        <f t="shared" si="45"/>
        <v>30.28</v>
      </c>
      <c r="T447" s="46"/>
    </row>
    <row r="448" spans="1:20" ht="36" x14ac:dyDescent="0.2">
      <c r="A448" s="115">
        <v>432</v>
      </c>
      <c r="B448" s="247">
        <v>10474</v>
      </c>
      <c r="C448" s="255" t="s">
        <v>6450</v>
      </c>
      <c r="D448" s="263" t="s">
        <v>4464</v>
      </c>
      <c r="E448" s="264" t="s">
        <v>4465</v>
      </c>
      <c r="F448" s="315" t="str">
        <f>HYPERLINK("http://www.gardenbulbs.ru/images/Lilium_CL/thumbnails/"&amp;C448&amp;".jpg","фото")</f>
        <v>фото</v>
      </c>
      <c r="G448" s="316"/>
      <c r="H448" s="272" t="s">
        <v>4466</v>
      </c>
      <c r="I448" s="265">
        <v>100</v>
      </c>
      <c r="J448" s="266" t="s">
        <v>747</v>
      </c>
      <c r="K448" s="271">
        <v>25</v>
      </c>
      <c r="L448" s="268">
        <v>1518</v>
      </c>
      <c r="M448" s="249" t="s">
        <v>4536</v>
      </c>
      <c r="N448" s="269"/>
      <c r="O448" s="145">
        <f t="shared" si="44"/>
        <v>0</v>
      </c>
      <c r="P448" s="262">
        <v>4607105134577</v>
      </c>
      <c r="Q448" s="252"/>
      <c r="R448" s="46"/>
      <c r="S448" s="429">
        <f t="shared" si="45"/>
        <v>60.72</v>
      </c>
      <c r="T448" s="46"/>
    </row>
    <row r="449" spans="1:20" ht="15.75" x14ac:dyDescent="0.2">
      <c r="A449" s="115">
        <v>433</v>
      </c>
      <c r="B449" s="247">
        <v>10476</v>
      </c>
      <c r="C449" s="255" t="s">
        <v>4467</v>
      </c>
      <c r="D449" s="253" t="s">
        <v>4468</v>
      </c>
      <c r="E449" s="256" t="s">
        <v>4469</v>
      </c>
      <c r="F449" s="312" t="str">
        <f t="shared" ref="F449:F455" si="46">HYPERLINK("http://www.gardenbulbs.ru/images/Lilium_CL/thumbnails/"&amp;C449&amp;".jpg","фото")</f>
        <v>фото</v>
      </c>
      <c r="G449" s="313"/>
      <c r="H449" s="270" t="s">
        <v>4470</v>
      </c>
      <c r="I449" s="254">
        <v>120</v>
      </c>
      <c r="J449" s="250" t="s">
        <v>748</v>
      </c>
      <c r="K449" s="246">
        <v>25</v>
      </c>
      <c r="L449" s="267">
        <v>562</v>
      </c>
      <c r="M449" s="248"/>
      <c r="N449" s="269"/>
      <c r="O449" s="145">
        <f t="shared" si="44"/>
        <v>0</v>
      </c>
      <c r="P449" s="262">
        <v>4607105134591</v>
      </c>
      <c r="Q449" s="252"/>
      <c r="R449" s="46"/>
      <c r="S449" s="429">
        <f t="shared" si="45"/>
        <v>22.48</v>
      </c>
      <c r="T449" s="46"/>
    </row>
    <row r="450" spans="1:20" ht="24" x14ac:dyDescent="0.2">
      <c r="A450" s="115">
        <v>434</v>
      </c>
      <c r="B450" s="247">
        <v>10477</v>
      </c>
      <c r="C450" s="255" t="s">
        <v>4471</v>
      </c>
      <c r="D450" s="253" t="s">
        <v>4472</v>
      </c>
      <c r="E450" s="256" t="s">
        <v>4473</v>
      </c>
      <c r="F450" s="312" t="str">
        <f t="shared" si="46"/>
        <v>фото</v>
      </c>
      <c r="G450" s="313"/>
      <c r="H450" s="270" t="s">
        <v>4474</v>
      </c>
      <c r="I450" s="254">
        <v>120</v>
      </c>
      <c r="J450" s="250" t="s">
        <v>747</v>
      </c>
      <c r="K450" s="246">
        <v>25</v>
      </c>
      <c r="L450" s="267">
        <v>533</v>
      </c>
      <c r="M450" s="248"/>
      <c r="N450" s="269"/>
      <c r="O450" s="145">
        <f t="shared" si="44"/>
        <v>0</v>
      </c>
      <c r="P450" s="262">
        <v>4607105134607</v>
      </c>
      <c r="Q450" s="252"/>
      <c r="R450" s="46"/>
      <c r="S450" s="429">
        <f t="shared" si="45"/>
        <v>21.32</v>
      </c>
      <c r="T450" s="46"/>
    </row>
    <row r="451" spans="1:20" ht="16.5" customHeight="1" x14ac:dyDescent="0.2">
      <c r="A451" s="115">
        <v>435</v>
      </c>
      <c r="B451" s="247">
        <v>10478</v>
      </c>
      <c r="C451" s="255" t="s">
        <v>4475</v>
      </c>
      <c r="D451" s="253" t="s">
        <v>4476</v>
      </c>
      <c r="E451" s="256" t="s">
        <v>4477</v>
      </c>
      <c r="F451" s="312" t="str">
        <f t="shared" si="46"/>
        <v>фото</v>
      </c>
      <c r="G451" s="313"/>
      <c r="H451" s="270" t="s">
        <v>4478</v>
      </c>
      <c r="I451" s="254">
        <v>120</v>
      </c>
      <c r="J451" s="250" t="s">
        <v>747</v>
      </c>
      <c r="K451" s="246">
        <v>25</v>
      </c>
      <c r="L451" s="267">
        <v>742</v>
      </c>
      <c r="M451" s="248"/>
      <c r="N451" s="269"/>
      <c r="O451" s="145">
        <f t="shared" si="44"/>
        <v>0</v>
      </c>
      <c r="P451" s="262">
        <v>4607105134614</v>
      </c>
      <c r="Q451" s="252"/>
      <c r="R451" s="46"/>
      <c r="S451" s="429">
        <f t="shared" si="45"/>
        <v>29.68</v>
      </c>
      <c r="T451" s="46"/>
    </row>
    <row r="452" spans="1:20" ht="15.75" x14ac:dyDescent="0.2">
      <c r="A452" s="115">
        <v>436</v>
      </c>
      <c r="B452" s="247">
        <v>11197</v>
      </c>
      <c r="C452" s="255" t="s">
        <v>6451</v>
      </c>
      <c r="D452" s="253" t="s">
        <v>6233</v>
      </c>
      <c r="E452" s="256" t="s">
        <v>6234</v>
      </c>
      <c r="F452" s="312" t="str">
        <f t="shared" si="46"/>
        <v>фото</v>
      </c>
      <c r="G452" s="313"/>
      <c r="H452" s="270" t="s">
        <v>6351</v>
      </c>
      <c r="I452" s="254">
        <v>120</v>
      </c>
      <c r="J452" s="250" t="s">
        <v>747</v>
      </c>
      <c r="K452" s="246">
        <v>25</v>
      </c>
      <c r="L452" s="267">
        <v>413</v>
      </c>
      <c r="M452" s="248"/>
      <c r="N452" s="269"/>
      <c r="O452" s="145">
        <f t="shared" si="44"/>
        <v>0</v>
      </c>
      <c r="P452" s="262">
        <v>4607105134621</v>
      </c>
      <c r="Q452" s="252" t="s">
        <v>6373</v>
      </c>
      <c r="R452" s="46"/>
      <c r="S452" s="429">
        <f t="shared" si="45"/>
        <v>16.52</v>
      </c>
      <c r="T452" s="46"/>
    </row>
    <row r="453" spans="1:20" ht="24" x14ac:dyDescent="0.2">
      <c r="A453" s="115">
        <v>437</v>
      </c>
      <c r="B453" s="247">
        <v>10479</v>
      </c>
      <c r="C453" s="255" t="s">
        <v>1859</v>
      </c>
      <c r="D453" s="253" t="s">
        <v>590</v>
      </c>
      <c r="E453" s="256" t="s">
        <v>589</v>
      </c>
      <c r="F453" s="312" t="str">
        <f t="shared" si="46"/>
        <v>фото</v>
      </c>
      <c r="G453" s="313"/>
      <c r="H453" s="270" t="s">
        <v>591</v>
      </c>
      <c r="I453" s="254">
        <v>100</v>
      </c>
      <c r="J453" s="250" t="s">
        <v>747</v>
      </c>
      <c r="K453" s="246">
        <v>25</v>
      </c>
      <c r="L453" s="267">
        <v>727</v>
      </c>
      <c r="M453" s="248"/>
      <c r="N453" s="269"/>
      <c r="O453" s="145">
        <f t="shared" si="44"/>
        <v>0</v>
      </c>
      <c r="P453" s="262">
        <v>4607105134638</v>
      </c>
      <c r="Q453" s="252"/>
      <c r="R453" s="46"/>
      <c r="S453" s="429">
        <f t="shared" si="45"/>
        <v>29.08</v>
      </c>
      <c r="T453" s="46"/>
    </row>
    <row r="454" spans="1:20" ht="24" x14ac:dyDescent="0.2">
      <c r="A454" s="115">
        <v>438</v>
      </c>
      <c r="B454" s="247">
        <v>10480</v>
      </c>
      <c r="C454" s="255" t="s">
        <v>2937</v>
      </c>
      <c r="D454" s="253" t="s">
        <v>2866</v>
      </c>
      <c r="E454" s="256" t="s">
        <v>2867</v>
      </c>
      <c r="F454" s="312" t="str">
        <f t="shared" si="46"/>
        <v>фото</v>
      </c>
      <c r="G454" s="313"/>
      <c r="H454" s="270" t="s">
        <v>2904</v>
      </c>
      <c r="I454" s="254">
        <v>120</v>
      </c>
      <c r="J454" s="250" t="s">
        <v>748</v>
      </c>
      <c r="K454" s="246">
        <v>25</v>
      </c>
      <c r="L454" s="267">
        <v>712</v>
      </c>
      <c r="M454" s="248"/>
      <c r="N454" s="269"/>
      <c r="O454" s="145">
        <f t="shared" si="44"/>
        <v>0</v>
      </c>
      <c r="P454" s="262">
        <v>4607105134645</v>
      </c>
      <c r="Q454" s="252"/>
      <c r="R454" s="46"/>
      <c r="S454" s="429">
        <f t="shared" si="45"/>
        <v>28.48</v>
      </c>
      <c r="T454" s="46"/>
    </row>
    <row r="455" spans="1:20" ht="24" x14ac:dyDescent="0.2">
      <c r="A455" s="115">
        <v>439</v>
      </c>
      <c r="B455" s="247">
        <v>10481</v>
      </c>
      <c r="C455" s="255" t="s">
        <v>5529</v>
      </c>
      <c r="D455" s="253" t="s">
        <v>5530</v>
      </c>
      <c r="E455" s="256" t="s">
        <v>5531</v>
      </c>
      <c r="F455" s="312" t="str">
        <f t="shared" si="46"/>
        <v>фото</v>
      </c>
      <c r="G455" s="313"/>
      <c r="H455" s="270" t="s">
        <v>5532</v>
      </c>
      <c r="I455" s="254">
        <v>120</v>
      </c>
      <c r="J455" s="250" t="s">
        <v>747</v>
      </c>
      <c r="K455" s="246">
        <v>25</v>
      </c>
      <c r="L455" s="267">
        <v>562</v>
      </c>
      <c r="M455" s="248"/>
      <c r="N455" s="269"/>
      <c r="O455" s="145">
        <f t="shared" si="44"/>
        <v>0</v>
      </c>
      <c r="P455" s="262">
        <v>4607105134652</v>
      </c>
      <c r="Q455" s="252"/>
      <c r="R455" s="46"/>
      <c r="S455" s="429">
        <f t="shared" si="45"/>
        <v>22.48</v>
      </c>
      <c r="T455" s="46"/>
    </row>
    <row r="456" spans="1:20" ht="24" x14ac:dyDescent="0.2">
      <c r="A456" s="115">
        <v>440</v>
      </c>
      <c r="B456" s="247">
        <v>10482</v>
      </c>
      <c r="C456" s="255" t="s">
        <v>1860</v>
      </c>
      <c r="D456" s="263" t="s">
        <v>594</v>
      </c>
      <c r="E456" s="264" t="s">
        <v>593</v>
      </c>
      <c r="F456" s="315" t="str">
        <f>HYPERLINK("http://www.gardenbulbs.ru/images/Lilium_CL/thumbnails/"&amp;C456&amp;".jpg","фото")</f>
        <v>фото</v>
      </c>
      <c r="G456" s="316"/>
      <c r="H456" s="272" t="s">
        <v>595</v>
      </c>
      <c r="I456" s="265">
        <v>120</v>
      </c>
      <c r="J456" s="266" t="s">
        <v>748</v>
      </c>
      <c r="K456" s="271">
        <v>25</v>
      </c>
      <c r="L456" s="268">
        <v>1094</v>
      </c>
      <c r="M456" s="249" t="s">
        <v>4536</v>
      </c>
      <c r="N456" s="269"/>
      <c r="O456" s="145">
        <f t="shared" si="44"/>
        <v>0</v>
      </c>
      <c r="P456" s="262">
        <v>4607105134669</v>
      </c>
      <c r="Q456" s="252"/>
      <c r="R456" s="46"/>
      <c r="S456" s="429">
        <f t="shared" si="45"/>
        <v>43.76</v>
      </c>
      <c r="T456" s="46"/>
    </row>
    <row r="457" spans="1:20" ht="15.75" x14ac:dyDescent="0.2">
      <c r="A457" s="115">
        <v>441</v>
      </c>
      <c r="B457" s="247">
        <v>10483</v>
      </c>
      <c r="C457" s="255" t="s">
        <v>5533</v>
      </c>
      <c r="D457" s="253" t="s">
        <v>5534</v>
      </c>
      <c r="E457" s="256" t="s">
        <v>5535</v>
      </c>
      <c r="F457" s="312" t="str">
        <f t="shared" ref="F457:F484" si="47">HYPERLINK("http://www.gardenbulbs.ru/images/Lilium_CL/thumbnails/"&amp;C457&amp;".jpg","фото")</f>
        <v>фото</v>
      </c>
      <c r="G457" s="313"/>
      <c r="H457" s="270" t="s">
        <v>5536</v>
      </c>
      <c r="I457" s="254">
        <v>125</v>
      </c>
      <c r="J457" s="250" t="s">
        <v>748</v>
      </c>
      <c r="K457" s="246">
        <v>25</v>
      </c>
      <c r="L457" s="267">
        <v>533</v>
      </c>
      <c r="M457" s="248"/>
      <c r="N457" s="269"/>
      <c r="O457" s="145">
        <f t="shared" si="44"/>
        <v>0</v>
      </c>
      <c r="P457" s="262">
        <v>4607105134676</v>
      </c>
      <c r="Q457" s="252"/>
      <c r="R457" s="46"/>
      <c r="S457" s="429">
        <f t="shared" si="45"/>
        <v>21.32</v>
      </c>
      <c r="T457" s="46"/>
    </row>
    <row r="458" spans="1:20" ht="15.75" x14ac:dyDescent="0.2">
      <c r="A458" s="115">
        <v>442</v>
      </c>
      <c r="B458" s="247">
        <v>11198</v>
      </c>
      <c r="C458" s="255" t="s">
        <v>6452</v>
      </c>
      <c r="D458" s="253" t="s">
        <v>6235</v>
      </c>
      <c r="E458" s="256" t="s">
        <v>6236</v>
      </c>
      <c r="F458" s="312" t="str">
        <f t="shared" si="47"/>
        <v>фото</v>
      </c>
      <c r="G458" s="313"/>
      <c r="H458" s="270" t="s">
        <v>6352</v>
      </c>
      <c r="I458" s="254">
        <v>120</v>
      </c>
      <c r="J458" s="250" t="s">
        <v>748</v>
      </c>
      <c r="K458" s="246">
        <v>25</v>
      </c>
      <c r="L458" s="267">
        <v>637</v>
      </c>
      <c r="M458" s="248"/>
      <c r="N458" s="269"/>
      <c r="O458" s="145">
        <f t="shared" si="44"/>
        <v>0</v>
      </c>
      <c r="P458" s="262">
        <v>4607105134683</v>
      </c>
      <c r="Q458" s="252"/>
      <c r="R458" s="46"/>
      <c r="S458" s="429">
        <f t="shared" si="45"/>
        <v>25.48</v>
      </c>
      <c r="T458" s="46"/>
    </row>
    <row r="459" spans="1:20" ht="15.75" x14ac:dyDescent="0.2">
      <c r="A459" s="115">
        <v>443</v>
      </c>
      <c r="B459" s="247">
        <v>11199</v>
      </c>
      <c r="C459" s="255" t="s">
        <v>5537</v>
      </c>
      <c r="D459" s="253" t="s">
        <v>5538</v>
      </c>
      <c r="E459" s="256" t="s">
        <v>5539</v>
      </c>
      <c r="F459" s="312" t="str">
        <f t="shared" si="47"/>
        <v>фото</v>
      </c>
      <c r="G459" s="313"/>
      <c r="H459" s="270" t="s">
        <v>5540</v>
      </c>
      <c r="I459" s="254">
        <v>115</v>
      </c>
      <c r="J459" s="250" t="s">
        <v>748</v>
      </c>
      <c r="K459" s="246">
        <v>25</v>
      </c>
      <c r="L459" s="267">
        <v>503</v>
      </c>
      <c r="M459" s="248"/>
      <c r="N459" s="269"/>
      <c r="O459" s="145">
        <f t="shared" si="44"/>
        <v>0</v>
      </c>
      <c r="P459" s="262">
        <v>4607105134690</v>
      </c>
      <c r="Q459" s="252"/>
      <c r="R459" s="46"/>
      <c r="S459" s="429">
        <f t="shared" si="45"/>
        <v>20.12</v>
      </c>
      <c r="T459" s="46"/>
    </row>
    <row r="460" spans="1:20" ht="15.75" x14ac:dyDescent="0.2">
      <c r="A460" s="115">
        <v>444</v>
      </c>
      <c r="B460" s="247">
        <v>10484</v>
      </c>
      <c r="C460" s="255" t="s">
        <v>3613</v>
      </c>
      <c r="D460" s="253" t="s">
        <v>3614</v>
      </c>
      <c r="E460" s="256" t="s">
        <v>3615</v>
      </c>
      <c r="F460" s="312" t="str">
        <f t="shared" si="47"/>
        <v>фото</v>
      </c>
      <c r="G460" s="313"/>
      <c r="H460" s="270" t="s">
        <v>3616</v>
      </c>
      <c r="I460" s="254">
        <v>120</v>
      </c>
      <c r="J460" s="250" t="s">
        <v>743</v>
      </c>
      <c r="K460" s="246">
        <v>25</v>
      </c>
      <c r="L460" s="267">
        <v>473</v>
      </c>
      <c r="M460" s="248"/>
      <c r="N460" s="269"/>
      <c r="O460" s="145">
        <f t="shared" si="44"/>
        <v>0</v>
      </c>
      <c r="P460" s="262">
        <v>4607105134713</v>
      </c>
      <c r="Q460" s="252"/>
      <c r="R460" s="46"/>
      <c r="S460" s="429">
        <f t="shared" si="45"/>
        <v>18.920000000000002</v>
      </c>
      <c r="T460" s="46"/>
    </row>
    <row r="461" spans="1:20" ht="15.75" x14ac:dyDescent="0.2">
      <c r="A461" s="115">
        <v>445</v>
      </c>
      <c r="B461" s="247">
        <v>10485</v>
      </c>
      <c r="C461" s="255" t="s">
        <v>5541</v>
      </c>
      <c r="D461" s="253" t="s">
        <v>5542</v>
      </c>
      <c r="E461" s="256" t="s">
        <v>5543</v>
      </c>
      <c r="F461" s="312" t="str">
        <f t="shared" si="47"/>
        <v>фото</v>
      </c>
      <c r="G461" s="313"/>
      <c r="H461" s="270" t="s">
        <v>5544</v>
      </c>
      <c r="I461" s="254">
        <v>120</v>
      </c>
      <c r="J461" s="250" t="s">
        <v>747</v>
      </c>
      <c r="K461" s="246">
        <v>25</v>
      </c>
      <c r="L461" s="267">
        <v>401</v>
      </c>
      <c r="M461" s="248"/>
      <c r="N461" s="269"/>
      <c r="O461" s="145">
        <f t="shared" si="44"/>
        <v>0</v>
      </c>
      <c r="P461" s="262">
        <v>4607105134720</v>
      </c>
      <c r="Q461" s="252"/>
      <c r="R461" s="46"/>
      <c r="S461" s="429">
        <f t="shared" si="45"/>
        <v>16.04</v>
      </c>
      <c r="T461" s="46"/>
    </row>
    <row r="462" spans="1:20" ht="22.5" customHeight="1" x14ac:dyDescent="0.2">
      <c r="A462" s="115">
        <v>446</v>
      </c>
      <c r="B462" s="247">
        <v>11202</v>
      </c>
      <c r="C462" s="255" t="s">
        <v>6453</v>
      </c>
      <c r="D462" s="253" t="s">
        <v>6237</v>
      </c>
      <c r="E462" s="256" t="s">
        <v>6238</v>
      </c>
      <c r="F462" s="312" t="str">
        <f t="shared" si="47"/>
        <v>фото</v>
      </c>
      <c r="G462" s="313"/>
      <c r="H462" s="270" t="s">
        <v>102</v>
      </c>
      <c r="I462" s="254">
        <v>110</v>
      </c>
      <c r="J462" s="250" t="s">
        <v>748</v>
      </c>
      <c r="K462" s="246">
        <v>25</v>
      </c>
      <c r="L462" s="267">
        <v>533</v>
      </c>
      <c r="M462" s="248"/>
      <c r="N462" s="269"/>
      <c r="O462" s="145">
        <f t="shared" si="44"/>
        <v>0</v>
      </c>
      <c r="P462" s="262">
        <v>4607105134744</v>
      </c>
      <c r="Q462" s="252"/>
      <c r="R462" s="46"/>
      <c r="S462" s="429">
        <f t="shared" si="45"/>
        <v>21.32</v>
      </c>
      <c r="T462" s="46"/>
    </row>
    <row r="463" spans="1:20" ht="15.75" x14ac:dyDescent="0.2">
      <c r="A463" s="115">
        <v>447</v>
      </c>
      <c r="B463" s="247">
        <v>10486</v>
      </c>
      <c r="C463" s="255" t="s">
        <v>4479</v>
      </c>
      <c r="D463" s="253" t="s">
        <v>4480</v>
      </c>
      <c r="E463" s="256" t="s">
        <v>4481</v>
      </c>
      <c r="F463" s="312" t="str">
        <f t="shared" si="47"/>
        <v>фото</v>
      </c>
      <c r="G463" s="313"/>
      <c r="H463" s="270" t="s">
        <v>4482</v>
      </c>
      <c r="I463" s="254">
        <v>110</v>
      </c>
      <c r="J463" s="250" t="s">
        <v>748</v>
      </c>
      <c r="K463" s="246">
        <v>25</v>
      </c>
      <c r="L463" s="267">
        <v>607</v>
      </c>
      <c r="M463" s="248"/>
      <c r="N463" s="269"/>
      <c r="O463" s="145">
        <f t="shared" si="44"/>
        <v>0</v>
      </c>
      <c r="P463" s="262">
        <v>4607105134751</v>
      </c>
      <c r="Q463" s="252"/>
      <c r="R463" s="46"/>
      <c r="S463" s="429">
        <f t="shared" si="45"/>
        <v>24.28</v>
      </c>
      <c r="T463" s="46"/>
    </row>
    <row r="464" spans="1:20" ht="15.75" x14ac:dyDescent="0.2">
      <c r="A464" s="115">
        <v>448</v>
      </c>
      <c r="B464" s="247">
        <v>10487</v>
      </c>
      <c r="C464" s="255" t="s">
        <v>1861</v>
      </c>
      <c r="D464" s="253" t="s">
        <v>603</v>
      </c>
      <c r="E464" s="256" t="s">
        <v>5545</v>
      </c>
      <c r="F464" s="312" t="str">
        <f t="shared" si="47"/>
        <v>фото</v>
      </c>
      <c r="G464" s="313"/>
      <c r="H464" s="270" t="s">
        <v>604</v>
      </c>
      <c r="I464" s="254">
        <v>105</v>
      </c>
      <c r="J464" s="250" t="s">
        <v>747</v>
      </c>
      <c r="K464" s="246">
        <v>25</v>
      </c>
      <c r="L464" s="267">
        <v>413</v>
      </c>
      <c r="M464" s="248"/>
      <c r="N464" s="269"/>
      <c r="O464" s="145">
        <f t="shared" si="44"/>
        <v>0</v>
      </c>
      <c r="P464" s="262">
        <v>4607105134768</v>
      </c>
      <c r="Q464" s="252"/>
      <c r="R464" s="46"/>
      <c r="S464" s="429">
        <f t="shared" si="45"/>
        <v>16.52</v>
      </c>
      <c r="T464" s="46"/>
    </row>
    <row r="465" spans="1:20" ht="15.75" x14ac:dyDescent="0.2">
      <c r="A465" s="115">
        <v>449</v>
      </c>
      <c r="B465" s="247">
        <v>11203</v>
      </c>
      <c r="C465" s="255" t="s">
        <v>6454</v>
      </c>
      <c r="D465" s="253" t="s">
        <v>6239</v>
      </c>
      <c r="E465" s="256" t="s">
        <v>6240</v>
      </c>
      <c r="F465" s="312" t="str">
        <f t="shared" si="47"/>
        <v>фото</v>
      </c>
      <c r="G465" s="313"/>
      <c r="H465" s="270" t="s">
        <v>6353</v>
      </c>
      <c r="I465" s="254">
        <v>100</v>
      </c>
      <c r="J465" s="250" t="s">
        <v>748</v>
      </c>
      <c r="K465" s="246">
        <v>25</v>
      </c>
      <c r="L465" s="267">
        <v>503</v>
      </c>
      <c r="M465" s="248"/>
      <c r="N465" s="269"/>
      <c r="O465" s="145">
        <f t="shared" si="44"/>
        <v>0</v>
      </c>
      <c r="P465" s="262">
        <v>4607105134775</v>
      </c>
      <c r="Q465" s="252" t="s">
        <v>6373</v>
      </c>
      <c r="R465" s="46"/>
      <c r="S465" s="429">
        <f t="shared" si="45"/>
        <v>20.12</v>
      </c>
      <c r="T465" s="46"/>
    </row>
    <row r="466" spans="1:20" ht="24" x14ac:dyDescent="0.2">
      <c r="A466" s="115">
        <v>450</v>
      </c>
      <c r="B466" s="247">
        <v>10488</v>
      </c>
      <c r="C466" s="255" t="s">
        <v>2938</v>
      </c>
      <c r="D466" s="253" t="s">
        <v>2868</v>
      </c>
      <c r="E466" s="256" t="s">
        <v>2869</v>
      </c>
      <c r="F466" s="312" t="str">
        <f t="shared" si="47"/>
        <v>фото</v>
      </c>
      <c r="G466" s="313"/>
      <c r="H466" s="270" t="s">
        <v>2905</v>
      </c>
      <c r="I466" s="254">
        <v>105</v>
      </c>
      <c r="J466" s="250" t="s">
        <v>743</v>
      </c>
      <c r="K466" s="246">
        <v>25</v>
      </c>
      <c r="L466" s="267">
        <v>428</v>
      </c>
      <c r="M466" s="248"/>
      <c r="N466" s="269"/>
      <c r="O466" s="145">
        <f t="shared" si="44"/>
        <v>0</v>
      </c>
      <c r="P466" s="262">
        <v>4607105134799</v>
      </c>
      <c r="Q466" s="252"/>
      <c r="R466" s="46"/>
      <c r="S466" s="429">
        <f t="shared" si="45"/>
        <v>17.12</v>
      </c>
      <c r="T466" s="46"/>
    </row>
    <row r="467" spans="1:20" ht="15.75" x14ac:dyDescent="0.2">
      <c r="A467" s="115">
        <v>451</v>
      </c>
      <c r="B467" s="247">
        <v>10489</v>
      </c>
      <c r="C467" s="255" t="s">
        <v>1862</v>
      </c>
      <c r="D467" s="253" t="s">
        <v>598</v>
      </c>
      <c r="E467" s="256" t="s">
        <v>597</v>
      </c>
      <c r="F467" s="312" t="str">
        <f t="shared" si="47"/>
        <v>фото</v>
      </c>
      <c r="G467" s="313"/>
      <c r="H467" s="270" t="s">
        <v>599</v>
      </c>
      <c r="I467" s="254">
        <v>150</v>
      </c>
      <c r="J467" s="250" t="s">
        <v>747</v>
      </c>
      <c r="K467" s="246">
        <v>25</v>
      </c>
      <c r="L467" s="267">
        <v>742</v>
      </c>
      <c r="M467" s="248"/>
      <c r="N467" s="269"/>
      <c r="O467" s="145">
        <f t="shared" si="44"/>
        <v>0</v>
      </c>
      <c r="P467" s="262">
        <v>4607105134805</v>
      </c>
      <c r="Q467" s="252"/>
      <c r="R467" s="46"/>
      <c r="S467" s="429">
        <f t="shared" si="45"/>
        <v>29.68</v>
      </c>
      <c r="T467" s="46"/>
    </row>
    <row r="468" spans="1:20" ht="24" x14ac:dyDescent="0.2">
      <c r="A468" s="115">
        <v>452</v>
      </c>
      <c r="B468" s="247">
        <v>10490</v>
      </c>
      <c r="C468" s="255" t="s">
        <v>3617</v>
      </c>
      <c r="D468" s="253" t="s">
        <v>3618</v>
      </c>
      <c r="E468" s="256" t="s">
        <v>3619</v>
      </c>
      <c r="F468" s="312" t="str">
        <f t="shared" si="47"/>
        <v>фото</v>
      </c>
      <c r="G468" s="313"/>
      <c r="H468" s="270" t="s">
        <v>3620</v>
      </c>
      <c r="I468" s="254">
        <v>130</v>
      </c>
      <c r="J468" s="250" t="s">
        <v>748</v>
      </c>
      <c r="K468" s="246">
        <v>25</v>
      </c>
      <c r="L468" s="267">
        <v>607</v>
      </c>
      <c r="M468" s="248"/>
      <c r="N468" s="269"/>
      <c r="O468" s="145">
        <f t="shared" si="44"/>
        <v>0</v>
      </c>
      <c r="P468" s="262">
        <v>4607105134812</v>
      </c>
      <c r="Q468" s="252"/>
      <c r="R468" s="46"/>
      <c r="S468" s="429">
        <f t="shared" si="45"/>
        <v>24.28</v>
      </c>
      <c r="T468" s="46"/>
    </row>
    <row r="469" spans="1:20" ht="24" x14ac:dyDescent="0.2">
      <c r="A469" s="115">
        <v>453</v>
      </c>
      <c r="B469" s="247">
        <v>11205</v>
      </c>
      <c r="C469" s="255" t="s">
        <v>6455</v>
      </c>
      <c r="D469" s="253" t="s">
        <v>6241</v>
      </c>
      <c r="E469" s="256" t="s">
        <v>6242</v>
      </c>
      <c r="F469" s="312" t="str">
        <f t="shared" si="47"/>
        <v>фото</v>
      </c>
      <c r="G469" s="313"/>
      <c r="H469" s="270" t="s">
        <v>6354</v>
      </c>
      <c r="I469" s="254">
        <v>140</v>
      </c>
      <c r="J469" s="250" t="s">
        <v>748</v>
      </c>
      <c r="K469" s="246">
        <v>25</v>
      </c>
      <c r="L469" s="267">
        <v>562</v>
      </c>
      <c r="M469" s="248"/>
      <c r="N469" s="269"/>
      <c r="O469" s="145">
        <f t="shared" si="44"/>
        <v>0</v>
      </c>
      <c r="P469" s="262">
        <v>4607105134829</v>
      </c>
      <c r="Q469" s="252" t="s">
        <v>6373</v>
      </c>
      <c r="R469" s="46"/>
      <c r="S469" s="429">
        <f t="shared" si="45"/>
        <v>22.48</v>
      </c>
      <c r="T469" s="46"/>
    </row>
    <row r="470" spans="1:20" ht="15.75" x14ac:dyDescent="0.2">
      <c r="A470" s="115">
        <v>454</v>
      </c>
      <c r="B470" s="247">
        <v>10492</v>
      </c>
      <c r="C470" s="255" t="s">
        <v>5546</v>
      </c>
      <c r="D470" s="253" t="s">
        <v>5547</v>
      </c>
      <c r="E470" s="256" t="s">
        <v>5548</v>
      </c>
      <c r="F470" s="312" t="str">
        <f t="shared" si="47"/>
        <v>фото</v>
      </c>
      <c r="G470" s="313"/>
      <c r="H470" s="270" t="s">
        <v>5549</v>
      </c>
      <c r="I470" s="254">
        <v>120</v>
      </c>
      <c r="J470" s="250" t="s">
        <v>747</v>
      </c>
      <c r="K470" s="246">
        <v>25</v>
      </c>
      <c r="L470" s="267">
        <v>736</v>
      </c>
      <c r="M470" s="248"/>
      <c r="N470" s="269"/>
      <c r="O470" s="145">
        <f t="shared" si="44"/>
        <v>0</v>
      </c>
      <c r="P470" s="262">
        <v>4607105134843</v>
      </c>
      <c r="Q470" s="252"/>
      <c r="R470" s="46"/>
      <c r="S470" s="429">
        <f t="shared" si="45"/>
        <v>29.44</v>
      </c>
      <c r="T470" s="46"/>
    </row>
    <row r="471" spans="1:20" ht="24" x14ac:dyDescent="0.2">
      <c r="A471" s="115">
        <v>455</v>
      </c>
      <c r="B471" s="247">
        <v>10493</v>
      </c>
      <c r="C471" s="255" t="s">
        <v>5550</v>
      </c>
      <c r="D471" s="253" t="s">
        <v>5551</v>
      </c>
      <c r="E471" s="256" t="s">
        <v>5552</v>
      </c>
      <c r="F471" s="312" t="str">
        <f t="shared" si="47"/>
        <v>фото</v>
      </c>
      <c r="G471" s="313"/>
      <c r="H471" s="270" t="s">
        <v>5553</v>
      </c>
      <c r="I471" s="254">
        <v>140</v>
      </c>
      <c r="J471" s="250" t="s">
        <v>747</v>
      </c>
      <c r="K471" s="246">
        <v>25</v>
      </c>
      <c r="L471" s="267">
        <v>398</v>
      </c>
      <c r="M471" s="248"/>
      <c r="N471" s="269"/>
      <c r="O471" s="145">
        <f t="shared" si="44"/>
        <v>0</v>
      </c>
      <c r="P471" s="262">
        <v>4607105134850</v>
      </c>
      <c r="Q471" s="252"/>
      <c r="R471" s="46"/>
      <c r="S471" s="429">
        <f t="shared" si="45"/>
        <v>15.92</v>
      </c>
      <c r="T471" s="46"/>
    </row>
    <row r="472" spans="1:20" ht="15.75" x14ac:dyDescent="0.2">
      <c r="A472" s="115">
        <v>456</v>
      </c>
      <c r="B472" s="247">
        <v>10495</v>
      </c>
      <c r="C472" s="255" t="s">
        <v>3621</v>
      </c>
      <c r="D472" s="253" t="s">
        <v>2870</v>
      </c>
      <c r="E472" s="256" t="s">
        <v>2871</v>
      </c>
      <c r="F472" s="312" t="str">
        <f t="shared" si="47"/>
        <v>фото</v>
      </c>
      <c r="G472" s="313"/>
      <c r="H472" s="270" t="s">
        <v>2906</v>
      </c>
      <c r="I472" s="254">
        <v>130</v>
      </c>
      <c r="J472" s="250" t="s">
        <v>747</v>
      </c>
      <c r="K472" s="246">
        <v>25</v>
      </c>
      <c r="L472" s="267">
        <v>652</v>
      </c>
      <c r="M472" s="248"/>
      <c r="N472" s="269"/>
      <c r="O472" s="145">
        <f t="shared" si="44"/>
        <v>0</v>
      </c>
      <c r="P472" s="262">
        <v>4607105134898</v>
      </c>
      <c r="Q472" s="252"/>
      <c r="R472" s="46"/>
      <c r="S472" s="429">
        <f t="shared" si="45"/>
        <v>26.08</v>
      </c>
      <c r="T472" s="46"/>
    </row>
    <row r="473" spans="1:20" ht="33.75" customHeight="1" x14ac:dyDescent="0.2">
      <c r="A473" s="115">
        <v>457</v>
      </c>
      <c r="B473" s="247">
        <v>11209</v>
      </c>
      <c r="C473" s="255" t="s">
        <v>6456</v>
      </c>
      <c r="D473" s="253" t="s">
        <v>6243</v>
      </c>
      <c r="E473" s="256" t="s">
        <v>6244</v>
      </c>
      <c r="F473" s="312" t="str">
        <f t="shared" si="47"/>
        <v>фото</v>
      </c>
      <c r="G473" s="313"/>
      <c r="H473" s="270" t="s">
        <v>6355</v>
      </c>
      <c r="I473" s="254">
        <v>100</v>
      </c>
      <c r="J473" s="250" t="s">
        <v>748</v>
      </c>
      <c r="K473" s="246">
        <v>25</v>
      </c>
      <c r="L473" s="267">
        <v>458</v>
      </c>
      <c r="M473" s="248"/>
      <c r="N473" s="269"/>
      <c r="O473" s="145">
        <f t="shared" si="44"/>
        <v>0</v>
      </c>
      <c r="P473" s="262">
        <v>4607105134904</v>
      </c>
      <c r="Q473" s="252" t="s">
        <v>6373</v>
      </c>
      <c r="R473" s="46"/>
      <c r="S473" s="429">
        <f t="shared" si="45"/>
        <v>18.32</v>
      </c>
      <c r="T473" s="46"/>
    </row>
    <row r="474" spans="1:20" ht="15.75" x14ac:dyDescent="0.2">
      <c r="A474" s="115">
        <v>458</v>
      </c>
      <c r="B474" s="247">
        <v>11210</v>
      </c>
      <c r="C474" s="255" t="s">
        <v>6457</v>
      </c>
      <c r="D474" s="253" t="s">
        <v>6245</v>
      </c>
      <c r="E474" s="256" t="s">
        <v>6246</v>
      </c>
      <c r="F474" s="312" t="str">
        <f t="shared" si="47"/>
        <v>фото</v>
      </c>
      <c r="G474" s="313"/>
      <c r="H474" s="270" t="s">
        <v>6356</v>
      </c>
      <c r="I474" s="254">
        <v>120</v>
      </c>
      <c r="J474" s="250" t="s">
        <v>748</v>
      </c>
      <c r="K474" s="246">
        <v>25</v>
      </c>
      <c r="L474" s="267">
        <v>488</v>
      </c>
      <c r="M474" s="248"/>
      <c r="N474" s="269"/>
      <c r="O474" s="145">
        <f t="shared" si="44"/>
        <v>0</v>
      </c>
      <c r="P474" s="262">
        <v>4607105134911</v>
      </c>
      <c r="Q474" s="252" t="s">
        <v>6373</v>
      </c>
      <c r="R474" s="46"/>
      <c r="S474" s="429">
        <f t="shared" si="45"/>
        <v>19.52</v>
      </c>
      <c r="T474" s="46"/>
    </row>
    <row r="475" spans="1:20" ht="24" x14ac:dyDescent="0.2">
      <c r="A475" s="115">
        <v>459</v>
      </c>
      <c r="B475" s="247">
        <v>10496</v>
      </c>
      <c r="C475" s="255" t="s">
        <v>5554</v>
      </c>
      <c r="D475" s="253" t="s">
        <v>5555</v>
      </c>
      <c r="E475" s="256" t="s">
        <v>5556</v>
      </c>
      <c r="F475" s="312" t="str">
        <f t="shared" si="47"/>
        <v>фото</v>
      </c>
      <c r="G475" s="313"/>
      <c r="H475" s="270" t="s">
        <v>5557</v>
      </c>
      <c r="I475" s="254">
        <v>100</v>
      </c>
      <c r="J475" s="250" t="s">
        <v>748</v>
      </c>
      <c r="K475" s="246">
        <v>25</v>
      </c>
      <c r="L475" s="267">
        <v>1593</v>
      </c>
      <c r="M475" s="248"/>
      <c r="N475" s="269"/>
      <c r="O475" s="145">
        <f t="shared" si="44"/>
        <v>0</v>
      </c>
      <c r="P475" s="262">
        <v>4607105134928</v>
      </c>
      <c r="Q475" s="252"/>
      <c r="R475" s="46"/>
      <c r="S475" s="429">
        <f t="shared" si="45"/>
        <v>63.72</v>
      </c>
      <c r="T475" s="46"/>
    </row>
    <row r="476" spans="1:20" ht="15.75" x14ac:dyDescent="0.2">
      <c r="A476" s="115">
        <v>460</v>
      </c>
      <c r="B476" s="247">
        <v>10497</v>
      </c>
      <c r="C476" s="255" t="s">
        <v>1863</v>
      </c>
      <c r="D476" s="253" t="s">
        <v>649</v>
      </c>
      <c r="E476" s="256" t="s">
        <v>648</v>
      </c>
      <c r="F476" s="312" t="str">
        <f t="shared" si="47"/>
        <v>фото</v>
      </c>
      <c r="G476" s="313"/>
      <c r="H476" s="270" t="s">
        <v>608</v>
      </c>
      <c r="I476" s="254">
        <v>140</v>
      </c>
      <c r="J476" s="250" t="s">
        <v>747</v>
      </c>
      <c r="K476" s="246">
        <v>25</v>
      </c>
      <c r="L476" s="267">
        <v>428</v>
      </c>
      <c r="M476" s="248"/>
      <c r="N476" s="269"/>
      <c r="O476" s="145">
        <f t="shared" si="44"/>
        <v>0</v>
      </c>
      <c r="P476" s="262">
        <v>4607105134935</v>
      </c>
      <c r="Q476" s="252"/>
      <c r="R476" s="46"/>
      <c r="S476" s="429">
        <f t="shared" si="45"/>
        <v>17.12</v>
      </c>
      <c r="T476" s="46"/>
    </row>
    <row r="477" spans="1:20" ht="24" x14ac:dyDescent="0.2">
      <c r="A477" s="115">
        <v>461</v>
      </c>
      <c r="B477" s="247">
        <v>10498</v>
      </c>
      <c r="C477" s="255" t="s">
        <v>1864</v>
      </c>
      <c r="D477" s="253" t="s">
        <v>54</v>
      </c>
      <c r="E477" s="256" t="s">
        <v>55</v>
      </c>
      <c r="F477" s="312" t="str">
        <f t="shared" si="47"/>
        <v>фото</v>
      </c>
      <c r="G477" s="313"/>
      <c r="H477" s="270" t="s">
        <v>336</v>
      </c>
      <c r="I477" s="254">
        <v>120</v>
      </c>
      <c r="J477" s="250" t="s">
        <v>747</v>
      </c>
      <c r="K477" s="246">
        <v>25</v>
      </c>
      <c r="L477" s="267">
        <v>488</v>
      </c>
      <c r="M477" s="248"/>
      <c r="N477" s="269"/>
      <c r="O477" s="145">
        <f t="shared" si="44"/>
        <v>0</v>
      </c>
      <c r="P477" s="262">
        <v>4607105134942</v>
      </c>
      <c r="Q477" s="252"/>
      <c r="R477" s="46"/>
      <c r="S477" s="429">
        <f t="shared" si="45"/>
        <v>19.52</v>
      </c>
      <c r="T477" s="46"/>
    </row>
    <row r="478" spans="1:20" ht="24" x14ac:dyDescent="0.2">
      <c r="A478" s="115">
        <v>462</v>
      </c>
      <c r="B478" s="247">
        <v>11211</v>
      </c>
      <c r="C478" s="255" t="s">
        <v>5558</v>
      </c>
      <c r="D478" s="253" t="s">
        <v>5559</v>
      </c>
      <c r="E478" s="256" t="s">
        <v>5560</v>
      </c>
      <c r="F478" s="312" t="str">
        <f t="shared" si="47"/>
        <v>фото</v>
      </c>
      <c r="G478" s="313"/>
      <c r="H478" s="270" t="s">
        <v>5561</v>
      </c>
      <c r="I478" s="254">
        <v>130</v>
      </c>
      <c r="J478" s="250" t="s">
        <v>748</v>
      </c>
      <c r="K478" s="246">
        <v>25</v>
      </c>
      <c r="L478" s="267">
        <v>488</v>
      </c>
      <c r="M478" s="248"/>
      <c r="N478" s="269"/>
      <c r="O478" s="145">
        <f t="shared" si="44"/>
        <v>0</v>
      </c>
      <c r="P478" s="262">
        <v>4607105134959</v>
      </c>
      <c r="Q478" s="252"/>
      <c r="R478" s="46"/>
      <c r="S478" s="429">
        <f t="shared" si="45"/>
        <v>19.52</v>
      </c>
      <c r="T478" s="46"/>
    </row>
    <row r="479" spans="1:20" ht="15.75" x14ac:dyDescent="0.2">
      <c r="A479" s="115">
        <v>463</v>
      </c>
      <c r="B479" s="247">
        <v>10499</v>
      </c>
      <c r="C479" s="255" t="s">
        <v>2939</v>
      </c>
      <c r="D479" s="253" t="s">
        <v>1732</v>
      </c>
      <c r="E479" s="256" t="s">
        <v>1733</v>
      </c>
      <c r="F479" s="312" t="str">
        <f t="shared" si="47"/>
        <v>фото</v>
      </c>
      <c r="G479" s="313"/>
      <c r="H479" s="270" t="s">
        <v>416</v>
      </c>
      <c r="I479" s="254">
        <v>120</v>
      </c>
      <c r="J479" s="250" t="s">
        <v>748</v>
      </c>
      <c r="K479" s="246">
        <v>25</v>
      </c>
      <c r="L479" s="267">
        <v>467</v>
      </c>
      <c r="M479" s="248"/>
      <c r="N479" s="269"/>
      <c r="O479" s="145">
        <f t="shared" si="44"/>
        <v>0</v>
      </c>
      <c r="P479" s="262">
        <v>4607105134966</v>
      </c>
      <c r="Q479" s="252"/>
      <c r="R479" s="46"/>
      <c r="S479" s="429">
        <f t="shared" si="45"/>
        <v>18.68</v>
      </c>
      <c r="T479" s="46"/>
    </row>
    <row r="480" spans="1:20" ht="15.75" x14ac:dyDescent="0.2">
      <c r="A480" s="115">
        <v>464</v>
      </c>
      <c r="B480" s="247">
        <v>10500</v>
      </c>
      <c r="C480" s="255" t="s">
        <v>5562</v>
      </c>
      <c r="D480" s="253" t="s">
        <v>5563</v>
      </c>
      <c r="E480" s="256" t="s">
        <v>5564</v>
      </c>
      <c r="F480" s="312" t="str">
        <f t="shared" si="47"/>
        <v>фото</v>
      </c>
      <c r="G480" s="313"/>
      <c r="H480" s="270" t="s">
        <v>5565</v>
      </c>
      <c r="I480" s="254">
        <v>110</v>
      </c>
      <c r="J480" s="250" t="s">
        <v>743</v>
      </c>
      <c r="K480" s="246">
        <v>25</v>
      </c>
      <c r="L480" s="267">
        <v>518</v>
      </c>
      <c r="M480" s="248"/>
      <c r="N480" s="269"/>
      <c r="O480" s="145">
        <f t="shared" si="44"/>
        <v>0</v>
      </c>
      <c r="P480" s="262">
        <v>4607105134980</v>
      </c>
      <c r="Q480" s="252"/>
      <c r="R480" s="46"/>
      <c r="S480" s="429">
        <f t="shared" si="45"/>
        <v>20.72</v>
      </c>
      <c r="T480" s="46"/>
    </row>
    <row r="481" spans="1:20" ht="33.75" customHeight="1" x14ac:dyDescent="0.2">
      <c r="A481" s="115">
        <v>465</v>
      </c>
      <c r="B481" s="247">
        <v>10501</v>
      </c>
      <c r="C481" s="255" t="s">
        <v>5566</v>
      </c>
      <c r="D481" s="253" t="s">
        <v>5567</v>
      </c>
      <c r="E481" s="256" t="s">
        <v>5568</v>
      </c>
      <c r="F481" s="312" t="str">
        <f t="shared" si="47"/>
        <v>фото</v>
      </c>
      <c r="G481" s="313"/>
      <c r="H481" s="270" t="s">
        <v>340</v>
      </c>
      <c r="I481" s="254">
        <v>120</v>
      </c>
      <c r="J481" s="250" t="s">
        <v>747</v>
      </c>
      <c r="K481" s="246">
        <v>25</v>
      </c>
      <c r="L481" s="267">
        <v>772</v>
      </c>
      <c r="M481" s="248"/>
      <c r="N481" s="269"/>
      <c r="O481" s="145">
        <f t="shared" si="44"/>
        <v>0</v>
      </c>
      <c r="P481" s="262">
        <v>4607105134997</v>
      </c>
      <c r="Q481" s="252"/>
      <c r="R481" s="46"/>
      <c r="S481" s="429">
        <f t="shared" si="45"/>
        <v>30.88</v>
      </c>
      <c r="T481" s="46"/>
    </row>
    <row r="482" spans="1:20" ht="24" x14ac:dyDescent="0.2">
      <c r="A482" s="115">
        <v>466</v>
      </c>
      <c r="B482" s="247">
        <v>10502</v>
      </c>
      <c r="C482" s="255" t="s">
        <v>1865</v>
      </c>
      <c r="D482" s="253" t="s">
        <v>651</v>
      </c>
      <c r="E482" s="256" t="s">
        <v>650</v>
      </c>
      <c r="F482" s="312" t="str">
        <f t="shared" si="47"/>
        <v>фото</v>
      </c>
      <c r="G482" s="313"/>
      <c r="H482" s="270" t="s">
        <v>652</v>
      </c>
      <c r="I482" s="254">
        <v>120</v>
      </c>
      <c r="J482" s="250" t="s">
        <v>747</v>
      </c>
      <c r="K482" s="246">
        <v>25</v>
      </c>
      <c r="L482" s="267">
        <v>730</v>
      </c>
      <c r="M482" s="248"/>
      <c r="N482" s="269"/>
      <c r="O482" s="145">
        <f t="shared" si="44"/>
        <v>0</v>
      </c>
      <c r="P482" s="262">
        <v>4607105135000</v>
      </c>
      <c r="Q482" s="252"/>
      <c r="R482" s="46"/>
      <c r="S482" s="429">
        <f t="shared" si="45"/>
        <v>29.2</v>
      </c>
      <c r="T482" s="46"/>
    </row>
    <row r="483" spans="1:20" ht="24" x14ac:dyDescent="0.2">
      <c r="A483" s="115">
        <v>467</v>
      </c>
      <c r="B483" s="247">
        <v>10503</v>
      </c>
      <c r="C483" s="255" t="s">
        <v>5569</v>
      </c>
      <c r="D483" s="253" t="s">
        <v>5570</v>
      </c>
      <c r="E483" s="256" t="s">
        <v>5571</v>
      </c>
      <c r="F483" s="312" t="str">
        <f t="shared" si="47"/>
        <v>фото</v>
      </c>
      <c r="G483" s="313"/>
      <c r="H483" s="270" t="s">
        <v>5572</v>
      </c>
      <c r="I483" s="254">
        <v>100</v>
      </c>
      <c r="J483" s="250" t="s">
        <v>748</v>
      </c>
      <c r="K483" s="246">
        <v>25</v>
      </c>
      <c r="L483" s="267">
        <v>622</v>
      </c>
      <c r="M483" s="248"/>
      <c r="N483" s="269"/>
      <c r="O483" s="145">
        <f t="shared" si="44"/>
        <v>0</v>
      </c>
      <c r="P483" s="262">
        <v>4607105135017</v>
      </c>
      <c r="Q483" s="252"/>
      <c r="R483" s="46"/>
      <c r="S483" s="429">
        <f t="shared" si="45"/>
        <v>24.88</v>
      </c>
      <c r="T483" s="46"/>
    </row>
    <row r="484" spans="1:20" ht="24" x14ac:dyDescent="0.2">
      <c r="A484" s="115">
        <v>468</v>
      </c>
      <c r="B484" s="247">
        <v>11213</v>
      </c>
      <c r="C484" s="255" t="s">
        <v>5573</v>
      </c>
      <c r="D484" s="253" t="s">
        <v>5574</v>
      </c>
      <c r="E484" s="256" t="s">
        <v>5575</v>
      </c>
      <c r="F484" s="312" t="str">
        <f t="shared" si="47"/>
        <v>фото</v>
      </c>
      <c r="G484" s="313"/>
      <c r="H484" s="270" t="s">
        <v>5576</v>
      </c>
      <c r="I484" s="254">
        <v>120</v>
      </c>
      <c r="J484" s="250" t="s">
        <v>743</v>
      </c>
      <c r="K484" s="246">
        <v>25</v>
      </c>
      <c r="L484" s="267">
        <v>488</v>
      </c>
      <c r="M484" s="248"/>
      <c r="N484" s="269"/>
      <c r="O484" s="145">
        <f t="shared" si="44"/>
        <v>0</v>
      </c>
      <c r="P484" s="262">
        <v>4607105135024</v>
      </c>
      <c r="Q484" s="252"/>
      <c r="R484" s="46"/>
      <c r="S484" s="429">
        <f t="shared" si="45"/>
        <v>19.52</v>
      </c>
      <c r="T484" s="46"/>
    </row>
    <row r="485" spans="1:20" ht="24" x14ac:dyDescent="0.2">
      <c r="A485" s="115">
        <v>469</v>
      </c>
      <c r="B485" s="247">
        <v>10504</v>
      </c>
      <c r="C485" s="255" t="s">
        <v>5577</v>
      </c>
      <c r="D485" s="263" t="s">
        <v>5578</v>
      </c>
      <c r="E485" s="264" t="s">
        <v>5579</v>
      </c>
      <c r="F485" s="315" t="str">
        <f>HYPERLINK("http://www.gardenbulbs.ru/images/Lilium_CL/thumbnails/"&amp;C485&amp;".jpg","фото")</f>
        <v>фото</v>
      </c>
      <c r="G485" s="316"/>
      <c r="H485" s="272" t="s">
        <v>5580</v>
      </c>
      <c r="I485" s="265">
        <v>125</v>
      </c>
      <c r="J485" s="266" t="s">
        <v>748</v>
      </c>
      <c r="K485" s="271">
        <v>25</v>
      </c>
      <c r="L485" s="268">
        <v>1094</v>
      </c>
      <c r="M485" s="249" t="s">
        <v>4536</v>
      </c>
      <c r="N485" s="269"/>
      <c r="O485" s="145">
        <f t="shared" si="44"/>
        <v>0</v>
      </c>
      <c r="P485" s="262">
        <v>4607105135031</v>
      </c>
      <c r="Q485" s="252"/>
      <c r="R485" s="46"/>
      <c r="S485" s="429">
        <f t="shared" si="45"/>
        <v>43.76</v>
      </c>
      <c r="T485" s="46"/>
    </row>
    <row r="486" spans="1:20" ht="15.75" x14ac:dyDescent="0.2">
      <c r="A486" s="115">
        <v>470</v>
      </c>
      <c r="B486" s="247">
        <v>11214</v>
      </c>
      <c r="C486" s="255" t="s">
        <v>6458</v>
      </c>
      <c r="D486" s="253" t="s">
        <v>6247</v>
      </c>
      <c r="E486" s="256" t="s">
        <v>6248</v>
      </c>
      <c r="F486" s="312" t="str">
        <f t="shared" ref="F486:F500" si="48">HYPERLINK("http://www.gardenbulbs.ru/images/Lilium_CL/thumbnails/"&amp;C486&amp;".jpg","фото")</f>
        <v>фото</v>
      </c>
      <c r="G486" s="313"/>
      <c r="H486" s="270" t="s">
        <v>6357</v>
      </c>
      <c r="I486" s="254">
        <v>120</v>
      </c>
      <c r="J486" s="250" t="s">
        <v>748</v>
      </c>
      <c r="K486" s="246">
        <v>25</v>
      </c>
      <c r="L486" s="267">
        <v>682</v>
      </c>
      <c r="M486" s="248"/>
      <c r="N486" s="269"/>
      <c r="O486" s="145">
        <f t="shared" si="44"/>
        <v>0</v>
      </c>
      <c r="P486" s="262">
        <v>4607105135048</v>
      </c>
      <c r="Q486" s="252"/>
      <c r="R486" s="46"/>
      <c r="S486" s="429">
        <f t="shared" si="45"/>
        <v>27.28</v>
      </c>
      <c r="T486" s="46"/>
    </row>
    <row r="487" spans="1:20" ht="15.75" x14ac:dyDescent="0.2">
      <c r="A487" s="115">
        <v>471</v>
      </c>
      <c r="B487" s="247">
        <v>10505</v>
      </c>
      <c r="C487" s="255" t="s">
        <v>2940</v>
      </c>
      <c r="D487" s="253" t="s">
        <v>2872</v>
      </c>
      <c r="E487" s="256" t="s">
        <v>2873</v>
      </c>
      <c r="F487" s="312" t="str">
        <f t="shared" si="48"/>
        <v>фото</v>
      </c>
      <c r="G487" s="313"/>
      <c r="H487" s="270" t="s">
        <v>2907</v>
      </c>
      <c r="I487" s="254">
        <v>120</v>
      </c>
      <c r="J487" s="250" t="s">
        <v>747</v>
      </c>
      <c r="K487" s="246">
        <v>25</v>
      </c>
      <c r="L487" s="267">
        <v>727</v>
      </c>
      <c r="M487" s="248"/>
      <c r="N487" s="269"/>
      <c r="O487" s="145">
        <f t="shared" si="44"/>
        <v>0</v>
      </c>
      <c r="P487" s="262">
        <v>4607105135055</v>
      </c>
      <c r="Q487" s="252"/>
      <c r="R487" s="46"/>
      <c r="S487" s="429">
        <f t="shared" si="45"/>
        <v>29.08</v>
      </c>
      <c r="T487" s="46"/>
    </row>
    <row r="488" spans="1:20" ht="15.75" x14ac:dyDescent="0.2">
      <c r="A488" s="115">
        <v>472</v>
      </c>
      <c r="B488" s="247">
        <v>10506</v>
      </c>
      <c r="C488" s="255" t="s">
        <v>3622</v>
      </c>
      <c r="D488" s="253" t="s">
        <v>3623</v>
      </c>
      <c r="E488" s="256" t="s">
        <v>3624</v>
      </c>
      <c r="F488" s="312" t="str">
        <f t="shared" si="48"/>
        <v>фото</v>
      </c>
      <c r="G488" s="313"/>
      <c r="H488" s="270" t="s">
        <v>3625</v>
      </c>
      <c r="I488" s="254">
        <v>130</v>
      </c>
      <c r="J488" s="250" t="s">
        <v>748</v>
      </c>
      <c r="K488" s="246">
        <v>25</v>
      </c>
      <c r="L488" s="267">
        <v>607</v>
      </c>
      <c r="M488" s="248"/>
      <c r="N488" s="269"/>
      <c r="O488" s="145">
        <f t="shared" si="44"/>
        <v>0</v>
      </c>
      <c r="P488" s="262">
        <v>4607105135062</v>
      </c>
      <c r="Q488" s="252"/>
      <c r="R488" s="46"/>
      <c r="S488" s="429">
        <f t="shared" si="45"/>
        <v>24.28</v>
      </c>
      <c r="T488" s="46"/>
    </row>
    <row r="489" spans="1:20" ht="48" x14ac:dyDescent="0.2">
      <c r="A489" s="115">
        <v>473</v>
      </c>
      <c r="B489" s="247">
        <v>11215</v>
      </c>
      <c r="C489" s="255" t="s">
        <v>5581</v>
      </c>
      <c r="D489" s="253" t="s">
        <v>4483</v>
      </c>
      <c r="E489" s="256" t="s">
        <v>4484</v>
      </c>
      <c r="F489" s="312" t="str">
        <f t="shared" si="48"/>
        <v>фото</v>
      </c>
      <c r="G489" s="313"/>
      <c r="H489" s="270" t="s">
        <v>596</v>
      </c>
      <c r="I489" s="254">
        <v>160</v>
      </c>
      <c r="J489" s="250" t="s">
        <v>748</v>
      </c>
      <c r="K489" s="246">
        <v>25</v>
      </c>
      <c r="L489" s="267">
        <v>488</v>
      </c>
      <c r="M489" s="248"/>
      <c r="N489" s="269"/>
      <c r="O489" s="145">
        <f t="shared" si="44"/>
        <v>0</v>
      </c>
      <c r="P489" s="262">
        <v>4607105135079</v>
      </c>
      <c r="Q489" s="252"/>
      <c r="R489" s="46"/>
      <c r="S489" s="429">
        <f t="shared" si="45"/>
        <v>19.52</v>
      </c>
      <c r="T489" s="46"/>
    </row>
    <row r="490" spans="1:20" ht="15.75" x14ac:dyDescent="0.2">
      <c r="A490" s="115">
        <v>474</v>
      </c>
      <c r="B490" s="247">
        <v>10507</v>
      </c>
      <c r="C490" s="255" t="s">
        <v>1866</v>
      </c>
      <c r="D490" s="253" t="s">
        <v>654</v>
      </c>
      <c r="E490" s="256" t="s">
        <v>653</v>
      </c>
      <c r="F490" s="312" t="str">
        <f t="shared" si="48"/>
        <v>фото</v>
      </c>
      <c r="G490" s="313"/>
      <c r="H490" s="270" t="s">
        <v>655</v>
      </c>
      <c r="I490" s="254">
        <v>120</v>
      </c>
      <c r="J490" s="250" t="s">
        <v>747</v>
      </c>
      <c r="K490" s="246">
        <v>25</v>
      </c>
      <c r="L490" s="267">
        <v>616</v>
      </c>
      <c r="M490" s="248"/>
      <c r="N490" s="269"/>
      <c r="O490" s="145">
        <f t="shared" si="44"/>
        <v>0</v>
      </c>
      <c r="P490" s="262">
        <v>4607105135086</v>
      </c>
      <c r="Q490" s="252"/>
      <c r="R490" s="46"/>
      <c r="S490" s="429">
        <f t="shared" si="45"/>
        <v>24.64</v>
      </c>
      <c r="T490" s="46"/>
    </row>
    <row r="491" spans="1:20" ht="36" x14ac:dyDescent="0.2">
      <c r="A491" s="115">
        <v>475</v>
      </c>
      <c r="B491" s="247">
        <v>10508</v>
      </c>
      <c r="C491" s="255" t="s">
        <v>4485</v>
      </c>
      <c r="D491" s="253" t="s">
        <v>4486</v>
      </c>
      <c r="E491" s="256" t="s">
        <v>4487</v>
      </c>
      <c r="F491" s="312" t="str">
        <f t="shared" si="48"/>
        <v>фото</v>
      </c>
      <c r="G491" s="313"/>
      <c r="H491" s="270" t="s">
        <v>4488</v>
      </c>
      <c r="I491" s="254">
        <v>180</v>
      </c>
      <c r="J491" s="250" t="s">
        <v>747</v>
      </c>
      <c r="K491" s="246">
        <v>25</v>
      </c>
      <c r="L491" s="267">
        <v>488</v>
      </c>
      <c r="M491" s="248"/>
      <c r="N491" s="269"/>
      <c r="O491" s="145">
        <f t="shared" si="44"/>
        <v>0</v>
      </c>
      <c r="P491" s="262">
        <v>4607105135093</v>
      </c>
      <c r="Q491" s="252"/>
      <c r="R491" s="46"/>
      <c r="S491" s="429">
        <f t="shared" si="45"/>
        <v>19.52</v>
      </c>
      <c r="T491" s="46"/>
    </row>
    <row r="492" spans="1:20" ht="24" x14ac:dyDescent="0.2">
      <c r="A492" s="115">
        <v>476</v>
      </c>
      <c r="B492" s="247">
        <v>10509</v>
      </c>
      <c r="C492" s="255" t="s">
        <v>4489</v>
      </c>
      <c r="D492" s="253" t="s">
        <v>4490</v>
      </c>
      <c r="E492" s="256" t="s">
        <v>4491</v>
      </c>
      <c r="F492" s="312" t="str">
        <f t="shared" si="48"/>
        <v>фото</v>
      </c>
      <c r="G492" s="313"/>
      <c r="H492" s="270" t="s">
        <v>4492</v>
      </c>
      <c r="I492" s="254">
        <v>130</v>
      </c>
      <c r="J492" s="250" t="s">
        <v>748</v>
      </c>
      <c r="K492" s="246">
        <v>25</v>
      </c>
      <c r="L492" s="267">
        <v>488</v>
      </c>
      <c r="M492" s="248"/>
      <c r="N492" s="269"/>
      <c r="O492" s="145">
        <f t="shared" si="44"/>
        <v>0</v>
      </c>
      <c r="P492" s="262">
        <v>4607105135109</v>
      </c>
      <c r="Q492" s="252"/>
      <c r="R492" s="46"/>
      <c r="S492" s="429">
        <f t="shared" si="45"/>
        <v>19.52</v>
      </c>
      <c r="T492" s="46"/>
    </row>
    <row r="493" spans="1:20" ht="24" x14ac:dyDescent="0.2">
      <c r="A493" s="115">
        <v>477</v>
      </c>
      <c r="B493" s="247">
        <v>11216</v>
      </c>
      <c r="C493" s="255" t="s">
        <v>5582</v>
      </c>
      <c r="D493" s="253" t="s">
        <v>5583</v>
      </c>
      <c r="E493" s="256" t="s">
        <v>5584</v>
      </c>
      <c r="F493" s="312" t="str">
        <f t="shared" si="48"/>
        <v>фото</v>
      </c>
      <c r="G493" s="313"/>
      <c r="H493" s="270" t="s">
        <v>5585</v>
      </c>
      <c r="I493" s="254">
        <v>110</v>
      </c>
      <c r="J493" s="250" t="s">
        <v>747</v>
      </c>
      <c r="K493" s="246">
        <v>25</v>
      </c>
      <c r="L493" s="267">
        <v>742</v>
      </c>
      <c r="M493" s="248"/>
      <c r="N493" s="269"/>
      <c r="O493" s="145">
        <f t="shared" si="44"/>
        <v>0</v>
      </c>
      <c r="P493" s="262">
        <v>4607105135116</v>
      </c>
      <c r="Q493" s="252"/>
      <c r="R493" s="46"/>
      <c r="S493" s="429">
        <f t="shared" si="45"/>
        <v>29.68</v>
      </c>
      <c r="T493" s="46"/>
    </row>
    <row r="494" spans="1:20" ht="24" x14ac:dyDescent="0.2">
      <c r="A494" s="115">
        <v>478</v>
      </c>
      <c r="B494" s="247">
        <v>10510</v>
      </c>
      <c r="C494" s="255" t="s">
        <v>1867</v>
      </c>
      <c r="D494" s="253" t="s">
        <v>606</v>
      </c>
      <c r="E494" s="256" t="s">
        <v>605</v>
      </c>
      <c r="F494" s="312" t="str">
        <f t="shared" si="48"/>
        <v>фото</v>
      </c>
      <c r="G494" s="313"/>
      <c r="H494" s="270" t="s">
        <v>607</v>
      </c>
      <c r="I494" s="254">
        <v>100</v>
      </c>
      <c r="J494" s="250" t="s">
        <v>747</v>
      </c>
      <c r="K494" s="246">
        <v>25</v>
      </c>
      <c r="L494" s="267">
        <v>488</v>
      </c>
      <c r="M494" s="248"/>
      <c r="N494" s="269"/>
      <c r="O494" s="145">
        <f t="shared" si="44"/>
        <v>0</v>
      </c>
      <c r="P494" s="262">
        <v>4607105135123</v>
      </c>
      <c r="Q494" s="252"/>
      <c r="R494" s="46"/>
      <c r="S494" s="429">
        <f t="shared" si="45"/>
        <v>19.52</v>
      </c>
      <c r="T494" s="46"/>
    </row>
    <row r="495" spans="1:20" ht="24" x14ac:dyDescent="0.2">
      <c r="A495" s="115">
        <v>479</v>
      </c>
      <c r="B495" s="247">
        <v>10511</v>
      </c>
      <c r="C495" s="255" t="s">
        <v>1868</v>
      </c>
      <c r="D495" s="253" t="s">
        <v>610</v>
      </c>
      <c r="E495" s="256" t="s">
        <v>609</v>
      </c>
      <c r="F495" s="312" t="str">
        <f t="shared" si="48"/>
        <v>фото</v>
      </c>
      <c r="G495" s="313"/>
      <c r="H495" s="270" t="s">
        <v>611</v>
      </c>
      <c r="I495" s="254">
        <v>150</v>
      </c>
      <c r="J495" s="250" t="s">
        <v>747</v>
      </c>
      <c r="K495" s="246">
        <v>25</v>
      </c>
      <c r="L495" s="267">
        <v>742</v>
      </c>
      <c r="M495" s="248"/>
      <c r="N495" s="269"/>
      <c r="O495" s="145">
        <f t="shared" si="44"/>
        <v>0</v>
      </c>
      <c r="P495" s="262">
        <v>4607105135130</v>
      </c>
      <c r="Q495" s="252"/>
      <c r="R495" s="46"/>
      <c r="S495" s="429">
        <f t="shared" si="45"/>
        <v>29.68</v>
      </c>
      <c r="T495" s="46"/>
    </row>
    <row r="496" spans="1:20" ht="33.75" customHeight="1" x14ac:dyDescent="0.2">
      <c r="A496" s="115">
        <v>480</v>
      </c>
      <c r="B496" s="247">
        <v>10512</v>
      </c>
      <c r="C496" s="255" t="s">
        <v>5586</v>
      </c>
      <c r="D496" s="253" t="s">
        <v>5587</v>
      </c>
      <c r="E496" s="256" t="s">
        <v>5588</v>
      </c>
      <c r="F496" s="312" t="str">
        <f t="shared" si="48"/>
        <v>фото</v>
      </c>
      <c r="G496" s="313"/>
      <c r="H496" s="270" t="s">
        <v>608</v>
      </c>
      <c r="I496" s="254">
        <v>150</v>
      </c>
      <c r="J496" s="250" t="s">
        <v>747</v>
      </c>
      <c r="K496" s="246">
        <v>25</v>
      </c>
      <c r="L496" s="267">
        <v>497</v>
      </c>
      <c r="M496" s="248"/>
      <c r="N496" s="269"/>
      <c r="O496" s="145">
        <f t="shared" si="44"/>
        <v>0</v>
      </c>
      <c r="P496" s="262">
        <v>4607105135147</v>
      </c>
      <c r="Q496" s="252"/>
      <c r="R496" s="46"/>
      <c r="S496" s="429">
        <f t="shared" si="45"/>
        <v>19.88</v>
      </c>
      <c r="T496" s="46"/>
    </row>
    <row r="497" spans="1:20" ht="15.75" x14ac:dyDescent="0.2">
      <c r="A497" s="115">
        <v>481</v>
      </c>
      <c r="B497" s="247">
        <v>11217</v>
      </c>
      <c r="C497" s="255" t="s">
        <v>6459</v>
      </c>
      <c r="D497" s="253" t="s">
        <v>6249</v>
      </c>
      <c r="E497" s="256" t="s">
        <v>6250</v>
      </c>
      <c r="F497" s="312" t="str">
        <f t="shared" si="48"/>
        <v>фото</v>
      </c>
      <c r="G497" s="313"/>
      <c r="H497" s="270" t="s">
        <v>6358</v>
      </c>
      <c r="I497" s="254">
        <v>120</v>
      </c>
      <c r="J497" s="250" t="s">
        <v>743</v>
      </c>
      <c r="K497" s="246">
        <v>25</v>
      </c>
      <c r="L497" s="267">
        <v>488</v>
      </c>
      <c r="M497" s="248"/>
      <c r="N497" s="269"/>
      <c r="O497" s="145">
        <f t="shared" si="44"/>
        <v>0</v>
      </c>
      <c r="P497" s="262">
        <v>4607105135161</v>
      </c>
      <c r="Q497" s="252"/>
      <c r="R497" s="46"/>
      <c r="S497" s="429">
        <f t="shared" si="45"/>
        <v>19.52</v>
      </c>
      <c r="T497" s="46"/>
    </row>
    <row r="498" spans="1:20" ht="24" x14ac:dyDescent="0.2">
      <c r="A498" s="115">
        <v>482</v>
      </c>
      <c r="B498" s="247">
        <v>10515</v>
      </c>
      <c r="C498" s="255" t="s">
        <v>1869</v>
      </c>
      <c r="D498" s="253" t="s">
        <v>613</v>
      </c>
      <c r="E498" s="256" t="s">
        <v>612</v>
      </c>
      <c r="F498" s="312" t="str">
        <f t="shared" si="48"/>
        <v>фото</v>
      </c>
      <c r="G498" s="313"/>
      <c r="H498" s="270" t="s">
        <v>614</v>
      </c>
      <c r="I498" s="254">
        <v>110</v>
      </c>
      <c r="J498" s="250" t="s">
        <v>747</v>
      </c>
      <c r="K498" s="246">
        <v>25</v>
      </c>
      <c r="L498" s="267">
        <v>757</v>
      </c>
      <c r="M498" s="248"/>
      <c r="N498" s="269"/>
      <c r="O498" s="145">
        <f t="shared" si="44"/>
        <v>0</v>
      </c>
      <c r="P498" s="262">
        <v>4607105135185</v>
      </c>
      <c r="Q498" s="252"/>
      <c r="R498" s="46"/>
      <c r="S498" s="429">
        <f t="shared" si="45"/>
        <v>30.28</v>
      </c>
      <c r="T498" s="46"/>
    </row>
    <row r="499" spans="1:20" ht="15.75" x14ac:dyDescent="0.2">
      <c r="A499" s="115">
        <v>483</v>
      </c>
      <c r="B499" s="247">
        <v>10516</v>
      </c>
      <c r="C499" s="255" t="s">
        <v>5589</v>
      </c>
      <c r="D499" s="253" t="s">
        <v>5590</v>
      </c>
      <c r="E499" s="256" t="s">
        <v>5591</v>
      </c>
      <c r="F499" s="312" t="str">
        <f t="shared" si="48"/>
        <v>фото</v>
      </c>
      <c r="G499" s="313"/>
      <c r="H499" s="270" t="s">
        <v>5592</v>
      </c>
      <c r="I499" s="254">
        <v>120</v>
      </c>
      <c r="J499" s="250" t="s">
        <v>747</v>
      </c>
      <c r="K499" s="246">
        <v>25</v>
      </c>
      <c r="L499" s="267">
        <v>503</v>
      </c>
      <c r="M499" s="248"/>
      <c r="N499" s="269"/>
      <c r="O499" s="145">
        <f t="shared" si="44"/>
        <v>0</v>
      </c>
      <c r="P499" s="262">
        <v>4607105135192</v>
      </c>
      <c r="Q499" s="252"/>
      <c r="R499" s="46"/>
      <c r="S499" s="429">
        <f t="shared" si="45"/>
        <v>20.12</v>
      </c>
      <c r="T499" s="46"/>
    </row>
    <row r="500" spans="1:20" ht="56.25" customHeight="1" x14ac:dyDescent="0.2">
      <c r="A500" s="115">
        <v>484</v>
      </c>
      <c r="B500" s="247">
        <v>10517</v>
      </c>
      <c r="C500" s="255" t="s">
        <v>5593</v>
      </c>
      <c r="D500" s="253" t="s">
        <v>5594</v>
      </c>
      <c r="E500" s="256" t="s">
        <v>5595</v>
      </c>
      <c r="F500" s="312" t="str">
        <f t="shared" si="48"/>
        <v>фото</v>
      </c>
      <c r="G500" s="313"/>
      <c r="H500" s="270" t="s">
        <v>5596</v>
      </c>
      <c r="I500" s="254">
        <v>110</v>
      </c>
      <c r="J500" s="250" t="s">
        <v>747</v>
      </c>
      <c r="K500" s="246">
        <v>25</v>
      </c>
      <c r="L500" s="267">
        <v>742</v>
      </c>
      <c r="M500" s="248"/>
      <c r="N500" s="269"/>
      <c r="O500" s="145">
        <f t="shared" si="44"/>
        <v>0</v>
      </c>
      <c r="P500" s="262">
        <v>4607105135208</v>
      </c>
      <c r="Q500" s="252"/>
      <c r="R500" s="46"/>
      <c r="S500" s="429">
        <f t="shared" si="45"/>
        <v>29.68</v>
      </c>
      <c r="T500" s="46"/>
    </row>
    <row r="501" spans="1:20" ht="24" x14ac:dyDescent="0.2">
      <c r="A501" s="115">
        <v>485</v>
      </c>
      <c r="B501" s="247">
        <v>10518</v>
      </c>
      <c r="C501" s="255" t="s">
        <v>2941</v>
      </c>
      <c r="D501" s="263" t="s">
        <v>337</v>
      </c>
      <c r="E501" s="264" t="s">
        <v>338</v>
      </c>
      <c r="F501" s="315" t="str">
        <f>HYPERLINK("http://www.gardenbulbs.ru/images/Lilium_CL/thumbnails/"&amp;C501&amp;".jpg","фото")</f>
        <v>фото</v>
      </c>
      <c r="G501" s="316"/>
      <c r="H501" s="272" t="s">
        <v>339</v>
      </c>
      <c r="I501" s="265">
        <v>110</v>
      </c>
      <c r="J501" s="266" t="s">
        <v>747</v>
      </c>
      <c r="K501" s="271">
        <v>25</v>
      </c>
      <c r="L501" s="268">
        <v>861</v>
      </c>
      <c r="M501" s="249" t="s">
        <v>4536</v>
      </c>
      <c r="N501" s="269"/>
      <c r="O501" s="145">
        <f t="shared" si="44"/>
        <v>0</v>
      </c>
      <c r="P501" s="262">
        <v>4607105135215</v>
      </c>
      <c r="Q501" s="252"/>
      <c r="R501" s="46"/>
      <c r="S501" s="429">
        <f t="shared" si="45"/>
        <v>34.44</v>
      </c>
      <c r="T501" s="46"/>
    </row>
    <row r="502" spans="1:20" ht="15.75" x14ac:dyDescent="0.2">
      <c r="A502" s="115">
        <v>486</v>
      </c>
      <c r="B502" s="247">
        <v>10519</v>
      </c>
      <c r="C502" s="255" t="s">
        <v>2942</v>
      </c>
      <c r="D502" s="253" t="s">
        <v>2874</v>
      </c>
      <c r="E502" s="256" t="s">
        <v>2875</v>
      </c>
      <c r="F502" s="312" t="str">
        <f>HYPERLINK("http://www.gardenbulbs.ru/images/Lilium_CL/thumbnails/"&amp;C502&amp;".jpg","фото")</f>
        <v>фото</v>
      </c>
      <c r="G502" s="313"/>
      <c r="H502" s="270" t="s">
        <v>1735</v>
      </c>
      <c r="I502" s="254">
        <v>120</v>
      </c>
      <c r="J502" s="250" t="s">
        <v>747</v>
      </c>
      <c r="K502" s="246">
        <v>25</v>
      </c>
      <c r="L502" s="267">
        <v>742</v>
      </c>
      <c r="M502" s="248"/>
      <c r="N502" s="269"/>
      <c r="O502" s="145">
        <f t="shared" si="44"/>
        <v>0</v>
      </c>
      <c r="P502" s="262">
        <v>4607105135222</v>
      </c>
      <c r="Q502" s="252"/>
      <c r="R502" s="46"/>
      <c r="S502" s="429">
        <f t="shared" si="45"/>
        <v>29.68</v>
      </c>
      <c r="T502" s="46"/>
    </row>
    <row r="503" spans="1:20" ht="36" x14ac:dyDescent="0.2">
      <c r="A503" s="115">
        <v>487</v>
      </c>
      <c r="B503" s="247">
        <v>10520</v>
      </c>
      <c r="C503" s="255" t="s">
        <v>1870</v>
      </c>
      <c r="D503" s="253" t="s">
        <v>616</v>
      </c>
      <c r="E503" s="256" t="s">
        <v>615</v>
      </c>
      <c r="F503" s="312" t="str">
        <f>HYPERLINK("http://www.gardenbulbs.ru/images/Lilium_CL/thumbnails/"&amp;C503&amp;".jpg","фото")</f>
        <v>фото</v>
      </c>
      <c r="G503" s="313"/>
      <c r="H503" s="270" t="s">
        <v>5597</v>
      </c>
      <c r="I503" s="254">
        <v>160</v>
      </c>
      <c r="J503" s="250" t="s">
        <v>747</v>
      </c>
      <c r="K503" s="246">
        <v>25</v>
      </c>
      <c r="L503" s="267">
        <v>503</v>
      </c>
      <c r="M503" s="248"/>
      <c r="N503" s="269"/>
      <c r="O503" s="145">
        <f t="shared" si="44"/>
        <v>0</v>
      </c>
      <c r="P503" s="262">
        <v>4607105135239</v>
      </c>
      <c r="Q503" s="252"/>
      <c r="R503" s="46"/>
      <c r="S503" s="429">
        <f t="shared" si="45"/>
        <v>20.12</v>
      </c>
      <c r="T503" s="46"/>
    </row>
    <row r="504" spans="1:20" ht="24" x14ac:dyDescent="0.2">
      <c r="A504" s="115">
        <v>488</v>
      </c>
      <c r="B504" s="247">
        <v>10522</v>
      </c>
      <c r="C504" s="255" t="s">
        <v>5598</v>
      </c>
      <c r="D504" s="253" t="s">
        <v>5599</v>
      </c>
      <c r="E504" s="256" t="s">
        <v>617</v>
      </c>
      <c r="F504" s="312" t="str">
        <f>HYPERLINK("http://www.gardenbulbs.ru/images/Lilium_CL/thumbnails/"&amp;C504&amp;".jpg","фото")</f>
        <v>фото</v>
      </c>
      <c r="G504" s="313"/>
      <c r="H504" s="270" t="s">
        <v>5600</v>
      </c>
      <c r="I504" s="254">
        <v>115</v>
      </c>
      <c r="J504" s="250" t="s">
        <v>747</v>
      </c>
      <c r="K504" s="246">
        <v>25</v>
      </c>
      <c r="L504" s="267">
        <v>518</v>
      </c>
      <c r="M504" s="248"/>
      <c r="N504" s="269"/>
      <c r="O504" s="145">
        <f t="shared" si="44"/>
        <v>0</v>
      </c>
      <c r="P504" s="262">
        <v>4607105135260</v>
      </c>
      <c r="Q504" s="252"/>
      <c r="R504" s="46"/>
      <c r="S504" s="429">
        <f t="shared" si="45"/>
        <v>20.72</v>
      </c>
      <c r="T504" s="46"/>
    </row>
    <row r="505" spans="1:20" ht="30" customHeight="1" x14ac:dyDescent="0.2">
      <c r="A505" s="115">
        <v>489</v>
      </c>
      <c r="B505" s="247">
        <v>10523</v>
      </c>
      <c r="C505" s="255" t="s">
        <v>1871</v>
      </c>
      <c r="D505" s="263" t="s">
        <v>4493</v>
      </c>
      <c r="E505" s="264" t="s">
        <v>4494</v>
      </c>
      <c r="F505" s="315" t="str">
        <f>HYPERLINK("http://www.gardenbulbs.ru/images/Lilium_CL/thumbnails/"&amp;C505&amp;".jpg","фото")</f>
        <v>фото</v>
      </c>
      <c r="G505" s="316"/>
      <c r="H505" s="272" t="s">
        <v>618</v>
      </c>
      <c r="I505" s="265">
        <v>150</v>
      </c>
      <c r="J505" s="266" t="s">
        <v>748</v>
      </c>
      <c r="K505" s="271">
        <v>25</v>
      </c>
      <c r="L505" s="268">
        <v>1094</v>
      </c>
      <c r="M505" s="249" t="s">
        <v>4536</v>
      </c>
      <c r="N505" s="269"/>
      <c r="O505" s="145">
        <f t="shared" si="44"/>
        <v>0</v>
      </c>
      <c r="P505" s="262">
        <v>4607105135277</v>
      </c>
      <c r="Q505" s="252"/>
      <c r="R505" s="46"/>
      <c r="S505" s="429">
        <f t="shared" si="45"/>
        <v>43.76</v>
      </c>
      <c r="T505" s="46"/>
    </row>
    <row r="506" spans="1:20" ht="36" x14ac:dyDescent="0.2">
      <c r="A506" s="115">
        <v>490</v>
      </c>
      <c r="B506" s="247">
        <v>10524</v>
      </c>
      <c r="C506" s="255" t="s">
        <v>1872</v>
      </c>
      <c r="D506" s="253" t="s">
        <v>620</v>
      </c>
      <c r="E506" s="256" t="s">
        <v>619</v>
      </c>
      <c r="F506" s="312" t="str">
        <f t="shared" ref="F506:F536" si="49">HYPERLINK("http://www.gardenbulbs.ru/images/Lilium_CL/thumbnails/"&amp;C506&amp;".jpg","фото")</f>
        <v>фото</v>
      </c>
      <c r="G506" s="313"/>
      <c r="H506" s="270" t="s">
        <v>5601</v>
      </c>
      <c r="I506" s="254">
        <v>160</v>
      </c>
      <c r="J506" s="250" t="s">
        <v>747</v>
      </c>
      <c r="K506" s="246">
        <v>25</v>
      </c>
      <c r="L506" s="267">
        <v>518</v>
      </c>
      <c r="M506" s="248"/>
      <c r="N506" s="269"/>
      <c r="O506" s="145">
        <f t="shared" si="44"/>
        <v>0</v>
      </c>
      <c r="P506" s="262">
        <v>4607105135284</v>
      </c>
      <c r="Q506" s="252"/>
      <c r="R506" s="46"/>
      <c r="S506" s="429">
        <f t="shared" si="45"/>
        <v>20.72</v>
      </c>
      <c r="T506" s="46"/>
    </row>
    <row r="507" spans="1:20" ht="15.75" x14ac:dyDescent="0.2">
      <c r="A507" s="115">
        <v>491</v>
      </c>
      <c r="B507" s="247">
        <v>11220</v>
      </c>
      <c r="C507" s="255" t="s">
        <v>6460</v>
      </c>
      <c r="D507" s="253" t="s">
        <v>6251</v>
      </c>
      <c r="E507" s="256" t="s">
        <v>6252</v>
      </c>
      <c r="F507" s="312" t="str">
        <f t="shared" si="49"/>
        <v>фото</v>
      </c>
      <c r="G507" s="313"/>
      <c r="H507" s="270" t="s">
        <v>6359</v>
      </c>
      <c r="I507" s="254">
        <v>120</v>
      </c>
      <c r="J507" s="250" t="s">
        <v>747</v>
      </c>
      <c r="K507" s="246">
        <v>25</v>
      </c>
      <c r="L507" s="267">
        <v>428</v>
      </c>
      <c r="M507" s="248"/>
      <c r="N507" s="269"/>
      <c r="O507" s="145">
        <f t="shared" si="44"/>
        <v>0</v>
      </c>
      <c r="P507" s="262">
        <v>4607105135291</v>
      </c>
      <c r="Q507" s="252"/>
      <c r="R507" s="46"/>
      <c r="S507" s="429">
        <f t="shared" si="45"/>
        <v>17.12</v>
      </c>
      <c r="T507" s="46"/>
    </row>
    <row r="508" spans="1:20" ht="15.75" x14ac:dyDescent="0.2">
      <c r="A508" s="115">
        <v>492</v>
      </c>
      <c r="B508" s="247">
        <v>10526</v>
      </c>
      <c r="C508" s="255" t="s">
        <v>2943</v>
      </c>
      <c r="D508" s="253" t="s">
        <v>1736</v>
      </c>
      <c r="E508" s="256" t="s">
        <v>1737</v>
      </c>
      <c r="F508" s="312" t="str">
        <f t="shared" si="49"/>
        <v>фото</v>
      </c>
      <c r="G508" s="313"/>
      <c r="H508" s="270" t="s">
        <v>1738</v>
      </c>
      <c r="I508" s="254">
        <v>120</v>
      </c>
      <c r="J508" s="250" t="s">
        <v>748</v>
      </c>
      <c r="K508" s="246">
        <v>25</v>
      </c>
      <c r="L508" s="267">
        <v>428</v>
      </c>
      <c r="M508" s="248"/>
      <c r="N508" s="269"/>
      <c r="O508" s="145">
        <f t="shared" ref="O508:O536" si="50">IF(ISERROR(L508*N508),0,L508*N508)</f>
        <v>0</v>
      </c>
      <c r="P508" s="262">
        <v>4607105135307</v>
      </c>
      <c r="Q508" s="252"/>
      <c r="R508" s="46"/>
      <c r="S508" s="429">
        <f t="shared" ref="S508:S536" si="51">ROUND(L508/K508,2)</f>
        <v>17.12</v>
      </c>
      <c r="T508" s="46"/>
    </row>
    <row r="509" spans="1:20" ht="24" x14ac:dyDescent="0.2">
      <c r="A509" s="115">
        <v>493</v>
      </c>
      <c r="B509" s="247">
        <v>10527</v>
      </c>
      <c r="C509" s="255" t="s">
        <v>2944</v>
      </c>
      <c r="D509" s="253" t="s">
        <v>1740</v>
      </c>
      <c r="E509" s="256" t="s">
        <v>1741</v>
      </c>
      <c r="F509" s="312" t="str">
        <f t="shared" si="49"/>
        <v>фото</v>
      </c>
      <c r="G509" s="313"/>
      <c r="H509" s="270" t="s">
        <v>1742</v>
      </c>
      <c r="I509" s="254">
        <v>150</v>
      </c>
      <c r="J509" s="250" t="s">
        <v>747</v>
      </c>
      <c r="K509" s="246">
        <v>25</v>
      </c>
      <c r="L509" s="267">
        <v>727</v>
      </c>
      <c r="M509" s="248"/>
      <c r="N509" s="269"/>
      <c r="O509" s="145">
        <f t="shared" si="50"/>
        <v>0</v>
      </c>
      <c r="P509" s="262">
        <v>4607105135314</v>
      </c>
      <c r="Q509" s="252"/>
      <c r="R509" s="46"/>
      <c r="S509" s="429">
        <f t="shared" si="51"/>
        <v>29.08</v>
      </c>
      <c r="T509" s="46"/>
    </row>
    <row r="510" spans="1:20" ht="15.75" x14ac:dyDescent="0.2">
      <c r="A510" s="115">
        <v>494</v>
      </c>
      <c r="B510" s="247">
        <v>11221</v>
      </c>
      <c r="C510" s="255" t="s">
        <v>5602</v>
      </c>
      <c r="D510" s="253" t="s">
        <v>5603</v>
      </c>
      <c r="E510" s="256" t="s">
        <v>5604</v>
      </c>
      <c r="F510" s="312" t="str">
        <f t="shared" si="49"/>
        <v>фото</v>
      </c>
      <c r="G510" s="313"/>
      <c r="H510" s="270" t="s">
        <v>5605</v>
      </c>
      <c r="I510" s="254">
        <v>150</v>
      </c>
      <c r="J510" s="250" t="s">
        <v>743</v>
      </c>
      <c r="K510" s="246">
        <v>25</v>
      </c>
      <c r="L510" s="267">
        <v>533</v>
      </c>
      <c r="M510" s="248"/>
      <c r="N510" s="269"/>
      <c r="O510" s="145">
        <f t="shared" si="50"/>
        <v>0</v>
      </c>
      <c r="P510" s="262">
        <v>4607105135345</v>
      </c>
      <c r="Q510" s="252"/>
      <c r="R510" s="46"/>
      <c r="S510" s="429">
        <f t="shared" si="51"/>
        <v>21.32</v>
      </c>
      <c r="T510" s="46"/>
    </row>
    <row r="511" spans="1:20" ht="24" x14ac:dyDescent="0.2">
      <c r="A511" s="115">
        <v>495</v>
      </c>
      <c r="B511" s="247">
        <v>10533</v>
      </c>
      <c r="C511" s="255" t="s">
        <v>1873</v>
      </c>
      <c r="D511" s="253" t="s">
        <v>622</v>
      </c>
      <c r="E511" s="256" t="s">
        <v>621</v>
      </c>
      <c r="F511" s="312" t="str">
        <f t="shared" si="49"/>
        <v>фото</v>
      </c>
      <c r="G511" s="313"/>
      <c r="H511" s="270" t="s">
        <v>623</v>
      </c>
      <c r="I511" s="254">
        <v>160</v>
      </c>
      <c r="J511" s="250" t="s">
        <v>747</v>
      </c>
      <c r="K511" s="246">
        <v>25</v>
      </c>
      <c r="L511" s="267">
        <v>488</v>
      </c>
      <c r="M511" s="248"/>
      <c r="N511" s="269"/>
      <c r="O511" s="145">
        <f t="shared" si="50"/>
        <v>0</v>
      </c>
      <c r="P511" s="262">
        <v>4607105135376</v>
      </c>
      <c r="Q511" s="252"/>
      <c r="R511" s="46"/>
      <c r="S511" s="429">
        <f t="shared" si="51"/>
        <v>19.52</v>
      </c>
      <c r="T511" s="46"/>
    </row>
    <row r="512" spans="1:20" ht="15.75" x14ac:dyDescent="0.2">
      <c r="A512" s="115">
        <v>496</v>
      </c>
      <c r="B512" s="247">
        <v>11222</v>
      </c>
      <c r="C512" s="255" t="s">
        <v>6461</v>
      </c>
      <c r="D512" s="253" t="s">
        <v>6253</v>
      </c>
      <c r="E512" s="256" t="s">
        <v>6254</v>
      </c>
      <c r="F512" s="312" t="str">
        <f t="shared" si="49"/>
        <v>фото</v>
      </c>
      <c r="G512" s="313"/>
      <c r="H512" s="270" t="s">
        <v>6360</v>
      </c>
      <c r="I512" s="254">
        <v>110</v>
      </c>
      <c r="J512" s="250" t="s">
        <v>748</v>
      </c>
      <c r="K512" s="246">
        <v>25</v>
      </c>
      <c r="L512" s="267">
        <v>667</v>
      </c>
      <c r="M512" s="248"/>
      <c r="N512" s="269"/>
      <c r="O512" s="145">
        <f t="shared" si="50"/>
        <v>0</v>
      </c>
      <c r="P512" s="262">
        <v>4607105135383</v>
      </c>
      <c r="Q512" s="252"/>
      <c r="R512" s="46"/>
      <c r="S512" s="429">
        <f t="shared" si="51"/>
        <v>26.68</v>
      </c>
      <c r="T512" s="46"/>
    </row>
    <row r="513" spans="1:20" ht="15.75" x14ac:dyDescent="0.2">
      <c r="A513" s="115">
        <v>497</v>
      </c>
      <c r="B513" s="247">
        <v>10535</v>
      </c>
      <c r="C513" s="255" t="s">
        <v>5606</v>
      </c>
      <c r="D513" s="253" t="s">
        <v>5607</v>
      </c>
      <c r="E513" s="256" t="s">
        <v>5608</v>
      </c>
      <c r="F513" s="312" t="str">
        <f t="shared" si="49"/>
        <v>фото</v>
      </c>
      <c r="G513" s="313"/>
      <c r="H513" s="270" t="s">
        <v>444</v>
      </c>
      <c r="I513" s="254">
        <v>140</v>
      </c>
      <c r="J513" s="250" t="s">
        <v>747</v>
      </c>
      <c r="K513" s="246">
        <v>25</v>
      </c>
      <c r="L513" s="267">
        <v>488</v>
      </c>
      <c r="M513" s="248"/>
      <c r="N513" s="269"/>
      <c r="O513" s="145">
        <f t="shared" si="50"/>
        <v>0</v>
      </c>
      <c r="P513" s="262">
        <v>4607105135413</v>
      </c>
      <c r="Q513" s="252"/>
      <c r="R513" s="46"/>
      <c r="S513" s="429">
        <f t="shared" si="51"/>
        <v>19.52</v>
      </c>
      <c r="T513" s="46"/>
    </row>
    <row r="514" spans="1:20" ht="24" x14ac:dyDescent="0.2">
      <c r="A514" s="115">
        <v>498</v>
      </c>
      <c r="B514" s="247">
        <v>10536</v>
      </c>
      <c r="C514" s="255" t="s">
        <v>1874</v>
      </c>
      <c r="D514" s="253" t="s">
        <v>625</v>
      </c>
      <c r="E514" s="256" t="s">
        <v>624</v>
      </c>
      <c r="F514" s="312" t="str">
        <f t="shared" si="49"/>
        <v>фото</v>
      </c>
      <c r="G514" s="313"/>
      <c r="H514" s="270" t="s">
        <v>626</v>
      </c>
      <c r="I514" s="254">
        <v>120</v>
      </c>
      <c r="J514" s="250" t="s">
        <v>747</v>
      </c>
      <c r="K514" s="246">
        <v>25</v>
      </c>
      <c r="L514" s="267">
        <v>488</v>
      </c>
      <c r="M514" s="248"/>
      <c r="N514" s="269"/>
      <c r="O514" s="145">
        <f t="shared" si="50"/>
        <v>0</v>
      </c>
      <c r="P514" s="262">
        <v>4607105135420</v>
      </c>
      <c r="Q514" s="252"/>
      <c r="R514" s="46"/>
      <c r="S514" s="429">
        <f t="shared" si="51"/>
        <v>19.52</v>
      </c>
      <c r="T514" s="46"/>
    </row>
    <row r="515" spans="1:20" ht="24" x14ac:dyDescent="0.2">
      <c r="A515" s="115">
        <v>499</v>
      </c>
      <c r="B515" s="247">
        <v>10537</v>
      </c>
      <c r="C515" s="255" t="s">
        <v>1875</v>
      </c>
      <c r="D515" s="253" t="s">
        <v>628</v>
      </c>
      <c r="E515" s="256" t="s">
        <v>627</v>
      </c>
      <c r="F515" s="312" t="str">
        <f t="shared" si="49"/>
        <v>фото</v>
      </c>
      <c r="G515" s="313"/>
      <c r="H515" s="270" t="s">
        <v>629</v>
      </c>
      <c r="I515" s="254">
        <v>100</v>
      </c>
      <c r="J515" s="250" t="s">
        <v>747</v>
      </c>
      <c r="K515" s="246">
        <v>25</v>
      </c>
      <c r="L515" s="267">
        <v>548</v>
      </c>
      <c r="M515" s="248"/>
      <c r="N515" s="269"/>
      <c r="O515" s="145">
        <f t="shared" si="50"/>
        <v>0</v>
      </c>
      <c r="P515" s="262">
        <v>4607105135444</v>
      </c>
      <c r="Q515" s="252"/>
      <c r="R515" s="46"/>
      <c r="S515" s="429">
        <f t="shared" si="51"/>
        <v>21.92</v>
      </c>
      <c r="T515" s="46"/>
    </row>
    <row r="516" spans="1:20" ht="15.75" x14ac:dyDescent="0.2">
      <c r="A516" s="115">
        <v>500</v>
      </c>
      <c r="B516" s="247">
        <v>10538</v>
      </c>
      <c r="C516" s="255" t="s">
        <v>3626</v>
      </c>
      <c r="D516" s="253" t="s">
        <v>3627</v>
      </c>
      <c r="E516" s="256" t="s">
        <v>3628</v>
      </c>
      <c r="F516" s="312" t="str">
        <f t="shared" si="49"/>
        <v>фото</v>
      </c>
      <c r="G516" s="313"/>
      <c r="H516" s="270" t="s">
        <v>3629</v>
      </c>
      <c r="I516" s="254">
        <v>110</v>
      </c>
      <c r="J516" s="250" t="s">
        <v>747</v>
      </c>
      <c r="K516" s="246">
        <v>25</v>
      </c>
      <c r="L516" s="267">
        <v>757</v>
      </c>
      <c r="M516" s="248"/>
      <c r="N516" s="269"/>
      <c r="O516" s="145">
        <f t="shared" si="50"/>
        <v>0</v>
      </c>
      <c r="P516" s="262">
        <v>4607105135451</v>
      </c>
      <c r="Q516" s="252"/>
      <c r="R516" s="46"/>
      <c r="S516" s="429">
        <f t="shared" si="51"/>
        <v>30.28</v>
      </c>
      <c r="T516" s="46"/>
    </row>
    <row r="517" spans="1:20" ht="15.75" x14ac:dyDescent="0.2">
      <c r="A517" s="115">
        <v>501</v>
      </c>
      <c r="B517" s="247">
        <v>10539</v>
      </c>
      <c r="C517" s="255" t="s">
        <v>5609</v>
      </c>
      <c r="D517" s="253" t="s">
        <v>5610</v>
      </c>
      <c r="E517" s="256" t="s">
        <v>5611</v>
      </c>
      <c r="F517" s="312" t="str">
        <f t="shared" si="49"/>
        <v>фото</v>
      </c>
      <c r="G517" s="313"/>
      <c r="H517" s="270" t="s">
        <v>5612</v>
      </c>
      <c r="I517" s="254">
        <v>130</v>
      </c>
      <c r="J517" s="250" t="s">
        <v>747</v>
      </c>
      <c r="K517" s="246">
        <v>25</v>
      </c>
      <c r="L517" s="267">
        <v>727</v>
      </c>
      <c r="M517" s="248"/>
      <c r="N517" s="269"/>
      <c r="O517" s="145">
        <f t="shared" si="50"/>
        <v>0</v>
      </c>
      <c r="P517" s="262">
        <v>4607105135475</v>
      </c>
      <c r="Q517" s="252"/>
      <c r="R517" s="46"/>
      <c r="S517" s="429">
        <f t="shared" si="51"/>
        <v>29.08</v>
      </c>
      <c r="T517" s="46"/>
    </row>
    <row r="518" spans="1:20" ht="24" x14ac:dyDescent="0.2">
      <c r="A518" s="115">
        <v>502</v>
      </c>
      <c r="B518" s="247">
        <v>10540</v>
      </c>
      <c r="C518" s="255" t="s">
        <v>1876</v>
      </c>
      <c r="D518" s="253" t="s">
        <v>631</v>
      </c>
      <c r="E518" s="256" t="s">
        <v>630</v>
      </c>
      <c r="F518" s="312" t="str">
        <f t="shared" si="49"/>
        <v>фото</v>
      </c>
      <c r="G518" s="313"/>
      <c r="H518" s="270" t="s">
        <v>632</v>
      </c>
      <c r="I518" s="254">
        <v>120</v>
      </c>
      <c r="J518" s="250" t="s">
        <v>747</v>
      </c>
      <c r="K518" s="246">
        <v>25</v>
      </c>
      <c r="L518" s="267">
        <v>727</v>
      </c>
      <c r="M518" s="248"/>
      <c r="N518" s="269"/>
      <c r="O518" s="145">
        <f t="shared" si="50"/>
        <v>0</v>
      </c>
      <c r="P518" s="262">
        <v>4607105135482</v>
      </c>
      <c r="Q518" s="252"/>
      <c r="R518" s="46"/>
      <c r="S518" s="429">
        <f t="shared" si="51"/>
        <v>29.08</v>
      </c>
      <c r="T518" s="46"/>
    </row>
    <row r="519" spans="1:20" ht="24" x14ac:dyDescent="0.2">
      <c r="A519" s="115">
        <v>503</v>
      </c>
      <c r="B519" s="247">
        <v>10541</v>
      </c>
      <c r="C519" s="255" t="s">
        <v>1877</v>
      </c>
      <c r="D519" s="253" t="s">
        <v>634</v>
      </c>
      <c r="E519" s="256" t="s">
        <v>633</v>
      </c>
      <c r="F519" s="312" t="str">
        <f t="shared" si="49"/>
        <v>фото</v>
      </c>
      <c r="G519" s="313"/>
      <c r="H519" s="270" t="s">
        <v>635</v>
      </c>
      <c r="I519" s="254">
        <v>120</v>
      </c>
      <c r="J519" s="250" t="s">
        <v>747</v>
      </c>
      <c r="K519" s="246">
        <v>25</v>
      </c>
      <c r="L519" s="267">
        <v>727</v>
      </c>
      <c r="M519" s="248"/>
      <c r="N519" s="269"/>
      <c r="O519" s="145">
        <f t="shared" si="50"/>
        <v>0</v>
      </c>
      <c r="P519" s="262">
        <v>4607105135499</v>
      </c>
      <c r="Q519" s="252"/>
      <c r="R519" s="46"/>
      <c r="S519" s="429">
        <f t="shared" si="51"/>
        <v>29.08</v>
      </c>
      <c r="T519" s="46"/>
    </row>
    <row r="520" spans="1:20" ht="15.75" x14ac:dyDescent="0.2">
      <c r="A520" s="115">
        <v>504</v>
      </c>
      <c r="B520" s="247">
        <v>10542</v>
      </c>
      <c r="C520" s="255" t="s">
        <v>1878</v>
      </c>
      <c r="D520" s="253" t="s">
        <v>637</v>
      </c>
      <c r="E520" s="256" t="s">
        <v>636</v>
      </c>
      <c r="F520" s="312" t="str">
        <f t="shared" si="49"/>
        <v>фото</v>
      </c>
      <c r="G520" s="313"/>
      <c r="H520" s="270" t="s">
        <v>638</v>
      </c>
      <c r="I520" s="254">
        <v>100</v>
      </c>
      <c r="J520" s="250" t="s">
        <v>748</v>
      </c>
      <c r="K520" s="246">
        <v>25</v>
      </c>
      <c r="L520" s="267">
        <v>443</v>
      </c>
      <c r="M520" s="248"/>
      <c r="N520" s="269"/>
      <c r="O520" s="145">
        <f t="shared" si="50"/>
        <v>0</v>
      </c>
      <c r="P520" s="262">
        <v>4607105135505</v>
      </c>
      <c r="Q520" s="252"/>
      <c r="R520" s="46"/>
      <c r="S520" s="429">
        <f t="shared" si="51"/>
        <v>17.72</v>
      </c>
      <c r="T520" s="46"/>
    </row>
    <row r="521" spans="1:20" ht="36" x14ac:dyDescent="0.2">
      <c r="A521" s="115">
        <v>505</v>
      </c>
      <c r="B521" s="247">
        <v>10543</v>
      </c>
      <c r="C521" s="255" t="s">
        <v>1879</v>
      </c>
      <c r="D521" s="253" t="s">
        <v>640</v>
      </c>
      <c r="E521" s="256" t="s">
        <v>639</v>
      </c>
      <c r="F521" s="312" t="str">
        <f t="shared" si="49"/>
        <v>фото</v>
      </c>
      <c r="G521" s="313"/>
      <c r="H521" s="270" t="s">
        <v>641</v>
      </c>
      <c r="I521" s="254">
        <v>160</v>
      </c>
      <c r="J521" s="250" t="s">
        <v>747</v>
      </c>
      <c r="K521" s="246">
        <v>25</v>
      </c>
      <c r="L521" s="267">
        <v>548</v>
      </c>
      <c r="M521" s="248"/>
      <c r="N521" s="269"/>
      <c r="O521" s="145">
        <f t="shared" si="50"/>
        <v>0</v>
      </c>
      <c r="P521" s="262">
        <v>4607105135529</v>
      </c>
      <c r="Q521" s="252"/>
      <c r="R521" s="46"/>
      <c r="S521" s="429">
        <f t="shared" si="51"/>
        <v>21.92</v>
      </c>
      <c r="T521" s="46"/>
    </row>
    <row r="522" spans="1:20" ht="24" x14ac:dyDescent="0.2">
      <c r="A522" s="115">
        <v>506</v>
      </c>
      <c r="B522" s="247">
        <v>10544</v>
      </c>
      <c r="C522" s="255" t="s">
        <v>1880</v>
      </c>
      <c r="D522" s="253" t="s">
        <v>643</v>
      </c>
      <c r="E522" s="256" t="s">
        <v>642</v>
      </c>
      <c r="F522" s="312" t="str">
        <f t="shared" si="49"/>
        <v>фото</v>
      </c>
      <c r="G522" s="313"/>
      <c r="H522" s="270" t="s">
        <v>644</v>
      </c>
      <c r="I522" s="254">
        <v>120</v>
      </c>
      <c r="J522" s="250" t="s">
        <v>747</v>
      </c>
      <c r="K522" s="246">
        <v>25</v>
      </c>
      <c r="L522" s="267">
        <v>577</v>
      </c>
      <c r="M522" s="248"/>
      <c r="N522" s="269"/>
      <c r="O522" s="145">
        <f t="shared" si="50"/>
        <v>0</v>
      </c>
      <c r="P522" s="262">
        <v>4607105135536</v>
      </c>
      <c r="Q522" s="252"/>
      <c r="R522" s="46"/>
      <c r="S522" s="429">
        <f t="shared" si="51"/>
        <v>23.08</v>
      </c>
      <c r="T522" s="46"/>
    </row>
    <row r="523" spans="1:20" ht="24" x14ac:dyDescent="0.2">
      <c r="A523" s="115">
        <v>507</v>
      </c>
      <c r="B523" s="247">
        <v>10545</v>
      </c>
      <c r="C523" s="255" t="s">
        <v>5613</v>
      </c>
      <c r="D523" s="253" t="s">
        <v>5614</v>
      </c>
      <c r="E523" s="256" t="s">
        <v>5615</v>
      </c>
      <c r="F523" s="312" t="str">
        <f t="shared" si="49"/>
        <v>фото</v>
      </c>
      <c r="G523" s="313"/>
      <c r="H523" s="270" t="s">
        <v>5616</v>
      </c>
      <c r="I523" s="254">
        <v>140</v>
      </c>
      <c r="J523" s="250" t="s">
        <v>747</v>
      </c>
      <c r="K523" s="246">
        <v>25</v>
      </c>
      <c r="L523" s="267">
        <v>548</v>
      </c>
      <c r="M523" s="248"/>
      <c r="N523" s="269"/>
      <c r="O523" s="145">
        <f t="shared" si="50"/>
        <v>0</v>
      </c>
      <c r="P523" s="262">
        <v>4607105135543</v>
      </c>
      <c r="Q523" s="252"/>
      <c r="R523" s="46"/>
      <c r="S523" s="429">
        <f t="shared" si="51"/>
        <v>21.92</v>
      </c>
      <c r="T523" s="46"/>
    </row>
    <row r="524" spans="1:20" ht="15.75" x14ac:dyDescent="0.2">
      <c r="A524" s="115">
        <v>508</v>
      </c>
      <c r="B524" s="247">
        <v>10546</v>
      </c>
      <c r="C524" s="255" t="s">
        <v>5617</v>
      </c>
      <c r="D524" s="253" t="s">
        <v>5618</v>
      </c>
      <c r="E524" s="256" t="s">
        <v>5619</v>
      </c>
      <c r="F524" s="312" t="str">
        <f t="shared" si="49"/>
        <v>фото</v>
      </c>
      <c r="G524" s="313"/>
      <c r="H524" s="270" t="s">
        <v>5620</v>
      </c>
      <c r="I524" s="254">
        <v>120</v>
      </c>
      <c r="J524" s="250" t="s">
        <v>747</v>
      </c>
      <c r="K524" s="246">
        <v>25</v>
      </c>
      <c r="L524" s="267">
        <v>488</v>
      </c>
      <c r="M524" s="248"/>
      <c r="N524" s="269"/>
      <c r="O524" s="145">
        <f t="shared" si="50"/>
        <v>0</v>
      </c>
      <c r="P524" s="262">
        <v>4607105135550</v>
      </c>
      <c r="Q524" s="252"/>
      <c r="R524" s="46"/>
      <c r="S524" s="429">
        <f t="shared" si="51"/>
        <v>19.52</v>
      </c>
      <c r="T524" s="46"/>
    </row>
    <row r="525" spans="1:20" ht="15.75" x14ac:dyDescent="0.2">
      <c r="A525" s="115">
        <v>509</v>
      </c>
      <c r="B525" s="247">
        <v>10547</v>
      </c>
      <c r="C525" s="255" t="s">
        <v>2945</v>
      </c>
      <c r="D525" s="253" t="s">
        <v>1743</v>
      </c>
      <c r="E525" s="256" t="s">
        <v>1744</v>
      </c>
      <c r="F525" s="312" t="str">
        <f t="shared" si="49"/>
        <v>фото</v>
      </c>
      <c r="G525" s="313"/>
      <c r="H525" s="270" t="s">
        <v>94</v>
      </c>
      <c r="I525" s="254">
        <v>130</v>
      </c>
      <c r="J525" s="250" t="s">
        <v>748</v>
      </c>
      <c r="K525" s="246">
        <v>25</v>
      </c>
      <c r="L525" s="267">
        <v>488</v>
      </c>
      <c r="M525" s="248"/>
      <c r="N525" s="269"/>
      <c r="O525" s="145">
        <f t="shared" si="50"/>
        <v>0</v>
      </c>
      <c r="P525" s="262">
        <v>4607105135567</v>
      </c>
      <c r="Q525" s="252"/>
      <c r="R525" s="46"/>
      <c r="S525" s="429">
        <f t="shared" si="51"/>
        <v>19.52</v>
      </c>
      <c r="T525" s="46"/>
    </row>
    <row r="526" spans="1:20" ht="24" x14ac:dyDescent="0.2">
      <c r="A526" s="115">
        <v>510</v>
      </c>
      <c r="B526" s="247">
        <v>10548</v>
      </c>
      <c r="C526" s="255" t="s">
        <v>3630</v>
      </c>
      <c r="D526" s="253" t="s">
        <v>3631</v>
      </c>
      <c r="E526" s="256" t="s">
        <v>3632</v>
      </c>
      <c r="F526" s="312" t="str">
        <f t="shared" si="49"/>
        <v>фото</v>
      </c>
      <c r="G526" s="313"/>
      <c r="H526" s="270" t="s">
        <v>3633</v>
      </c>
      <c r="I526" s="254">
        <v>110</v>
      </c>
      <c r="J526" s="250" t="s">
        <v>747</v>
      </c>
      <c r="K526" s="246">
        <v>25</v>
      </c>
      <c r="L526" s="267">
        <v>772</v>
      </c>
      <c r="M526" s="248"/>
      <c r="N526" s="269"/>
      <c r="O526" s="145">
        <f t="shared" si="50"/>
        <v>0</v>
      </c>
      <c r="P526" s="262">
        <v>4607105135581</v>
      </c>
      <c r="Q526" s="252"/>
      <c r="R526" s="46"/>
      <c r="S526" s="429">
        <f t="shared" si="51"/>
        <v>30.88</v>
      </c>
      <c r="T526" s="46"/>
    </row>
    <row r="527" spans="1:20" ht="24" x14ac:dyDescent="0.2">
      <c r="A527" s="115">
        <v>511</v>
      </c>
      <c r="B527" s="247">
        <v>10551</v>
      </c>
      <c r="C527" s="255" t="s">
        <v>1881</v>
      </c>
      <c r="D527" s="253" t="s">
        <v>646</v>
      </c>
      <c r="E527" s="256" t="s">
        <v>645</v>
      </c>
      <c r="F527" s="312" t="str">
        <f t="shared" si="49"/>
        <v>фото</v>
      </c>
      <c r="G527" s="313"/>
      <c r="H527" s="270" t="s">
        <v>647</v>
      </c>
      <c r="I527" s="254">
        <v>105</v>
      </c>
      <c r="J527" s="250" t="s">
        <v>747</v>
      </c>
      <c r="K527" s="246">
        <v>25</v>
      </c>
      <c r="L527" s="267">
        <v>473</v>
      </c>
      <c r="M527" s="248"/>
      <c r="N527" s="269"/>
      <c r="O527" s="145">
        <f t="shared" si="50"/>
        <v>0</v>
      </c>
      <c r="P527" s="262">
        <v>4607105135611</v>
      </c>
      <c r="Q527" s="252"/>
      <c r="R527" s="46"/>
      <c r="S527" s="429">
        <f t="shared" si="51"/>
        <v>18.920000000000002</v>
      </c>
      <c r="T527" s="46"/>
    </row>
    <row r="528" spans="1:20" ht="24" x14ac:dyDescent="0.2">
      <c r="A528" s="115">
        <v>512</v>
      </c>
      <c r="B528" s="247">
        <v>10549</v>
      </c>
      <c r="C528" s="255" t="s">
        <v>6462</v>
      </c>
      <c r="D528" s="253" t="s">
        <v>6255</v>
      </c>
      <c r="E528" s="256" t="s">
        <v>6256</v>
      </c>
      <c r="F528" s="312" t="str">
        <f t="shared" si="49"/>
        <v>фото</v>
      </c>
      <c r="G528" s="313"/>
      <c r="H528" s="270" t="s">
        <v>6361</v>
      </c>
      <c r="I528" s="254">
        <v>110</v>
      </c>
      <c r="J528" s="250" t="s">
        <v>747</v>
      </c>
      <c r="K528" s="246">
        <v>25</v>
      </c>
      <c r="L528" s="267">
        <v>667</v>
      </c>
      <c r="M528" s="248"/>
      <c r="N528" s="269"/>
      <c r="O528" s="145">
        <f t="shared" si="50"/>
        <v>0</v>
      </c>
      <c r="P528" s="262">
        <v>4607105135628</v>
      </c>
      <c r="Q528" s="252" t="s">
        <v>6373</v>
      </c>
      <c r="R528" s="46"/>
      <c r="S528" s="429">
        <f t="shared" si="51"/>
        <v>26.68</v>
      </c>
      <c r="T528" s="46"/>
    </row>
    <row r="529" spans="1:20" ht="15.75" x14ac:dyDescent="0.2">
      <c r="A529" s="115">
        <v>513</v>
      </c>
      <c r="B529" s="247">
        <v>10552</v>
      </c>
      <c r="C529" s="255" t="s">
        <v>3634</v>
      </c>
      <c r="D529" s="253" t="s">
        <v>3635</v>
      </c>
      <c r="E529" s="256" t="s">
        <v>3636</v>
      </c>
      <c r="F529" s="312" t="str">
        <f t="shared" si="49"/>
        <v>фото</v>
      </c>
      <c r="G529" s="313"/>
      <c r="H529" s="270" t="s">
        <v>3637</v>
      </c>
      <c r="I529" s="254">
        <v>110</v>
      </c>
      <c r="J529" s="250" t="s">
        <v>747</v>
      </c>
      <c r="K529" s="246">
        <v>25</v>
      </c>
      <c r="L529" s="267">
        <v>413</v>
      </c>
      <c r="M529" s="248"/>
      <c r="N529" s="269"/>
      <c r="O529" s="145">
        <f t="shared" si="50"/>
        <v>0</v>
      </c>
      <c r="P529" s="262">
        <v>4607105135635</v>
      </c>
      <c r="Q529" s="252"/>
      <c r="R529" s="46"/>
      <c r="S529" s="429">
        <f t="shared" si="51"/>
        <v>16.52</v>
      </c>
      <c r="T529" s="46"/>
    </row>
    <row r="530" spans="1:20" ht="15.75" x14ac:dyDescent="0.2">
      <c r="A530" s="115">
        <v>514</v>
      </c>
      <c r="B530" s="247">
        <v>10553</v>
      </c>
      <c r="C530" s="255" t="s">
        <v>4495</v>
      </c>
      <c r="D530" s="253" t="s">
        <v>4496</v>
      </c>
      <c r="E530" s="256" t="s">
        <v>4497</v>
      </c>
      <c r="F530" s="312" t="str">
        <f t="shared" si="49"/>
        <v>фото</v>
      </c>
      <c r="G530" s="313"/>
      <c r="H530" s="270" t="s">
        <v>4498</v>
      </c>
      <c r="I530" s="254">
        <v>130</v>
      </c>
      <c r="J530" s="250" t="s">
        <v>748</v>
      </c>
      <c r="K530" s="246">
        <v>25</v>
      </c>
      <c r="L530" s="267">
        <v>616</v>
      </c>
      <c r="M530" s="248"/>
      <c r="N530" s="269"/>
      <c r="O530" s="145">
        <f t="shared" si="50"/>
        <v>0</v>
      </c>
      <c r="P530" s="262">
        <v>4607105135642</v>
      </c>
      <c r="Q530" s="252"/>
      <c r="R530" s="46"/>
      <c r="S530" s="429">
        <f t="shared" si="51"/>
        <v>24.64</v>
      </c>
      <c r="T530" s="46"/>
    </row>
    <row r="531" spans="1:20" ht="15.75" x14ac:dyDescent="0.2">
      <c r="A531" s="115">
        <v>515</v>
      </c>
      <c r="B531" s="247">
        <v>10554</v>
      </c>
      <c r="C531" s="255" t="s">
        <v>5621</v>
      </c>
      <c r="D531" s="253" t="s">
        <v>5622</v>
      </c>
      <c r="E531" s="256" t="s">
        <v>5623</v>
      </c>
      <c r="F531" s="312" t="str">
        <f t="shared" si="49"/>
        <v>фото</v>
      </c>
      <c r="G531" s="313"/>
      <c r="H531" s="270" t="s">
        <v>5624</v>
      </c>
      <c r="I531" s="254">
        <v>135</v>
      </c>
      <c r="J531" s="250" t="s">
        <v>747</v>
      </c>
      <c r="K531" s="246">
        <v>25</v>
      </c>
      <c r="L531" s="267">
        <v>473</v>
      </c>
      <c r="M531" s="248"/>
      <c r="N531" s="269"/>
      <c r="O531" s="145">
        <f t="shared" si="50"/>
        <v>0</v>
      </c>
      <c r="P531" s="262">
        <v>4607105135659</v>
      </c>
      <c r="Q531" s="252"/>
      <c r="R531" s="46"/>
      <c r="S531" s="429">
        <f t="shared" si="51"/>
        <v>18.920000000000002</v>
      </c>
      <c r="T531" s="46"/>
    </row>
    <row r="532" spans="1:20" ht="24" x14ac:dyDescent="0.2">
      <c r="A532" s="115">
        <v>516</v>
      </c>
      <c r="B532" s="247">
        <v>10555</v>
      </c>
      <c r="C532" s="255" t="s">
        <v>5625</v>
      </c>
      <c r="D532" s="253" t="s">
        <v>5626</v>
      </c>
      <c r="E532" s="256" t="s">
        <v>5627</v>
      </c>
      <c r="F532" s="312" t="str">
        <f t="shared" si="49"/>
        <v>фото</v>
      </c>
      <c r="G532" s="313"/>
      <c r="H532" s="270" t="s">
        <v>5628</v>
      </c>
      <c r="I532" s="254">
        <v>140</v>
      </c>
      <c r="J532" s="250" t="s">
        <v>748</v>
      </c>
      <c r="K532" s="246">
        <v>25</v>
      </c>
      <c r="L532" s="267">
        <v>527</v>
      </c>
      <c r="M532" s="248"/>
      <c r="N532" s="269"/>
      <c r="O532" s="145">
        <f t="shared" si="50"/>
        <v>0</v>
      </c>
      <c r="P532" s="262">
        <v>4607105135666</v>
      </c>
      <c r="Q532" s="252"/>
      <c r="R532" s="46"/>
      <c r="S532" s="429">
        <f t="shared" si="51"/>
        <v>21.08</v>
      </c>
      <c r="T532" s="46"/>
    </row>
    <row r="533" spans="1:20" ht="24" x14ac:dyDescent="0.2">
      <c r="A533" s="115">
        <v>517</v>
      </c>
      <c r="B533" s="247">
        <v>10556</v>
      </c>
      <c r="C533" s="255" t="s">
        <v>5629</v>
      </c>
      <c r="D533" s="253" t="s">
        <v>5630</v>
      </c>
      <c r="E533" s="256" t="s">
        <v>5631</v>
      </c>
      <c r="F533" s="312" t="str">
        <f t="shared" si="49"/>
        <v>фото</v>
      </c>
      <c r="G533" s="313"/>
      <c r="H533" s="270" t="s">
        <v>5632</v>
      </c>
      <c r="I533" s="254">
        <v>120</v>
      </c>
      <c r="J533" s="250" t="s">
        <v>747</v>
      </c>
      <c r="K533" s="246">
        <v>25</v>
      </c>
      <c r="L533" s="267">
        <v>518</v>
      </c>
      <c r="M533" s="248"/>
      <c r="N533" s="269"/>
      <c r="O533" s="145">
        <f t="shared" si="50"/>
        <v>0</v>
      </c>
      <c r="P533" s="262">
        <v>4607105135673</v>
      </c>
      <c r="Q533" s="252"/>
      <c r="R533" s="46"/>
      <c r="S533" s="429">
        <f t="shared" si="51"/>
        <v>20.72</v>
      </c>
      <c r="T533" s="46"/>
    </row>
    <row r="534" spans="1:20" ht="15.75" x14ac:dyDescent="0.2">
      <c r="A534" s="115">
        <v>518</v>
      </c>
      <c r="B534" s="247">
        <v>10557</v>
      </c>
      <c r="C534" s="255" t="s">
        <v>1882</v>
      </c>
      <c r="D534" s="253" t="s">
        <v>601</v>
      </c>
      <c r="E534" s="256" t="s">
        <v>600</v>
      </c>
      <c r="F534" s="312" t="str">
        <f t="shared" si="49"/>
        <v>фото</v>
      </c>
      <c r="G534" s="313"/>
      <c r="H534" s="270" t="s">
        <v>602</v>
      </c>
      <c r="I534" s="254">
        <v>120</v>
      </c>
      <c r="J534" s="250" t="s">
        <v>747</v>
      </c>
      <c r="K534" s="246">
        <v>25</v>
      </c>
      <c r="L534" s="267">
        <v>368</v>
      </c>
      <c r="M534" s="248"/>
      <c r="N534" s="269"/>
      <c r="O534" s="145">
        <f t="shared" si="50"/>
        <v>0</v>
      </c>
      <c r="P534" s="262">
        <v>4607105135680</v>
      </c>
      <c r="Q534" s="252"/>
      <c r="R534" s="46"/>
      <c r="S534" s="429">
        <f t="shared" si="51"/>
        <v>14.72</v>
      </c>
      <c r="T534" s="46"/>
    </row>
    <row r="535" spans="1:20" ht="15.75" x14ac:dyDescent="0.2">
      <c r="A535" s="115">
        <v>519</v>
      </c>
      <c r="B535" s="247">
        <v>10558</v>
      </c>
      <c r="C535" s="255" t="s">
        <v>4499</v>
      </c>
      <c r="D535" s="253" t="s">
        <v>4500</v>
      </c>
      <c r="E535" s="256" t="s">
        <v>4501</v>
      </c>
      <c r="F535" s="312" t="str">
        <f t="shared" si="49"/>
        <v>фото</v>
      </c>
      <c r="G535" s="313"/>
      <c r="H535" s="270" t="s">
        <v>485</v>
      </c>
      <c r="I535" s="254">
        <v>110</v>
      </c>
      <c r="J535" s="250" t="s">
        <v>743</v>
      </c>
      <c r="K535" s="246">
        <v>25</v>
      </c>
      <c r="L535" s="267">
        <v>506</v>
      </c>
      <c r="M535" s="248"/>
      <c r="N535" s="269"/>
      <c r="O535" s="145">
        <f t="shared" si="50"/>
        <v>0</v>
      </c>
      <c r="P535" s="262">
        <v>4607105135697</v>
      </c>
      <c r="Q535" s="252"/>
      <c r="R535" s="46"/>
      <c r="S535" s="429">
        <f t="shared" si="51"/>
        <v>20.239999999999998</v>
      </c>
      <c r="T535" s="46"/>
    </row>
    <row r="536" spans="1:20" ht="15.75" x14ac:dyDescent="0.2">
      <c r="A536" s="115">
        <v>520</v>
      </c>
      <c r="B536" s="247">
        <v>10559</v>
      </c>
      <c r="C536" s="255" t="s">
        <v>3639</v>
      </c>
      <c r="D536" s="253" t="s">
        <v>3640</v>
      </c>
      <c r="E536" s="256" t="s">
        <v>3641</v>
      </c>
      <c r="F536" s="312" t="str">
        <f t="shared" si="49"/>
        <v>фото</v>
      </c>
      <c r="G536" s="313"/>
      <c r="H536" s="270" t="s">
        <v>1745</v>
      </c>
      <c r="I536" s="254">
        <v>130</v>
      </c>
      <c r="J536" s="250" t="s">
        <v>747</v>
      </c>
      <c r="K536" s="246">
        <v>25</v>
      </c>
      <c r="L536" s="267">
        <v>607</v>
      </c>
      <c r="M536" s="248"/>
      <c r="N536" s="269"/>
      <c r="O536" s="145">
        <f t="shared" si="50"/>
        <v>0</v>
      </c>
      <c r="P536" s="262">
        <v>4607105135710</v>
      </c>
      <c r="Q536" s="252"/>
      <c r="R536" s="46"/>
      <c r="S536" s="429">
        <f t="shared" si="51"/>
        <v>24.28</v>
      </c>
      <c r="T536" s="46"/>
    </row>
    <row r="537" spans="1:20" ht="15.75" x14ac:dyDescent="0.2">
      <c r="A537" s="115">
        <v>521</v>
      </c>
      <c r="B537" s="424"/>
      <c r="C537" s="424"/>
      <c r="D537" s="251" t="s">
        <v>656</v>
      </c>
      <c r="E537" s="251"/>
      <c r="F537" s="409"/>
      <c r="G537" s="409"/>
      <c r="H537" s="409"/>
      <c r="I537" s="409"/>
      <c r="J537" s="409"/>
      <c r="K537" s="409"/>
      <c r="L537" s="409"/>
      <c r="M537" s="409"/>
      <c r="N537" s="409"/>
      <c r="O537" s="409"/>
      <c r="P537" s="409"/>
      <c r="Q537" s="409"/>
      <c r="R537" s="46"/>
      <c r="S537" s="46"/>
      <c r="T537" s="46"/>
    </row>
    <row r="538" spans="1:20" ht="24" x14ac:dyDescent="0.2">
      <c r="A538" s="115">
        <v>522</v>
      </c>
      <c r="B538" s="247">
        <v>10560</v>
      </c>
      <c r="C538" s="255" t="s">
        <v>1883</v>
      </c>
      <c r="D538" s="263" t="s">
        <v>658</v>
      </c>
      <c r="E538" s="264" t="s">
        <v>657</v>
      </c>
      <c r="F538" s="315" t="str">
        <f t="shared" ref="F538:F543" si="52">HYPERLINK("http://www.gardenbulbs.ru/images/Lilium_CL/thumbnails/"&amp;C538&amp;".jpg","фото")</f>
        <v>фото</v>
      </c>
      <c r="G538" s="316"/>
      <c r="H538" s="272" t="s">
        <v>659</v>
      </c>
      <c r="I538" s="265">
        <v>130</v>
      </c>
      <c r="J538" s="266" t="s">
        <v>747</v>
      </c>
      <c r="K538" s="271">
        <v>25</v>
      </c>
      <c r="L538" s="268">
        <v>786</v>
      </c>
      <c r="M538" s="249" t="s">
        <v>4536</v>
      </c>
      <c r="N538" s="269"/>
      <c r="O538" s="145">
        <f t="shared" ref="O538:O546" si="53">IF(ISERROR(L538*N538),0,L538*N538)</f>
        <v>0</v>
      </c>
      <c r="P538" s="262">
        <v>4607105135727</v>
      </c>
      <c r="Q538" s="252"/>
      <c r="R538" s="46"/>
      <c r="S538" s="429">
        <f t="shared" ref="S538:S546" si="54">ROUND(L538/K538,2)</f>
        <v>31.44</v>
      </c>
      <c r="T538" s="46"/>
    </row>
    <row r="539" spans="1:20" ht="24" x14ac:dyDescent="0.2">
      <c r="A539" s="115">
        <v>523</v>
      </c>
      <c r="B539" s="247">
        <v>10561</v>
      </c>
      <c r="C539" s="255" t="s">
        <v>1884</v>
      </c>
      <c r="D539" s="263" t="s">
        <v>661</v>
      </c>
      <c r="E539" s="264" t="s">
        <v>660</v>
      </c>
      <c r="F539" s="315" t="str">
        <f t="shared" si="52"/>
        <v>фото</v>
      </c>
      <c r="G539" s="316"/>
      <c r="H539" s="272" t="s">
        <v>662</v>
      </c>
      <c r="I539" s="265">
        <v>130</v>
      </c>
      <c r="J539" s="266" t="s">
        <v>747</v>
      </c>
      <c r="K539" s="271">
        <v>25</v>
      </c>
      <c r="L539" s="268">
        <v>786</v>
      </c>
      <c r="M539" s="249" t="s">
        <v>4536</v>
      </c>
      <c r="N539" s="269"/>
      <c r="O539" s="145">
        <f t="shared" si="53"/>
        <v>0</v>
      </c>
      <c r="P539" s="262">
        <v>4607105135734</v>
      </c>
      <c r="Q539" s="252"/>
      <c r="R539" s="46"/>
      <c r="S539" s="429">
        <f t="shared" si="54"/>
        <v>31.44</v>
      </c>
      <c r="T539" s="46"/>
    </row>
    <row r="540" spans="1:20" ht="24" x14ac:dyDescent="0.2">
      <c r="A540" s="115">
        <v>524</v>
      </c>
      <c r="B540" s="247">
        <v>10562</v>
      </c>
      <c r="C540" s="255" t="s">
        <v>1885</v>
      </c>
      <c r="D540" s="263" t="s">
        <v>1746</v>
      </c>
      <c r="E540" s="264" t="s">
        <v>1747</v>
      </c>
      <c r="F540" s="315" t="str">
        <f t="shared" si="52"/>
        <v>фото</v>
      </c>
      <c r="G540" s="316"/>
      <c r="H540" s="272" t="s">
        <v>1748</v>
      </c>
      <c r="I540" s="265">
        <v>130</v>
      </c>
      <c r="J540" s="266" t="s">
        <v>747</v>
      </c>
      <c r="K540" s="271">
        <v>25</v>
      </c>
      <c r="L540" s="268">
        <v>786</v>
      </c>
      <c r="M540" s="249" t="s">
        <v>4536</v>
      </c>
      <c r="N540" s="269"/>
      <c r="O540" s="145">
        <f t="shared" si="53"/>
        <v>0</v>
      </c>
      <c r="P540" s="262">
        <v>4607105135741</v>
      </c>
      <c r="Q540" s="252"/>
      <c r="R540" s="46"/>
      <c r="S540" s="429">
        <f t="shared" si="54"/>
        <v>31.44</v>
      </c>
      <c r="T540" s="46"/>
    </row>
    <row r="541" spans="1:20" ht="48" x14ac:dyDescent="0.2">
      <c r="A541" s="115">
        <v>525</v>
      </c>
      <c r="B541" s="247">
        <v>10563</v>
      </c>
      <c r="C541" s="255" t="s">
        <v>1886</v>
      </c>
      <c r="D541" s="263" t="s">
        <v>664</v>
      </c>
      <c r="E541" s="264" t="s">
        <v>663</v>
      </c>
      <c r="F541" s="315" t="str">
        <f t="shared" si="52"/>
        <v>фото</v>
      </c>
      <c r="G541" s="316"/>
      <c r="H541" s="272" t="s">
        <v>665</v>
      </c>
      <c r="I541" s="265">
        <v>130</v>
      </c>
      <c r="J541" s="266" t="s">
        <v>747</v>
      </c>
      <c r="K541" s="271">
        <v>25</v>
      </c>
      <c r="L541" s="268">
        <v>786</v>
      </c>
      <c r="M541" s="249" t="s">
        <v>4536</v>
      </c>
      <c r="N541" s="269"/>
      <c r="O541" s="145">
        <f t="shared" si="53"/>
        <v>0</v>
      </c>
      <c r="P541" s="262">
        <v>4607105135758</v>
      </c>
      <c r="Q541" s="252"/>
      <c r="R541" s="46"/>
      <c r="S541" s="429">
        <f t="shared" si="54"/>
        <v>31.44</v>
      </c>
      <c r="T541" s="46"/>
    </row>
    <row r="542" spans="1:20" ht="36" x14ac:dyDescent="0.2">
      <c r="A542" s="115">
        <v>526</v>
      </c>
      <c r="B542" s="247">
        <v>10564</v>
      </c>
      <c r="C542" s="255" t="s">
        <v>1887</v>
      </c>
      <c r="D542" s="263" t="s">
        <v>667</v>
      </c>
      <c r="E542" s="264" t="s">
        <v>666</v>
      </c>
      <c r="F542" s="315" t="str">
        <f t="shared" si="52"/>
        <v>фото</v>
      </c>
      <c r="G542" s="316"/>
      <c r="H542" s="272" t="s">
        <v>668</v>
      </c>
      <c r="I542" s="265">
        <v>130</v>
      </c>
      <c r="J542" s="266" t="s">
        <v>747</v>
      </c>
      <c r="K542" s="271">
        <v>25</v>
      </c>
      <c r="L542" s="268">
        <v>786</v>
      </c>
      <c r="M542" s="249" t="s">
        <v>4536</v>
      </c>
      <c r="N542" s="269"/>
      <c r="O542" s="145">
        <f t="shared" si="53"/>
        <v>0</v>
      </c>
      <c r="P542" s="262">
        <v>4607105135772</v>
      </c>
      <c r="Q542" s="252"/>
      <c r="R542" s="46"/>
      <c r="S542" s="429">
        <f t="shared" si="54"/>
        <v>31.44</v>
      </c>
      <c r="T542" s="46"/>
    </row>
    <row r="543" spans="1:20" ht="24" x14ac:dyDescent="0.2">
      <c r="A543" s="115">
        <v>527</v>
      </c>
      <c r="B543" s="247">
        <v>10565</v>
      </c>
      <c r="C543" s="255" t="s">
        <v>1888</v>
      </c>
      <c r="D543" s="263" t="s">
        <v>670</v>
      </c>
      <c r="E543" s="264" t="s">
        <v>669</v>
      </c>
      <c r="F543" s="315" t="str">
        <f t="shared" si="52"/>
        <v>фото</v>
      </c>
      <c r="G543" s="316"/>
      <c r="H543" s="272" t="s">
        <v>671</v>
      </c>
      <c r="I543" s="265">
        <v>130</v>
      </c>
      <c r="J543" s="266" t="s">
        <v>747</v>
      </c>
      <c r="K543" s="271">
        <v>25</v>
      </c>
      <c r="L543" s="268">
        <v>786</v>
      </c>
      <c r="M543" s="249" t="s">
        <v>4536</v>
      </c>
      <c r="N543" s="269"/>
      <c r="O543" s="145">
        <f t="shared" si="53"/>
        <v>0</v>
      </c>
      <c r="P543" s="262">
        <v>4607105135789</v>
      </c>
      <c r="Q543" s="252"/>
      <c r="R543" s="46"/>
      <c r="S543" s="429">
        <f t="shared" si="54"/>
        <v>31.44</v>
      </c>
      <c r="T543" s="46"/>
    </row>
    <row r="544" spans="1:20" ht="24" x14ac:dyDescent="0.2">
      <c r="A544" s="115">
        <v>528</v>
      </c>
      <c r="B544" s="247">
        <v>10295</v>
      </c>
      <c r="C544" s="255" t="s">
        <v>6463</v>
      </c>
      <c r="D544" s="253" t="s">
        <v>6257</v>
      </c>
      <c r="E544" s="256" t="s">
        <v>6258</v>
      </c>
      <c r="F544" s="312" t="str">
        <f>HYPERLINK("http://www.gardenbulbs.ru/images/Lilium_CL/thumbnails/"&amp;C544&amp;".jpg","фото")</f>
        <v>фото</v>
      </c>
      <c r="G544" s="313"/>
      <c r="H544" s="270" t="s">
        <v>6362</v>
      </c>
      <c r="I544" s="254">
        <v>120</v>
      </c>
      <c r="J544" s="250" t="s">
        <v>747</v>
      </c>
      <c r="K544" s="246">
        <v>25</v>
      </c>
      <c r="L544" s="267">
        <v>786</v>
      </c>
      <c r="M544" s="248"/>
      <c r="N544" s="269"/>
      <c r="O544" s="145">
        <f t="shared" si="53"/>
        <v>0</v>
      </c>
      <c r="P544" s="262">
        <v>4607105135796</v>
      </c>
      <c r="Q544" s="252" t="s">
        <v>6373</v>
      </c>
      <c r="R544" s="46"/>
      <c r="S544" s="429">
        <f t="shared" si="54"/>
        <v>31.44</v>
      </c>
      <c r="T544" s="46"/>
    </row>
    <row r="545" spans="1:20" ht="24" x14ac:dyDescent="0.2">
      <c r="A545" s="115">
        <v>529</v>
      </c>
      <c r="B545" s="247">
        <v>10566</v>
      </c>
      <c r="C545" s="255" t="s">
        <v>4502</v>
      </c>
      <c r="D545" s="263" t="s">
        <v>4503</v>
      </c>
      <c r="E545" s="264" t="s">
        <v>4504</v>
      </c>
      <c r="F545" s="315" t="str">
        <f>HYPERLINK("http://www.gardenbulbs.ru/images/Lilium_CL/thumbnails/"&amp;C545&amp;".jpg","фото")</f>
        <v>фото</v>
      </c>
      <c r="G545" s="316"/>
      <c r="H545" s="272" t="s">
        <v>4505</v>
      </c>
      <c r="I545" s="265">
        <v>130</v>
      </c>
      <c r="J545" s="266" t="s">
        <v>747</v>
      </c>
      <c r="K545" s="271">
        <v>25</v>
      </c>
      <c r="L545" s="268">
        <v>786</v>
      </c>
      <c r="M545" s="249" t="s">
        <v>4536</v>
      </c>
      <c r="N545" s="269"/>
      <c r="O545" s="145">
        <f t="shared" si="53"/>
        <v>0</v>
      </c>
      <c r="P545" s="262">
        <v>4607105135802</v>
      </c>
      <c r="Q545" s="252"/>
      <c r="R545" s="46"/>
      <c r="S545" s="429">
        <f t="shared" si="54"/>
        <v>31.44</v>
      </c>
      <c r="T545" s="46"/>
    </row>
    <row r="546" spans="1:20" ht="24" x14ac:dyDescent="0.2">
      <c r="A546" s="115">
        <v>530</v>
      </c>
      <c r="B546" s="247">
        <v>10567</v>
      </c>
      <c r="C546" s="255" t="s">
        <v>1889</v>
      </c>
      <c r="D546" s="263" t="s">
        <v>1749</v>
      </c>
      <c r="E546" s="264" t="s">
        <v>1750</v>
      </c>
      <c r="F546" s="315" t="str">
        <f>HYPERLINK("http://www.gardenbulbs.ru/images/Lilium_CL/thumbnails/"&amp;C546&amp;".jpg","фото")</f>
        <v>фото</v>
      </c>
      <c r="G546" s="316"/>
      <c r="H546" s="272" t="s">
        <v>1751</v>
      </c>
      <c r="I546" s="265">
        <v>130</v>
      </c>
      <c r="J546" s="266" t="s">
        <v>747</v>
      </c>
      <c r="K546" s="271">
        <v>25</v>
      </c>
      <c r="L546" s="268">
        <v>786</v>
      </c>
      <c r="M546" s="249" t="s">
        <v>4536</v>
      </c>
      <c r="N546" s="269"/>
      <c r="O546" s="145">
        <f t="shared" si="53"/>
        <v>0</v>
      </c>
      <c r="P546" s="262">
        <v>4607105135819</v>
      </c>
      <c r="Q546" s="252"/>
      <c r="R546" s="46"/>
      <c r="S546" s="429">
        <f t="shared" si="54"/>
        <v>31.44</v>
      </c>
      <c r="T546" s="46"/>
    </row>
    <row r="547" spans="1:20" ht="15.75" x14ac:dyDescent="0.2">
      <c r="A547" s="115">
        <v>531</v>
      </c>
      <c r="B547" s="424"/>
      <c r="C547" s="424"/>
      <c r="D547" s="257" t="s">
        <v>672</v>
      </c>
      <c r="E547" s="257"/>
      <c r="F547" s="409"/>
      <c r="G547" s="409"/>
      <c r="H547" s="409"/>
      <c r="I547" s="409"/>
      <c r="J547" s="409"/>
      <c r="K547" s="409"/>
      <c r="L547" s="409"/>
      <c r="M547" s="409"/>
      <c r="N547" s="409"/>
      <c r="O547" s="409"/>
      <c r="P547" s="409"/>
      <c r="Q547" s="409"/>
      <c r="R547" s="46"/>
      <c r="S547" s="46"/>
      <c r="T547" s="46"/>
    </row>
    <row r="548" spans="1:20" ht="24" x14ac:dyDescent="0.2">
      <c r="A548" s="115">
        <v>532</v>
      </c>
      <c r="B548" s="247">
        <v>10568</v>
      </c>
      <c r="C548" s="255" t="s">
        <v>1890</v>
      </c>
      <c r="D548" s="263" t="s">
        <v>674</v>
      </c>
      <c r="E548" s="264" t="s">
        <v>673</v>
      </c>
      <c r="F548" s="315" t="str">
        <f t="shared" ref="F548:F557" si="55">HYPERLINK("http://www.gardenbulbs.ru/images/Lilium_CL/thumbnails/"&amp;C548&amp;".jpg","фото")</f>
        <v>фото</v>
      </c>
      <c r="G548" s="316"/>
      <c r="H548" s="272" t="s">
        <v>675</v>
      </c>
      <c r="I548" s="265">
        <v>110</v>
      </c>
      <c r="J548" s="266" t="s">
        <v>747</v>
      </c>
      <c r="K548" s="271">
        <v>25</v>
      </c>
      <c r="L548" s="268">
        <v>891</v>
      </c>
      <c r="M548" s="249" t="s">
        <v>4536</v>
      </c>
      <c r="N548" s="269"/>
      <c r="O548" s="145">
        <f t="shared" ref="O548:O557" si="56">IF(ISERROR(L548*N548),0,L548*N548)</f>
        <v>0</v>
      </c>
      <c r="P548" s="262">
        <v>4607105135826</v>
      </c>
      <c r="Q548" s="252"/>
      <c r="R548" s="46"/>
      <c r="S548" s="429">
        <f t="shared" ref="S548:S557" si="57">ROUND(L548/K548,2)</f>
        <v>35.64</v>
      </c>
      <c r="T548" s="46"/>
    </row>
    <row r="549" spans="1:20" ht="24" x14ac:dyDescent="0.2">
      <c r="A549" s="115">
        <v>533</v>
      </c>
      <c r="B549" s="247">
        <v>11229</v>
      </c>
      <c r="C549" s="255" t="s">
        <v>4506</v>
      </c>
      <c r="D549" s="263" t="s">
        <v>4507</v>
      </c>
      <c r="E549" s="264" t="s">
        <v>4508</v>
      </c>
      <c r="F549" s="315" t="str">
        <f t="shared" si="55"/>
        <v>фото</v>
      </c>
      <c r="G549" s="316"/>
      <c r="H549" s="272" t="s">
        <v>4509</v>
      </c>
      <c r="I549" s="265">
        <v>120</v>
      </c>
      <c r="J549" s="266" t="s">
        <v>747</v>
      </c>
      <c r="K549" s="271">
        <v>25</v>
      </c>
      <c r="L549" s="268">
        <v>727</v>
      </c>
      <c r="M549" s="249" t="s">
        <v>4536</v>
      </c>
      <c r="N549" s="269"/>
      <c r="O549" s="145">
        <f t="shared" si="56"/>
        <v>0</v>
      </c>
      <c r="P549" s="262">
        <v>4607105135840</v>
      </c>
      <c r="Q549" s="252"/>
      <c r="R549" s="46"/>
      <c r="S549" s="429">
        <f t="shared" si="57"/>
        <v>29.08</v>
      </c>
      <c r="T549" s="46"/>
    </row>
    <row r="550" spans="1:20" ht="15.75" x14ac:dyDescent="0.2">
      <c r="A550" s="115">
        <v>534</v>
      </c>
      <c r="B550" s="247">
        <v>11230</v>
      </c>
      <c r="C550" s="255" t="s">
        <v>5633</v>
      </c>
      <c r="D550" s="253" t="s">
        <v>5634</v>
      </c>
      <c r="E550" s="256" t="s">
        <v>5635</v>
      </c>
      <c r="F550" s="312" t="str">
        <f t="shared" si="55"/>
        <v>фото</v>
      </c>
      <c r="G550" s="313"/>
      <c r="H550" s="270" t="s">
        <v>5636</v>
      </c>
      <c r="I550" s="254">
        <v>120</v>
      </c>
      <c r="J550" s="250" t="s">
        <v>747</v>
      </c>
      <c r="K550" s="246">
        <v>25</v>
      </c>
      <c r="L550" s="267">
        <v>909</v>
      </c>
      <c r="M550" s="248"/>
      <c r="N550" s="269"/>
      <c r="O550" s="145">
        <f t="shared" si="56"/>
        <v>0</v>
      </c>
      <c r="P550" s="262">
        <v>4607105135864</v>
      </c>
      <c r="Q550" s="252"/>
      <c r="R550" s="46"/>
      <c r="S550" s="429">
        <f t="shared" si="57"/>
        <v>36.36</v>
      </c>
      <c r="T550" s="46"/>
    </row>
    <row r="551" spans="1:20" ht="15.75" x14ac:dyDescent="0.2">
      <c r="A551" s="115">
        <v>535</v>
      </c>
      <c r="B551" s="247">
        <v>10571</v>
      </c>
      <c r="C551" s="255" t="s">
        <v>5637</v>
      </c>
      <c r="D551" s="263" t="s">
        <v>5638</v>
      </c>
      <c r="E551" s="264" t="s">
        <v>5639</v>
      </c>
      <c r="F551" s="315" t="str">
        <f t="shared" si="55"/>
        <v>фото</v>
      </c>
      <c r="G551" s="316"/>
      <c r="H551" s="272" t="s">
        <v>5640</v>
      </c>
      <c r="I551" s="265">
        <v>120</v>
      </c>
      <c r="J551" s="266" t="s">
        <v>747</v>
      </c>
      <c r="K551" s="271">
        <v>25</v>
      </c>
      <c r="L551" s="268">
        <v>831</v>
      </c>
      <c r="M551" s="249" t="s">
        <v>4536</v>
      </c>
      <c r="N551" s="269"/>
      <c r="O551" s="145">
        <f t="shared" si="56"/>
        <v>0</v>
      </c>
      <c r="P551" s="262">
        <v>4607105135871</v>
      </c>
      <c r="Q551" s="252"/>
      <c r="R551" s="46"/>
      <c r="S551" s="429">
        <f t="shared" si="57"/>
        <v>33.24</v>
      </c>
      <c r="T551" s="46"/>
    </row>
    <row r="552" spans="1:20" ht="15.75" x14ac:dyDescent="0.2">
      <c r="A552" s="115">
        <v>536</v>
      </c>
      <c r="B552" s="247">
        <v>11232</v>
      </c>
      <c r="C552" s="255" t="s">
        <v>6464</v>
      </c>
      <c r="D552" s="253" t="s">
        <v>6259</v>
      </c>
      <c r="E552" s="256" t="s">
        <v>6260</v>
      </c>
      <c r="F552" s="312" t="str">
        <f t="shared" si="55"/>
        <v>фото</v>
      </c>
      <c r="G552" s="313"/>
      <c r="H552" s="270" t="s">
        <v>94</v>
      </c>
      <c r="I552" s="254">
        <v>130</v>
      </c>
      <c r="J552" s="250" t="s">
        <v>747</v>
      </c>
      <c r="K552" s="246">
        <v>25</v>
      </c>
      <c r="L552" s="267">
        <v>909</v>
      </c>
      <c r="M552" s="248"/>
      <c r="N552" s="269"/>
      <c r="O552" s="145">
        <f t="shared" si="56"/>
        <v>0</v>
      </c>
      <c r="P552" s="262">
        <v>4607105135895</v>
      </c>
      <c r="Q552" s="252"/>
      <c r="R552" s="46"/>
      <c r="S552" s="429">
        <f t="shared" si="57"/>
        <v>36.36</v>
      </c>
      <c r="T552" s="46"/>
    </row>
    <row r="553" spans="1:20" ht="15.75" x14ac:dyDescent="0.2">
      <c r="A553" s="115">
        <v>537</v>
      </c>
      <c r="B553" s="247">
        <v>11234</v>
      </c>
      <c r="C553" s="255" t="s">
        <v>4510</v>
      </c>
      <c r="D553" s="253" t="s">
        <v>4511</v>
      </c>
      <c r="E553" s="256" t="s">
        <v>4512</v>
      </c>
      <c r="F553" s="312" t="str">
        <f t="shared" si="55"/>
        <v>фото</v>
      </c>
      <c r="G553" s="313"/>
      <c r="H553" s="270" t="s">
        <v>1426</v>
      </c>
      <c r="I553" s="254">
        <v>150</v>
      </c>
      <c r="J553" s="250" t="s">
        <v>747</v>
      </c>
      <c r="K553" s="246">
        <v>25</v>
      </c>
      <c r="L553" s="267">
        <v>742</v>
      </c>
      <c r="M553" s="248"/>
      <c r="N553" s="269"/>
      <c r="O553" s="145">
        <f t="shared" si="56"/>
        <v>0</v>
      </c>
      <c r="P553" s="262">
        <v>4607105135918</v>
      </c>
      <c r="Q553" s="252"/>
      <c r="R553" s="46"/>
      <c r="S553" s="429">
        <f t="shared" si="57"/>
        <v>29.68</v>
      </c>
      <c r="T553" s="46"/>
    </row>
    <row r="554" spans="1:20" ht="24" x14ac:dyDescent="0.2">
      <c r="A554" s="115">
        <v>538</v>
      </c>
      <c r="B554" s="247">
        <v>11235</v>
      </c>
      <c r="C554" s="255" t="s">
        <v>6465</v>
      </c>
      <c r="D554" s="263" t="s">
        <v>6261</v>
      </c>
      <c r="E554" s="264" t="s">
        <v>6262</v>
      </c>
      <c r="F554" s="315" t="str">
        <f t="shared" si="55"/>
        <v>фото</v>
      </c>
      <c r="G554" s="316"/>
      <c r="H554" s="272" t="s">
        <v>6363</v>
      </c>
      <c r="I554" s="265">
        <v>110</v>
      </c>
      <c r="J554" s="266" t="s">
        <v>747</v>
      </c>
      <c r="K554" s="271">
        <v>25</v>
      </c>
      <c r="L554" s="268">
        <v>831</v>
      </c>
      <c r="M554" s="249" t="s">
        <v>4536</v>
      </c>
      <c r="N554" s="269"/>
      <c r="O554" s="145">
        <f t="shared" si="56"/>
        <v>0</v>
      </c>
      <c r="P554" s="262">
        <v>4607105135925</v>
      </c>
      <c r="Q554" s="252"/>
      <c r="R554" s="46"/>
      <c r="S554" s="429">
        <f t="shared" si="57"/>
        <v>33.24</v>
      </c>
      <c r="T554" s="46"/>
    </row>
    <row r="555" spans="1:20" ht="24" x14ac:dyDescent="0.2">
      <c r="A555" s="115">
        <v>539</v>
      </c>
      <c r="B555" s="247">
        <v>10572</v>
      </c>
      <c r="C555" s="255" t="s">
        <v>3642</v>
      </c>
      <c r="D555" s="263" t="s">
        <v>3643</v>
      </c>
      <c r="E555" s="264" t="s">
        <v>3644</v>
      </c>
      <c r="F555" s="315" t="str">
        <f t="shared" si="55"/>
        <v>фото</v>
      </c>
      <c r="G555" s="316"/>
      <c r="H555" s="272" t="s">
        <v>3645</v>
      </c>
      <c r="I555" s="265">
        <v>150</v>
      </c>
      <c r="J555" s="266" t="s">
        <v>747</v>
      </c>
      <c r="K555" s="271">
        <v>25</v>
      </c>
      <c r="L555" s="268">
        <v>831</v>
      </c>
      <c r="M555" s="249" t="s">
        <v>4536</v>
      </c>
      <c r="N555" s="269"/>
      <c r="O555" s="145">
        <f t="shared" si="56"/>
        <v>0</v>
      </c>
      <c r="P555" s="262">
        <v>4607105135932</v>
      </c>
      <c r="Q555" s="252"/>
      <c r="R555" s="46"/>
      <c r="S555" s="429">
        <f t="shared" si="57"/>
        <v>33.24</v>
      </c>
      <c r="T555" s="46"/>
    </row>
    <row r="556" spans="1:20" ht="15.75" x14ac:dyDescent="0.2">
      <c r="A556" s="115">
        <v>540</v>
      </c>
      <c r="B556" s="247">
        <v>10573</v>
      </c>
      <c r="C556" s="255" t="s">
        <v>5641</v>
      </c>
      <c r="D556" s="263" t="s">
        <v>5642</v>
      </c>
      <c r="E556" s="264" t="s">
        <v>5643</v>
      </c>
      <c r="F556" s="315" t="str">
        <f t="shared" si="55"/>
        <v>фото</v>
      </c>
      <c r="G556" s="316"/>
      <c r="H556" s="272" t="s">
        <v>5644</v>
      </c>
      <c r="I556" s="265">
        <v>120</v>
      </c>
      <c r="J556" s="266" t="s">
        <v>747</v>
      </c>
      <c r="K556" s="271">
        <v>25</v>
      </c>
      <c r="L556" s="268">
        <v>831</v>
      </c>
      <c r="M556" s="249" t="s">
        <v>4536</v>
      </c>
      <c r="N556" s="269"/>
      <c r="O556" s="145">
        <f t="shared" si="56"/>
        <v>0</v>
      </c>
      <c r="P556" s="262">
        <v>4607105135956</v>
      </c>
      <c r="Q556" s="252"/>
      <c r="R556" s="46"/>
      <c r="S556" s="429">
        <f t="shared" si="57"/>
        <v>33.24</v>
      </c>
      <c r="T556" s="46"/>
    </row>
    <row r="557" spans="1:20" ht="24" x14ac:dyDescent="0.2">
      <c r="A557" s="115">
        <v>541</v>
      </c>
      <c r="B557" s="247">
        <v>11237</v>
      </c>
      <c r="C557" s="255" t="s">
        <v>3646</v>
      </c>
      <c r="D557" s="253" t="s">
        <v>3647</v>
      </c>
      <c r="E557" s="256" t="s">
        <v>3648</v>
      </c>
      <c r="F557" s="312" t="str">
        <f t="shared" si="55"/>
        <v>фото</v>
      </c>
      <c r="G557" s="313"/>
      <c r="H557" s="270" t="s">
        <v>3649</v>
      </c>
      <c r="I557" s="254">
        <v>120</v>
      </c>
      <c r="J557" s="250" t="s">
        <v>747</v>
      </c>
      <c r="K557" s="246">
        <v>25</v>
      </c>
      <c r="L557" s="267">
        <v>870</v>
      </c>
      <c r="M557" s="248"/>
      <c r="N557" s="269"/>
      <c r="O557" s="145">
        <f t="shared" si="56"/>
        <v>0</v>
      </c>
      <c r="P557" s="262">
        <v>4607105135963</v>
      </c>
      <c r="Q557" s="252"/>
      <c r="R557" s="46"/>
      <c r="S557" s="429">
        <f t="shared" si="57"/>
        <v>34.799999999999997</v>
      </c>
      <c r="T557" s="46"/>
    </row>
    <row r="558" spans="1:20" ht="15.75" x14ac:dyDescent="0.2">
      <c r="A558" s="115">
        <v>542</v>
      </c>
      <c r="B558" s="424"/>
      <c r="C558" s="424"/>
      <c r="D558" s="257" t="s">
        <v>676</v>
      </c>
      <c r="E558" s="257"/>
      <c r="F558" s="409"/>
      <c r="G558" s="409"/>
      <c r="H558" s="409"/>
      <c r="I558" s="409"/>
      <c r="J558" s="409"/>
      <c r="K558" s="409"/>
      <c r="L558" s="409"/>
      <c r="M558" s="409"/>
      <c r="N558" s="409"/>
      <c r="O558" s="409"/>
      <c r="P558" s="409"/>
      <c r="Q558" s="409"/>
      <c r="R558" s="46"/>
      <c r="S558" s="46"/>
      <c r="T558" s="46"/>
    </row>
    <row r="559" spans="1:20" ht="36" x14ac:dyDescent="0.2">
      <c r="A559" s="115">
        <v>543</v>
      </c>
      <c r="B559" s="247">
        <v>10574</v>
      </c>
      <c r="C559" s="255" t="s">
        <v>4513</v>
      </c>
      <c r="D559" s="253" t="s">
        <v>4514</v>
      </c>
      <c r="E559" s="256" t="s">
        <v>4515</v>
      </c>
      <c r="F559" s="312" t="str">
        <f>HYPERLINK("http://www.gardenbulbs.ru/images/Lilium_CL/thumbnails/"&amp;C559&amp;".jpg","фото")</f>
        <v>фото</v>
      </c>
      <c r="G559" s="313"/>
      <c r="H559" s="270" t="s">
        <v>6364</v>
      </c>
      <c r="I559" s="254">
        <v>110</v>
      </c>
      <c r="J559" s="250" t="s">
        <v>747</v>
      </c>
      <c r="K559" s="246">
        <v>25</v>
      </c>
      <c r="L559" s="267">
        <v>742</v>
      </c>
      <c r="M559" s="248"/>
      <c r="N559" s="269"/>
      <c r="O559" s="145">
        <f>IF(ISERROR(L559*N559),0,L559*N559)</f>
        <v>0</v>
      </c>
      <c r="P559" s="262">
        <v>4607105135994</v>
      </c>
      <c r="Q559" s="252"/>
      <c r="R559" s="46"/>
      <c r="S559" s="429">
        <f>ROUND(L559/K559,2)</f>
        <v>29.68</v>
      </c>
      <c r="T559" s="46"/>
    </row>
    <row r="560" spans="1:20" ht="36" x14ac:dyDescent="0.2">
      <c r="A560" s="115">
        <v>544</v>
      </c>
      <c r="B560" s="247">
        <v>10575</v>
      </c>
      <c r="C560" s="255" t="s">
        <v>4516</v>
      </c>
      <c r="D560" s="253" t="s">
        <v>4517</v>
      </c>
      <c r="E560" s="256" t="s">
        <v>4518</v>
      </c>
      <c r="F560" s="312" t="str">
        <f>HYPERLINK("http://www.gardenbulbs.ru/images/Lilium_CL/thumbnails/"&amp;C560&amp;".jpg","фото")</f>
        <v>фото</v>
      </c>
      <c r="G560" s="313"/>
      <c r="H560" s="270" t="s">
        <v>6365</v>
      </c>
      <c r="I560" s="254">
        <v>110</v>
      </c>
      <c r="J560" s="250" t="s">
        <v>747</v>
      </c>
      <c r="K560" s="246">
        <v>25</v>
      </c>
      <c r="L560" s="267">
        <v>676</v>
      </c>
      <c r="M560" s="248"/>
      <c r="N560" s="269"/>
      <c r="O560" s="145">
        <f>IF(ISERROR(L560*N560),0,L560*N560)</f>
        <v>0</v>
      </c>
      <c r="P560" s="262">
        <v>4607105136007</v>
      </c>
      <c r="Q560" s="252"/>
      <c r="R560" s="46"/>
      <c r="S560" s="429">
        <f>ROUND(L560/K560,2)</f>
        <v>27.04</v>
      </c>
      <c r="T560" s="46"/>
    </row>
    <row r="561" spans="1:20" ht="15.75" x14ac:dyDescent="0.2">
      <c r="A561" s="115">
        <v>545</v>
      </c>
      <c r="B561" s="247">
        <v>10576</v>
      </c>
      <c r="C561" s="255" t="s">
        <v>5645</v>
      </c>
      <c r="D561" s="253" t="s">
        <v>5646</v>
      </c>
      <c r="E561" s="256" t="s">
        <v>5647</v>
      </c>
      <c r="F561" s="312" t="str">
        <f>HYPERLINK("http://www.gardenbulbs.ru/images/Lilium_CL/thumbnails/"&amp;C561&amp;".jpg","фото")</f>
        <v>фото</v>
      </c>
      <c r="G561" s="313"/>
      <c r="H561" s="270" t="s">
        <v>5648</v>
      </c>
      <c r="I561" s="254">
        <v>120</v>
      </c>
      <c r="J561" s="250" t="s">
        <v>747</v>
      </c>
      <c r="K561" s="246">
        <v>25</v>
      </c>
      <c r="L561" s="267">
        <v>676</v>
      </c>
      <c r="M561" s="248"/>
      <c r="N561" s="269"/>
      <c r="O561" s="145">
        <f>IF(ISERROR(L561*N561),0,L561*N561)</f>
        <v>0</v>
      </c>
      <c r="P561" s="262">
        <v>4607105136014</v>
      </c>
      <c r="Q561" s="252"/>
      <c r="R561" s="46"/>
      <c r="S561" s="429">
        <f>ROUND(L561/K561,2)</f>
        <v>27.04</v>
      </c>
      <c r="T561" s="46"/>
    </row>
    <row r="562" spans="1:20" ht="15.75" x14ac:dyDescent="0.2">
      <c r="A562" s="115">
        <v>546</v>
      </c>
      <c r="B562" s="424"/>
      <c r="C562" s="424"/>
      <c r="D562" s="257" t="s">
        <v>677</v>
      </c>
      <c r="E562" s="257"/>
      <c r="F562" s="409"/>
      <c r="G562" s="409"/>
      <c r="H562" s="409"/>
      <c r="I562" s="409"/>
      <c r="J562" s="409"/>
      <c r="K562" s="409"/>
      <c r="L562" s="409"/>
      <c r="M562" s="409"/>
      <c r="N562" s="409"/>
      <c r="O562" s="409"/>
      <c r="P562" s="409"/>
      <c r="Q562" s="409"/>
      <c r="R562" s="46"/>
      <c r="S562" s="46"/>
      <c r="T562" s="46"/>
    </row>
    <row r="563" spans="1:20" ht="36" x14ac:dyDescent="0.2">
      <c r="A563" s="115">
        <v>547</v>
      </c>
      <c r="B563" s="247">
        <v>10577</v>
      </c>
      <c r="C563" s="255" t="s">
        <v>4519</v>
      </c>
      <c r="D563" s="263" t="s">
        <v>4520</v>
      </c>
      <c r="E563" s="264" t="s">
        <v>4521</v>
      </c>
      <c r="F563" s="315" t="str">
        <f t="shared" ref="F563:F577" si="58">HYPERLINK("http://www.gardenbulbs.ru/images/Lilium_CL/thumbnails/"&amp;C563&amp;".jpg","фото")</f>
        <v>фото</v>
      </c>
      <c r="G563" s="316"/>
      <c r="H563" s="272" t="s">
        <v>4522</v>
      </c>
      <c r="I563" s="265" t="s">
        <v>4523</v>
      </c>
      <c r="J563" s="266" t="s">
        <v>747</v>
      </c>
      <c r="K563" s="271">
        <v>25</v>
      </c>
      <c r="L563" s="268">
        <v>1847</v>
      </c>
      <c r="M563" s="249" t="s">
        <v>4536</v>
      </c>
      <c r="N563" s="269"/>
      <c r="O563" s="145">
        <f t="shared" ref="O563:O577" si="59">IF(ISERROR(L563*N563),0,L563*N563)</f>
        <v>0</v>
      </c>
      <c r="P563" s="262">
        <v>4607105136021</v>
      </c>
      <c r="Q563" s="252"/>
      <c r="R563" s="46"/>
      <c r="S563" s="429">
        <f t="shared" ref="S563:S577" si="60">ROUND(L563/K563,2)</f>
        <v>73.88</v>
      </c>
      <c r="T563" s="46"/>
    </row>
    <row r="564" spans="1:20" ht="36" x14ac:dyDescent="0.2">
      <c r="A564" s="115">
        <v>548</v>
      </c>
      <c r="B564" s="247">
        <v>10578</v>
      </c>
      <c r="C564" s="255" t="s">
        <v>1891</v>
      </c>
      <c r="D564" s="253" t="s">
        <v>682</v>
      </c>
      <c r="E564" s="256" t="s">
        <v>681</v>
      </c>
      <c r="F564" s="312" t="str">
        <f t="shared" si="58"/>
        <v>фото</v>
      </c>
      <c r="G564" s="313"/>
      <c r="H564" s="270" t="s">
        <v>683</v>
      </c>
      <c r="I564" s="254">
        <v>160</v>
      </c>
      <c r="J564" s="250" t="s">
        <v>747</v>
      </c>
      <c r="K564" s="246">
        <v>25</v>
      </c>
      <c r="L564" s="267">
        <v>948</v>
      </c>
      <c r="M564" s="248"/>
      <c r="N564" s="269"/>
      <c r="O564" s="145">
        <f t="shared" si="59"/>
        <v>0</v>
      </c>
      <c r="P564" s="262">
        <v>4607105136038</v>
      </c>
      <c r="Q564" s="252"/>
      <c r="R564" s="46"/>
      <c r="S564" s="429">
        <f t="shared" si="60"/>
        <v>37.92</v>
      </c>
      <c r="T564" s="46"/>
    </row>
    <row r="565" spans="1:20" ht="24" x14ac:dyDescent="0.2">
      <c r="A565" s="115">
        <v>549</v>
      </c>
      <c r="B565" s="247">
        <v>10579</v>
      </c>
      <c r="C565" s="255" t="s">
        <v>4524</v>
      </c>
      <c r="D565" s="263" t="s">
        <v>4525</v>
      </c>
      <c r="E565" s="264" t="s">
        <v>4526</v>
      </c>
      <c r="F565" s="315" t="str">
        <f t="shared" si="58"/>
        <v>фото</v>
      </c>
      <c r="G565" s="316"/>
      <c r="H565" s="272" t="s">
        <v>4527</v>
      </c>
      <c r="I565" s="265">
        <v>160</v>
      </c>
      <c r="J565" s="266" t="s">
        <v>747</v>
      </c>
      <c r="K565" s="271">
        <v>25</v>
      </c>
      <c r="L565" s="268">
        <v>1847</v>
      </c>
      <c r="M565" s="249" t="s">
        <v>4536</v>
      </c>
      <c r="N565" s="269"/>
      <c r="O565" s="145">
        <f t="shared" si="59"/>
        <v>0</v>
      </c>
      <c r="P565" s="262">
        <v>4607105136045</v>
      </c>
      <c r="Q565" s="252"/>
      <c r="R565" s="46"/>
      <c r="S565" s="429">
        <f t="shared" si="60"/>
        <v>73.88</v>
      </c>
      <c r="T565" s="46"/>
    </row>
    <row r="566" spans="1:20" ht="24" x14ac:dyDescent="0.2">
      <c r="A566" s="115">
        <v>550</v>
      </c>
      <c r="B566" s="247">
        <v>11240</v>
      </c>
      <c r="C566" s="255" t="s">
        <v>6466</v>
      </c>
      <c r="D566" s="253" t="s">
        <v>6263</v>
      </c>
      <c r="E566" s="256" t="s">
        <v>6264</v>
      </c>
      <c r="F566" s="312" t="str">
        <f t="shared" si="58"/>
        <v>фото</v>
      </c>
      <c r="G566" s="313"/>
      <c r="H566" s="270" t="s">
        <v>6366</v>
      </c>
      <c r="I566" s="254">
        <v>120</v>
      </c>
      <c r="J566" s="250" t="s">
        <v>747</v>
      </c>
      <c r="K566" s="246">
        <v>25</v>
      </c>
      <c r="L566" s="267">
        <v>736</v>
      </c>
      <c r="M566" s="248"/>
      <c r="N566" s="269"/>
      <c r="O566" s="145">
        <f t="shared" si="59"/>
        <v>0</v>
      </c>
      <c r="P566" s="262">
        <v>4607105136052</v>
      </c>
      <c r="Q566" s="252"/>
      <c r="R566" s="46"/>
      <c r="S566" s="429">
        <f t="shared" si="60"/>
        <v>29.44</v>
      </c>
      <c r="T566" s="46"/>
    </row>
    <row r="567" spans="1:20" ht="24" x14ac:dyDescent="0.2">
      <c r="A567" s="115">
        <v>551</v>
      </c>
      <c r="B567" s="247">
        <v>11241</v>
      </c>
      <c r="C567" s="255" t="s">
        <v>6467</v>
      </c>
      <c r="D567" s="253" t="s">
        <v>6265</v>
      </c>
      <c r="E567" s="256" t="s">
        <v>6266</v>
      </c>
      <c r="F567" s="312" t="str">
        <f t="shared" si="58"/>
        <v>фото</v>
      </c>
      <c r="G567" s="313"/>
      <c r="H567" s="270" t="s">
        <v>6367</v>
      </c>
      <c r="I567" s="254">
        <v>150</v>
      </c>
      <c r="J567" s="250" t="s">
        <v>747</v>
      </c>
      <c r="K567" s="246">
        <v>25</v>
      </c>
      <c r="L567" s="267">
        <v>682</v>
      </c>
      <c r="M567" s="248"/>
      <c r="N567" s="269"/>
      <c r="O567" s="145">
        <f t="shared" si="59"/>
        <v>0</v>
      </c>
      <c r="P567" s="262">
        <v>4607105136069</v>
      </c>
      <c r="Q567" s="252"/>
      <c r="R567" s="46"/>
      <c r="S567" s="429">
        <f t="shared" si="60"/>
        <v>27.28</v>
      </c>
      <c r="T567" s="46"/>
    </row>
    <row r="568" spans="1:20" ht="36" x14ac:dyDescent="0.2">
      <c r="A568" s="115">
        <v>552</v>
      </c>
      <c r="B568" s="247">
        <v>10435</v>
      </c>
      <c r="C568" s="255" t="s">
        <v>6468</v>
      </c>
      <c r="D568" s="253" t="s">
        <v>6267</v>
      </c>
      <c r="E568" s="256" t="s">
        <v>6268</v>
      </c>
      <c r="F568" s="312" t="str">
        <f t="shared" si="58"/>
        <v>фото</v>
      </c>
      <c r="G568" s="313"/>
      <c r="H568" s="270" t="s">
        <v>6368</v>
      </c>
      <c r="I568" s="254">
        <v>110</v>
      </c>
      <c r="J568" s="250" t="s">
        <v>747</v>
      </c>
      <c r="K568" s="246">
        <v>25</v>
      </c>
      <c r="L568" s="267">
        <v>1811</v>
      </c>
      <c r="M568" s="248"/>
      <c r="N568" s="269"/>
      <c r="O568" s="145">
        <f t="shared" si="59"/>
        <v>0</v>
      </c>
      <c r="P568" s="262">
        <v>4607105136076</v>
      </c>
      <c r="Q568" s="252" t="s">
        <v>6373</v>
      </c>
      <c r="R568" s="46"/>
      <c r="S568" s="429">
        <f t="shared" si="60"/>
        <v>72.44</v>
      </c>
      <c r="T568" s="46"/>
    </row>
    <row r="569" spans="1:20" ht="48" x14ac:dyDescent="0.2">
      <c r="A569" s="115">
        <v>553</v>
      </c>
      <c r="B569" s="247">
        <v>10580</v>
      </c>
      <c r="C569" s="255" t="s">
        <v>5649</v>
      </c>
      <c r="D569" s="253" t="s">
        <v>5650</v>
      </c>
      <c r="E569" s="256" t="s">
        <v>5651</v>
      </c>
      <c r="F569" s="312" t="str">
        <f t="shared" si="58"/>
        <v>фото</v>
      </c>
      <c r="G569" s="313"/>
      <c r="H569" s="270" t="s">
        <v>5652</v>
      </c>
      <c r="I569" s="254">
        <v>120</v>
      </c>
      <c r="J569" s="250" t="s">
        <v>748</v>
      </c>
      <c r="K569" s="246">
        <v>25</v>
      </c>
      <c r="L569" s="267">
        <v>1503</v>
      </c>
      <c r="M569" s="248"/>
      <c r="N569" s="269"/>
      <c r="O569" s="145">
        <f t="shared" si="59"/>
        <v>0</v>
      </c>
      <c r="P569" s="262">
        <v>4607105136083</v>
      </c>
      <c r="Q569" s="252"/>
      <c r="R569" s="46"/>
      <c r="S569" s="429">
        <f t="shared" si="60"/>
        <v>60.12</v>
      </c>
      <c r="T569" s="46"/>
    </row>
    <row r="570" spans="1:20" ht="36" x14ac:dyDescent="0.2">
      <c r="A570" s="115">
        <v>554</v>
      </c>
      <c r="B570" s="247">
        <v>11242</v>
      </c>
      <c r="C570" s="255" t="s">
        <v>6469</v>
      </c>
      <c r="D570" s="263" t="s">
        <v>6269</v>
      </c>
      <c r="E570" s="264" t="s">
        <v>6270</v>
      </c>
      <c r="F570" s="315" t="str">
        <f t="shared" si="58"/>
        <v>фото</v>
      </c>
      <c r="G570" s="316"/>
      <c r="H570" s="272" t="s">
        <v>6369</v>
      </c>
      <c r="I570" s="265">
        <v>140</v>
      </c>
      <c r="J570" s="266" t="s">
        <v>747</v>
      </c>
      <c r="K570" s="271">
        <v>25</v>
      </c>
      <c r="L570" s="268">
        <v>1847</v>
      </c>
      <c r="M570" s="249" t="s">
        <v>4536</v>
      </c>
      <c r="N570" s="269"/>
      <c r="O570" s="145">
        <f t="shared" si="59"/>
        <v>0</v>
      </c>
      <c r="P570" s="262">
        <v>4607105136106</v>
      </c>
      <c r="Q570" s="252" t="s">
        <v>6373</v>
      </c>
      <c r="R570" s="46"/>
      <c r="S570" s="429">
        <f t="shared" si="60"/>
        <v>73.88</v>
      </c>
      <c r="T570" s="46"/>
    </row>
    <row r="571" spans="1:20" ht="48" x14ac:dyDescent="0.2">
      <c r="A571" s="115">
        <v>555</v>
      </c>
      <c r="B571" s="247">
        <v>10582</v>
      </c>
      <c r="C571" s="255" t="s">
        <v>1892</v>
      </c>
      <c r="D571" s="263" t="s">
        <v>685</v>
      </c>
      <c r="E571" s="264" t="s">
        <v>684</v>
      </c>
      <c r="F571" s="315" t="str">
        <f t="shared" si="58"/>
        <v>фото</v>
      </c>
      <c r="G571" s="316"/>
      <c r="H571" s="272" t="s">
        <v>686</v>
      </c>
      <c r="I571" s="265">
        <v>150</v>
      </c>
      <c r="J571" s="266" t="s">
        <v>747</v>
      </c>
      <c r="K571" s="271">
        <v>25</v>
      </c>
      <c r="L571" s="268">
        <v>876</v>
      </c>
      <c r="M571" s="249" t="s">
        <v>4536</v>
      </c>
      <c r="N571" s="269"/>
      <c r="O571" s="145">
        <f t="shared" si="59"/>
        <v>0</v>
      </c>
      <c r="P571" s="262">
        <v>4607105136113</v>
      </c>
      <c r="Q571" s="252"/>
      <c r="R571" s="46"/>
      <c r="S571" s="429">
        <f t="shared" si="60"/>
        <v>35.04</v>
      </c>
      <c r="T571" s="46"/>
    </row>
    <row r="572" spans="1:20" ht="48" x14ac:dyDescent="0.2">
      <c r="A572" s="115">
        <v>556</v>
      </c>
      <c r="B572" s="247">
        <v>11243</v>
      </c>
      <c r="C572" s="255" t="s">
        <v>1893</v>
      </c>
      <c r="D572" s="263" t="s">
        <v>688</v>
      </c>
      <c r="E572" s="264" t="s">
        <v>687</v>
      </c>
      <c r="F572" s="315" t="str">
        <f t="shared" si="58"/>
        <v>фото</v>
      </c>
      <c r="G572" s="316"/>
      <c r="H572" s="272" t="s">
        <v>689</v>
      </c>
      <c r="I572" s="265">
        <v>150</v>
      </c>
      <c r="J572" s="266" t="s">
        <v>747</v>
      </c>
      <c r="K572" s="271">
        <v>25</v>
      </c>
      <c r="L572" s="268">
        <v>876</v>
      </c>
      <c r="M572" s="249" t="s">
        <v>4536</v>
      </c>
      <c r="N572" s="269"/>
      <c r="O572" s="145">
        <f t="shared" si="59"/>
        <v>0</v>
      </c>
      <c r="P572" s="262">
        <v>4607105136120</v>
      </c>
      <c r="Q572" s="252"/>
      <c r="R572" s="46"/>
      <c r="S572" s="429">
        <f t="shared" si="60"/>
        <v>35.04</v>
      </c>
      <c r="T572" s="46"/>
    </row>
    <row r="573" spans="1:20" ht="15.75" x14ac:dyDescent="0.2">
      <c r="A573" s="115">
        <v>557</v>
      </c>
      <c r="B573" s="247">
        <v>11245</v>
      </c>
      <c r="C573" s="255" t="s">
        <v>6470</v>
      </c>
      <c r="D573" s="253" t="s">
        <v>6271</v>
      </c>
      <c r="E573" s="256" t="s">
        <v>6272</v>
      </c>
      <c r="F573" s="312" t="str">
        <f t="shared" si="58"/>
        <v>фото</v>
      </c>
      <c r="G573" s="313"/>
      <c r="H573" s="270" t="s">
        <v>6370</v>
      </c>
      <c r="I573" s="254">
        <v>150</v>
      </c>
      <c r="J573" s="250" t="s">
        <v>747</v>
      </c>
      <c r="K573" s="246">
        <v>25</v>
      </c>
      <c r="L573" s="267">
        <v>801</v>
      </c>
      <c r="M573" s="248"/>
      <c r="N573" s="269"/>
      <c r="O573" s="145">
        <f t="shared" si="59"/>
        <v>0</v>
      </c>
      <c r="P573" s="262">
        <v>4607105136144</v>
      </c>
      <c r="Q573" s="252"/>
      <c r="R573" s="46"/>
      <c r="S573" s="429">
        <f t="shared" si="60"/>
        <v>32.04</v>
      </c>
      <c r="T573" s="46"/>
    </row>
    <row r="574" spans="1:20" ht="24" x14ac:dyDescent="0.2">
      <c r="A574" s="115">
        <v>558</v>
      </c>
      <c r="B574" s="247">
        <v>10585</v>
      </c>
      <c r="C574" s="255" t="s">
        <v>5653</v>
      </c>
      <c r="D574" s="253" t="s">
        <v>5654</v>
      </c>
      <c r="E574" s="256" t="s">
        <v>5655</v>
      </c>
      <c r="F574" s="312" t="str">
        <f t="shared" si="58"/>
        <v>фото</v>
      </c>
      <c r="G574" s="313"/>
      <c r="H574" s="270" t="s">
        <v>5656</v>
      </c>
      <c r="I574" s="254">
        <v>150</v>
      </c>
      <c r="J574" s="250" t="s">
        <v>747</v>
      </c>
      <c r="K574" s="246">
        <v>25</v>
      </c>
      <c r="L574" s="267">
        <v>1811</v>
      </c>
      <c r="M574" s="248"/>
      <c r="N574" s="269"/>
      <c r="O574" s="145">
        <f t="shared" si="59"/>
        <v>0</v>
      </c>
      <c r="P574" s="262">
        <v>4607105136182</v>
      </c>
      <c r="Q574" s="252"/>
      <c r="R574" s="46"/>
      <c r="S574" s="429">
        <f t="shared" si="60"/>
        <v>72.44</v>
      </c>
      <c r="T574" s="46"/>
    </row>
    <row r="575" spans="1:20" ht="15.75" x14ac:dyDescent="0.2">
      <c r="A575" s="115">
        <v>559</v>
      </c>
      <c r="B575" s="247">
        <v>10587</v>
      </c>
      <c r="C575" s="255" t="s">
        <v>4528</v>
      </c>
      <c r="D575" s="253" t="s">
        <v>4529</v>
      </c>
      <c r="E575" s="256" t="s">
        <v>4530</v>
      </c>
      <c r="F575" s="312" t="str">
        <f t="shared" si="58"/>
        <v>фото</v>
      </c>
      <c r="G575" s="313"/>
      <c r="H575" s="270" t="s">
        <v>4531</v>
      </c>
      <c r="I575" s="254">
        <v>120</v>
      </c>
      <c r="J575" s="250" t="s">
        <v>747</v>
      </c>
      <c r="K575" s="246">
        <v>25</v>
      </c>
      <c r="L575" s="267">
        <v>1811</v>
      </c>
      <c r="M575" s="248"/>
      <c r="N575" s="269"/>
      <c r="O575" s="145">
        <f t="shared" si="59"/>
        <v>0</v>
      </c>
      <c r="P575" s="262">
        <v>4607105136212</v>
      </c>
      <c r="Q575" s="252"/>
      <c r="R575" s="46"/>
      <c r="S575" s="429">
        <f t="shared" si="60"/>
        <v>72.44</v>
      </c>
      <c r="T575" s="46"/>
    </row>
    <row r="576" spans="1:20" ht="48" x14ac:dyDescent="0.2">
      <c r="A576" s="115">
        <v>560</v>
      </c>
      <c r="B576" s="247">
        <v>10588</v>
      </c>
      <c r="C576" s="255" t="s">
        <v>5657</v>
      </c>
      <c r="D576" s="253" t="s">
        <v>5658</v>
      </c>
      <c r="E576" s="256" t="s">
        <v>5659</v>
      </c>
      <c r="F576" s="312" t="str">
        <f t="shared" si="58"/>
        <v>фото</v>
      </c>
      <c r="G576" s="313"/>
      <c r="H576" s="270" t="s">
        <v>5660</v>
      </c>
      <c r="I576" s="254">
        <v>140</v>
      </c>
      <c r="J576" s="250" t="s">
        <v>747</v>
      </c>
      <c r="K576" s="246">
        <v>25</v>
      </c>
      <c r="L576" s="267">
        <v>816</v>
      </c>
      <c r="M576" s="248"/>
      <c r="N576" s="269"/>
      <c r="O576" s="145">
        <f t="shared" si="59"/>
        <v>0</v>
      </c>
      <c r="P576" s="262">
        <v>4607105136236</v>
      </c>
      <c r="Q576" s="252"/>
      <c r="R576" s="46"/>
      <c r="S576" s="429">
        <f t="shared" si="60"/>
        <v>32.64</v>
      </c>
      <c r="T576" s="46"/>
    </row>
    <row r="577" spans="1:20" ht="15.75" x14ac:dyDescent="0.2">
      <c r="A577" s="115">
        <v>561</v>
      </c>
      <c r="B577" s="247">
        <v>11249</v>
      </c>
      <c r="C577" s="255" t="s">
        <v>6471</v>
      </c>
      <c r="D577" s="253" t="s">
        <v>6273</v>
      </c>
      <c r="E577" s="256" t="s">
        <v>6274</v>
      </c>
      <c r="F577" s="312" t="str">
        <f t="shared" si="58"/>
        <v>фото</v>
      </c>
      <c r="G577" s="313"/>
      <c r="H577" s="270" t="s">
        <v>6371</v>
      </c>
      <c r="I577" s="254">
        <v>160</v>
      </c>
      <c r="J577" s="250" t="s">
        <v>747</v>
      </c>
      <c r="K577" s="246">
        <v>25</v>
      </c>
      <c r="L577" s="267">
        <v>816</v>
      </c>
      <c r="M577" s="248"/>
      <c r="N577" s="269"/>
      <c r="O577" s="145">
        <f t="shared" si="59"/>
        <v>0</v>
      </c>
      <c r="P577" s="262">
        <v>4607105136243</v>
      </c>
      <c r="Q577" s="252"/>
      <c r="R577" s="46"/>
      <c r="S577" s="429">
        <f t="shared" si="60"/>
        <v>32.64</v>
      </c>
      <c r="T577" s="46"/>
    </row>
    <row r="578" spans="1:20" ht="15.75" x14ac:dyDescent="0.2">
      <c r="A578" s="115">
        <v>562</v>
      </c>
      <c r="B578" s="427"/>
      <c r="C578" s="427"/>
      <c r="D578" s="257" t="s">
        <v>692</v>
      </c>
      <c r="E578" s="257"/>
      <c r="F578" s="409"/>
      <c r="G578" s="409"/>
      <c r="H578" s="409"/>
      <c r="I578" s="409"/>
      <c r="J578" s="409"/>
      <c r="K578" s="409"/>
      <c r="L578" s="409"/>
      <c r="M578" s="409"/>
      <c r="N578" s="409"/>
      <c r="O578" s="409"/>
      <c r="P578" s="409"/>
      <c r="Q578" s="409"/>
      <c r="R578" s="46"/>
      <c r="S578" s="46"/>
      <c r="T578" s="46"/>
    </row>
    <row r="579" spans="1:20" ht="15.75" x14ac:dyDescent="0.2">
      <c r="A579" s="115">
        <v>563</v>
      </c>
      <c r="B579" s="428"/>
      <c r="C579" s="428"/>
      <c r="D579" s="257" t="s">
        <v>693</v>
      </c>
      <c r="E579" s="257"/>
      <c r="F579" s="409"/>
      <c r="G579" s="409"/>
      <c r="H579" s="409"/>
      <c r="I579" s="409"/>
      <c r="J579" s="409"/>
      <c r="K579" s="409"/>
      <c r="L579" s="409"/>
      <c r="M579" s="409"/>
      <c r="N579" s="409"/>
      <c r="O579" s="409"/>
      <c r="P579" s="409"/>
      <c r="Q579" s="409"/>
      <c r="R579" s="46"/>
      <c r="S579" s="46"/>
      <c r="T579" s="46"/>
    </row>
    <row r="580" spans="1:20" ht="36" x14ac:dyDescent="0.2">
      <c r="A580" s="115">
        <v>564</v>
      </c>
      <c r="B580" s="247">
        <v>10591</v>
      </c>
      <c r="C580" s="255" t="s">
        <v>5418</v>
      </c>
      <c r="D580" s="253" t="s">
        <v>5661</v>
      </c>
      <c r="E580" s="256" t="s">
        <v>5662</v>
      </c>
      <c r="F580" s="312" t="str">
        <f t="shared" ref="F580:F590" si="61">HYPERLINK("http://www.gardenbulbs.ru/images/Lilium_CL/thumbnails/"&amp;C580&amp;".jpg","фото")</f>
        <v>фото</v>
      </c>
      <c r="G580" s="313"/>
      <c r="H580" s="270" t="s">
        <v>5663</v>
      </c>
      <c r="I580" s="254">
        <v>140</v>
      </c>
      <c r="J580" s="250" t="s">
        <v>750</v>
      </c>
      <c r="K580" s="246">
        <v>25</v>
      </c>
      <c r="L580" s="267">
        <v>810</v>
      </c>
      <c r="M580" s="248"/>
      <c r="N580" s="269"/>
      <c r="O580" s="145">
        <f t="shared" ref="O580:O590" si="62">IF(ISERROR(L580*N580),0,L580*N580)</f>
        <v>0</v>
      </c>
      <c r="P580" s="262">
        <v>4607105136359</v>
      </c>
      <c r="Q580" s="252"/>
      <c r="R580" s="46"/>
      <c r="S580" s="429">
        <f t="shared" ref="S580:S590" si="63">ROUND(L580/K580,2)</f>
        <v>32.4</v>
      </c>
      <c r="T580" s="46"/>
    </row>
    <row r="581" spans="1:20" ht="24" x14ac:dyDescent="0.2">
      <c r="A581" s="115">
        <v>565</v>
      </c>
      <c r="B581" s="247">
        <v>11257</v>
      </c>
      <c r="C581" s="255" t="s">
        <v>1823</v>
      </c>
      <c r="D581" s="253" t="s">
        <v>5664</v>
      </c>
      <c r="E581" s="256" t="s">
        <v>5665</v>
      </c>
      <c r="F581" s="312" t="str">
        <f t="shared" si="61"/>
        <v>фото</v>
      </c>
      <c r="G581" s="313"/>
      <c r="H581" s="270" t="s">
        <v>5666</v>
      </c>
      <c r="I581" s="254">
        <v>110</v>
      </c>
      <c r="J581" s="250" t="s">
        <v>750</v>
      </c>
      <c r="K581" s="246">
        <v>25</v>
      </c>
      <c r="L581" s="267">
        <v>1025</v>
      </c>
      <c r="M581" s="248"/>
      <c r="N581" s="269"/>
      <c r="O581" s="145">
        <f t="shared" si="62"/>
        <v>0</v>
      </c>
      <c r="P581" s="262">
        <v>4607105136373</v>
      </c>
      <c r="Q581" s="252"/>
      <c r="R581" s="46"/>
      <c r="S581" s="429">
        <f t="shared" si="63"/>
        <v>41</v>
      </c>
      <c r="T581" s="46"/>
    </row>
    <row r="582" spans="1:20" ht="36" x14ac:dyDescent="0.2">
      <c r="A582" s="115">
        <v>566</v>
      </c>
      <c r="B582" s="247">
        <v>10598</v>
      </c>
      <c r="C582" s="255" t="s">
        <v>1830</v>
      </c>
      <c r="D582" s="253" t="s">
        <v>5667</v>
      </c>
      <c r="E582" s="256" t="s">
        <v>5668</v>
      </c>
      <c r="F582" s="312" t="str">
        <f t="shared" si="61"/>
        <v>фото</v>
      </c>
      <c r="G582" s="313"/>
      <c r="H582" s="270" t="s">
        <v>551</v>
      </c>
      <c r="I582" s="254">
        <v>120</v>
      </c>
      <c r="J582" s="250" t="s">
        <v>750</v>
      </c>
      <c r="K582" s="246">
        <v>25</v>
      </c>
      <c r="L582" s="267">
        <v>1100</v>
      </c>
      <c r="M582" s="248"/>
      <c r="N582" s="269"/>
      <c r="O582" s="145">
        <f t="shared" si="62"/>
        <v>0</v>
      </c>
      <c r="P582" s="262">
        <v>4607105136458</v>
      </c>
      <c r="Q582" s="252"/>
      <c r="R582" s="46"/>
      <c r="S582" s="429">
        <f t="shared" si="63"/>
        <v>44</v>
      </c>
      <c r="T582" s="46"/>
    </row>
    <row r="583" spans="1:20" ht="15.75" x14ac:dyDescent="0.2">
      <c r="A583" s="115">
        <v>567</v>
      </c>
      <c r="B583" s="247">
        <v>10599</v>
      </c>
      <c r="C583" s="255" t="s">
        <v>6472</v>
      </c>
      <c r="D583" s="253" t="s">
        <v>6275</v>
      </c>
      <c r="E583" s="256" t="s">
        <v>6276</v>
      </c>
      <c r="F583" s="312" t="str">
        <f t="shared" si="61"/>
        <v>фото</v>
      </c>
      <c r="G583" s="313"/>
      <c r="H583" s="270" t="s">
        <v>3559</v>
      </c>
      <c r="I583" s="254">
        <v>110</v>
      </c>
      <c r="J583" s="250" t="s">
        <v>750</v>
      </c>
      <c r="K583" s="246">
        <v>25</v>
      </c>
      <c r="L583" s="267">
        <v>1175</v>
      </c>
      <c r="M583" s="248"/>
      <c r="N583" s="269"/>
      <c r="O583" s="145">
        <f t="shared" si="62"/>
        <v>0</v>
      </c>
      <c r="P583" s="262">
        <v>4607105136472</v>
      </c>
      <c r="Q583" s="252"/>
      <c r="R583" s="46"/>
      <c r="S583" s="429">
        <f t="shared" si="63"/>
        <v>47</v>
      </c>
      <c r="T583" s="46"/>
    </row>
    <row r="584" spans="1:20" ht="24" x14ac:dyDescent="0.2">
      <c r="A584" s="115">
        <v>568</v>
      </c>
      <c r="B584" s="247">
        <v>10600</v>
      </c>
      <c r="C584" s="255" t="s">
        <v>5457</v>
      </c>
      <c r="D584" s="253" t="s">
        <v>5669</v>
      </c>
      <c r="E584" s="256" t="s">
        <v>5670</v>
      </c>
      <c r="F584" s="312" t="str">
        <f t="shared" si="61"/>
        <v>фото</v>
      </c>
      <c r="G584" s="313"/>
      <c r="H584" s="270" t="s">
        <v>5460</v>
      </c>
      <c r="I584" s="254">
        <v>130</v>
      </c>
      <c r="J584" s="250" t="s">
        <v>750</v>
      </c>
      <c r="K584" s="246">
        <v>25</v>
      </c>
      <c r="L584" s="267">
        <v>885</v>
      </c>
      <c r="M584" s="248"/>
      <c r="N584" s="269"/>
      <c r="O584" s="145">
        <f t="shared" si="62"/>
        <v>0</v>
      </c>
      <c r="P584" s="262">
        <v>4607105136489</v>
      </c>
      <c r="Q584" s="252"/>
      <c r="R584" s="46"/>
      <c r="S584" s="429">
        <f t="shared" si="63"/>
        <v>35.4</v>
      </c>
      <c r="T584" s="46"/>
    </row>
    <row r="585" spans="1:20" ht="24" x14ac:dyDescent="0.2">
      <c r="A585" s="115">
        <v>569</v>
      </c>
      <c r="B585" s="247">
        <v>10604</v>
      </c>
      <c r="C585" s="255" t="s">
        <v>2934</v>
      </c>
      <c r="D585" s="253" t="s">
        <v>5671</v>
      </c>
      <c r="E585" s="256" t="s">
        <v>5672</v>
      </c>
      <c r="F585" s="312" t="str">
        <f t="shared" si="61"/>
        <v>фото</v>
      </c>
      <c r="G585" s="313"/>
      <c r="H585" s="270" t="s">
        <v>2899</v>
      </c>
      <c r="I585" s="254">
        <v>130</v>
      </c>
      <c r="J585" s="250" t="s">
        <v>750</v>
      </c>
      <c r="K585" s="246">
        <v>25</v>
      </c>
      <c r="L585" s="267">
        <v>876</v>
      </c>
      <c r="M585" s="248"/>
      <c r="N585" s="269"/>
      <c r="O585" s="145">
        <f t="shared" si="62"/>
        <v>0</v>
      </c>
      <c r="P585" s="262">
        <v>4607105136540</v>
      </c>
      <c r="Q585" s="252"/>
      <c r="R585" s="46"/>
      <c r="S585" s="429">
        <f t="shared" si="63"/>
        <v>35.04</v>
      </c>
      <c r="T585" s="46"/>
    </row>
    <row r="586" spans="1:20" ht="24" x14ac:dyDescent="0.2">
      <c r="A586" s="115">
        <v>570</v>
      </c>
      <c r="B586" s="247">
        <v>11263</v>
      </c>
      <c r="C586" s="255" t="s">
        <v>3568</v>
      </c>
      <c r="D586" s="253" t="s">
        <v>6277</v>
      </c>
      <c r="E586" s="256" t="s">
        <v>6278</v>
      </c>
      <c r="F586" s="312" t="str">
        <f t="shared" si="61"/>
        <v>фото</v>
      </c>
      <c r="G586" s="313"/>
      <c r="H586" s="270" t="s">
        <v>3571</v>
      </c>
      <c r="I586" s="254">
        <v>80</v>
      </c>
      <c r="J586" s="250" t="s">
        <v>750</v>
      </c>
      <c r="K586" s="246">
        <v>25</v>
      </c>
      <c r="L586" s="267">
        <v>1429</v>
      </c>
      <c r="M586" s="248"/>
      <c r="N586" s="269"/>
      <c r="O586" s="145">
        <f t="shared" si="62"/>
        <v>0</v>
      </c>
      <c r="P586" s="262">
        <v>4607105136557</v>
      </c>
      <c r="Q586" s="252"/>
      <c r="R586" s="46"/>
      <c r="S586" s="429">
        <f t="shared" si="63"/>
        <v>57.16</v>
      </c>
      <c r="T586" s="46"/>
    </row>
    <row r="587" spans="1:20" ht="24" x14ac:dyDescent="0.2">
      <c r="A587" s="115">
        <v>571</v>
      </c>
      <c r="B587" s="247">
        <v>10605</v>
      </c>
      <c r="C587" s="255" t="s">
        <v>4431</v>
      </c>
      <c r="D587" s="253" t="s">
        <v>5673</v>
      </c>
      <c r="E587" s="256" t="s">
        <v>5674</v>
      </c>
      <c r="F587" s="312" t="str">
        <f t="shared" si="61"/>
        <v>фото</v>
      </c>
      <c r="G587" s="313"/>
      <c r="H587" s="270" t="s">
        <v>4432</v>
      </c>
      <c r="I587" s="254">
        <v>120</v>
      </c>
      <c r="J587" s="250" t="s">
        <v>750</v>
      </c>
      <c r="K587" s="246">
        <v>25</v>
      </c>
      <c r="L587" s="267">
        <v>864</v>
      </c>
      <c r="M587" s="248"/>
      <c r="N587" s="269"/>
      <c r="O587" s="145">
        <f t="shared" si="62"/>
        <v>0</v>
      </c>
      <c r="P587" s="262">
        <v>4607105136564</v>
      </c>
      <c r="Q587" s="252"/>
      <c r="R587" s="46"/>
      <c r="S587" s="429">
        <f t="shared" si="63"/>
        <v>34.56</v>
      </c>
      <c r="T587" s="46"/>
    </row>
    <row r="588" spans="1:20" ht="24" x14ac:dyDescent="0.2">
      <c r="A588" s="115">
        <v>572</v>
      </c>
      <c r="B588" s="247">
        <v>10607</v>
      </c>
      <c r="C588" s="255" t="s">
        <v>1839</v>
      </c>
      <c r="D588" s="253" t="s">
        <v>695</v>
      </c>
      <c r="E588" s="256" t="s">
        <v>694</v>
      </c>
      <c r="F588" s="312" t="str">
        <f t="shared" si="61"/>
        <v>фото</v>
      </c>
      <c r="G588" s="313"/>
      <c r="H588" s="270" t="s">
        <v>526</v>
      </c>
      <c r="I588" s="254">
        <v>110</v>
      </c>
      <c r="J588" s="250" t="s">
        <v>750</v>
      </c>
      <c r="K588" s="246">
        <v>25</v>
      </c>
      <c r="L588" s="267">
        <v>885</v>
      </c>
      <c r="M588" s="248"/>
      <c r="N588" s="269"/>
      <c r="O588" s="145">
        <f t="shared" si="62"/>
        <v>0</v>
      </c>
      <c r="P588" s="262">
        <v>4607105136588</v>
      </c>
      <c r="Q588" s="252"/>
      <c r="R588" s="46"/>
      <c r="S588" s="429">
        <f t="shared" si="63"/>
        <v>35.4</v>
      </c>
      <c r="T588" s="46"/>
    </row>
    <row r="589" spans="1:20" ht="24" x14ac:dyDescent="0.2">
      <c r="A589" s="115">
        <v>573</v>
      </c>
      <c r="B589" s="247">
        <v>10609</v>
      </c>
      <c r="C589" s="255" t="s">
        <v>5384</v>
      </c>
      <c r="D589" s="253" t="s">
        <v>5675</v>
      </c>
      <c r="E589" s="256" t="s">
        <v>5676</v>
      </c>
      <c r="F589" s="312" t="str">
        <f t="shared" si="61"/>
        <v>фото</v>
      </c>
      <c r="G589" s="313"/>
      <c r="H589" s="270" t="s">
        <v>5385</v>
      </c>
      <c r="I589" s="254">
        <v>90</v>
      </c>
      <c r="J589" s="250" t="s">
        <v>750</v>
      </c>
      <c r="K589" s="246">
        <v>25</v>
      </c>
      <c r="L589" s="267">
        <v>1324</v>
      </c>
      <c r="M589" s="248"/>
      <c r="N589" s="269"/>
      <c r="O589" s="145">
        <f t="shared" si="62"/>
        <v>0</v>
      </c>
      <c r="P589" s="262">
        <v>4607105136601</v>
      </c>
      <c r="Q589" s="252"/>
      <c r="R589" s="46"/>
      <c r="S589" s="429">
        <f t="shared" si="63"/>
        <v>52.96</v>
      </c>
      <c r="T589" s="46"/>
    </row>
    <row r="590" spans="1:20" ht="24" x14ac:dyDescent="0.2">
      <c r="A590" s="115">
        <v>574</v>
      </c>
      <c r="B590" s="247">
        <v>10610</v>
      </c>
      <c r="C590" s="255" t="s">
        <v>1841</v>
      </c>
      <c r="D590" s="253" t="s">
        <v>4532</v>
      </c>
      <c r="E590" s="256" t="s">
        <v>4533</v>
      </c>
      <c r="F590" s="312" t="str">
        <f t="shared" si="61"/>
        <v>фото</v>
      </c>
      <c r="G590" s="313"/>
      <c r="H590" s="270" t="s">
        <v>529</v>
      </c>
      <c r="I590" s="254">
        <v>100</v>
      </c>
      <c r="J590" s="250" t="s">
        <v>750</v>
      </c>
      <c r="K590" s="246">
        <v>25</v>
      </c>
      <c r="L590" s="267">
        <v>1011</v>
      </c>
      <c r="M590" s="248"/>
      <c r="N590" s="269"/>
      <c r="O590" s="145">
        <f t="shared" si="62"/>
        <v>0</v>
      </c>
      <c r="P590" s="262">
        <v>4607105136625</v>
      </c>
      <c r="Q590" s="252"/>
      <c r="R590" s="46"/>
      <c r="S590" s="429">
        <f t="shared" si="63"/>
        <v>40.44</v>
      </c>
      <c r="T590" s="46"/>
    </row>
    <row r="591" spans="1:20" ht="15.75" x14ac:dyDescent="0.2">
      <c r="A591" s="115">
        <v>575</v>
      </c>
      <c r="B591" s="428"/>
      <c r="C591" s="428"/>
      <c r="D591" s="257" t="s">
        <v>696</v>
      </c>
      <c r="E591" s="257"/>
      <c r="F591" s="409"/>
      <c r="G591" s="409"/>
      <c r="H591" s="409"/>
      <c r="I591" s="409"/>
      <c r="J591" s="409"/>
      <c r="K591" s="409"/>
      <c r="L591" s="409"/>
      <c r="M591" s="409"/>
      <c r="N591" s="409"/>
      <c r="O591" s="409"/>
      <c r="P591" s="409"/>
      <c r="Q591" s="409"/>
      <c r="R591" s="46"/>
      <c r="S591" s="46"/>
      <c r="T591" s="46"/>
    </row>
    <row r="592" spans="1:20" ht="15.75" x14ac:dyDescent="0.2">
      <c r="A592" s="115">
        <v>576</v>
      </c>
      <c r="B592" s="247">
        <v>10611</v>
      </c>
      <c r="C592" s="255" t="s">
        <v>1852</v>
      </c>
      <c r="D592" s="253" t="s">
        <v>698</v>
      </c>
      <c r="E592" s="256" t="s">
        <v>697</v>
      </c>
      <c r="F592" s="312" t="str">
        <f>HYPERLINK("http://www.gardenbulbs.ru/images/Lilium_CL/thumbnails/"&amp;C592&amp;".jpg","фото")</f>
        <v>фото</v>
      </c>
      <c r="G592" s="313"/>
      <c r="H592" s="270" t="s">
        <v>570</v>
      </c>
      <c r="I592" s="254">
        <v>120</v>
      </c>
      <c r="J592" s="250" t="s">
        <v>750</v>
      </c>
      <c r="K592" s="246">
        <v>25</v>
      </c>
      <c r="L592" s="267">
        <v>697</v>
      </c>
      <c r="M592" s="248"/>
      <c r="N592" s="269"/>
      <c r="O592" s="145">
        <f>IF(ISERROR(L592*N592),0,L592*N592)</f>
        <v>0</v>
      </c>
      <c r="P592" s="262">
        <v>4607105136663</v>
      </c>
      <c r="Q592" s="252"/>
      <c r="R592" s="46"/>
      <c r="S592" s="429">
        <f>ROUND(L592/K592,2)</f>
        <v>27.88</v>
      </c>
      <c r="T592" s="46"/>
    </row>
    <row r="593" spans="1:20" ht="15.75" x14ac:dyDescent="0.2">
      <c r="A593" s="115">
        <v>577</v>
      </c>
      <c r="B593" s="428"/>
      <c r="C593" s="428"/>
      <c r="D593" s="257" t="s">
        <v>341</v>
      </c>
      <c r="E593" s="251"/>
      <c r="F593" s="409"/>
      <c r="G593" s="409"/>
      <c r="H593" s="409"/>
      <c r="I593" s="409"/>
      <c r="J593" s="409"/>
      <c r="K593" s="409"/>
      <c r="L593" s="409"/>
      <c r="M593" s="409"/>
      <c r="N593" s="409"/>
      <c r="O593" s="409"/>
      <c r="P593" s="409"/>
      <c r="Q593" s="409"/>
      <c r="R593" s="46"/>
      <c r="S593" s="46"/>
      <c r="T593" s="46"/>
    </row>
    <row r="594" spans="1:20" ht="24" x14ac:dyDescent="0.2">
      <c r="A594" s="115">
        <v>578</v>
      </c>
      <c r="B594" s="247">
        <v>10614</v>
      </c>
      <c r="C594" s="255" t="s">
        <v>1859</v>
      </c>
      <c r="D594" s="253" t="s">
        <v>5677</v>
      </c>
      <c r="E594" s="256" t="s">
        <v>5678</v>
      </c>
      <c r="F594" s="312" t="str">
        <f t="shared" ref="F594:F604" si="64">HYPERLINK("http://www.gardenbulbs.ru/images/Lilium_CL/thumbnails/"&amp;C594&amp;".jpg","фото")</f>
        <v>фото</v>
      </c>
      <c r="G594" s="313"/>
      <c r="H594" s="270" t="s">
        <v>591</v>
      </c>
      <c r="I594" s="254">
        <v>100</v>
      </c>
      <c r="J594" s="250" t="s">
        <v>750</v>
      </c>
      <c r="K594" s="246">
        <v>25</v>
      </c>
      <c r="L594" s="267">
        <v>1324</v>
      </c>
      <c r="M594" s="248"/>
      <c r="N594" s="269"/>
      <c r="O594" s="145">
        <f t="shared" ref="O594:O604" si="65">IF(ISERROR(L594*N594),0,L594*N594)</f>
        <v>0</v>
      </c>
      <c r="P594" s="262">
        <v>4607105136700</v>
      </c>
      <c r="Q594" s="252"/>
      <c r="R594" s="46"/>
      <c r="S594" s="429">
        <f t="shared" ref="S594:S604" si="66">ROUND(L594/K594,2)</f>
        <v>52.96</v>
      </c>
      <c r="T594" s="46"/>
    </row>
    <row r="595" spans="1:20" ht="24" x14ac:dyDescent="0.2">
      <c r="A595" s="115">
        <v>579</v>
      </c>
      <c r="B595" s="247">
        <v>11269</v>
      </c>
      <c r="C595" s="255" t="s">
        <v>2937</v>
      </c>
      <c r="D595" s="253" t="s">
        <v>6279</v>
      </c>
      <c r="E595" s="256" t="s">
        <v>6280</v>
      </c>
      <c r="F595" s="312" t="str">
        <f t="shared" si="64"/>
        <v>фото</v>
      </c>
      <c r="G595" s="313"/>
      <c r="H595" s="270" t="s">
        <v>2904</v>
      </c>
      <c r="I595" s="254">
        <v>120</v>
      </c>
      <c r="J595" s="250" t="s">
        <v>750</v>
      </c>
      <c r="K595" s="246">
        <v>25</v>
      </c>
      <c r="L595" s="267">
        <v>1025</v>
      </c>
      <c r="M595" s="248"/>
      <c r="N595" s="269"/>
      <c r="O595" s="145">
        <f t="shared" si="65"/>
        <v>0</v>
      </c>
      <c r="P595" s="262">
        <v>4607105136717</v>
      </c>
      <c r="Q595" s="252"/>
      <c r="R595" s="46"/>
      <c r="S595" s="429">
        <f t="shared" si="66"/>
        <v>41</v>
      </c>
      <c r="T595" s="46"/>
    </row>
    <row r="596" spans="1:20" ht="15.75" x14ac:dyDescent="0.2">
      <c r="A596" s="115">
        <v>580</v>
      </c>
      <c r="B596" s="247">
        <v>11271</v>
      </c>
      <c r="C596" s="255" t="s">
        <v>5533</v>
      </c>
      <c r="D596" s="253" t="s">
        <v>6281</v>
      </c>
      <c r="E596" s="256" t="s">
        <v>6282</v>
      </c>
      <c r="F596" s="312" t="str">
        <f t="shared" si="64"/>
        <v>фото</v>
      </c>
      <c r="G596" s="313"/>
      <c r="H596" s="270" t="s">
        <v>6372</v>
      </c>
      <c r="I596" s="254">
        <v>125</v>
      </c>
      <c r="J596" s="250" t="s">
        <v>750</v>
      </c>
      <c r="K596" s="246">
        <v>25</v>
      </c>
      <c r="L596" s="267">
        <v>697</v>
      </c>
      <c r="M596" s="248"/>
      <c r="N596" s="269"/>
      <c r="O596" s="145">
        <f t="shared" si="65"/>
        <v>0</v>
      </c>
      <c r="P596" s="262">
        <v>4607105136731</v>
      </c>
      <c r="Q596" s="252"/>
      <c r="R596" s="46"/>
      <c r="S596" s="429">
        <f t="shared" si="66"/>
        <v>27.88</v>
      </c>
      <c r="T596" s="46"/>
    </row>
    <row r="597" spans="1:20" ht="15.75" x14ac:dyDescent="0.2">
      <c r="A597" s="115">
        <v>581</v>
      </c>
      <c r="B597" s="247">
        <v>11277</v>
      </c>
      <c r="C597" s="255" t="s">
        <v>2939</v>
      </c>
      <c r="D597" s="253" t="s">
        <v>5679</v>
      </c>
      <c r="E597" s="256" t="s">
        <v>5680</v>
      </c>
      <c r="F597" s="312" t="str">
        <f t="shared" si="64"/>
        <v>фото</v>
      </c>
      <c r="G597" s="313"/>
      <c r="H597" s="270" t="s">
        <v>416</v>
      </c>
      <c r="I597" s="254">
        <v>120</v>
      </c>
      <c r="J597" s="250" t="s">
        <v>750</v>
      </c>
      <c r="K597" s="246">
        <v>25</v>
      </c>
      <c r="L597" s="267">
        <v>736</v>
      </c>
      <c r="M597" s="248"/>
      <c r="N597" s="269"/>
      <c r="O597" s="145">
        <f t="shared" si="65"/>
        <v>0</v>
      </c>
      <c r="P597" s="262">
        <v>4607105136816</v>
      </c>
      <c r="Q597" s="252"/>
      <c r="R597" s="46"/>
      <c r="S597" s="429">
        <f t="shared" si="66"/>
        <v>29.44</v>
      </c>
      <c r="T597" s="46"/>
    </row>
    <row r="598" spans="1:20" ht="48" x14ac:dyDescent="0.2">
      <c r="A598" s="115">
        <v>582</v>
      </c>
      <c r="B598" s="247">
        <v>11279</v>
      </c>
      <c r="C598" s="255" t="s">
        <v>5581</v>
      </c>
      <c r="D598" s="253" t="s">
        <v>6283</v>
      </c>
      <c r="E598" s="256" t="s">
        <v>6284</v>
      </c>
      <c r="F598" s="312" t="str">
        <f t="shared" si="64"/>
        <v>фото</v>
      </c>
      <c r="G598" s="313"/>
      <c r="H598" s="270" t="s">
        <v>596</v>
      </c>
      <c r="I598" s="254">
        <v>160</v>
      </c>
      <c r="J598" s="250" t="s">
        <v>750</v>
      </c>
      <c r="K598" s="246">
        <v>25</v>
      </c>
      <c r="L598" s="267">
        <v>951</v>
      </c>
      <c r="M598" s="248"/>
      <c r="N598" s="269"/>
      <c r="O598" s="145">
        <f t="shared" si="65"/>
        <v>0</v>
      </c>
      <c r="P598" s="262">
        <v>4607105136830</v>
      </c>
      <c r="Q598" s="252"/>
      <c r="R598" s="46"/>
      <c r="S598" s="429">
        <f t="shared" si="66"/>
        <v>38.04</v>
      </c>
      <c r="T598" s="46"/>
    </row>
    <row r="599" spans="1:20" ht="24" x14ac:dyDescent="0.2">
      <c r="A599" s="115">
        <v>583</v>
      </c>
      <c r="B599" s="247">
        <v>11281</v>
      </c>
      <c r="C599" s="255" t="s">
        <v>4489</v>
      </c>
      <c r="D599" s="253" t="s">
        <v>5681</v>
      </c>
      <c r="E599" s="256" t="s">
        <v>5682</v>
      </c>
      <c r="F599" s="312" t="str">
        <f t="shared" si="64"/>
        <v>фото</v>
      </c>
      <c r="G599" s="313"/>
      <c r="H599" s="270" t="s">
        <v>4492</v>
      </c>
      <c r="I599" s="254">
        <v>130</v>
      </c>
      <c r="J599" s="250" t="s">
        <v>750</v>
      </c>
      <c r="K599" s="246">
        <v>25</v>
      </c>
      <c r="L599" s="267">
        <v>1049</v>
      </c>
      <c r="M599" s="248"/>
      <c r="N599" s="269"/>
      <c r="O599" s="145">
        <f t="shared" si="65"/>
        <v>0</v>
      </c>
      <c r="P599" s="262">
        <v>4607105136861</v>
      </c>
      <c r="Q599" s="252"/>
      <c r="R599" s="46"/>
      <c r="S599" s="429">
        <f t="shared" si="66"/>
        <v>41.96</v>
      </c>
      <c r="T599" s="46"/>
    </row>
    <row r="600" spans="1:20" ht="36" x14ac:dyDescent="0.2">
      <c r="A600" s="115">
        <v>584</v>
      </c>
      <c r="B600" s="247">
        <v>11286</v>
      </c>
      <c r="C600" s="255" t="s">
        <v>1872</v>
      </c>
      <c r="D600" s="253" t="s">
        <v>6285</v>
      </c>
      <c r="E600" s="256" t="s">
        <v>6286</v>
      </c>
      <c r="F600" s="312" t="str">
        <f t="shared" si="64"/>
        <v>фото</v>
      </c>
      <c r="G600" s="313"/>
      <c r="H600" s="270" t="s">
        <v>5601</v>
      </c>
      <c r="I600" s="254">
        <v>160</v>
      </c>
      <c r="J600" s="250" t="s">
        <v>750</v>
      </c>
      <c r="K600" s="246">
        <v>25</v>
      </c>
      <c r="L600" s="267">
        <v>981</v>
      </c>
      <c r="M600" s="248"/>
      <c r="N600" s="269"/>
      <c r="O600" s="145">
        <f t="shared" si="65"/>
        <v>0</v>
      </c>
      <c r="P600" s="262">
        <v>4607105136915</v>
      </c>
      <c r="Q600" s="252"/>
      <c r="R600" s="46"/>
      <c r="S600" s="429">
        <f t="shared" si="66"/>
        <v>39.24</v>
      </c>
      <c r="T600" s="46"/>
    </row>
    <row r="601" spans="1:20" ht="24" x14ac:dyDescent="0.2">
      <c r="A601" s="115">
        <v>585</v>
      </c>
      <c r="B601" s="247">
        <v>10620</v>
      </c>
      <c r="C601" s="255" t="s">
        <v>5613</v>
      </c>
      <c r="D601" s="253" t="s">
        <v>5683</v>
      </c>
      <c r="E601" s="256" t="s">
        <v>5684</v>
      </c>
      <c r="F601" s="312" t="str">
        <f t="shared" si="64"/>
        <v>фото</v>
      </c>
      <c r="G601" s="313"/>
      <c r="H601" s="270" t="s">
        <v>5616</v>
      </c>
      <c r="I601" s="254">
        <v>140</v>
      </c>
      <c r="J601" s="250" t="s">
        <v>1739</v>
      </c>
      <c r="K601" s="246">
        <v>25</v>
      </c>
      <c r="L601" s="267">
        <v>876</v>
      </c>
      <c r="M601" s="248"/>
      <c r="N601" s="269"/>
      <c r="O601" s="145">
        <f t="shared" si="65"/>
        <v>0</v>
      </c>
      <c r="P601" s="262">
        <v>4607105136960</v>
      </c>
      <c r="Q601" s="252"/>
      <c r="R601" s="46"/>
      <c r="S601" s="429">
        <f t="shared" si="66"/>
        <v>35.04</v>
      </c>
      <c r="T601" s="46"/>
    </row>
    <row r="602" spans="1:20" ht="15.75" x14ac:dyDescent="0.2">
      <c r="A602" s="115">
        <v>586</v>
      </c>
      <c r="B602" s="247">
        <v>10622</v>
      </c>
      <c r="C602" s="255" t="s">
        <v>3634</v>
      </c>
      <c r="D602" s="253" t="s">
        <v>5685</v>
      </c>
      <c r="E602" s="256" t="s">
        <v>5686</v>
      </c>
      <c r="F602" s="312" t="str">
        <f t="shared" si="64"/>
        <v>фото</v>
      </c>
      <c r="G602" s="313"/>
      <c r="H602" s="270" t="s">
        <v>3637</v>
      </c>
      <c r="I602" s="254">
        <v>110</v>
      </c>
      <c r="J602" s="250" t="s">
        <v>750</v>
      </c>
      <c r="K602" s="246">
        <v>25</v>
      </c>
      <c r="L602" s="267">
        <v>1103</v>
      </c>
      <c r="M602" s="248"/>
      <c r="N602" s="269"/>
      <c r="O602" s="145">
        <f t="shared" si="65"/>
        <v>0</v>
      </c>
      <c r="P602" s="262">
        <v>4607105136984</v>
      </c>
      <c r="Q602" s="252"/>
      <c r="R602" s="46"/>
      <c r="S602" s="429">
        <f t="shared" si="66"/>
        <v>44.12</v>
      </c>
      <c r="T602" s="46"/>
    </row>
    <row r="603" spans="1:20" ht="24" x14ac:dyDescent="0.2">
      <c r="A603" s="115">
        <v>587</v>
      </c>
      <c r="B603" s="247">
        <v>10624</v>
      </c>
      <c r="C603" s="255" t="s">
        <v>5629</v>
      </c>
      <c r="D603" s="253" t="s">
        <v>5687</v>
      </c>
      <c r="E603" s="256" t="s">
        <v>5688</v>
      </c>
      <c r="F603" s="312" t="str">
        <f t="shared" si="64"/>
        <v>фото</v>
      </c>
      <c r="G603" s="313"/>
      <c r="H603" s="270" t="s">
        <v>5632</v>
      </c>
      <c r="I603" s="254">
        <v>120</v>
      </c>
      <c r="J603" s="250" t="s">
        <v>750</v>
      </c>
      <c r="K603" s="246">
        <v>25</v>
      </c>
      <c r="L603" s="267">
        <v>960</v>
      </c>
      <c r="M603" s="248"/>
      <c r="N603" s="269"/>
      <c r="O603" s="145">
        <f t="shared" si="65"/>
        <v>0</v>
      </c>
      <c r="P603" s="262">
        <v>4607105137004</v>
      </c>
      <c r="Q603" s="252"/>
      <c r="R603" s="46"/>
      <c r="S603" s="429">
        <f t="shared" si="66"/>
        <v>38.4</v>
      </c>
      <c r="T603" s="46"/>
    </row>
    <row r="604" spans="1:20" ht="15.75" x14ac:dyDescent="0.2">
      <c r="A604" s="115">
        <v>588</v>
      </c>
      <c r="B604" s="247">
        <v>10625</v>
      </c>
      <c r="C604" s="255" t="s">
        <v>1882</v>
      </c>
      <c r="D604" s="253" t="s">
        <v>4534</v>
      </c>
      <c r="E604" s="256" t="s">
        <v>4535</v>
      </c>
      <c r="F604" s="312" t="str">
        <f t="shared" si="64"/>
        <v>фото</v>
      </c>
      <c r="G604" s="313"/>
      <c r="H604" s="270" t="s">
        <v>602</v>
      </c>
      <c r="I604" s="254">
        <v>105</v>
      </c>
      <c r="J604" s="250" t="s">
        <v>750</v>
      </c>
      <c r="K604" s="246">
        <v>25</v>
      </c>
      <c r="L604" s="267">
        <v>951</v>
      </c>
      <c r="M604" s="248"/>
      <c r="N604" s="269"/>
      <c r="O604" s="145">
        <f t="shared" si="65"/>
        <v>0</v>
      </c>
      <c r="P604" s="262">
        <v>4607105137011</v>
      </c>
      <c r="Q604" s="252"/>
      <c r="R604" s="46"/>
      <c r="S604" s="429">
        <f t="shared" si="66"/>
        <v>38.04</v>
      </c>
      <c r="T604" s="46"/>
    </row>
  </sheetData>
  <sheetProtection sort="0" autoFilter="0"/>
  <protectedRanges>
    <protectedRange sqref="L4 N4" name="Диапазон1_3_1"/>
  </protectedRanges>
  <autoFilter ref="B16:Q604"/>
  <dataConsolidate/>
  <mergeCells count="27">
    <mergeCell ref="H13:H15"/>
    <mergeCell ref="I13:I15"/>
    <mergeCell ref="J13:J15"/>
    <mergeCell ref="K13:L13"/>
    <mergeCell ref="K1:N1"/>
    <mergeCell ref="D2:H2"/>
    <mergeCell ref="K2:N4"/>
    <mergeCell ref="D3:H3"/>
    <mergeCell ref="K5:N5"/>
    <mergeCell ref="K6:N7"/>
    <mergeCell ref="D9:H11"/>
    <mergeCell ref="D4:I5"/>
    <mergeCell ref="D7:I7"/>
    <mergeCell ref="A13:A15"/>
    <mergeCell ref="B13:B15"/>
    <mergeCell ref="C13:C15"/>
    <mergeCell ref="D13:E15"/>
    <mergeCell ref="F13:G15"/>
    <mergeCell ref="P4:S10"/>
    <mergeCell ref="L11:M11"/>
    <mergeCell ref="M13:M15"/>
    <mergeCell ref="N13:N15"/>
    <mergeCell ref="O13:O15"/>
    <mergeCell ref="P13:P15"/>
    <mergeCell ref="Q13:Q15"/>
    <mergeCell ref="K14:L14"/>
    <mergeCell ref="L9:N10"/>
  </mergeCells>
  <conditionalFormatting sqref="B434:C434">
    <cfRule type="duplicateValues" dxfId="7" priority="1"/>
  </conditionalFormatting>
  <conditionalFormatting sqref="B17:C17 B39:C39 B56:C56 B78:C78 B112:C112 B144:C144 B184:C184 B278:C278 B289:C289 B312:C312 B406:C406 B443:C443 B537:C537 B547:C547 B558:C558 B562:C562 B578:C579 B591:C591 B593:C593 B84:C84 B188:C188 B192:C192 B411:C411 B423:C423 B425:C425">
    <cfRule type="duplicateValues" dxfId="6" priority="7"/>
  </conditionalFormatting>
  <conditionalFormatting sqref="D593 D591 D578:D579 D562 D558 D547 D537 D443 D406 D312 D289 D278 D184 D144 D112 D78 D39 D56 D17 D84 D188 D192 D411 D423 D425">
    <cfRule type="duplicateValues" dxfId="5" priority="8"/>
  </conditionalFormatting>
  <conditionalFormatting sqref="B178:C178">
    <cfRule type="duplicateValues" dxfId="4" priority="5"/>
  </conditionalFormatting>
  <conditionalFormatting sqref="D178">
    <cfRule type="duplicateValues" dxfId="3" priority="6"/>
  </conditionalFormatting>
  <conditionalFormatting sqref="B293:C293">
    <cfRule type="duplicateValues" dxfId="2" priority="3"/>
  </conditionalFormatting>
  <conditionalFormatting sqref="D293">
    <cfRule type="duplicateValues" dxfId="1" priority="4"/>
  </conditionalFormatting>
  <conditionalFormatting sqref="D434">
    <cfRule type="duplicateValues" dxfId="0" priority="2"/>
  </conditionalFormatting>
  <printOptions horizontalCentered="1"/>
  <pageMargins left="0.15748031496062992" right="0.15748031496062992" top="0.62992125984251968" bottom="0.59055118110236227" header="0.15748031496062992" footer="0.15748031496062992"/>
  <pageSetup paperSize="9" scale="61" fitToHeight="5" orientation="portrait" r:id="rId1"/>
  <headerFooter alignWithMargins="0">
    <oddHeader>&amp;L&amp;8
&amp;C&amp;"Arial Cyr,полужирный"&amp;12Прайс-лист
"COLOR LINE"
&amp;RЗаявки присылайте
на  эл. адрес gardenbulbs@yandex.ru 
тел.: (495) 974-88-36</oddHeader>
    <oddFooter>&amp;Lgardenbulbs@yandex.ru&amp;CСтраница &amp;P из &amp;N&amp;Rwww.gardenbulbs.ru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</vt:i4>
      </vt:variant>
    </vt:vector>
  </HeadingPairs>
  <TitlesOfParts>
    <vt:vector size="22" baseType="lpstr">
      <vt:lpstr>УСЛОВИЯ ПО ПРЕДВ.ЗАКАЗАМ</vt:lpstr>
      <vt:lpstr>ЗАКАЗ-ФОРМА</vt:lpstr>
      <vt:lpstr>Лилии Colorline</vt:lpstr>
      <vt:lpstr>ЛЕТО-ОСЕНЬ 2019</vt:lpstr>
      <vt:lpstr>Шоубоксы</vt:lpstr>
      <vt:lpstr>ИРИСЫ, ПИОНЫ 2019</vt:lpstr>
      <vt:lpstr>БИГ ПАК - МНГ 2019</vt:lpstr>
      <vt:lpstr>БИГ-ПАК ЛИЛИИ по 25 шт</vt:lpstr>
      <vt:lpstr>'БИГ ПАК - МНГ 2019'!Заголовки_для_печати</vt:lpstr>
      <vt:lpstr>'БИГ-ПАК ЛИЛИИ по 25 шт'!Заголовки_для_печати</vt:lpstr>
      <vt:lpstr>'ИРИСЫ, ПИОНЫ 2019'!Заголовки_для_печати</vt:lpstr>
      <vt:lpstr>'ЛЕТО-ОСЕНЬ 2019'!Заголовки_для_печати</vt:lpstr>
      <vt:lpstr>'Лилии Colorline'!Заголовки_для_печати</vt:lpstr>
      <vt:lpstr>Шоубоксы!Заголовки_для_печати</vt:lpstr>
      <vt:lpstr>'БИГ ПАК - МНГ 2019'!Область_печати</vt:lpstr>
      <vt:lpstr>'БИГ-ПАК ЛИЛИИ по 25 шт'!Область_печати</vt:lpstr>
      <vt:lpstr>'ЗАКАЗ-ФОРМА'!Область_печати</vt:lpstr>
      <vt:lpstr>'ИРИСЫ, ПИОНЫ 2019'!Область_печати</vt:lpstr>
      <vt:lpstr>'ЛЕТО-ОСЕНЬ 2019'!Область_печати</vt:lpstr>
      <vt:lpstr>'Лилии Colorline'!Область_печати</vt:lpstr>
      <vt:lpstr>'УСЛОВИЯ ПО ПРЕДВ.ЗАКАЗАМ'!Область_печати</vt:lpstr>
      <vt:lpstr>Шоубоксы!Область_печати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Rolan</cp:lastModifiedBy>
  <cp:lastPrinted>2019-05-15T02:32:35Z</cp:lastPrinted>
  <dcterms:created xsi:type="dcterms:W3CDTF">2012-04-25T15:53:23Z</dcterms:created>
  <dcterms:modified xsi:type="dcterms:W3CDTF">2019-05-15T20:02:24Z</dcterms:modified>
</cp:coreProperties>
</file>