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АКАЦИЯ №1" sheetId="1" r:id="rId1"/>
    <sheet name="ДОННИК №2" sheetId="2" r:id="rId2"/>
    <sheet name="Фацелия №3" sheetId="3" r:id="rId3"/>
    <sheet name="Подсолнух+греч №4" sheetId="4" r:id="rId4"/>
    <sheet name="Подсолнух №5" sheetId="5" r:id="rId5"/>
  </sheets>
  <calcPr calcId="124519"/>
</workbook>
</file>

<file path=xl/calcChain.xml><?xml version="1.0" encoding="utf-8"?>
<calcChain xmlns="http://schemas.openxmlformats.org/spreadsheetml/2006/main">
  <c r="H13" i="3"/>
  <c r="H41"/>
  <c r="H45"/>
  <c r="F11" i="5"/>
  <c r="F48" i="3"/>
  <c r="H48" s="1"/>
  <c r="B50" i="4"/>
  <c r="B59" i="3"/>
  <c r="F25"/>
  <c r="H25" s="1"/>
  <c r="F11"/>
  <c r="H11" s="1"/>
  <c r="F12"/>
  <c r="H12" s="1"/>
  <c r="F44"/>
  <c r="H44" s="1"/>
  <c r="F32"/>
  <c r="H32" s="1"/>
  <c r="F19"/>
  <c r="H19" s="1"/>
  <c r="F33"/>
  <c r="H33" s="1"/>
  <c r="F2"/>
  <c r="H2" s="1"/>
  <c r="F3"/>
  <c r="H3" s="1"/>
  <c r="F20"/>
  <c r="H20" s="1"/>
  <c r="F34"/>
  <c r="H34" s="1"/>
  <c r="F35"/>
  <c r="H35" s="1"/>
  <c r="F36"/>
  <c r="H36" s="1"/>
  <c r="F47"/>
  <c r="H47" s="1"/>
  <c r="F4"/>
  <c r="H4" s="1"/>
  <c r="F37"/>
  <c r="H37" s="1"/>
  <c r="F21"/>
  <c r="H21" s="1"/>
  <c r="F49"/>
  <c r="H49" s="1"/>
  <c r="F26"/>
  <c r="H26" s="1"/>
  <c r="F27"/>
  <c r="H27" s="1"/>
  <c r="F55"/>
  <c r="H55" s="1"/>
  <c r="F56"/>
  <c r="H56" s="1"/>
  <c r="F50"/>
  <c r="H50" s="1"/>
  <c r="F5"/>
  <c r="H5" s="1"/>
  <c r="F38"/>
  <c r="H38" s="1"/>
  <c r="F6"/>
  <c r="H6" s="1"/>
  <c r="F29"/>
  <c r="H29" s="1"/>
  <c r="F22"/>
  <c r="H22" s="1"/>
  <c r="F51"/>
  <c r="H51" s="1"/>
  <c r="F39"/>
  <c r="H39" s="1"/>
  <c r="F52"/>
  <c r="H52" s="1"/>
  <c r="F40"/>
  <c r="H40" s="1"/>
  <c r="F30"/>
  <c r="H30" s="1"/>
  <c r="F23"/>
  <c r="H23" s="1"/>
  <c r="F28"/>
  <c r="H28" s="1"/>
  <c r="F7"/>
  <c r="H7" s="1"/>
  <c r="F53"/>
  <c r="H53" s="1"/>
  <c r="F24"/>
  <c r="H24" s="1"/>
  <c r="F8"/>
  <c r="H8" s="1"/>
  <c r="F42"/>
  <c r="H42" s="1"/>
  <c r="F9"/>
  <c r="H9" s="1"/>
  <c r="F54"/>
  <c r="H54" s="1"/>
  <c r="F14"/>
  <c r="H14" s="1"/>
  <c r="F46"/>
  <c r="H46" s="1"/>
  <c r="F43"/>
  <c r="H43" s="1"/>
  <c r="F10"/>
  <c r="H10" s="1"/>
  <c r="F15"/>
  <c r="H15" s="1"/>
  <c r="F16"/>
  <c r="H16" s="1"/>
  <c r="F17"/>
  <c r="H17" s="1"/>
  <c r="F18"/>
  <c r="H18" s="1"/>
  <c r="F31"/>
  <c r="H31" s="1"/>
  <c r="B53" i="2"/>
  <c r="H38"/>
  <c r="H21"/>
  <c r="F4"/>
  <c r="H4" s="1"/>
  <c r="F48"/>
  <c r="H48" s="1"/>
  <c r="H2"/>
  <c r="F5"/>
  <c r="H5" s="1"/>
  <c r="F6"/>
  <c r="H6" s="1"/>
  <c r="F7"/>
  <c r="H7" s="1"/>
  <c r="F12"/>
  <c r="H12" s="1"/>
  <c r="F14"/>
  <c r="H14" s="1"/>
  <c r="F15"/>
  <c r="H15" s="1"/>
  <c r="F16"/>
  <c r="H16" s="1"/>
  <c r="F17"/>
  <c r="H17" s="1"/>
  <c r="F19"/>
  <c r="H19" s="1"/>
  <c r="F22"/>
  <c r="H22" s="1"/>
  <c r="F23"/>
  <c r="H23" s="1"/>
  <c r="F27"/>
  <c r="H27" s="1"/>
  <c r="F28"/>
  <c r="H28" s="1"/>
  <c r="F29"/>
  <c r="H29" s="1"/>
  <c r="F30"/>
  <c r="H30" s="1"/>
  <c r="F31"/>
  <c r="H31" s="1"/>
  <c r="F32"/>
  <c r="H32" s="1"/>
  <c r="F34"/>
  <c r="H34" s="1"/>
  <c r="F36"/>
  <c r="H36" s="1"/>
  <c r="F37"/>
  <c r="H37" s="1"/>
  <c r="F40"/>
  <c r="H40" s="1"/>
  <c r="F41"/>
  <c r="H41" s="1"/>
  <c r="F42"/>
  <c r="H42" s="1"/>
  <c r="F43"/>
  <c r="H43" s="1"/>
  <c r="F45"/>
  <c r="H45" s="1"/>
  <c r="F47"/>
  <c r="H47" s="1"/>
  <c r="F49"/>
  <c r="H49" s="1"/>
  <c r="F51"/>
  <c r="H51" s="1"/>
  <c r="F52"/>
  <c r="H52" s="1"/>
  <c r="F20"/>
  <c r="H20" s="1"/>
  <c r="F11"/>
  <c r="H11" s="1"/>
  <c r="F39"/>
  <c r="H39" s="1"/>
  <c r="F46"/>
  <c r="H46" s="1"/>
  <c r="F8"/>
  <c r="H8" s="1"/>
  <c r="F44"/>
  <c r="H44" s="1"/>
  <c r="F9"/>
  <c r="H9" s="1"/>
  <c r="F35"/>
  <c r="H35" s="1"/>
  <c r="F13"/>
  <c r="H13" s="1"/>
  <c r="F24"/>
  <c r="H24" s="1"/>
  <c r="F33"/>
  <c r="H33" s="1"/>
  <c r="F26"/>
  <c r="H26" s="1"/>
  <c r="F3"/>
  <c r="H3" s="1"/>
  <c r="F18"/>
  <c r="H18" s="1"/>
  <c r="F50"/>
  <c r="H50" s="1"/>
  <c r="F25"/>
  <c r="H25" s="1"/>
  <c r="F10"/>
  <c r="H10" s="1"/>
  <c r="E2" i="1"/>
  <c r="E22"/>
  <c r="G46"/>
  <c r="G47"/>
  <c r="G48"/>
  <c r="G49"/>
  <c r="G2"/>
  <c r="G45"/>
  <c r="G25"/>
  <c r="G3"/>
  <c r="G28"/>
  <c r="G38"/>
  <c r="G34"/>
  <c r="G17"/>
  <c r="E26"/>
  <c r="G26" s="1"/>
  <c r="E37"/>
  <c r="G37" s="1"/>
  <c r="E27"/>
  <c r="G27" s="1"/>
  <c r="E29"/>
  <c r="G29" s="1"/>
  <c r="E4"/>
  <c r="G4" s="1"/>
  <c r="E13"/>
  <c r="G13" s="1"/>
  <c r="E30"/>
  <c r="G30" s="1"/>
  <c r="E5"/>
  <c r="G5" s="1"/>
  <c r="E20"/>
  <c r="G20" s="1"/>
  <c r="E18"/>
  <c r="G18" s="1"/>
  <c r="E39"/>
  <c r="G39" s="1"/>
  <c r="E24"/>
  <c r="G24" s="1"/>
  <c r="E6"/>
  <c r="G6" s="1"/>
  <c r="G40"/>
  <c r="E7"/>
  <c r="G7" s="1"/>
  <c r="E36"/>
  <c r="G36" s="1"/>
  <c r="E31"/>
  <c r="G31" s="1"/>
  <c r="E14"/>
  <c r="G14" s="1"/>
  <c r="E21"/>
  <c r="G21" s="1"/>
  <c r="E15"/>
  <c r="G15" s="1"/>
  <c r="E32"/>
  <c r="G32" s="1"/>
  <c r="E16"/>
  <c r="G16" s="1"/>
  <c r="E8"/>
  <c r="G8" s="1"/>
  <c r="E33"/>
  <c r="G33" s="1"/>
  <c r="G22"/>
  <c r="G44"/>
  <c r="E9"/>
  <c r="G9" s="1"/>
  <c r="E10"/>
  <c r="G10" s="1"/>
  <c r="E41"/>
  <c r="G41" s="1"/>
  <c r="E23"/>
  <c r="G23" s="1"/>
  <c r="E11"/>
  <c r="G11" s="1"/>
  <c r="E35"/>
  <c r="G35" s="1"/>
  <c r="E19"/>
  <c r="G19" s="1"/>
  <c r="E12"/>
  <c r="G12" s="1"/>
  <c r="E42"/>
  <c r="G42" s="1"/>
  <c r="E43"/>
  <c r="G43" s="1"/>
</calcChain>
</file>

<file path=xl/sharedStrings.xml><?xml version="1.0" encoding="utf-8"?>
<sst xmlns="http://schemas.openxmlformats.org/spreadsheetml/2006/main" count="519" uniqueCount="162">
  <si>
    <t>НИК</t>
  </si>
  <si>
    <t>SheWolf</t>
  </si>
  <si>
    <t>зната</t>
  </si>
  <si>
    <t>центр</t>
  </si>
  <si>
    <t>флагман</t>
  </si>
  <si>
    <t>Leluh</t>
  </si>
  <si>
    <t>оплата</t>
  </si>
  <si>
    <t>заказ</t>
  </si>
  <si>
    <t>Фасовка</t>
  </si>
  <si>
    <t>2+1</t>
  </si>
  <si>
    <t>ОльгаБарнаул</t>
  </si>
  <si>
    <t>црпц</t>
  </si>
  <si>
    <t>Навладия</t>
  </si>
  <si>
    <t>бб</t>
  </si>
  <si>
    <t>малахова</t>
  </si>
  <si>
    <t>zhaneta</t>
  </si>
  <si>
    <t>oxano4ka</t>
  </si>
  <si>
    <t>Цветочная полянка</t>
  </si>
  <si>
    <t>Михрютка</t>
  </si>
  <si>
    <t>Флорика</t>
  </si>
  <si>
    <t>Светлапка</t>
  </si>
  <si>
    <t>Leo-pold</t>
  </si>
  <si>
    <t>3+3</t>
  </si>
  <si>
    <t>1+1</t>
  </si>
  <si>
    <t>КатьЁнок</t>
  </si>
  <si>
    <t>К@tяS</t>
  </si>
  <si>
    <t>Велюр</t>
  </si>
  <si>
    <t>Venezi@</t>
  </si>
  <si>
    <t>margarita vm</t>
  </si>
  <si>
    <t>2+2</t>
  </si>
  <si>
    <t>рог изобилия</t>
  </si>
  <si>
    <t>EVA_GRIN</t>
  </si>
  <si>
    <t>D.Ostin</t>
  </si>
  <si>
    <t>Sofika</t>
  </si>
  <si>
    <t>наталюша5</t>
  </si>
  <si>
    <t>ElenKa80</t>
  </si>
  <si>
    <t>3+3+3</t>
  </si>
  <si>
    <t>SuMaL</t>
  </si>
  <si>
    <t>Sokolova152</t>
  </si>
  <si>
    <t>Ксюша11</t>
  </si>
  <si>
    <t>KISSka</t>
  </si>
  <si>
    <t>***Натали***</t>
  </si>
  <si>
    <t>РАБОТА</t>
  </si>
  <si>
    <t>Галина Ник</t>
  </si>
  <si>
    <t>тигра любимая</t>
  </si>
  <si>
    <t>Alecia</t>
  </si>
  <si>
    <t>Аульчанка</t>
  </si>
  <si>
    <t>дом</t>
  </si>
  <si>
    <t>1+1+3</t>
  </si>
  <si>
    <t>SvetaLub</t>
  </si>
  <si>
    <t>ИрЕГ</t>
  </si>
  <si>
    <t>ультра</t>
  </si>
  <si>
    <t>Marusay</t>
  </si>
  <si>
    <t>3+2+2</t>
  </si>
  <si>
    <t>MotherSon</t>
  </si>
  <si>
    <t>1+1+1</t>
  </si>
  <si>
    <t>НастюшаМ</t>
  </si>
  <si>
    <t>1+1+1+1+1</t>
  </si>
  <si>
    <t>relaniuM</t>
  </si>
  <si>
    <t>СМОЛЬНАЯ</t>
  </si>
  <si>
    <t>Роксолана</t>
  </si>
  <si>
    <t>1+1+1+1+1+1+1</t>
  </si>
  <si>
    <t>Экономистка</t>
  </si>
  <si>
    <t>сдано</t>
  </si>
  <si>
    <t>vichenk@</t>
  </si>
  <si>
    <t>Бебко Наталья</t>
  </si>
  <si>
    <t>Тамоёжка</t>
  </si>
  <si>
    <t>Панно4ка</t>
  </si>
  <si>
    <t>1+1+1+1+3</t>
  </si>
  <si>
    <t>1+1+1+1+пч.100г</t>
  </si>
  <si>
    <t>Len-KA</t>
  </si>
  <si>
    <t>Мэнди</t>
  </si>
  <si>
    <t>СибирЯночка</t>
  </si>
  <si>
    <t>Julia Smolinskaya</t>
  </si>
  <si>
    <t>мэнди</t>
  </si>
  <si>
    <t>1+1кг забрус</t>
  </si>
  <si>
    <t>2+2+2+0,5кг забрус</t>
  </si>
  <si>
    <t>1+1+1 кг забрус</t>
  </si>
  <si>
    <t>k_knopka_k</t>
  </si>
  <si>
    <t>2+0,5 кг забрус</t>
  </si>
  <si>
    <t>3+3+3+3+3</t>
  </si>
  <si>
    <t>Lianchik</t>
  </si>
  <si>
    <t>2кг забрус</t>
  </si>
  <si>
    <t>3+3+3+0,5кг забрус</t>
  </si>
  <si>
    <t xml:space="preserve">долг/депозит </t>
  </si>
  <si>
    <t>1+0,5кг забрус</t>
  </si>
  <si>
    <t>иниша</t>
  </si>
  <si>
    <t>Роскошная</t>
  </si>
  <si>
    <t>1+1+1+1*+1*+0,2кг+0,2кг забрус</t>
  </si>
  <si>
    <t>ГН</t>
  </si>
  <si>
    <t>10шт*1л</t>
  </si>
  <si>
    <t>Оплата</t>
  </si>
  <si>
    <t>оплачено</t>
  </si>
  <si>
    <t>долг/депозит</t>
  </si>
  <si>
    <t>АКЦИЯ</t>
  </si>
  <si>
    <t>Акция</t>
  </si>
  <si>
    <t>tailarichardy</t>
  </si>
  <si>
    <t>Marusay 1</t>
  </si>
  <si>
    <t>1л х 7шт</t>
  </si>
  <si>
    <t>1+1+1+1</t>
  </si>
  <si>
    <t>tanaka</t>
  </si>
  <si>
    <t>3+1 кг забрус</t>
  </si>
  <si>
    <t>**Элинка**</t>
  </si>
  <si>
    <t>3+3+3+1+3</t>
  </si>
  <si>
    <t>Хатина</t>
  </si>
  <si>
    <t>Svettta</t>
  </si>
  <si>
    <t>солощен</t>
  </si>
  <si>
    <t>до 19.07</t>
  </si>
  <si>
    <t>0,5кг забрус</t>
  </si>
  <si>
    <t>Летящая</t>
  </si>
  <si>
    <t>lisakisa</t>
  </si>
  <si>
    <t>Тигра любимая</t>
  </si>
  <si>
    <t>7шт по 1л</t>
  </si>
  <si>
    <t>Фирсова Ольга</t>
  </si>
  <si>
    <t>Зоя Анатольевна</t>
  </si>
  <si>
    <t>3+1</t>
  </si>
  <si>
    <t>3+3+1кг забрус</t>
  </si>
  <si>
    <t>1+3+3</t>
  </si>
  <si>
    <t>Герань</t>
  </si>
  <si>
    <t>Средневековый котЭ</t>
  </si>
  <si>
    <t>ANNETA NIKOLAEVNA</t>
  </si>
  <si>
    <t>1лх4шт +2л</t>
  </si>
  <si>
    <t>Олег</t>
  </si>
  <si>
    <t>Та_Нюша</t>
  </si>
  <si>
    <t>Соты</t>
  </si>
  <si>
    <t>TatyanaCh</t>
  </si>
  <si>
    <t>Talisa</t>
  </si>
  <si>
    <t>1кг</t>
  </si>
  <si>
    <t>Svetix</t>
  </si>
  <si>
    <t>1+3</t>
  </si>
  <si>
    <t>на 5-ю</t>
  </si>
  <si>
    <t>1+1+1 забрус</t>
  </si>
  <si>
    <t>блю</t>
  </si>
  <si>
    <t>Наталья-22</t>
  </si>
  <si>
    <t>ОлесяФ</t>
  </si>
  <si>
    <t>3шт 3л, 2л</t>
  </si>
  <si>
    <t>((Ryazhenka))</t>
  </si>
  <si>
    <t>anya128</t>
  </si>
  <si>
    <t>GALALEX</t>
  </si>
  <si>
    <t>8шт по 3л</t>
  </si>
  <si>
    <t>М</t>
  </si>
  <si>
    <t>М1</t>
  </si>
  <si>
    <t>Лена УЛ</t>
  </si>
  <si>
    <t>работа</t>
  </si>
  <si>
    <t>фасовка</t>
  </si>
  <si>
    <t>акция</t>
  </si>
  <si>
    <t>к оплате</t>
  </si>
  <si>
    <t>1+1+1+1+1+2</t>
  </si>
  <si>
    <t>Ya-no4Ka</t>
  </si>
  <si>
    <t>svetl@nk@</t>
  </si>
  <si>
    <t>Беркана</t>
  </si>
  <si>
    <t>Лучезара</t>
  </si>
  <si>
    <t>флагаман</t>
  </si>
  <si>
    <t>3+3+1</t>
  </si>
  <si>
    <t>Магваша</t>
  </si>
  <si>
    <t>РЦР Маркса</t>
  </si>
  <si>
    <t>1+2+1</t>
  </si>
  <si>
    <t>ЖДУ</t>
  </si>
  <si>
    <t>emalka</t>
  </si>
  <si>
    <t>СНЯЛА ЗА НЕОПЛАТУ</t>
  </si>
  <si>
    <t>Татьяна-@555</t>
  </si>
  <si>
    <t>в СП4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</si>
</sst>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u/>
      <sz val="1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3" fillId="0" borderId="1" xfId="1" applyFont="1" applyBorder="1" applyAlignment="1" applyProtection="1"/>
    <xf numFmtId="0" fontId="1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 vertical="center"/>
    </xf>
    <xf numFmtId="0" fontId="19" fillId="6" borderId="1" xfId="1" applyFont="1" applyFill="1" applyBorder="1" applyAlignment="1" applyProtection="1"/>
    <xf numFmtId="0" fontId="18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1" fontId="1" fillId="11" borderId="1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wrapText="1"/>
    </xf>
    <xf numFmtId="0" fontId="18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center"/>
    </xf>
    <xf numFmtId="1" fontId="1" fillId="1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12" fillId="12" borderId="0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orum.sibmama.ru/viewtopic.php?t=860842&amp;start=267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opLeftCell="A16" zoomScale="55" zoomScaleNormal="55" workbookViewId="0">
      <pane xSplit="1" topLeftCell="B1" activePane="topRight" state="frozen"/>
      <selection pane="topRight" activeCell="C51" sqref="C51"/>
    </sheetView>
  </sheetViews>
  <sheetFormatPr defaultRowHeight="34.5"/>
  <cols>
    <col min="1" max="1" width="51.28515625" style="3" bestFit="1" customWidth="1"/>
    <col min="2" max="2" width="9.140625" style="5"/>
    <col min="3" max="3" width="22.140625" style="5" customWidth="1"/>
    <col min="4" max="4" width="13.5703125" style="5" customWidth="1"/>
    <col min="5" max="5" width="11" style="5" customWidth="1"/>
    <col min="6" max="6" width="8.42578125" style="5" customWidth="1"/>
    <col min="7" max="7" width="19.28515625" style="5" customWidth="1"/>
    <col min="8" max="8" width="125.5703125" style="1" customWidth="1"/>
    <col min="9" max="16384" width="9.140625" style="1"/>
  </cols>
  <sheetData>
    <row r="1" spans="1:7" s="2" customFormat="1">
      <c r="A1" s="3" t="s">
        <v>0</v>
      </c>
      <c r="B1" s="4" t="s">
        <v>7</v>
      </c>
      <c r="C1" s="4" t="s">
        <v>8</v>
      </c>
      <c r="D1" s="4" t="s">
        <v>3</v>
      </c>
      <c r="E1" s="4" t="s">
        <v>6</v>
      </c>
      <c r="F1" s="4" t="s">
        <v>63</v>
      </c>
      <c r="G1" s="4" t="s">
        <v>84</v>
      </c>
    </row>
    <row r="2" spans="1:7">
      <c r="A2" s="3" t="s">
        <v>32</v>
      </c>
      <c r="B2" s="5">
        <v>3</v>
      </c>
      <c r="C2" s="5" t="s">
        <v>9</v>
      </c>
      <c r="D2" s="5" t="s">
        <v>13</v>
      </c>
      <c r="E2" s="6">
        <f>(1300/3)*B2</f>
        <v>1300</v>
      </c>
      <c r="F2" s="7">
        <v>1300</v>
      </c>
      <c r="G2" s="6">
        <f t="shared" ref="G2:G49" si="0">F2-E2</f>
        <v>0</v>
      </c>
    </row>
    <row r="3" spans="1:7">
      <c r="A3" s="3" t="s">
        <v>31</v>
      </c>
      <c r="B3" s="5">
        <v>2</v>
      </c>
      <c r="C3" s="5" t="s">
        <v>79</v>
      </c>
      <c r="D3" s="5" t="s">
        <v>13</v>
      </c>
      <c r="E3" s="6">
        <v>1117</v>
      </c>
      <c r="F3" s="5">
        <v>1117</v>
      </c>
      <c r="G3" s="6">
        <f t="shared" si="0"/>
        <v>0</v>
      </c>
    </row>
    <row r="4" spans="1:7">
      <c r="A4" s="3" t="s">
        <v>28</v>
      </c>
      <c r="B4" s="5">
        <v>4</v>
      </c>
      <c r="C4" s="5" t="s">
        <v>29</v>
      </c>
      <c r="D4" s="5" t="s">
        <v>13</v>
      </c>
      <c r="E4" s="6">
        <f t="shared" ref="E4:E16" si="1">(1300/3)*B4</f>
        <v>1733.3333333333333</v>
      </c>
      <c r="F4" s="5">
        <v>3034</v>
      </c>
      <c r="G4" s="6">
        <f t="shared" si="0"/>
        <v>1300.6666666666667</v>
      </c>
    </row>
    <row r="5" spans="1:7">
      <c r="A5" s="3" t="s">
        <v>16</v>
      </c>
      <c r="B5" s="5">
        <v>3</v>
      </c>
      <c r="C5" s="5">
        <v>3</v>
      </c>
      <c r="D5" s="5" t="s">
        <v>13</v>
      </c>
      <c r="E5" s="6">
        <f t="shared" si="1"/>
        <v>1300</v>
      </c>
      <c r="F5" s="5">
        <v>1300</v>
      </c>
      <c r="G5" s="6">
        <f t="shared" si="0"/>
        <v>0</v>
      </c>
    </row>
    <row r="6" spans="1:7">
      <c r="A6" s="3" t="s">
        <v>37</v>
      </c>
      <c r="B6" s="5">
        <v>2</v>
      </c>
      <c r="C6" s="5" t="s">
        <v>23</v>
      </c>
      <c r="D6" s="5" t="s">
        <v>13</v>
      </c>
      <c r="E6" s="6">
        <f t="shared" si="1"/>
        <v>866.66666666666663</v>
      </c>
      <c r="F6" s="5">
        <v>867</v>
      </c>
      <c r="G6" s="6">
        <f t="shared" si="0"/>
        <v>0.33333333333337123</v>
      </c>
    </row>
    <row r="7" spans="1:7">
      <c r="A7" s="3" t="s">
        <v>27</v>
      </c>
      <c r="B7" s="5">
        <v>2</v>
      </c>
      <c r="C7" s="5">
        <v>2</v>
      </c>
      <c r="D7" s="5" t="s">
        <v>13</v>
      </c>
      <c r="E7" s="6">
        <f t="shared" si="1"/>
        <v>866.66666666666663</v>
      </c>
      <c r="F7" s="5">
        <v>867</v>
      </c>
      <c r="G7" s="6">
        <f t="shared" si="0"/>
        <v>0.33333333333337123</v>
      </c>
    </row>
    <row r="8" spans="1:7">
      <c r="A8" s="3" t="s">
        <v>25</v>
      </c>
      <c r="B8" s="5">
        <v>3</v>
      </c>
      <c r="C8" s="5">
        <v>3</v>
      </c>
      <c r="D8" s="5" t="s">
        <v>13</v>
      </c>
      <c r="E8" s="6">
        <f t="shared" si="1"/>
        <v>1300</v>
      </c>
      <c r="F8" s="5">
        <v>1300</v>
      </c>
      <c r="G8" s="6">
        <f t="shared" si="0"/>
        <v>0</v>
      </c>
    </row>
    <row r="9" spans="1:7">
      <c r="A9" s="3" t="s">
        <v>12</v>
      </c>
      <c r="B9" s="5">
        <v>3</v>
      </c>
      <c r="C9" s="5">
        <v>3</v>
      </c>
      <c r="D9" s="5" t="s">
        <v>13</v>
      </c>
      <c r="E9" s="6">
        <f t="shared" si="1"/>
        <v>1300</v>
      </c>
      <c r="F9" s="5">
        <v>1300</v>
      </c>
      <c r="G9" s="6">
        <f t="shared" si="0"/>
        <v>0</v>
      </c>
    </row>
    <row r="10" spans="1:7">
      <c r="A10" s="3" t="s">
        <v>34</v>
      </c>
      <c r="B10" s="5">
        <v>1</v>
      </c>
      <c r="C10" s="5">
        <v>1</v>
      </c>
      <c r="D10" s="5" t="s">
        <v>13</v>
      </c>
      <c r="E10" s="6">
        <f t="shared" si="1"/>
        <v>433.33333333333331</v>
      </c>
      <c r="F10" s="5">
        <v>433</v>
      </c>
      <c r="G10" s="6">
        <f t="shared" si="0"/>
        <v>-0.33333333333331439</v>
      </c>
    </row>
    <row r="11" spans="1:7">
      <c r="A11" s="3" t="s">
        <v>60</v>
      </c>
      <c r="B11" s="5">
        <v>1</v>
      </c>
      <c r="C11" s="5">
        <v>1</v>
      </c>
      <c r="D11" s="5" t="s">
        <v>13</v>
      </c>
      <c r="E11" s="8">
        <f t="shared" si="1"/>
        <v>433.33333333333331</v>
      </c>
      <c r="F11" s="7">
        <v>433</v>
      </c>
      <c r="G11" s="8">
        <f t="shared" si="0"/>
        <v>-0.33333333333331439</v>
      </c>
    </row>
    <row r="12" spans="1:7">
      <c r="A12" s="3" t="s">
        <v>19</v>
      </c>
      <c r="B12" s="5">
        <v>2</v>
      </c>
      <c r="C12" s="5">
        <v>2</v>
      </c>
      <c r="D12" s="5" t="s">
        <v>13</v>
      </c>
      <c r="E12" s="8">
        <f t="shared" si="1"/>
        <v>866.66666666666663</v>
      </c>
      <c r="F12" s="7">
        <v>867</v>
      </c>
      <c r="G12" s="8">
        <f t="shared" si="0"/>
        <v>0.33333333333337123</v>
      </c>
    </row>
    <row r="13" spans="1:7">
      <c r="A13" s="3" t="s">
        <v>52</v>
      </c>
      <c r="B13" s="5">
        <v>2</v>
      </c>
      <c r="C13" s="5" t="s">
        <v>23</v>
      </c>
      <c r="D13" s="5" t="s">
        <v>13</v>
      </c>
      <c r="E13" s="6">
        <f t="shared" si="1"/>
        <v>866.66666666666663</v>
      </c>
      <c r="F13" s="7">
        <v>867</v>
      </c>
      <c r="G13" s="6">
        <f t="shared" si="0"/>
        <v>0.33333333333337123</v>
      </c>
    </row>
    <row r="14" spans="1:7">
      <c r="A14" s="3" t="s">
        <v>46</v>
      </c>
      <c r="B14" s="5">
        <v>5</v>
      </c>
      <c r="C14" s="5" t="s">
        <v>48</v>
      </c>
      <c r="D14" s="5" t="s">
        <v>47</v>
      </c>
      <c r="E14" s="8">
        <f t="shared" si="1"/>
        <v>2166.6666666666665</v>
      </c>
      <c r="F14" s="7">
        <v>2167</v>
      </c>
      <c r="G14" s="8">
        <f t="shared" si="0"/>
        <v>0.33333333333348492</v>
      </c>
    </row>
    <row r="15" spans="1:7">
      <c r="A15" s="3" t="s">
        <v>43</v>
      </c>
      <c r="B15" s="5">
        <v>3</v>
      </c>
      <c r="C15" s="5">
        <v>3</v>
      </c>
      <c r="D15" s="5" t="s">
        <v>47</v>
      </c>
      <c r="E15" s="8">
        <f t="shared" si="1"/>
        <v>1300</v>
      </c>
      <c r="F15" s="7">
        <v>1300</v>
      </c>
      <c r="G15" s="8">
        <f t="shared" si="0"/>
        <v>0</v>
      </c>
    </row>
    <row r="16" spans="1:7">
      <c r="A16" s="3" t="s">
        <v>50</v>
      </c>
      <c r="B16" s="5">
        <v>1</v>
      </c>
      <c r="C16" s="5">
        <v>1</v>
      </c>
      <c r="D16" s="5" t="s">
        <v>47</v>
      </c>
      <c r="E16" s="8">
        <f t="shared" si="1"/>
        <v>433.33333333333331</v>
      </c>
      <c r="F16" s="7">
        <v>433</v>
      </c>
      <c r="G16" s="8">
        <f t="shared" si="0"/>
        <v>-0.33333333333331439</v>
      </c>
    </row>
    <row r="17" spans="1:7">
      <c r="A17" s="3" t="s">
        <v>67</v>
      </c>
      <c r="B17" s="5">
        <v>6</v>
      </c>
      <c r="C17" s="5" t="s">
        <v>76</v>
      </c>
      <c r="D17" s="5" t="s">
        <v>47</v>
      </c>
      <c r="E17" s="8">
        <v>2850</v>
      </c>
      <c r="F17" s="7">
        <v>2850</v>
      </c>
      <c r="G17" s="8">
        <f t="shared" si="0"/>
        <v>0</v>
      </c>
    </row>
    <row r="18" spans="1:7">
      <c r="A18" s="3" t="s">
        <v>42</v>
      </c>
      <c r="B18" s="5">
        <v>7</v>
      </c>
      <c r="C18" s="5" t="s">
        <v>68</v>
      </c>
      <c r="D18" s="5" t="s">
        <v>47</v>
      </c>
      <c r="E18" s="6">
        <f t="shared" ref="E18:E24" si="2">(1300/3)*B18</f>
        <v>3033.333333333333</v>
      </c>
      <c r="F18" s="7">
        <v>3033</v>
      </c>
      <c r="G18" s="6">
        <f t="shared" si="0"/>
        <v>-0.33333333333303017</v>
      </c>
    </row>
    <row r="19" spans="1:7">
      <c r="A19" s="3" t="s">
        <v>44</v>
      </c>
      <c r="B19" s="5">
        <v>3</v>
      </c>
      <c r="C19" s="5">
        <v>3</v>
      </c>
      <c r="D19" s="5" t="s">
        <v>47</v>
      </c>
      <c r="E19" s="6">
        <f t="shared" si="2"/>
        <v>1300</v>
      </c>
      <c r="F19" s="5">
        <v>1300</v>
      </c>
      <c r="G19" s="6">
        <f t="shared" si="0"/>
        <v>0</v>
      </c>
    </row>
    <row r="20" spans="1:7">
      <c r="A20" s="3" t="s">
        <v>1</v>
      </c>
      <c r="B20" s="5">
        <v>3</v>
      </c>
      <c r="C20" s="5" t="s">
        <v>9</v>
      </c>
      <c r="D20" s="7" t="s">
        <v>14</v>
      </c>
      <c r="E20" s="6">
        <f t="shared" si="2"/>
        <v>1300</v>
      </c>
      <c r="F20" s="5">
        <v>1300</v>
      </c>
      <c r="G20" s="6">
        <f t="shared" si="0"/>
        <v>0</v>
      </c>
    </row>
    <row r="21" spans="1:7">
      <c r="A21" s="3" t="s">
        <v>26</v>
      </c>
      <c r="B21" s="5">
        <v>3</v>
      </c>
      <c r="C21" s="5">
        <v>3</v>
      </c>
      <c r="D21" s="7" t="s">
        <v>14</v>
      </c>
      <c r="E21" s="6">
        <f t="shared" si="2"/>
        <v>1300</v>
      </c>
      <c r="F21" s="5">
        <v>1300</v>
      </c>
      <c r="G21" s="6">
        <f t="shared" si="0"/>
        <v>0</v>
      </c>
    </row>
    <row r="22" spans="1:7">
      <c r="A22" s="3" t="s">
        <v>39</v>
      </c>
      <c r="B22" s="5">
        <v>1</v>
      </c>
      <c r="C22" s="5">
        <v>1</v>
      </c>
      <c r="D22" s="7" t="s">
        <v>14</v>
      </c>
      <c r="E22" s="6">
        <f>(1300/3)*B22</f>
        <v>433.33333333333331</v>
      </c>
      <c r="F22" s="9">
        <v>433</v>
      </c>
      <c r="G22" s="6">
        <f t="shared" si="0"/>
        <v>-0.33333333333331439</v>
      </c>
    </row>
    <row r="23" spans="1:7">
      <c r="A23" s="3" t="s">
        <v>30</v>
      </c>
      <c r="B23" s="5">
        <v>2</v>
      </c>
      <c r="C23" s="5" t="s">
        <v>23</v>
      </c>
      <c r="D23" s="7" t="s">
        <v>14</v>
      </c>
      <c r="E23" s="6">
        <f t="shared" si="2"/>
        <v>866.66666666666663</v>
      </c>
      <c r="F23" s="5">
        <v>867</v>
      </c>
      <c r="G23" s="6">
        <f t="shared" si="0"/>
        <v>0.33333333333337123</v>
      </c>
    </row>
    <row r="24" spans="1:7">
      <c r="A24" s="3" t="s">
        <v>38</v>
      </c>
      <c r="B24" s="5">
        <v>3</v>
      </c>
      <c r="C24" s="5">
        <v>3</v>
      </c>
      <c r="D24" s="7" t="s">
        <v>51</v>
      </c>
      <c r="E24" s="6">
        <f t="shared" si="2"/>
        <v>1300</v>
      </c>
      <c r="F24" s="5">
        <v>1300</v>
      </c>
      <c r="G24" s="6">
        <f t="shared" si="0"/>
        <v>0</v>
      </c>
    </row>
    <row r="25" spans="1:7">
      <c r="A25" s="3" t="s">
        <v>45</v>
      </c>
      <c r="B25" s="5">
        <v>2</v>
      </c>
      <c r="C25" s="5" t="s">
        <v>77</v>
      </c>
      <c r="D25" s="7" t="s">
        <v>4</v>
      </c>
      <c r="E25" s="6">
        <v>1367</v>
      </c>
      <c r="F25" s="5">
        <v>1367</v>
      </c>
      <c r="G25" s="6">
        <f t="shared" si="0"/>
        <v>0</v>
      </c>
    </row>
    <row r="26" spans="1:7">
      <c r="A26" s="3" t="s">
        <v>35</v>
      </c>
      <c r="B26" s="5">
        <v>9</v>
      </c>
      <c r="C26" s="5" t="s">
        <v>36</v>
      </c>
      <c r="D26" s="7" t="s">
        <v>4</v>
      </c>
      <c r="E26" s="6">
        <f>(1300/3)*B26</f>
        <v>3900</v>
      </c>
      <c r="F26" s="5">
        <v>3900</v>
      </c>
      <c r="G26" s="6">
        <f t="shared" si="0"/>
        <v>0</v>
      </c>
    </row>
    <row r="27" spans="1:7">
      <c r="A27" s="3" t="s">
        <v>5</v>
      </c>
      <c r="B27" s="5">
        <v>3</v>
      </c>
      <c r="C27" s="5" t="s">
        <v>9</v>
      </c>
      <c r="D27" s="7" t="s">
        <v>4</v>
      </c>
      <c r="E27" s="6">
        <f>(1300/3)*B27</f>
        <v>1300</v>
      </c>
      <c r="F27" s="5">
        <v>1300</v>
      </c>
      <c r="G27" s="6">
        <f t="shared" si="0"/>
        <v>0</v>
      </c>
    </row>
    <row r="28" spans="1:7">
      <c r="A28" s="3" t="s">
        <v>70</v>
      </c>
      <c r="B28" s="5">
        <v>1</v>
      </c>
      <c r="C28" s="5">
        <v>1</v>
      </c>
      <c r="D28" s="7" t="s">
        <v>4</v>
      </c>
      <c r="E28" s="5">
        <v>433</v>
      </c>
      <c r="F28" s="5">
        <v>433</v>
      </c>
      <c r="G28" s="6">
        <f t="shared" si="0"/>
        <v>0</v>
      </c>
    </row>
    <row r="29" spans="1:7">
      <c r="A29" s="3" t="s">
        <v>21</v>
      </c>
      <c r="B29" s="5">
        <v>6</v>
      </c>
      <c r="C29" s="5" t="s">
        <v>22</v>
      </c>
      <c r="D29" s="7" t="s">
        <v>4</v>
      </c>
      <c r="E29" s="6">
        <f>(1300/3)*B29</f>
        <v>2600</v>
      </c>
      <c r="F29" s="5">
        <v>2600</v>
      </c>
      <c r="G29" s="6">
        <f t="shared" si="0"/>
        <v>0</v>
      </c>
    </row>
    <row r="30" spans="1:7">
      <c r="A30" s="3" t="s">
        <v>54</v>
      </c>
      <c r="B30" s="5">
        <v>1</v>
      </c>
      <c r="C30" s="5">
        <v>1</v>
      </c>
      <c r="D30" s="7" t="s">
        <v>4</v>
      </c>
      <c r="E30" s="6">
        <f>(1300/3)*B30</f>
        <v>433.33333333333331</v>
      </c>
      <c r="F30" s="5">
        <v>433</v>
      </c>
      <c r="G30" s="6">
        <f t="shared" si="0"/>
        <v>-0.33333333333331439</v>
      </c>
    </row>
    <row r="31" spans="1:7">
      <c r="A31" s="3" t="s">
        <v>15</v>
      </c>
      <c r="B31" s="5">
        <v>4</v>
      </c>
      <c r="C31" s="5" t="s">
        <v>69</v>
      </c>
      <c r="D31" s="7" t="s">
        <v>4</v>
      </c>
      <c r="E31" s="6">
        <f>(1300/3)*B31</f>
        <v>1733.3333333333333</v>
      </c>
      <c r="F31" s="5">
        <v>1733</v>
      </c>
      <c r="G31" s="6">
        <f t="shared" si="0"/>
        <v>-0.33333333333325754</v>
      </c>
    </row>
    <row r="32" spans="1:7">
      <c r="A32" s="3" t="s">
        <v>2</v>
      </c>
      <c r="B32" s="5">
        <v>2</v>
      </c>
      <c r="C32" s="5" t="s">
        <v>23</v>
      </c>
      <c r="D32" s="7" t="s">
        <v>4</v>
      </c>
      <c r="E32" s="6">
        <f>(1300/3)*B32</f>
        <v>866.66666666666663</v>
      </c>
      <c r="F32" s="5">
        <v>867</v>
      </c>
      <c r="G32" s="6">
        <f t="shared" si="0"/>
        <v>0.33333333333337123</v>
      </c>
    </row>
    <row r="33" spans="1:7">
      <c r="A33" s="3" t="s">
        <v>24</v>
      </c>
      <c r="B33" s="5">
        <v>2</v>
      </c>
      <c r="C33" s="5" t="s">
        <v>23</v>
      </c>
      <c r="D33" s="7" t="s">
        <v>4</v>
      </c>
      <c r="E33" s="6">
        <f>(1300/3)*B33</f>
        <v>866.66666666666663</v>
      </c>
      <c r="F33" s="5">
        <v>867</v>
      </c>
      <c r="G33" s="6">
        <f t="shared" si="0"/>
        <v>0.33333333333337123</v>
      </c>
    </row>
    <row r="34" spans="1:7">
      <c r="A34" s="3" t="s">
        <v>74</v>
      </c>
      <c r="B34" s="5">
        <v>1</v>
      </c>
      <c r="C34" s="5" t="s">
        <v>75</v>
      </c>
      <c r="D34" s="7" t="s">
        <v>4</v>
      </c>
      <c r="E34" s="5">
        <v>933</v>
      </c>
      <c r="F34" s="5">
        <v>933</v>
      </c>
      <c r="G34" s="6">
        <f t="shared" si="0"/>
        <v>0</v>
      </c>
    </row>
    <row r="35" spans="1:7">
      <c r="A35" s="3" t="s">
        <v>20</v>
      </c>
      <c r="B35" s="5">
        <v>2</v>
      </c>
      <c r="C35" s="5" t="s">
        <v>23</v>
      </c>
      <c r="D35" s="7" t="s">
        <v>4</v>
      </c>
      <c r="E35" s="6">
        <f>(1300/3)*B35</f>
        <v>866.66666666666663</v>
      </c>
      <c r="F35" s="5">
        <v>867</v>
      </c>
      <c r="G35" s="6">
        <f t="shared" si="0"/>
        <v>0.33333333333337123</v>
      </c>
    </row>
    <row r="36" spans="1:7">
      <c r="A36" s="3" t="s">
        <v>64</v>
      </c>
      <c r="B36" s="5">
        <v>2</v>
      </c>
      <c r="C36" s="5">
        <v>2</v>
      </c>
      <c r="D36" s="7" t="s">
        <v>4</v>
      </c>
      <c r="E36" s="6">
        <f>(1300/3)*B36</f>
        <v>866.66666666666663</v>
      </c>
      <c r="F36" s="7">
        <v>867</v>
      </c>
      <c r="G36" s="6">
        <f t="shared" si="0"/>
        <v>0.33333333333337123</v>
      </c>
    </row>
    <row r="37" spans="1:7">
      <c r="A37" s="3" t="s">
        <v>40</v>
      </c>
      <c r="B37" s="5">
        <v>1</v>
      </c>
      <c r="C37" s="5">
        <v>1</v>
      </c>
      <c r="D37" s="7" t="s">
        <v>11</v>
      </c>
      <c r="E37" s="6">
        <f>(1300/3)*B37</f>
        <v>433.33333333333331</v>
      </c>
      <c r="F37" s="5">
        <v>433</v>
      </c>
      <c r="G37" s="6">
        <f t="shared" si="0"/>
        <v>-0.33333333333331439</v>
      </c>
    </row>
    <row r="38" spans="1:7">
      <c r="A38" s="3" t="s">
        <v>81</v>
      </c>
      <c r="B38" s="5">
        <v>0</v>
      </c>
      <c r="C38" s="5" t="s">
        <v>82</v>
      </c>
      <c r="D38" s="5" t="s">
        <v>11</v>
      </c>
      <c r="E38" s="5">
        <v>1000</v>
      </c>
      <c r="F38" s="5">
        <v>1000</v>
      </c>
      <c r="G38" s="6">
        <f t="shared" si="0"/>
        <v>0</v>
      </c>
    </row>
    <row r="39" spans="1:7">
      <c r="A39" s="3" t="s">
        <v>33</v>
      </c>
      <c r="B39" s="5">
        <v>1</v>
      </c>
      <c r="C39" s="5">
        <v>1</v>
      </c>
      <c r="D39" s="5" t="s">
        <v>11</v>
      </c>
      <c r="E39" s="6">
        <f>(1300/3)*B39</f>
        <v>433.33333333333331</v>
      </c>
      <c r="F39" s="5">
        <v>433</v>
      </c>
      <c r="G39" s="6">
        <f t="shared" si="0"/>
        <v>-0.33333333333331439</v>
      </c>
    </row>
    <row r="40" spans="1:7">
      <c r="A40" s="3" t="s">
        <v>49</v>
      </c>
      <c r="B40" s="5">
        <v>9</v>
      </c>
      <c r="C40" s="5" t="s">
        <v>83</v>
      </c>
      <c r="D40" s="5" t="s">
        <v>11</v>
      </c>
      <c r="E40" s="6">
        <v>4150</v>
      </c>
      <c r="F40" s="5">
        <v>4150</v>
      </c>
      <c r="G40" s="6">
        <f t="shared" si="0"/>
        <v>0</v>
      </c>
    </row>
    <row r="41" spans="1:7">
      <c r="A41" s="3" t="s">
        <v>10</v>
      </c>
      <c r="B41" s="5">
        <v>2</v>
      </c>
      <c r="C41" s="5" t="s">
        <v>23</v>
      </c>
      <c r="D41" s="5" t="s">
        <v>11</v>
      </c>
      <c r="E41" s="6">
        <f>(1300/3)*B41</f>
        <v>866.66666666666663</v>
      </c>
      <c r="F41" s="5">
        <v>867</v>
      </c>
      <c r="G41" s="6">
        <f t="shared" si="0"/>
        <v>0.33333333333337123</v>
      </c>
    </row>
    <row r="42" spans="1:7">
      <c r="A42" s="3" t="s">
        <v>17</v>
      </c>
      <c r="B42" s="5">
        <v>2</v>
      </c>
      <c r="C42" s="5">
        <v>2</v>
      </c>
      <c r="D42" s="5" t="s">
        <v>11</v>
      </c>
      <c r="E42" s="6">
        <f>(1300/3)*B42</f>
        <v>866.66666666666663</v>
      </c>
      <c r="F42" s="7">
        <v>867</v>
      </c>
      <c r="G42" s="6">
        <f t="shared" si="0"/>
        <v>0.33333333333337123</v>
      </c>
    </row>
    <row r="43" spans="1:7">
      <c r="A43" s="3" t="s">
        <v>62</v>
      </c>
      <c r="B43" s="5">
        <v>1</v>
      </c>
      <c r="C43" s="5">
        <v>1</v>
      </c>
      <c r="D43" s="5" t="s">
        <v>11</v>
      </c>
      <c r="E43" s="6">
        <f>(1300/3)*B43</f>
        <v>433.33333333333331</v>
      </c>
      <c r="F43" s="5">
        <v>433</v>
      </c>
      <c r="G43" s="6">
        <f t="shared" si="0"/>
        <v>-0.33333333333331439</v>
      </c>
    </row>
    <row r="44" spans="1:7">
      <c r="A44" s="3" t="s">
        <v>18</v>
      </c>
      <c r="B44" s="5">
        <v>1</v>
      </c>
      <c r="C44" s="5" t="s">
        <v>85</v>
      </c>
      <c r="D44" s="5" t="s">
        <v>11</v>
      </c>
      <c r="E44" s="6">
        <v>683</v>
      </c>
      <c r="F44" s="7">
        <v>683</v>
      </c>
      <c r="G44" s="6">
        <f t="shared" si="0"/>
        <v>0</v>
      </c>
    </row>
    <row r="45" spans="1:7">
      <c r="A45" s="3" t="s">
        <v>86</v>
      </c>
      <c r="B45" s="5">
        <v>1</v>
      </c>
      <c r="C45" s="5">
        <v>1</v>
      </c>
      <c r="D45" s="5" t="s">
        <v>11</v>
      </c>
      <c r="E45" s="5">
        <v>433</v>
      </c>
      <c r="F45" s="5">
        <v>433</v>
      </c>
      <c r="G45" s="6">
        <f t="shared" si="0"/>
        <v>0</v>
      </c>
    </row>
    <row r="46" spans="1:7">
      <c r="G46" s="6">
        <f t="shared" si="0"/>
        <v>0</v>
      </c>
    </row>
    <row r="47" spans="1:7">
      <c r="A47" s="3" t="s">
        <v>81</v>
      </c>
      <c r="B47" s="5">
        <v>3</v>
      </c>
      <c r="C47" s="5" t="s">
        <v>55</v>
      </c>
      <c r="D47" s="5" t="s">
        <v>11</v>
      </c>
      <c r="E47" s="5">
        <v>1300</v>
      </c>
      <c r="F47" s="5">
        <v>0</v>
      </c>
      <c r="G47" s="6">
        <f t="shared" si="0"/>
        <v>-1300</v>
      </c>
    </row>
    <row r="48" spans="1:7">
      <c r="A48" s="3" t="s">
        <v>87</v>
      </c>
      <c r="B48" s="5">
        <v>1</v>
      </c>
      <c r="C48" s="5">
        <v>1</v>
      </c>
      <c r="D48" s="5" t="s">
        <v>11</v>
      </c>
      <c r="E48" s="5">
        <v>433</v>
      </c>
      <c r="F48" s="5">
        <v>0</v>
      </c>
      <c r="G48" s="6">
        <f t="shared" si="0"/>
        <v>-433</v>
      </c>
    </row>
    <row r="49" spans="1:7">
      <c r="A49" s="3" t="s">
        <v>45</v>
      </c>
      <c r="B49" s="5">
        <v>2</v>
      </c>
      <c r="C49" s="5">
        <v>1</v>
      </c>
      <c r="D49" s="5" t="s">
        <v>4</v>
      </c>
      <c r="E49" s="5">
        <v>867</v>
      </c>
      <c r="F49" s="5">
        <v>0</v>
      </c>
      <c r="G49" s="6">
        <f t="shared" si="0"/>
        <v>-867</v>
      </c>
    </row>
    <row r="50" spans="1:7">
      <c r="G50" s="6"/>
    </row>
  </sheetData>
  <sortState ref="A2:G47">
    <sortCondition ref="D2:D47"/>
  </sortState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opLeftCell="A40" zoomScale="85" zoomScaleNormal="85" workbookViewId="0">
      <selection activeCell="B4" sqref="B4"/>
    </sheetView>
  </sheetViews>
  <sheetFormatPr defaultRowHeight="26.25"/>
  <cols>
    <col min="1" max="1" width="34.28515625" style="20" customWidth="1"/>
    <col min="2" max="2" width="7.5703125" style="1" customWidth="1"/>
    <col min="3" max="3" width="39" style="1" customWidth="1"/>
    <col min="4" max="4" width="13.42578125" style="11" customWidth="1"/>
    <col min="5" max="5" width="11.42578125" style="1" customWidth="1"/>
    <col min="6" max="6" width="12.5703125" style="1" customWidth="1"/>
    <col min="7" max="7" width="11.7109375" style="1" customWidth="1"/>
    <col min="8" max="8" width="20.28515625" style="1" customWidth="1"/>
    <col min="9" max="16384" width="9.140625" style="1"/>
  </cols>
  <sheetData>
    <row r="1" spans="1:8" s="2" customFormat="1" ht="25.5">
      <c r="A1" s="19" t="s">
        <v>0</v>
      </c>
      <c r="B1" s="2" t="s">
        <v>7</v>
      </c>
      <c r="C1" s="2" t="s">
        <v>8</v>
      </c>
      <c r="D1" s="2" t="s">
        <v>94</v>
      </c>
      <c r="E1" s="2" t="s">
        <v>3</v>
      </c>
      <c r="F1" s="2" t="s">
        <v>91</v>
      </c>
      <c r="G1" s="2" t="s">
        <v>92</v>
      </c>
      <c r="H1" s="2" t="s">
        <v>93</v>
      </c>
    </row>
    <row r="2" spans="1:8" s="10" customFormat="1">
      <c r="A2" s="21" t="s">
        <v>41</v>
      </c>
      <c r="B2" s="10">
        <v>5</v>
      </c>
      <c r="C2" s="1" t="s">
        <v>88</v>
      </c>
      <c r="D2" s="11"/>
      <c r="E2" s="10" t="s">
        <v>4</v>
      </c>
      <c r="F2" s="15">
        <v>2367.5</v>
      </c>
      <c r="G2" s="10">
        <v>2367.5</v>
      </c>
      <c r="H2" s="15">
        <f t="shared" ref="H2:H33" si="0">G2-F2</f>
        <v>0</v>
      </c>
    </row>
    <row r="3" spans="1:8">
      <c r="A3" s="20" t="s">
        <v>102</v>
      </c>
      <c r="B3" s="1">
        <v>2</v>
      </c>
      <c r="C3" s="1" t="s">
        <v>23</v>
      </c>
      <c r="E3" s="1" t="s">
        <v>14</v>
      </c>
      <c r="F3" s="15">
        <f t="shared" ref="F3:F20" si="1">(1300/3)*B3</f>
        <v>866.66666666666663</v>
      </c>
      <c r="G3" s="1">
        <v>867</v>
      </c>
      <c r="H3" s="15">
        <f t="shared" si="0"/>
        <v>0.33333333333337123</v>
      </c>
    </row>
    <row r="4" spans="1:8">
      <c r="A4" s="20" t="s">
        <v>45</v>
      </c>
      <c r="B4" s="1">
        <v>1</v>
      </c>
      <c r="C4" s="1">
        <v>1</v>
      </c>
      <c r="E4" s="1" t="s">
        <v>4</v>
      </c>
      <c r="F4" s="15">
        <f t="shared" si="1"/>
        <v>433.33333333333331</v>
      </c>
      <c r="G4" s="1">
        <v>433</v>
      </c>
      <c r="H4" s="15">
        <f t="shared" si="0"/>
        <v>-0.33333333333331439</v>
      </c>
    </row>
    <row r="5" spans="1:8">
      <c r="A5" s="20" t="s">
        <v>32</v>
      </c>
      <c r="B5" s="1">
        <v>2</v>
      </c>
      <c r="C5" s="1">
        <v>2</v>
      </c>
      <c r="E5" s="1" t="s">
        <v>13</v>
      </c>
      <c r="F5" s="15">
        <f t="shared" si="1"/>
        <v>866.66666666666663</v>
      </c>
      <c r="G5" s="1">
        <v>870</v>
      </c>
      <c r="H5" s="15">
        <f t="shared" si="0"/>
        <v>3.3333333333333712</v>
      </c>
    </row>
    <row r="6" spans="1:8">
      <c r="A6" s="20" t="s">
        <v>35</v>
      </c>
      <c r="B6" s="1">
        <v>9</v>
      </c>
      <c r="C6" s="1" t="s">
        <v>36</v>
      </c>
      <c r="D6" s="11" t="s">
        <v>95</v>
      </c>
      <c r="E6" s="1" t="s">
        <v>14</v>
      </c>
      <c r="F6" s="15">
        <f t="shared" si="1"/>
        <v>3900</v>
      </c>
      <c r="G6" s="1">
        <v>3900</v>
      </c>
      <c r="H6" s="15">
        <f t="shared" si="0"/>
        <v>0</v>
      </c>
    </row>
    <row r="7" spans="1:8">
      <c r="A7" s="20" t="s">
        <v>31</v>
      </c>
      <c r="B7" s="1">
        <v>2</v>
      </c>
      <c r="C7" s="1">
        <v>2</v>
      </c>
      <c r="E7" s="1" t="s">
        <v>13</v>
      </c>
      <c r="F7" s="15">
        <f t="shared" si="1"/>
        <v>866.66666666666663</v>
      </c>
      <c r="G7" s="1">
        <v>867</v>
      </c>
      <c r="H7" s="15">
        <f t="shared" si="0"/>
        <v>0.33333333333337123</v>
      </c>
    </row>
    <row r="8" spans="1:8">
      <c r="A8" s="20" t="s">
        <v>73</v>
      </c>
      <c r="B8" s="1">
        <v>3</v>
      </c>
      <c r="C8" s="1">
        <v>3</v>
      </c>
      <c r="E8" s="1" t="s">
        <v>4</v>
      </c>
      <c r="F8" s="15">
        <f t="shared" si="1"/>
        <v>1300</v>
      </c>
      <c r="G8" s="1">
        <v>1300</v>
      </c>
      <c r="H8" s="15">
        <f t="shared" si="0"/>
        <v>0</v>
      </c>
    </row>
    <row r="9" spans="1:8">
      <c r="A9" s="20" t="s">
        <v>78</v>
      </c>
      <c r="B9" s="1">
        <v>2</v>
      </c>
      <c r="C9" s="1">
        <v>2</v>
      </c>
      <c r="E9" s="1" t="s">
        <v>13</v>
      </c>
      <c r="F9" s="15">
        <f t="shared" si="1"/>
        <v>866.66666666666663</v>
      </c>
      <c r="G9" s="1">
        <v>867</v>
      </c>
      <c r="H9" s="15">
        <f t="shared" si="0"/>
        <v>0.33333333333337123</v>
      </c>
    </row>
    <row r="10" spans="1:8">
      <c r="A10" s="20" t="s">
        <v>5</v>
      </c>
      <c r="B10" s="1">
        <v>5</v>
      </c>
      <c r="C10" s="1" t="s">
        <v>57</v>
      </c>
      <c r="D10" s="11" t="s">
        <v>95</v>
      </c>
      <c r="E10" s="1" t="s">
        <v>4</v>
      </c>
      <c r="F10" s="15">
        <f t="shared" si="1"/>
        <v>2166.6666666666665</v>
      </c>
      <c r="G10" s="1">
        <v>2167</v>
      </c>
      <c r="H10" s="15">
        <f t="shared" si="0"/>
        <v>0.33333333333348492</v>
      </c>
    </row>
    <row r="11" spans="1:8">
      <c r="A11" s="20" t="s">
        <v>70</v>
      </c>
      <c r="B11" s="1">
        <v>2</v>
      </c>
      <c r="C11" s="1" t="s">
        <v>23</v>
      </c>
      <c r="E11" s="1" t="s">
        <v>4</v>
      </c>
      <c r="F11" s="15">
        <f t="shared" si="1"/>
        <v>866.66666666666663</v>
      </c>
      <c r="G11" s="22">
        <v>867</v>
      </c>
      <c r="H11" s="15">
        <f t="shared" si="0"/>
        <v>0.33333333333337123</v>
      </c>
    </row>
    <row r="12" spans="1:8">
      <c r="A12" s="20" t="s">
        <v>21</v>
      </c>
      <c r="B12" s="1">
        <v>3</v>
      </c>
      <c r="C12" s="1">
        <v>3</v>
      </c>
      <c r="D12" s="11" t="s">
        <v>95</v>
      </c>
      <c r="E12" s="1" t="s">
        <v>4</v>
      </c>
      <c r="F12" s="15">
        <f t="shared" si="1"/>
        <v>1300</v>
      </c>
      <c r="G12" s="1">
        <v>1300</v>
      </c>
      <c r="H12" s="15">
        <f t="shared" si="0"/>
        <v>0</v>
      </c>
    </row>
    <row r="13" spans="1:8">
      <c r="A13" s="20" t="s">
        <v>81</v>
      </c>
      <c r="B13" s="1">
        <v>3</v>
      </c>
      <c r="C13" s="1">
        <v>3</v>
      </c>
      <c r="D13" s="11" t="s">
        <v>95</v>
      </c>
      <c r="E13" s="1" t="s">
        <v>11</v>
      </c>
      <c r="F13" s="15">
        <f t="shared" si="1"/>
        <v>1300</v>
      </c>
      <c r="G13" s="1">
        <v>1300</v>
      </c>
      <c r="H13" s="15">
        <f t="shared" si="0"/>
        <v>0</v>
      </c>
    </row>
    <row r="14" spans="1:8">
      <c r="A14" s="20" t="s">
        <v>28</v>
      </c>
      <c r="B14" s="1">
        <v>7</v>
      </c>
      <c r="C14" s="1" t="s">
        <v>53</v>
      </c>
      <c r="D14" s="11" t="s">
        <v>95</v>
      </c>
      <c r="E14" s="1" t="s">
        <v>13</v>
      </c>
      <c r="F14" s="15">
        <f t="shared" si="1"/>
        <v>3033.333333333333</v>
      </c>
      <c r="G14" s="1">
        <v>3033</v>
      </c>
      <c r="H14" s="15">
        <f t="shared" si="0"/>
        <v>-0.33333333333303017</v>
      </c>
    </row>
    <row r="15" spans="1:8">
      <c r="A15" s="20" t="s">
        <v>52</v>
      </c>
      <c r="B15" s="1">
        <v>7</v>
      </c>
      <c r="C15" s="1" t="s">
        <v>98</v>
      </c>
      <c r="D15" s="11" t="s">
        <v>95</v>
      </c>
      <c r="E15" s="1" t="s">
        <v>13</v>
      </c>
      <c r="F15" s="15">
        <f t="shared" si="1"/>
        <v>3033.333333333333</v>
      </c>
      <c r="G15" s="1">
        <v>3033</v>
      </c>
      <c r="H15" s="15">
        <f t="shared" si="0"/>
        <v>-0.33333333333303017</v>
      </c>
    </row>
    <row r="16" spans="1:8">
      <c r="A16" s="20" t="s">
        <v>97</v>
      </c>
      <c r="B16" s="1">
        <v>2</v>
      </c>
      <c r="C16" s="1">
        <v>2</v>
      </c>
      <c r="E16" s="1" t="s">
        <v>47</v>
      </c>
      <c r="F16" s="15">
        <f t="shared" si="1"/>
        <v>866.66666666666663</v>
      </c>
      <c r="G16" s="1">
        <v>867</v>
      </c>
      <c r="H16" s="15">
        <f t="shared" si="0"/>
        <v>0.33333333333337123</v>
      </c>
    </row>
    <row r="17" spans="1:8">
      <c r="A17" s="20" t="s">
        <v>54</v>
      </c>
      <c r="B17" s="1">
        <v>4</v>
      </c>
      <c r="C17" s="1" t="s">
        <v>99</v>
      </c>
      <c r="E17" s="1" t="s">
        <v>4</v>
      </c>
      <c r="F17" s="15">
        <f t="shared" si="1"/>
        <v>1733.3333333333333</v>
      </c>
      <c r="G17" s="1">
        <v>1733</v>
      </c>
      <c r="H17" s="15">
        <f t="shared" si="0"/>
        <v>-0.33333333333325754</v>
      </c>
    </row>
    <row r="18" spans="1:8">
      <c r="A18" s="20" t="s">
        <v>16</v>
      </c>
      <c r="B18" s="1">
        <v>3</v>
      </c>
      <c r="C18" s="1">
        <v>3</v>
      </c>
      <c r="E18" s="1" t="s">
        <v>13</v>
      </c>
      <c r="F18" s="15">
        <f t="shared" si="1"/>
        <v>1300</v>
      </c>
      <c r="G18" s="1">
        <v>1300</v>
      </c>
      <c r="H18" s="15">
        <f t="shared" si="0"/>
        <v>0</v>
      </c>
    </row>
    <row r="19" spans="1:8">
      <c r="A19" s="20" t="s">
        <v>58</v>
      </c>
      <c r="B19" s="1">
        <v>3</v>
      </c>
      <c r="C19" s="1">
        <v>3</v>
      </c>
      <c r="E19" s="1" t="s">
        <v>11</v>
      </c>
      <c r="F19" s="15">
        <f t="shared" si="1"/>
        <v>1300</v>
      </c>
      <c r="G19" s="22">
        <v>1300</v>
      </c>
      <c r="H19" s="15">
        <f t="shared" si="0"/>
        <v>0</v>
      </c>
    </row>
    <row r="20" spans="1:8">
      <c r="A20" s="20" t="s">
        <v>1</v>
      </c>
      <c r="B20" s="1">
        <v>4</v>
      </c>
      <c r="C20" s="1" t="s">
        <v>29</v>
      </c>
      <c r="D20" s="11" t="s">
        <v>95</v>
      </c>
      <c r="E20" s="1" t="s">
        <v>14</v>
      </c>
      <c r="F20" s="15">
        <f t="shared" si="1"/>
        <v>1733.3333333333333</v>
      </c>
      <c r="G20" s="1">
        <v>1733</v>
      </c>
      <c r="H20" s="15">
        <f t="shared" si="0"/>
        <v>-0.33333333333325754</v>
      </c>
    </row>
    <row r="21" spans="1:8">
      <c r="A21" s="20" t="s">
        <v>33</v>
      </c>
      <c r="C21" s="1" t="s">
        <v>108</v>
      </c>
      <c r="E21" s="1" t="s">
        <v>11</v>
      </c>
      <c r="F21" s="1">
        <v>250</v>
      </c>
      <c r="G21" s="1">
        <v>250</v>
      </c>
      <c r="H21" s="15">
        <f t="shared" si="0"/>
        <v>0</v>
      </c>
    </row>
    <row r="22" spans="1:8">
      <c r="A22" s="20" t="s">
        <v>38</v>
      </c>
      <c r="B22" s="1">
        <v>3</v>
      </c>
      <c r="C22" s="1">
        <v>3</v>
      </c>
      <c r="E22" s="1" t="s">
        <v>51</v>
      </c>
      <c r="F22" s="15">
        <f t="shared" ref="F22:F37" si="2">(1300/3)*B22</f>
        <v>1300</v>
      </c>
      <c r="G22" s="1">
        <v>1300</v>
      </c>
      <c r="H22" s="15">
        <f t="shared" si="0"/>
        <v>0</v>
      </c>
    </row>
    <row r="23" spans="1:8">
      <c r="A23" s="20" t="s">
        <v>37</v>
      </c>
      <c r="B23" s="1">
        <v>3</v>
      </c>
      <c r="C23" s="1">
        <v>3</v>
      </c>
      <c r="E23" s="1" t="s">
        <v>13</v>
      </c>
      <c r="F23" s="15">
        <f t="shared" si="2"/>
        <v>1300</v>
      </c>
      <c r="G23" s="1">
        <v>1300</v>
      </c>
      <c r="H23" s="15">
        <f t="shared" si="0"/>
        <v>0</v>
      </c>
    </row>
    <row r="24" spans="1:8">
      <c r="A24" s="20" t="s">
        <v>49</v>
      </c>
      <c r="B24" s="1">
        <v>13</v>
      </c>
      <c r="C24" s="1" t="s">
        <v>103</v>
      </c>
      <c r="D24" s="11" t="s">
        <v>95</v>
      </c>
      <c r="E24" s="1" t="s">
        <v>11</v>
      </c>
      <c r="F24" s="15">
        <f t="shared" si="2"/>
        <v>5633.333333333333</v>
      </c>
      <c r="G24" s="1">
        <v>5633</v>
      </c>
      <c r="H24" s="15">
        <f t="shared" si="0"/>
        <v>-0.33333333333303017</v>
      </c>
    </row>
    <row r="25" spans="1:8">
      <c r="A25" s="20" t="s">
        <v>105</v>
      </c>
      <c r="B25" s="1">
        <v>1</v>
      </c>
      <c r="C25" s="1">
        <v>1</v>
      </c>
      <c r="E25" s="1" t="s">
        <v>13</v>
      </c>
      <c r="F25" s="15">
        <f t="shared" si="2"/>
        <v>433.33333333333331</v>
      </c>
      <c r="G25" s="1">
        <v>433</v>
      </c>
      <c r="H25" s="15">
        <f t="shared" si="0"/>
        <v>-0.33333333333331439</v>
      </c>
    </row>
    <row r="26" spans="1:8">
      <c r="A26" s="20" t="s">
        <v>100</v>
      </c>
      <c r="B26" s="1">
        <v>1</v>
      </c>
      <c r="C26" s="1">
        <v>1</v>
      </c>
      <c r="E26" s="1" t="s">
        <v>11</v>
      </c>
      <c r="F26" s="15">
        <f t="shared" si="2"/>
        <v>433.33333333333331</v>
      </c>
      <c r="G26" s="1">
        <v>433</v>
      </c>
      <c r="H26" s="15">
        <f t="shared" si="0"/>
        <v>-0.33333333333331439</v>
      </c>
    </row>
    <row r="27" spans="1:8">
      <c r="A27" s="20" t="s">
        <v>27</v>
      </c>
      <c r="B27" s="1">
        <v>3</v>
      </c>
      <c r="C27" s="1">
        <v>3</v>
      </c>
      <c r="E27" s="1" t="s">
        <v>13</v>
      </c>
      <c r="F27" s="15">
        <f t="shared" si="2"/>
        <v>1300</v>
      </c>
      <c r="G27" s="1">
        <v>1300</v>
      </c>
      <c r="H27" s="15">
        <f t="shared" si="0"/>
        <v>0</v>
      </c>
    </row>
    <row r="28" spans="1:8">
      <c r="A28" s="20" t="s">
        <v>64</v>
      </c>
      <c r="B28" s="1">
        <v>2</v>
      </c>
      <c r="C28" s="1">
        <v>2</v>
      </c>
      <c r="E28" s="1" t="s">
        <v>4</v>
      </c>
      <c r="F28" s="15">
        <f t="shared" si="2"/>
        <v>866.66666666666663</v>
      </c>
      <c r="G28" s="1">
        <v>0</v>
      </c>
      <c r="H28" s="15">
        <f t="shared" si="0"/>
        <v>-866.66666666666663</v>
      </c>
    </row>
    <row r="29" spans="1:8">
      <c r="A29" s="20" t="s">
        <v>15</v>
      </c>
      <c r="B29" s="1">
        <v>3</v>
      </c>
      <c r="C29" s="1" t="s">
        <v>55</v>
      </c>
      <c r="D29" s="11" t="s">
        <v>95</v>
      </c>
      <c r="E29" s="1" t="s">
        <v>4</v>
      </c>
      <c r="F29" s="15">
        <f t="shared" si="2"/>
        <v>1300</v>
      </c>
      <c r="G29" s="1">
        <v>1300</v>
      </c>
      <c r="H29" s="15">
        <f t="shared" si="0"/>
        <v>0</v>
      </c>
    </row>
    <row r="30" spans="1:8">
      <c r="A30" s="20" t="s">
        <v>46</v>
      </c>
      <c r="B30" s="1">
        <v>1</v>
      </c>
      <c r="C30" s="1">
        <v>1</v>
      </c>
      <c r="E30" s="1" t="s">
        <v>47</v>
      </c>
      <c r="F30" s="15">
        <f t="shared" si="2"/>
        <v>433.33333333333331</v>
      </c>
      <c r="G30" s="1">
        <v>433</v>
      </c>
      <c r="H30" s="15">
        <f t="shared" si="0"/>
        <v>-0.33333333333331439</v>
      </c>
    </row>
    <row r="31" spans="1:8">
      <c r="A31" s="20" t="s">
        <v>65</v>
      </c>
      <c r="B31" s="1">
        <v>1</v>
      </c>
      <c r="C31" s="1">
        <v>1</v>
      </c>
      <c r="E31" s="1" t="s">
        <v>13</v>
      </c>
      <c r="F31" s="15">
        <f t="shared" si="2"/>
        <v>433.33333333333331</v>
      </c>
      <c r="G31" s="1">
        <v>433</v>
      </c>
      <c r="H31" s="15">
        <f t="shared" si="0"/>
        <v>-0.33333333333331439</v>
      </c>
    </row>
    <row r="32" spans="1:8">
      <c r="A32" s="20" t="s">
        <v>26</v>
      </c>
      <c r="B32" s="1">
        <v>3</v>
      </c>
      <c r="C32" s="1">
        <v>3</v>
      </c>
      <c r="E32" s="1" t="s">
        <v>14</v>
      </c>
      <c r="F32" s="15">
        <f t="shared" si="2"/>
        <v>1300</v>
      </c>
      <c r="G32" s="1">
        <v>1300</v>
      </c>
      <c r="H32" s="15">
        <f t="shared" si="0"/>
        <v>0</v>
      </c>
    </row>
    <row r="33" spans="1:8">
      <c r="A33" s="20" t="s">
        <v>89</v>
      </c>
      <c r="B33" s="1">
        <v>10</v>
      </c>
      <c r="C33" s="1" t="s">
        <v>90</v>
      </c>
      <c r="E33" s="1" t="s">
        <v>47</v>
      </c>
      <c r="F33" s="15">
        <f t="shared" si="2"/>
        <v>4333.333333333333</v>
      </c>
      <c r="G33" s="1">
        <v>4333</v>
      </c>
      <c r="H33" s="15">
        <f t="shared" si="0"/>
        <v>-0.33333333333303017</v>
      </c>
    </row>
    <row r="34" spans="1:8">
      <c r="A34" s="20" t="s">
        <v>2</v>
      </c>
      <c r="B34" s="1">
        <v>2</v>
      </c>
      <c r="C34" s="1" t="s">
        <v>23</v>
      </c>
      <c r="E34" s="1" t="s">
        <v>4</v>
      </c>
      <c r="F34" s="15">
        <f t="shared" si="2"/>
        <v>866.66666666666663</v>
      </c>
      <c r="G34" s="1">
        <v>867</v>
      </c>
      <c r="H34" s="15">
        <f t="shared" ref="H34:H52" si="3">G34-F34</f>
        <v>0.33333333333337123</v>
      </c>
    </row>
    <row r="35" spans="1:8">
      <c r="A35" s="20" t="s">
        <v>25</v>
      </c>
      <c r="B35" s="1">
        <v>1</v>
      </c>
      <c r="C35" s="1">
        <v>1</v>
      </c>
      <c r="E35" s="1" t="s">
        <v>13</v>
      </c>
      <c r="F35" s="15">
        <f t="shared" si="2"/>
        <v>433.33333333333331</v>
      </c>
      <c r="G35" s="1">
        <v>433</v>
      </c>
      <c r="H35" s="15">
        <f t="shared" si="3"/>
        <v>-0.33333333333331439</v>
      </c>
    </row>
    <row r="36" spans="1:8">
      <c r="A36" s="20" t="s">
        <v>24</v>
      </c>
      <c r="B36" s="1">
        <v>2</v>
      </c>
      <c r="C36" s="1" t="s">
        <v>23</v>
      </c>
      <c r="E36" s="1" t="s">
        <v>4</v>
      </c>
      <c r="F36" s="15">
        <f t="shared" si="2"/>
        <v>866.66666666666663</v>
      </c>
      <c r="G36" s="1">
        <v>867</v>
      </c>
      <c r="H36" s="15">
        <f t="shared" si="3"/>
        <v>0.33333333333337123</v>
      </c>
    </row>
    <row r="37" spans="1:8">
      <c r="A37" s="20" t="s">
        <v>39</v>
      </c>
      <c r="B37" s="1">
        <v>7</v>
      </c>
      <c r="C37" s="1" t="s">
        <v>61</v>
      </c>
      <c r="D37" s="11" t="s">
        <v>95</v>
      </c>
      <c r="E37" s="1" t="s">
        <v>14</v>
      </c>
      <c r="F37" s="15">
        <f t="shared" si="2"/>
        <v>3033.333333333333</v>
      </c>
      <c r="G37" s="1">
        <v>3033</v>
      </c>
      <c r="H37" s="15">
        <f t="shared" si="3"/>
        <v>-0.33333333333303017</v>
      </c>
    </row>
    <row r="38" spans="1:8">
      <c r="A38" s="20" t="s">
        <v>109</v>
      </c>
      <c r="B38" s="1">
        <v>6</v>
      </c>
      <c r="C38" s="1" t="s">
        <v>116</v>
      </c>
      <c r="E38" s="1" t="s">
        <v>51</v>
      </c>
      <c r="F38" s="15">
        <v>3100</v>
      </c>
      <c r="G38" s="1">
        <v>3100</v>
      </c>
      <c r="H38" s="15">
        <f t="shared" si="3"/>
        <v>0</v>
      </c>
    </row>
    <row r="39" spans="1:8">
      <c r="A39" s="20" t="s">
        <v>71</v>
      </c>
      <c r="B39" s="1">
        <v>3</v>
      </c>
      <c r="C39" s="1">
        <v>3</v>
      </c>
      <c r="E39" s="1" t="s">
        <v>4</v>
      </c>
      <c r="F39" s="15">
        <f t="shared" ref="F39:F52" si="4">(1300/3)*B39</f>
        <v>1300</v>
      </c>
      <c r="G39" s="1">
        <v>1300</v>
      </c>
      <c r="H39" s="15">
        <f t="shared" si="3"/>
        <v>0</v>
      </c>
    </row>
    <row r="40" spans="1:8">
      <c r="A40" s="20" t="s">
        <v>12</v>
      </c>
      <c r="B40" s="1">
        <v>2</v>
      </c>
      <c r="C40" s="1" t="s">
        <v>23</v>
      </c>
      <c r="E40" s="1" t="s">
        <v>13</v>
      </c>
      <c r="F40" s="15">
        <f t="shared" si="4"/>
        <v>866.66666666666663</v>
      </c>
      <c r="G40" s="1">
        <v>867</v>
      </c>
      <c r="H40" s="15">
        <f t="shared" si="3"/>
        <v>0.33333333333337123</v>
      </c>
    </row>
    <row r="41" spans="1:8">
      <c r="A41" s="20" t="s">
        <v>56</v>
      </c>
      <c r="B41" s="1">
        <v>1</v>
      </c>
      <c r="C41" s="1">
        <v>1</v>
      </c>
      <c r="E41" s="1" t="s">
        <v>11</v>
      </c>
      <c r="F41" s="15">
        <f t="shared" si="4"/>
        <v>433.33333333333331</v>
      </c>
      <c r="G41" s="1">
        <v>433</v>
      </c>
      <c r="H41" s="15">
        <f t="shared" si="3"/>
        <v>-0.33333333333331439</v>
      </c>
    </row>
    <row r="42" spans="1:8">
      <c r="A42" s="20" t="s">
        <v>34</v>
      </c>
      <c r="B42" s="1">
        <v>3</v>
      </c>
      <c r="C42" s="1">
        <v>3</v>
      </c>
      <c r="E42" s="1" t="s">
        <v>13</v>
      </c>
      <c r="F42" s="15">
        <f t="shared" si="4"/>
        <v>1300</v>
      </c>
      <c r="G42" s="22">
        <v>1300</v>
      </c>
      <c r="H42" s="15">
        <f t="shared" si="3"/>
        <v>0</v>
      </c>
    </row>
    <row r="43" spans="1:8">
      <c r="A43" s="20" t="s">
        <v>10</v>
      </c>
      <c r="B43" s="1">
        <v>3</v>
      </c>
      <c r="C43" s="1" t="s">
        <v>55</v>
      </c>
      <c r="E43" s="1" t="s">
        <v>107</v>
      </c>
      <c r="F43" s="15">
        <f t="shared" si="4"/>
        <v>1300</v>
      </c>
      <c r="G43" s="1">
        <v>1300</v>
      </c>
      <c r="H43" s="15">
        <f t="shared" si="3"/>
        <v>0</v>
      </c>
    </row>
    <row r="44" spans="1:8">
      <c r="A44" s="20" t="s">
        <v>67</v>
      </c>
      <c r="B44" s="1">
        <v>2</v>
      </c>
      <c r="C44" s="1">
        <v>2</v>
      </c>
      <c r="D44" s="11" t="s">
        <v>95</v>
      </c>
      <c r="E44" s="1" t="s">
        <v>47</v>
      </c>
      <c r="F44" s="15">
        <f t="shared" si="4"/>
        <v>866.66666666666663</v>
      </c>
      <c r="G44" s="1">
        <v>867</v>
      </c>
      <c r="H44" s="15">
        <f t="shared" si="3"/>
        <v>0.33333333333337123</v>
      </c>
    </row>
    <row r="45" spans="1:8">
      <c r="A45" s="20" t="s">
        <v>60</v>
      </c>
      <c r="B45" s="1">
        <v>4</v>
      </c>
      <c r="C45" s="1" t="s">
        <v>99</v>
      </c>
      <c r="E45" s="1" t="s">
        <v>13</v>
      </c>
      <c r="F45" s="15">
        <f t="shared" si="4"/>
        <v>1733.3333333333333</v>
      </c>
      <c r="G45" s="1">
        <v>1733</v>
      </c>
      <c r="H45" s="15">
        <f t="shared" si="3"/>
        <v>-0.33333333333325754</v>
      </c>
    </row>
    <row r="46" spans="1:8">
      <c r="A46" s="20" t="s">
        <v>72</v>
      </c>
      <c r="B46" s="1">
        <v>15</v>
      </c>
      <c r="C46" s="1" t="s">
        <v>80</v>
      </c>
      <c r="D46" s="11" t="s">
        <v>95</v>
      </c>
      <c r="E46" s="1" t="s">
        <v>13</v>
      </c>
      <c r="F46" s="15">
        <f t="shared" si="4"/>
        <v>6500</v>
      </c>
      <c r="G46" s="1">
        <v>6500</v>
      </c>
      <c r="H46" s="15">
        <f t="shared" si="3"/>
        <v>0</v>
      </c>
    </row>
    <row r="47" spans="1:8">
      <c r="A47" s="20" t="s">
        <v>59</v>
      </c>
      <c r="B47" s="1">
        <v>3</v>
      </c>
      <c r="C47" s="1">
        <v>3</v>
      </c>
      <c r="E47" s="1" t="s">
        <v>11</v>
      </c>
      <c r="F47" s="15">
        <f t="shared" si="4"/>
        <v>1300</v>
      </c>
      <c r="G47" s="1">
        <v>1300</v>
      </c>
      <c r="H47" s="15">
        <f t="shared" si="3"/>
        <v>0</v>
      </c>
    </row>
    <row r="48" spans="1:8">
      <c r="A48" s="20" t="s">
        <v>106</v>
      </c>
      <c r="B48" s="1">
        <v>3</v>
      </c>
      <c r="C48" s="1">
        <v>3</v>
      </c>
      <c r="E48" s="1" t="s">
        <v>47</v>
      </c>
      <c r="F48" s="1">
        <f t="shared" si="4"/>
        <v>1300</v>
      </c>
      <c r="G48" s="1">
        <v>1300</v>
      </c>
      <c r="H48" s="15">
        <f t="shared" si="3"/>
        <v>0</v>
      </c>
    </row>
    <row r="49" spans="1:8">
      <c r="A49" s="20" t="s">
        <v>66</v>
      </c>
      <c r="B49" s="1">
        <v>2</v>
      </c>
      <c r="C49" s="1">
        <v>2</v>
      </c>
      <c r="E49" s="1" t="s">
        <v>47</v>
      </c>
      <c r="F49" s="15">
        <f t="shared" si="4"/>
        <v>866.66666666666663</v>
      </c>
      <c r="G49" s="1">
        <v>867</v>
      </c>
      <c r="H49" s="15">
        <f t="shared" si="3"/>
        <v>0.33333333333337123</v>
      </c>
    </row>
    <row r="50" spans="1:8">
      <c r="A50" s="20" t="s">
        <v>104</v>
      </c>
      <c r="B50" s="1">
        <v>1</v>
      </c>
      <c r="C50" s="1">
        <v>1</v>
      </c>
      <c r="E50" s="1" t="s">
        <v>4</v>
      </c>
      <c r="F50" s="15">
        <f t="shared" si="4"/>
        <v>433.33333333333331</v>
      </c>
      <c r="G50" s="1">
        <v>433</v>
      </c>
      <c r="H50" s="15">
        <f t="shared" si="3"/>
        <v>-0.33333333333331439</v>
      </c>
    </row>
    <row r="51" spans="1:8">
      <c r="A51" s="20" t="s">
        <v>17</v>
      </c>
      <c r="B51" s="1">
        <v>1</v>
      </c>
      <c r="C51" s="1">
        <v>1</v>
      </c>
      <c r="E51" s="1" t="s">
        <v>11</v>
      </c>
      <c r="F51" s="15">
        <f t="shared" si="4"/>
        <v>433.33333333333331</v>
      </c>
      <c r="G51" s="1">
        <v>433</v>
      </c>
      <c r="H51" s="15">
        <f t="shared" si="3"/>
        <v>-0.33333333333331439</v>
      </c>
    </row>
    <row r="52" spans="1:8">
      <c r="A52" s="20" t="s">
        <v>62</v>
      </c>
      <c r="B52" s="1">
        <v>1</v>
      </c>
      <c r="C52" s="1">
        <v>1</v>
      </c>
      <c r="E52" s="1" t="s">
        <v>11</v>
      </c>
      <c r="F52" s="15">
        <f t="shared" si="4"/>
        <v>433.33333333333331</v>
      </c>
      <c r="G52" s="1">
        <v>433</v>
      </c>
      <c r="H52" s="15">
        <f t="shared" si="3"/>
        <v>-0.33333333333331439</v>
      </c>
    </row>
    <row r="53" spans="1:8">
      <c r="B53" s="1">
        <f>SUM(B2:B52)</f>
        <v>175</v>
      </c>
    </row>
  </sheetData>
  <sortState ref="A2:H53">
    <sortCondition ref="A2:A53"/>
  </sortState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E5" sqref="E5"/>
    </sheetView>
  </sheetViews>
  <sheetFormatPr defaultRowHeight="18.75"/>
  <cols>
    <col min="1" max="1" width="30.5703125" style="14" customWidth="1"/>
    <col min="2" max="2" width="9.140625" style="39"/>
    <col min="3" max="3" width="17.42578125" style="39" customWidth="1"/>
    <col min="4" max="4" width="15.7109375" style="39" customWidth="1"/>
    <col min="5" max="5" width="30.5703125" style="39" customWidth="1"/>
    <col min="6" max="6" width="21.140625" style="1" customWidth="1"/>
    <col min="7" max="7" width="14" style="39" customWidth="1"/>
    <col min="8" max="8" width="24" style="39" customWidth="1"/>
    <col min="9" max="16384" width="9.140625" style="39"/>
  </cols>
  <sheetData>
    <row r="1" spans="1:8" s="38" customFormat="1">
      <c r="A1" s="37" t="s">
        <v>0</v>
      </c>
      <c r="B1" s="38" t="s">
        <v>7</v>
      </c>
      <c r="C1" s="38" t="s">
        <v>8</v>
      </c>
      <c r="D1" s="38" t="s">
        <v>94</v>
      </c>
      <c r="E1" s="38" t="s">
        <v>3</v>
      </c>
      <c r="F1" s="38" t="s">
        <v>91</v>
      </c>
      <c r="G1" s="38" t="s">
        <v>92</v>
      </c>
      <c r="H1" s="38" t="s">
        <v>93</v>
      </c>
    </row>
    <row r="2" spans="1:8">
      <c r="A2" s="41" t="s">
        <v>120</v>
      </c>
      <c r="B2" s="42">
        <v>2</v>
      </c>
      <c r="C2" s="42">
        <v>2</v>
      </c>
      <c r="D2" s="42"/>
      <c r="E2" s="42" t="s">
        <v>13</v>
      </c>
      <c r="F2" s="43">
        <f t="shared" ref="F2:F12" si="0">(1100/3)*B2</f>
        <v>733.33333333333337</v>
      </c>
      <c r="G2" s="42">
        <v>733</v>
      </c>
      <c r="H2" s="70">
        <f t="shared" ref="H2:H33" si="1">G2-F2</f>
        <v>-0.33333333333337123</v>
      </c>
    </row>
    <row r="3" spans="1:8">
      <c r="A3" s="41" t="s">
        <v>32</v>
      </c>
      <c r="B3" s="42">
        <v>2</v>
      </c>
      <c r="C3" s="42">
        <v>2</v>
      </c>
      <c r="D3" s="42" t="s">
        <v>95</v>
      </c>
      <c r="E3" s="42" t="s">
        <v>13</v>
      </c>
      <c r="F3" s="43">
        <f t="shared" si="0"/>
        <v>733.33333333333337</v>
      </c>
      <c r="G3" s="72" t="s">
        <v>157</v>
      </c>
      <c r="H3" s="70" t="e">
        <f t="shared" si="1"/>
        <v>#VALUE!</v>
      </c>
    </row>
    <row r="4" spans="1:8">
      <c r="A4" s="41" t="s">
        <v>52</v>
      </c>
      <c r="B4" s="42">
        <v>7</v>
      </c>
      <c r="C4" s="42" t="s">
        <v>112</v>
      </c>
      <c r="D4" s="42" t="s">
        <v>95</v>
      </c>
      <c r="E4" s="42" t="s">
        <v>13</v>
      </c>
      <c r="F4" s="43">
        <f t="shared" si="0"/>
        <v>2566.666666666667</v>
      </c>
      <c r="G4" s="42">
        <v>2567</v>
      </c>
      <c r="H4" s="70">
        <f t="shared" si="1"/>
        <v>0.33333333333303017</v>
      </c>
    </row>
    <row r="5" spans="1:8">
      <c r="A5" s="41" t="s">
        <v>125</v>
      </c>
      <c r="B5" s="42">
        <v>3</v>
      </c>
      <c r="C5" s="42" t="s">
        <v>9</v>
      </c>
      <c r="D5" s="42"/>
      <c r="E5" s="42" t="s">
        <v>13</v>
      </c>
      <c r="F5" s="43">
        <f t="shared" si="0"/>
        <v>1100</v>
      </c>
      <c r="G5" s="42">
        <v>1100</v>
      </c>
      <c r="H5" s="70">
        <f t="shared" si="1"/>
        <v>0</v>
      </c>
    </row>
    <row r="6" spans="1:8">
      <c r="A6" s="41" t="s">
        <v>65</v>
      </c>
      <c r="B6" s="42">
        <v>1</v>
      </c>
      <c r="C6" s="42">
        <v>1</v>
      </c>
      <c r="D6" s="42"/>
      <c r="E6" s="42" t="s">
        <v>13</v>
      </c>
      <c r="F6" s="43">
        <f t="shared" si="0"/>
        <v>366.66666666666669</v>
      </c>
      <c r="G6" s="42">
        <v>367</v>
      </c>
      <c r="H6" s="70">
        <f t="shared" si="1"/>
        <v>0.33333333333331439</v>
      </c>
    </row>
    <row r="7" spans="1:8">
      <c r="A7" s="41" t="s">
        <v>134</v>
      </c>
      <c r="B7" s="42">
        <v>11</v>
      </c>
      <c r="C7" s="42" t="s">
        <v>135</v>
      </c>
      <c r="D7" s="42" t="s">
        <v>95</v>
      </c>
      <c r="E7" s="42" t="s">
        <v>13</v>
      </c>
      <c r="F7" s="43">
        <f t="shared" si="0"/>
        <v>4033.3333333333335</v>
      </c>
      <c r="G7" s="42">
        <v>4033</v>
      </c>
      <c r="H7" s="70">
        <f t="shared" si="1"/>
        <v>-0.33333333333348492</v>
      </c>
    </row>
    <row r="8" spans="1:8">
      <c r="A8" s="41" t="s">
        <v>72</v>
      </c>
      <c r="B8" s="42">
        <v>9</v>
      </c>
      <c r="C8" s="42" t="s">
        <v>36</v>
      </c>
      <c r="D8" s="42" t="s">
        <v>95</v>
      </c>
      <c r="E8" s="42" t="s">
        <v>13</v>
      </c>
      <c r="F8" s="43">
        <f t="shared" si="0"/>
        <v>3300</v>
      </c>
      <c r="G8" s="42">
        <v>3300</v>
      </c>
      <c r="H8" s="70">
        <f t="shared" si="1"/>
        <v>0</v>
      </c>
    </row>
    <row r="9" spans="1:8">
      <c r="A9" s="41" t="s">
        <v>123</v>
      </c>
      <c r="B9" s="42">
        <v>3</v>
      </c>
      <c r="C9" s="42">
        <v>3</v>
      </c>
      <c r="D9" s="42" t="s">
        <v>124</v>
      </c>
      <c r="E9" s="42" t="s">
        <v>13</v>
      </c>
      <c r="F9" s="43">
        <f t="shared" si="0"/>
        <v>1100</v>
      </c>
      <c r="G9" s="42">
        <v>1100</v>
      </c>
      <c r="H9" s="70">
        <f t="shared" si="1"/>
        <v>0</v>
      </c>
    </row>
    <row r="10" spans="1:8">
      <c r="A10" s="41" t="s">
        <v>137</v>
      </c>
      <c r="B10" s="42">
        <v>3</v>
      </c>
      <c r="C10" s="42" t="s">
        <v>55</v>
      </c>
      <c r="D10" s="42"/>
      <c r="E10" s="42" t="s">
        <v>13</v>
      </c>
      <c r="F10" s="43">
        <f t="shared" si="0"/>
        <v>1100</v>
      </c>
      <c r="G10" s="42">
        <v>1100</v>
      </c>
      <c r="H10" s="70">
        <f t="shared" si="1"/>
        <v>0</v>
      </c>
    </row>
    <row r="11" spans="1:8">
      <c r="A11" s="44" t="s">
        <v>149</v>
      </c>
      <c r="B11" s="45">
        <v>3</v>
      </c>
      <c r="C11" s="45">
        <v>3</v>
      </c>
      <c r="D11" s="45"/>
      <c r="E11" s="45" t="s">
        <v>13</v>
      </c>
      <c r="F11" s="46">
        <f t="shared" si="0"/>
        <v>1100</v>
      </c>
      <c r="G11" s="45">
        <v>1100</v>
      </c>
      <c r="H11" s="70">
        <f t="shared" si="1"/>
        <v>0</v>
      </c>
    </row>
    <row r="12" spans="1:8">
      <c r="A12" s="41" t="s">
        <v>150</v>
      </c>
      <c r="B12" s="45">
        <v>2</v>
      </c>
      <c r="C12" s="45">
        <v>2</v>
      </c>
      <c r="D12" s="45"/>
      <c r="E12" s="45" t="s">
        <v>13</v>
      </c>
      <c r="F12" s="43">
        <f t="shared" si="0"/>
        <v>733.33333333333337</v>
      </c>
      <c r="G12" s="45">
        <v>733</v>
      </c>
      <c r="H12" s="70">
        <f t="shared" si="1"/>
        <v>-0.33333333333337123</v>
      </c>
    </row>
    <row r="13" spans="1:8">
      <c r="A13" s="50" t="s">
        <v>126</v>
      </c>
      <c r="B13" s="51">
        <v>2</v>
      </c>
      <c r="C13" s="51" t="s">
        <v>131</v>
      </c>
      <c r="D13" s="51"/>
      <c r="E13" s="51" t="s">
        <v>47</v>
      </c>
      <c r="F13" s="52">
        <v>1233</v>
      </c>
      <c r="G13" s="51">
        <v>1233</v>
      </c>
      <c r="H13" s="70">
        <f t="shared" si="1"/>
        <v>0</v>
      </c>
    </row>
    <row r="14" spans="1:8">
      <c r="A14" s="50" t="s">
        <v>111</v>
      </c>
      <c r="B14" s="51">
        <v>3</v>
      </c>
      <c r="C14" s="51">
        <v>3</v>
      </c>
      <c r="D14" s="51"/>
      <c r="E14" s="51" t="s">
        <v>47</v>
      </c>
      <c r="F14" s="52">
        <f t="shared" ref="F14:F40" si="2">(1100/3)*B14</f>
        <v>1100</v>
      </c>
      <c r="G14" s="51">
        <v>1100</v>
      </c>
      <c r="H14" s="70">
        <f t="shared" si="1"/>
        <v>0</v>
      </c>
    </row>
    <row r="15" spans="1:8">
      <c r="A15" s="50" t="s">
        <v>140</v>
      </c>
      <c r="B15" s="51">
        <v>2</v>
      </c>
      <c r="C15" s="51" t="s">
        <v>23</v>
      </c>
      <c r="D15" s="51"/>
      <c r="E15" s="51" t="s">
        <v>47</v>
      </c>
      <c r="F15" s="52">
        <f t="shared" si="2"/>
        <v>733.33333333333337</v>
      </c>
      <c r="G15" s="51">
        <v>733</v>
      </c>
      <c r="H15" s="70">
        <f t="shared" si="1"/>
        <v>-0.33333333333337123</v>
      </c>
    </row>
    <row r="16" spans="1:8">
      <c r="A16" s="50" t="s">
        <v>141</v>
      </c>
      <c r="B16" s="51">
        <v>24</v>
      </c>
      <c r="C16" s="51" t="s">
        <v>139</v>
      </c>
      <c r="D16" s="51"/>
      <c r="E16" s="51" t="s">
        <v>47</v>
      </c>
      <c r="F16" s="52">
        <f t="shared" si="2"/>
        <v>8800</v>
      </c>
      <c r="G16" s="51">
        <v>8800</v>
      </c>
      <c r="H16" s="70">
        <f t="shared" si="1"/>
        <v>0</v>
      </c>
    </row>
    <row r="17" spans="1:8">
      <c r="A17" s="50" t="s">
        <v>46</v>
      </c>
      <c r="B17" s="51">
        <v>3</v>
      </c>
      <c r="C17" s="51">
        <v>3</v>
      </c>
      <c r="D17" s="51" t="s">
        <v>95</v>
      </c>
      <c r="E17" s="51" t="s">
        <v>47</v>
      </c>
      <c r="F17" s="52">
        <f t="shared" si="2"/>
        <v>1100</v>
      </c>
      <c r="G17" s="51">
        <v>1100</v>
      </c>
      <c r="H17" s="70">
        <f t="shared" si="1"/>
        <v>0</v>
      </c>
    </row>
    <row r="18" spans="1:8">
      <c r="A18" s="50" t="s">
        <v>89</v>
      </c>
      <c r="B18" s="51">
        <v>2</v>
      </c>
      <c r="C18" s="51">
        <v>2</v>
      </c>
      <c r="D18" s="51"/>
      <c r="E18" s="51" t="s">
        <v>47</v>
      </c>
      <c r="F18" s="52">
        <f t="shared" si="2"/>
        <v>733.33333333333337</v>
      </c>
      <c r="G18" s="51">
        <v>733</v>
      </c>
      <c r="H18" s="70">
        <f t="shared" si="1"/>
        <v>-0.33333333333337123</v>
      </c>
    </row>
    <row r="19" spans="1:8">
      <c r="A19" s="53" t="s">
        <v>102</v>
      </c>
      <c r="B19" s="27">
        <v>2</v>
      </c>
      <c r="C19" s="27" t="s">
        <v>23</v>
      </c>
      <c r="D19" s="27"/>
      <c r="E19" s="27" t="s">
        <v>14</v>
      </c>
      <c r="F19" s="54">
        <f t="shared" si="2"/>
        <v>733.33333333333337</v>
      </c>
      <c r="G19" s="27">
        <v>733</v>
      </c>
      <c r="H19" s="70">
        <f t="shared" si="1"/>
        <v>-0.33333333333337123</v>
      </c>
    </row>
    <row r="20" spans="1:8">
      <c r="A20" s="53" t="s">
        <v>35</v>
      </c>
      <c r="B20" s="27">
        <v>6</v>
      </c>
      <c r="C20" s="27" t="s">
        <v>22</v>
      </c>
      <c r="D20" s="27" t="s">
        <v>95</v>
      </c>
      <c r="E20" s="27" t="s">
        <v>14</v>
      </c>
      <c r="F20" s="54">
        <f t="shared" si="2"/>
        <v>2200</v>
      </c>
      <c r="G20" s="27">
        <v>2200</v>
      </c>
      <c r="H20" s="70">
        <f t="shared" si="1"/>
        <v>0</v>
      </c>
    </row>
    <row r="21" spans="1:8">
      <c r="A21" s="53" t="s">
        <v>1</v>
      </c>
      <c r="B21" s="27">
        <v>4</v>
      </c>
      <c r="C21" s="27" t="s">
        <v>29</v>
      </c>
      <c r="D21" s="27"/>
      <c r="E21" s="27" t="s">
        <v>14</v>
      </c>
      <c r="F21" s="54">
        <f t="shared" si="2"/>
        <v>1466.6666666666667</v>
      </c>
      <c r="G21" s="27">
        <v>1467</v>
      </c>
      <c r="H21" s="70">
        <f t="shared" si="1"/>
        <v>0.33333333333325754</v>
      </c>
    </row>
    <row r="22" spans="1:8">
      <c r="A22" s="53" t="s">
        <v>26</v>
      </c>
      <c r="B22" s="27">
        <v>3</v>
      </c>
      <c r="C22" s="27">
        <v>3</v>
      </c>
      <c r="D22" s="27" t="s">
        <v>95</v>
      </c>
      <c r="E22" s="27" t="s">
        <v>14</v>
      </c>
      <c r="F22" s="54">
        <f t="shared" si="2"/>
        <v>1100</v>
      </c>
      <c r="G22" s="27">
        <v>1100</v>
      </c>
      <c r="H22" s="70">
        <f t="shared" si="1"/>
        <v>0</v>
      </c>
    </row>
    <row r="23" spans="1:8">
      <c r="A23" s="53" t="s">
        <v>133</v>
      </c>
      <c r="B23" s="27">
        <v>1</v>
      </c>
      <c r="C23" s="27">
        <v>1</v>
      </c>
      <c r="D23" s="27"/>
      <c r="E23" s="27" t="s">
        <v>14</v>
      </c>
      <c r="F23" s="54">
        <f t="shared" si="2"/>
        <v>366.66666666666669</v>
      </c>
      <c r="G23" s="27">
        <v>367</v>
      </c>
      <c r="H23" s="70">
        <f t="shared" si="1"/>
        <v>0.33333333333331439</v>
      </c>
    </row>
    <row r="24" spans="1:8">
      <c r="A24" s="53" t="s">
        <v>30</v>
      </c>
      <c r="B24" s="27">
        <v>3</v>
      </c>
      <c r="C24" s="27">
        <v>3</v>
      </c>
      <c r="D24" s="27"/>
      <c r="E24" s="27" t="s">
        <v>14</v>
      </c>
      <c r="F24" s="54">
        <f t="shared" si="2"/>
        <v>1100</v>
      </c>
      <c r="G24" s="27">
        <v>1100</v>
      </c>
      <c r="H24" s="70">
        <f t="shared" si="1"/>
        <v>0</v>
      </c>
    </row>
    <row r="25" spans="1:8">
      <c r="A25" s="53" t="s">
        <v>148</v>
      </c>
      <c r="B25" s="40">
        <v>3</v>
      </c>
      <c r="C25" s="40">
        <v>3</v>
      </c>
      <c r="D25" s="40"/>
      <c r="E25" s="40" t="s">
        <v>14</v>
      </c>
      <c r="F25" s="11">
        <f t="shared" si="2"/>
        <v>1100</v>
      </c>
      <c r="G25" s="40">
        <v>1100</v>
      </c>
      <c r="H25" s="70">
        <f t="shared" si="1"/>
        <v>0</v>
      </c>
    </row>
    <row r="26" spans="1:8">
      <c r="A26" s="53" t="s">
        <v>38</v>
      </c>
      <c r="B26" s="27">
        <v>6</v>
      </c>
      <c r="C26" s="27" t="s">
        <v>22</v>
      </c>
      <c r="D26" s="27" t="s">
        <v>95</v>
      </c>
      <c r="E26" s="27" t="s">
        <v>14</v>
      </c>
      <c r="F26" s="54">
        <f t="shared" si="2"/>
        <v>2200</v>
      </c>
      <c r="G26" s="27">
        <v>2200</v>
      </c>
      <c r="H26" s="70">
        <f t="shared" si="1"/>
        <v>0</v>
      </c>
    </row>
    <row r="27" spans="1:8">
      <c r="A27" s="55" t="s">
        <v>49</v>
      </c>
      <c r="B27" s="56">
        <v>4</v>
      </c>
      <c r="C27" s="56" t="s">
        <v>115</v>
      </c>
      <c r="D27" s="56"/>
      <c r="E27" s="56" t="s">
        <v>143</v>
      </c>
      <c r="F27" s="57">
        <f t="shared" si="2"/>
        <v>1466.6666666666667</v>
      </c>
      <c r="G27" s="56">
        <v>1467</v>
      </c>
      <c r="H27" s="70">
        <f t="shared" si="1"/>
        <v>0.33333333333325754</v>
      </c>
    </row>
    <row r="28" spans="1:8">
      <c r="A28" s="55" t="s">
        <v>122</v>
      </c>
      <c r="B28" s="56">
        <v>6</v>
      </c>
      <c r="C28" s="56" t="s">
        <v>22</v>
      </c>
      <c r="D28" s="56" t="s">
        <v>95</v>
      </c>
      <c r="E28" s="56" t="s">
        <v>143</v>
      </c>
      <c r="F28" s="57">
        <f t="shared" si="2"/>
        <v>2200</v>
      </c>
      <c r="G28" s="56">
        <v>2200</v>
      </c>
      <c r="H28" s="70">
        <f t="shared" si="1"/>
        <v>0</v>
      </c>
    </row>
    <row r="29" spans="1:8">
      <c r="A29" s="58" t="s">
        <v>132</v>
      </c>
      <c r="B29" s="59">
        <v>1</v>
      </c>
      <c r="C29" s="59">
        <v>1</v>
      </c>
      <c r="D29" s="59"/>
      <c r="E29" s="59" t="s">
        <v>155</v>
      </c>
      <c r="F29" s="60">
        <f t="shared" si="2"/>
        <v>366.66666666666669</v>
      </c>
      <c r="G29" s="59">
        <v>367</v>
      </c>
      <c r="H29" s="70">
        <f t="shared" si="1"/>
        <v>0.33333333333331439</v>
      </c>
    </row>
    <row r="30" spans="1:8">
      <c r="A30" s="47" t="s">
        <v>142</v>
      </c>
      <c r="B30" s="48">
        <v>1</v>
      </c>
      <c r="C30" s="48">
        <v>1</v>
      </c>
      <c r="D30" s="48"/>
      <c r="E30" s="48" t="s">
        <v>51</v>
      </c>
      <c r="F30" s="49">
        <f t="shared" si="2"/>
        <v>366.66666666666669</v>
      </c>
      <c r="G30" s="48">
        <v>367</v>
      </c>
      <c r="H30" s="70">
        <f t="shared" si="1"/>
        <v>0.33333333333331439</v>
      </c>
    </row>
    <row r="31" spans="1:8">
      <c r="A31" s="61" t="s">
        <v>136</v>
      </c>
      <c r="B31" s="62">
        <v>1</v>
      </c>
      <c r="C31" s="62">
        <v>1</v>
      </c>
      <c r="D31" s="62"/>
      <c r="E31" s="62" t="s">
        <v>4</v>
      </c>
      <c r="F31" s="63">
        <f t="shared" si="2"/>
        <v>366.66666666666669</v>
      </c>
      <c r="G31" s="62">
        <v>367</v>
      </c>
      <c r="H31" s="70">
        <f t="shared" si="1"/>
        <v>0.33333333333331439</v>
      </c>
    </row>
    <row r="32" spans="1:8">
      <c r="A32" s="61" t="s">
        <v>41</v>
      </c>
      <c r="B32" s="62">
        <v>6</v>
      </c>
      <c r="C32" s="62" t="s">
        <v>121</v>
      </c>
      <c r="D32" s="62" t="s">
        <v>95</v>
      </c>
      <c r="E32" s="62" t="s">
        <v>4</v>
      </c>
      <c r="F32" s="63">
        <f t="shared" si="2"/>
        <v>2200</v>
      </c>
      <c r="G32" s="62">
        <v>2200</v>
      </c>
      <c r="H32" s="70">
        <f t="shared" si="1"/>
        <v>0</v>
      </c>
    </row>
    <row r="33" spans="1:8">
      <c r="A33" s="61" t="s">
        <v>45</v>
      </c>
      <c r="B33" s="62">
        <v>7</v>
      </c>
      <c r="C33" s="62" t="s">
        <v>147</v>
      </c>
      <c r="D33" s="62" t="s">
        <v>95</v>
      </c>
      <c r="E33" s="62" t="s">
        <v>4</v>
      </c>
      <c r="F33" s="63">
        <f t="shared" si="2"/>
        <v>2566.666666666667</v>
      </c>
      <c r="G33" s="62">
        <v>2567</v>
      </c>
      <c r="H33" s="70">
        <f t="shared" si="1"/>
        <v>0.33333333333303017</v>
      </c>
    </row>
    <row r="34" spans="1:8">
      <c r="A34" s="61" t="s">
        <v>73</v>
      </c>
      <c r="B34" s="62">
        <v>6</v>
      </c>
      <c r="C34" s="62" t="s">
        <v>22</v>
      </c>
      <c r="D34" s="62" t="s">
        <v>95</v>
      </c>
      <c r="E34" s="62" t="s">
        <v>4</v>
      </c>
      <c r="F34" s="63">
        <f t="shared" si="2"/>
        <v>2200</v>
      </c>
      <c r="G34" s="62">
        <v>2200</v>
      </c>
      <c r="H34" s="70">
        <f t="shared" ref="H34:H56" si="3">G34-F34</f>
        <v>0</v>
      </c>
    </row>
    <row r="35" spans="1:8">
      <c r="A35" s="61" t="s">
        <v>5</v>
      </c>
      <c r="B35" s="62">
        <v>3</v>
      </c>
      <c r="C35" s="62" t="s">
        <v>55</v>
      </c>
      <c r="D35" s="62"/>
      <c r="E35" s="62" t="s">
        <v>4</v>
      </c>
      <c r="F35" s="63">
        <f t="shared" si="2"/>
        <v>1100</v>
      </c>
      <c r="G35" s="62">
        <v>1100</v>
      </c>
      <c r="H35" s="70">
        <f t="shared" si="3"/>
        <v>0</v>
      </c>
    </row>
    <row r="36" spans="1:8">
      <c r="A36" s="64" t="s">
        <v>70</v>
      </c>
      <c r="B36" s="62">
        <v>1</v>
      </c>
      <c r="C36" s="62">
        <v>1</v>
      </c>
      <c r="D36" s="62"/>
      <c r="E36" s="62" t="s">
        <v>4</v>
      </c>
      <c r="F36" s="63">
        <f t="shared" si="2"/>
        <v>366.66666666666669</v>
      </c>
      <c r="G36" s="62">
        <v>367</v>
      </c>
      <c r="H36" s="70">
        <f t="shared" si="3"/>
        <v>0.33333333333331439</v>
      </c>
    </row>
    <row r="37" spans="1:8">
      <c r="A37" s="61" t="s">
        <v>54</v>
      </c>
      <c r="B37" s="62">
        <v>3</v>
      </c>
      <c r="C37" s="62" t="s">
        <v>55</v>
      </c>
      <c r="D37" s="62" t="s">
        <v>95</v>
      </c>
      <c r="E37" s="62" t="s">
        <v>4</v>
      </c>
      <c r="F37" s="63">
        <f t="shared" si="2"/>
        <v>1100</v>
      </c>
      <c r="G37" s="62">
        <v>1100</v>
      </c>
      <c r="H37" s="70">
        <f t="shared" si="3"/>
        <v>0</v>
      </c>
    </row>
    <row r="38" spans="1:8">
      <c r="A38" s="61" t="s">
        <v>15</v>
      </c>
      <c r="B38" s="62">
        <v>4</v>
      </c>
      <c r="C38" s="62" t="s">
        <v>99</v>
      </c>
      <c r="D38" s="62"/>
      <c r="E38" s="62" t="s">
        <v>4</v>
      </c>
      <c r="F38" s="63">
        <f t="shared" si="2"/>
        <v>1466.6666666666667</v>
      </c>
      <c r="G38" s="62">
        <v>1467</v>
      </c>
      <c r="H38" s="70">
        <f t="shared" si="3"/>
        <v>0.33333333333325754</v>
      </c>
    </row>
    <row r="39" spans="1:8">
      <c r="A39" s="61" t="s">
        <v>2</v>
      </c>
      <c r="B39" s="62">
        <v>1</v>
      </c>
      <c r="C39" s="62">
        <v>1</v>
      </c>
      <c r="D39" s="62"/>
      <c r="E39" s="62" t="s">
        <v>4</v>
      </c>
      <c r="F39" s="63">
        <f t="shared" si="2"/>
        <v>366.66666666666669</v>
      </c>
      <c r="G39" s="62">
        <v>367</v>
      </c>
      <c r="H39" s="70">
        <f t="shared" si="3"/>
        <v>0.33333333333331439</v>
      </c>
    </row>
    <row r="40" spans="1:8">
      <c r="A40" s="61" t="s">
        <v>24</v>
      </c>
      <c r="B40" s="62">
        <v>2</v>
      </c>
      <c r="C40" s="62" t="s">
        <v>23</v>
      </c>
      <c r="D40" s="62"/>
      <c r="E40" s="62" t="s">
        <v>4</v>
      </c>
      <c r="F40" s="63">
        <f t="shared" si="2"/>
        <v>733.33333333333337</v>
      </c>
      <c r="G40" s="62">
        <v>733</v>
      </c>
      <c r="H40" s="70">
        <f t="shared" si="3"/>
        <v>-0.33333333333337123</v>
      </c>
    </row>
    <row r="41" spans="1:8">
      <c r="A41" s="61" t="s">
        <v>74</v>
      </c>
      <c r="B41" s="62">
        <v>3</v>
      </c>
      <c r="C41" s="62" t="s">
        <v>101</v>
      </c>
      <c r="D41" s="62" t="s">
        <v>95</v>
      </c>
      <c r="E41" s="62" t="s">
        <v>4</v>
      </c>
      <c r="F41" s="63">
        <v>1600</v>
      </c>
      <c r="G41" s="62">
        <v>1600</v>
      </c>
      <c r="H41" s="70">
        <f t="shared" si="3"/>
        <v>0</v>
      </c>
    </row>
    <row r="42" spans="1:8">
      <c r="A42" s="61" t="s">
        <v>119</v>
      </c>
      <c r="B42" s="62">
        <v>7</v>
      </c>
      <c r="C42" s="62" t="s">
        <v>153</v>
      </c>
      <c r="D42" s="62" t="s">
        <v>95</v>
      </c>
      <c r="E42" s="62" t="s">
        <v>4</v>
      </c>
      <c r="F42" s="63">
        <f>(1100/3)*B42</f>
        <v>2566.666666666667</v>
      </c>
      <c r="G42" s="62">
        <v>2567</v>
      </c>
      <c r="H42" s="70">
        <f t="shared" si="3"/>
        <v>0.33333333333303017</v>
      </c>
    </row>
    <row r="43" spans="1:8">
      <c r="A43" s="61" t="s">
        <v>104</v>
      </c>
      <c r="B43" s="62">
        <v>7</v>
      </c>
      <c r="C43" s="62" t="s">
        <v>117</v>
      </c>
      <c r="D43" s="62" t="s">
        <v>95</v>
      </c>
      <c r="E43" s="62" t="s">
        <v>4</v>
      </c>
      <c r="F43" s="63">
        <f>(1100/3)*B43</f>
        <v>2566.666666666667</v>
      </c>
      <c r="G43" s="62">
        <v>2567</v>
      </c>
      <c r="H43" s="70">
        <f t="shared" si="3"/>
        <v>0.33333333333303017</v>
      </c>
    </row>
    <row r="44" spans="1:8">
      <c r="A44" s="61" t="s">
        <v>21</v>
      </c>
      <c r="B44" s="65">
        <v>3</v>
      </c>
      <c r="C44" s="65">
        <v>3</v>
      </c>
      <c r="D44" s="65"/>
      <c r="E44" s="65" t="s">
        <v>4</v>
      </c>
      <c r="F44" s="66">
        <f>(1100/3)*B44</f>
        <v>1100</v>
      </c>
      <c r="G44" s="65">
        <v>1100</v>
      </c>
      <c r="H44" s="70">
        <f t="shared" si="3"/>
        <v>0</v>
      </c>
    </row>
    <row r="45" spans="1:8">
      <c r="A45" s="61" t="s">
        <v>151</v>
      </c>
      <c r="B45" s="65">
        <v>1</v>
      </c>
      <c r="C45" s="65" t="s">
        <v>75</v>
      </c>
      <c r="D45" s="65"/>
      <c r="E45" s="65" t="s">
        <v>4</v>
      </c>
      <c r="F45" s="63">
        <v>876</v>
      </c>
      <c r="G45" s="65">
        <v>867</v>
      </c>
      <c r="H45" s="70">
        <f t="shared" si="3"/>
        <v>-9</v>
      </c>
    </row>
    <row r="46" spans="1:8">
      <c r="A46" s="61" t="s">
        <v>113</v>
      </c>
      <c r="B46" s="62">
        <v>2</v>
      </c>
      <c r="C46" s="62" t="s">
        <v>23</v>
      </c>
      <c r="D46" s="62"/>
      <c r="E46" s="62" t="s">
        <v>4</v>
      </c>
      <c r="F46" s="63">
        <f t="shared" ref="F46:F56" si="4">(1100/3)*B46</f>
        <v>733.33333333333337</v>
      </c>
      <c r="G46" s="62">
        <v>733</v>
      </c>
      <c r="H46" s="70">
        <f t="shared" si="3"/>
        <v>-0.33333333333337123</v>
      </c>
    </row>
    <row r="47" spans="1:8">
      <c r="A47" s="67" t="s">
        <v>81</v>
      </c>
      <c r="B47" s="68">
        <v>2</v>
      </c>
      <c r="C47" s="68">
        <v>2</v>
      </c>
      <c r="D47" s="68"/>
      <c r="E47" s="68" t="s">
        <v>11</v>
      </c>
      <c r="F47" s="69">
        <f t="shared" si="4"/>
        <v>733.33333333333337</v>
      </c>
      <c r="G47" s="68">
        <v>733</v>
      </c>
      <c r="H47" s="70">
        <f t="shared" si="3"/>
        <v>-0.33333333333337123</v>
      </c>
    </row>
    <row r="48" spans="1:8">
      <c r="A48" s="67" t="s">
        <v>110</v>
      </c>
      <c r="B48" s="68">
        <v>6</v>
      </c>
      <c r="C48" s="68" t="s">
        <v>22</v>
      </c>
      <c r="D48" s="68"/>
      <c r="E48" s="68" t="s">
        <v>11</v>
      </c>
      <c r="F48" s="69">
        <f t="shared" si="4"/>
        <v>2200</v>
      </c>
      <c r="G48" s="68">
        <v>2200</v>
      </c>
      <c r="H48" s="70">
        <f t="shared" si="3"/>
        <v>0</v>
      </c>
    </row>
    <row r="49" spans="1:9">
      <c r="A49" s="67" t="s">
        <v>33</v>
      </c>
      <c r="B49" s="68">
        <v>1</v>
      </c>
      <c r="C49" s="68">
        <v>1</v>
      </c>
      <c r="D49" s="68"/>
      <c r="E49" s="68" t="s">
        <v>11</v>
      </c>
      <c r="F49" s="69">
        <f t="shared" si="4"/>
        <v>366.66666666666669</v>
      </c>
      <c r="G49" s="68">
        <v>433</v>
      </c>
      <c r="H49" s="70">
        <f t="shared" si="3"/>
        <v>66.333333333333314</v>
      </c>
      <c r="I49" s="17" t="s">
        <v>161</v>
      </c>
    </row>
    <row r="50" spans="1:9">
      <c r="A50" s="67" t="s">
        <v>100</v>
      </c>
      <c r="B50" s="68">
        <v>1</v>
      </c>
      <c r="C50" s="68">
        <v>1</v>
      </c>
      <c r="D50" s="68"/>
      <c r="E50" s="68" t="s">
        <v>11</v>
      </c>
      <c r="F50" s="69">
        <f t="shared" si="4"/>
        <v>366.66666666666669</v>
      </c>
      <c r="G50" s="68">
        <v>367</v>
      </c>
      <c r="H50" s="70">
        <f t="shared" si="3"/>
        <v>0.33333333333331439</v>
      </c>
    </row>
    <row r="51" spans="1:9">
      <c r="A51" s="67" t="s">
        <v>118</v>
      </c>
      <c r="B51" s="68">
        <v>1</v>
      </c>
      <c r="C51" s="68">
        <v>1</v>
      </c>
      <c r="D51" s="68"/>
      <c r="E51" s="68" t="s">
        <v>11</v>
      </c>
      <c r="F51" s="69">
        <f t="shared" si="4"/>
        <v>366.66666666666669</v>
      </c>
      <c r="G51" s="68">
        <v>367</v>
      </c>
      <c r="H51" s="70">
        <f t="shared" si="3"/>
        <v>0.33333333333331439</v>
      </c>
    </row>
    <row r="52" spans="1:9" s="36" customFormat="1" ht="18" customHeight="1">
      <c r="A52" s="67" t="s">
        <v>114</v>
      </c>
      <c r="B52" s="68">
        <v>4</v>
      </c>
      <c r="C52" s="68" t="s">
        <v>115</v>
      </c>
      <c r="D52" s="68"/>
      <c r="E52" s="68" t="s">
        <v>11</v>
      </c>
      <c r="F52" s="69">
        <f t="shared" si="4"/>
        <v>1466.6666666666667</v>
      </c>
      <c r="G52" s="68">
        <v>1467</v>
      </c>
      <c r="H52" s="70">
        <f t="shared" si="3"/>
        <v>0.33333333333325754</v>
      </c>
    </row>
    <row r="53" spans="1:9" s="36" customFormat="1" ht="18" customHeight="1">
      <c r="A53" s="67" t="s">
        <v>10</v>
      </c>
      <c r="B53" s="68">
        <v>2</v>
      </c>
      <c r="C53" s="68" t="s">
        <v>23</v>
      </c>
      <c r="D53" s="68" t="s">
        <v>95</v>
      </c>
      <c r="E53" s="68" t="s">
        <v>11</v>
      </c>
      <c r="F53" s="69">
        <f t="shared" si="4"/>
        <v>733.33333333333337</v>
      </c>
      <c r="G53" s="68">
        <v>733</v>
      </c>
      <c r="H53" s="70">
        <f t="shared" si="3"/>
        <v>-0.33333333333337123</v>
      </c>
    </row>
    <row r="54" spans="1:9" s="36" customFormat="1" ht="18" customHeight="1">
      <c r="A54" s="71" t="s">
        <v>66</v>
      </c>
      <c r="B54" s="68">
        <v>4</v>
      </c>
      <c r="C54" s="68" t="s">
        <v>29</v>
      </c>
      <c r="D54" s="68"/>
      <c r="E54" s="68" t="s">
        <v>11</v>
      </c>
      <c r="F54" s="69">
        <f t="shared" si="4"/>
        <v>1466.6666666666667</v>
      </c>
      <c r="G54" s="68">
        <v>1464</v>
      </c>
      <c r="H54" s="70">
        <f t="shared" si="3"/>
        <v>-2.6666666666667425</v>
      </c>
    </row>
    <row r="55" spans="1:9" s="36" customFormat="1" ht="18" customHeight="1">
      <c r="A55" s="23" t="s">
        <v>128</v>
      </c>
      <c r="B55" s="24">
        <v>3</v>
      </c>
      <c r="C55" s="24">
        <v>3</v>
      </c>
      <c r="D55" s="24"/>
      <c r="E55" s="27" t="s">
        <v>159</v>
      </c>
      <c r="F55" s="15">
        <f t="shared" si="4"/>
        <v>1100</v>
      </c>
      <c r="G55" s="24"/>
      <c r="H55" s="70">
        <f t="shared" si="3"/>
        <v>-1100</v>
      </c>
    </row>
    <row r="56" spans="1:9" s="36" customFormat="1" ht="18" customHeight="1">
      <c r="A56" s="26" t="s">
        <v>96</v>
      </c>
      <c r="B56" s="24">
        <v>1</v>
      </c>
      <c r="C56" s="24">
        <v>1</v>
      </c>
      <c r="D56" s="24"/>
      <c r="E56" s="27" t="s">
        <v>159</v>
      </c>
      <c r="F56" s="15">
        <f t="shared" si="4"/>
        <v>366.66666666666669</v>
      </c>
      <c r="G56" s="24"/>
      <c r="H56" s="70">
        <f t="shared" si="3"/>
        <v>-366.66666666666669</v>
      </c>
    </row>
    <row r="57" spans="1:9" s="36" customFormat="1" ht="18" customHeight="1">
      <c r="A57" s="23"/>
      <c r="F57" s="15"/>
    </row>
    <row r="58" spans="1:9" s="36" customFormat="1" ht="18" customHeight="1">
      <c r="A58" s="23"/>
      <c r="F58" s="15"/>
    </row>
    <row r="59" spans="1:9" s="36" customFormat="1">
      <c r="A59" s="23"/>
      <c r="B59" s="36">
        <f>SUM(B4:B57)</f>
        <v>200</v>
      </c>
      <c r="F59" s="1"/>
    </row>
  </sheetData>
  <sortState ref="A2:H58">
    <sortCondition ref="E2:E58"/>
  </sortState>
  <hyperlinks>
    <hyperlink ref="A56" r:id="rId1" display="http://forum.sibmama.ru/viewtopic.php?t=860842&amp;start=2670"/>
  </hyperlinks>
  <pageMargins left="0.25" right="0.25" top="0.75" bottom="0.75" header="0.3" footer="0.3"/>
  <pageSetup paperSize="9" orientation="landscape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K10" sqref="K10"/>
    </sheetView>
  </sheetViews>
  <sheetFormatPr defaultRowHeight="15"/>
  <cols>
    <col min="1" max="1" width="19.5703125" style="17" customWidth="1"/>
    <col min="2" max="2" width="11.42578125" style="17" customWidth="1"/>
    <col min="3" max="3" width="18" style="17" customWidth="1"/>
    <col min="4" max="4" width="14" style="17" customWidth="1"/>
    <col min="5" max="5" width="11.5703125" style="17" customWidth="1"/>
    <col min="6" max="6" width="13.85546875" style="17" customWidth="1"/>
    <col min="7" max="7" width="13.7109375" style="17" customWidth="1"/>
    <col min="8" max="8" width="17.5703125" style="17" customWidth="1"/>
    <col min="9" max="16384" width="9.140625" style="17"/>
  </cols>
  <sheetData>
    <row r="1" spans="1:8" s="2" customFormat="1" ht="18.75">
      <c r="A1" s="16" t="s">
        <v>0</v>
      </c>
      <c r="B1" s="2" t="s">
        <v>7</v>
      </c>
      <c r="C1" s="2" t="s">
        <v>8</v>
      </c>
      <c r="D1" s="2" t="s">
        <v>94</v>
      </c>
      <c r="E1" s="2" t="s">
        <v>3</v>
      </c>
      <c r="F1" s="2" t="s">
        <v>91</v>
      </c>
      <c r="G1" s="2" t="s">
        <v>92</v>
      </c>
      <c r="H1" s="2" t="s">
        <v>93</v>
      </c>
    </row>
    <row r="2" spans="1:8">
      <c r="A2" s="17">
        <v>89059261722</v>
      </c>
      <c r="B2" s="17">
        <v>6</v>
      </c>
      <c r="C2" s="17" t="s">
        <v>22</v>
      </c>
      <c r="E2" s="17" t="s">
        <v>47</v>
      </c>
    </row>
    <row r="3" spans="1:8">
      <c r="A3" s="17" t="s">
        <v>120</v>
      </c>
      <c r="B3" s="17">
        <v>2</v>
      </c>
      <c r="C3" s="17">
        <v>2</v>
      </c>
      <c r="E3" s="17" t="s">
        <v>13</v>
      </c>
    </row>
    <row r="4" spans="1:8">
      <c r="A4" s="17" t="s">
        <v>52</v>
      </c>
      <c r="B4" s="17">
        <v>3</v>
      </c>
      <c r="C4" s="17">
        <v>3</v>
      </c>
      <c r="E4" s="17" t="s">
        <v>13</v>
      </c>
    </row>
    <row r="5" spans="1:8" s="13" customFormat="1" ht="18.75">
      <c r="A5" s="17" t="s">
        <v>1</v>
      </c>
      <c r="B5" s="17">
        <v>4</v>
      </c>
      <c r="C5" s="17" t="s">
        <v>129</v>
      </c>
      <c r="D5" s="17" t="s">
        <v>130</v>
      </c>
      <c r="E5" s="17" t="s">
        <v>14</v>
      </c>
      <c r="F5" s="12"/>
    </row>
    <row r="6" spans="1:8">
      <c r="A6" s="17" t="s">
        <v>33</v>
      </c>
      <c r="B6" s="17">
        <v>1</v>
      </c>
      <c r="C6" s="17">
        <v>1</v>
      </c>
      <c r="E6" s="17" t="s">
        <v>11</v>
      </c>
      <c r="F6" s="17">
        <v>66</v>
      </c>
    </row>
    <row r="7" spans="1:8">
      <c r="A7" s="17" t="s">
        <v>96</v>
      </c>
      <c r="B7" s="17">
        <v>1</v>
      </c>
      <c r="C7" s="17">
        <v>1</v>
      </c>
    </row>
    <row r="8" spans="1:8">
      <c r="A8" s="17" t="s">
        <v>126</v>
      </c>
      <c r="B8" s="17">
        <v>1</v>
      </c>
      <c r="C8" s="17">
        <v>1</v>
      </c>
      <c r="D8" s="17" t="s">
        <v>127</v>
      </c>
    </row>
    <row r="9" spans="1:8">
      <c r="A9" s="17" t="s">
        <v>2</v>
      </c>
      <c r="B9" s="17">
        <v>2</v>
      </c>
      <c r="C9" s="17" t="s">
        <v>23</v>
      </c>
      <c r="E9" s="17" t="s">
        <v>4</v>
      </c>
    </row>
    <row r="10" spans="1:8">
      <c r="A10" s="17" t="s">
        <v>24</v>
      </c>
      <c r="B10" s="17">
        <v>2</v>
      </c>
      <c r="C10" s="17" t="s">
        <v>23</v>
      </c>
      <c r="E10" s="17" t="s">
        <v>4</v>
      </c>
    </row>
    <row r="11" spans="1:8">
      <c r="A11" s="18" t="s">
        <v>111</v>
      </c>
      <c r="B11" s="13">
        <v>3</v>
      </c>
      <c r="C11" s="13">
        <v>3</v>
      </c>
      <c r="D11" s="13"/>
      <c r="E11" s="13" t="s">
        <v>47</v>
      </c>
    </row>
    <row r="12" spans="1:8">
      <c r="A12" s="17" t="s">
        <v>19</v>
      </c>
      <c r="B12" s="17">
        <v>2</v>
      </c>
      <c r="C12" s="17">
        <v>2</v>
      </c>
      <c r="E12" s="17" t="s">
        <v>13</v>
      </c>
    </row>
    <row r="13" spans="1:8">
      <c r="A13" s="17" t="s">
        <v>104</v>
      </c>
      <c r="B13" s="17">
        <v>6</v>
      </c>
      <c r="C13" s="17" t="s">
        <v>22</v>
      </c>
      <c r="E13" s="17" t="s">
        <v>4</v>
      </c>
    </row>
    <row r="14" spans="1:8">
      <c r="A14" s="17" t="s">
        <v>154</v>
      </c>
      <c r="B14" s="17">
        <v>3</v>
      </c>
      <c r="C14" s="17">
        <v>3</v>
      </c>
    </row>
    <row r="15" spans="1:8">
      <c r="A15" s="17" t="s">
        <v>35</v>
      </c>
      <c r="B15" s="17">
        <v>1</v>
      </c>
      <c r="C15" s="17">
        <v>1</v>
      </c>
      <c r="E15" s="17" t="s">
        <v>14</v>
      </c>
    </row>
    <row r="16" spans="1:8" ht="18.75">
      <c r="A16" s="25" t="s">
        <v>70</v>
      </c>
      <c r="B16" s="17">
        <v>1</v>
      </c>
      <c r="C16" s="17">
        <v>1</v>
      </c>
      <c r="E16" s="17" t="s">
        <v>4</v>
      </c>
    </row>
    <row r="17" spans="1:7">
      <c r="A17" s="17" t="s">
        <v>54</v>
      </c>
      <c r="B17" s="17">
        <v>2</v>
      </c>
      <c r="C17" s="17" t="s">
        <v>23</v>
      </c>
      <c r="E17" s="17" t="s">
        <v>4</v>
      </c>
    </row>
    <row r="18" spans="1:7">
      <c r="A18" s="17" t="s">
        <v>148</v>
      </c>
      <c r="B18" s="17">
        <v>3</v>
      </c>
      <c r="C18" s="17">
        <v>3</v>
      </c>
      <c r="E18" s="17" t="s">
        <v>14</v>
      </c>
      <c r="F18" s="17">
        <v>1000</v>
      </c>
      <c r="G18" s="17">
        <v>1000</v>
      </c>
    </row>
    <row r="19" spans="1:7">
      <c r="A19" s="17" t="s">
        <v>113</v>
      </c>
      <c r="B19" s="17">
        <v>2</v>
      </c>
      <c r="C19" s="17" t="s">
        <v>23</v>
      </c>
      <c r="E19" s="17" t="s">
        <v>4</v>
      </c>
    </row>
    <row r="20" spans="1:7">
      <c r="A20" s="17" t="s">
        <v>158</v>
      </c>
      <c r="B20" s="17">
        <v>3</v>
      </c>
      <c r="C20" s="17">
        <v>3</v>
      </c>
      <c r="E20" s="17" t="s">
        <v>51</v>
      </c>
    </row>
    <row r="21" spans="1:7">
      <c r="A21" s="17" t="s">
        <v>160</v>
      </c>
      <c r="B21" s="17">
        <v>3</v>
      </c>
      <c r="C21" s="17">
        <v>3</v>
      </c>
    </row>
    <row r="50" spans="2:2">
      <c r="B50" s="17">
        <f>SUM(B2:B49)</f>
        <v>51</v>
      </c>
    </row>
  </sheetData>
  <sortState ref="A2:E16">
    <sortCondition ref="A2:A16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C12" sqref="C12"/>
    </sheetView>
  </sheetViews>
  <sheetFormatPr defaultRowHeight="15"/>
  <cols>
    <col min="1" max="1" width="16.42578125" style="30" customWidth="1"/>
    <col min="2" max="11" width="9.140625" style="32"/>
    <col min="12" max="16384" width="9.140625" style="29"/>
  </cols>
  <sheetData>
    <row r="1" spans="1:11" s="33" customFormat="1">
      <c r="A1" s="33" t="s">
        <v>0</v>
      </c>
      <c r="B1" s="34" t="s">
        <v>7</v>
      </c>
      <c r="C1" s="34" t="s">
        <v>144</v>
      </c>
      <c r="D1" s="34" t="s">
        <v>145</v>
      </c>
      <c r="E1" s="34" t="s">
        <v>3</v>
      </c>
      <c r="F1" s="34" t="s">
        <v>146</v>
      </c>
      <c r="G1" s="34" t="s">
        <v>6</v>
      </c>
      <c r="H1" s="34"/>
      <c r="I1" s="34"/>
      <c r="J1" s="34"/>
      <c r="K1" s="34"/>
    </row>
    <row r="2" spans="1:11" s="28" customFormat="1">
      <c r="A2" s="30" t="s">
        <v>33</v>
      </c>
      <c r="B2" s="32">
        <v>1</v>
      </c>
      <c r="C2" s="32">
        <v>1</v>
      </c>
      <c r="D2" s="32"/>
      <c r="E2" s="32" t="s">
        <v>11</v>
      </c>
      <c r="F2" s="32"/>
      <c r="G2" s="32"/>
      <c r="H2" s="32"/>
      <c r="I2" s="32"/>
      <c r="J2" s="32"/>
      <c r="K2" s="32"/>
    </row>
    <row r="3" spans="1:11" s="28" customFormat="1" ht="18.75">
      <c r="A3" s="31" t="s">
        <v>21</v>
      </c>
      <c r="B3" s="32">
        <v>4</v>
      </c>
      <c r="C3" s="32" t="s">
        <v>115</v>
      </c>
      <c r="D3" s="32"/>
      <c r="E3" s="32" t="s">
        <v>4</v>
      </c>
      <c r="F3" s="35"/>
      <c r="G3" s="32"/>
      <c r="H3" s="32"/>
      <c r="I3" s="32"/>
      <c r="J3" s="32"/>
      <c r="K3" s="32"/>
    </row>
    <row r="4" spans="1:11" s="28" customFormat="1">
      <c r="A4" s="30" t="s">
        <v>59</v>
      </c>
      <c r="B4" s="32">
        <v>3</v>
      </c>
      <c r="C4" s="32">
        <v>3</v>
      </c>
      <c r="D4" s="32"/>
      <c r="E4" s="32" t="s">
        <v>11</v>
      </c>
      <c r="F4" s="32"/>
      <c r="G4" s="32"/>
      <c r="H4" s="32"/>
      <c r="I4" s="32"/>
      <c r="J4" s="32"/>
      <c r="K4" s="32"/>
    </row>
    <row r="5" spans="1:11" s="28" customFormat="1">
      <c r="A5" s="30" t="s">
        <v>41</v>
      </c>
      <c r="B5" s="32">
        <v>2</v>
      </c>
      <c r="C5" s="32" t="s">
        <v>23</v>
      </c>
      <c r="D5" s="32"/>
      <c r="E5" s="32"/>
      <c r="F5" s="32"/>
      <c r="G5" s="32"/>
      <c r="H5" s="32"/>
      <c r="I5" s="32"/>
      <c r="J5" s="32"/>
      <c r="K5" s="32"/>
    </row>
    <row r="6" spans="1:11">
      <c r="A6" s="30" t="s">
        <v>138</v>
      </c>
      <c r="B6" s="32">
        <v>1</v>
      </c>
      <c r="C6" s="32">
        <v>1</v>
      </c>
      <c r="E6" s="32" t="s">
        <v>13</v>
      </c>
    </row>
    <row r="7" spans="1:11">
      <c r="A7" s="30" t="s">
        <v>2</v>
      </c>
      <c r="B7" s="32">
        <v>1</v>
      </c>
      <c r="C7" s="32">
        <v>1</v>
      </c>
    </row>
    <row r="8" spans="1:11">
      <c r="A8" s="30" t="s">
        <v>151</v>
      </c>
      <c r="B8" s="32">
        <v>1</v>
      </c>
      <c r="C8" s="32">
        <v>1</v>
      </c>
      <c r="E8" s="32" t="s">
        <v>152</v>
      </c>
    </row>
    <row r="9" spans="1:11" ht="18.75">
      <c r="A9" s="25" t="s">
        <v>70</v>
      </c>
      <c r="B9" s="17">
        <v>1</v>
      </c>
      <c r="C9" s="17">
        <v>1</v>
      </c>
      <c r="D9" s="17"/>
      <c r="E9" s="17" t="s">
        <v>4</v>
      </c>
    </row>
    <row r="10" spans="1:11">
      <c r="A10" s="17" t="s">
        <v>54</v>
      </c>
      <c r="B10" s="17">
        <v>2</v>
      </c>
      <c r="C10" s="17" t="s">
        <v>23</v>
      </c>
      <c r="D10" s="17"/>
      <c r="E10" s="17" t="s">
        <v>4</v>
      </c>
    </row>
    <row r="11" spans="1:11" s="17" customFormat="1" ht="18.75">
      <c r="A11" s="23" t="s">
        <v>12</v>
      </c>
      <c r="B11" s="24">
        <v>3</v>
      </c>
      <c r="C11" s="24" t="s">
        <v>156</v>
      </c>
      <c r="D11" s="24" t="s">
        <v>95</v>
      </c>
      <c r="E11" s="24" t="s">
        <v>13</v>
      </c>
      <c r="F11" s="15">
        <f>(1100/3)*B11</f>
        <v>1100</v>
      </c>
      <c r="G11" s="24"/>
    </row>
    <row r="12" spans="1:11">
      <c r="A12" s="30" t="s">
        <v>160</v>
      </c>
      <c r="B12" s="32">
        <v>3</v>
      </c>
      <c r="C12" s="32">
        <v>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АКАЦИЯ №1</vt:lpstr>
      <vt:lpstr>ДОННИК №2</vt:lpstr>
      <vt:lpstr>Фацелия №3</vt:lpstr>
      <vt:lpstr>Подсолнух+греч №4</vt:lpstr>
      <vt:lpstr>Подсолнух №5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2016-07-22T10:18:21Z</dcterms:modified>
</cp:coreProperties>
</file>