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<sst xmlns="http://schemas.openxmlformats.org/spreadsheetml/2006/main" count="52" uniqueCount="52">
  <si>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1438-08-08BejBejlack (на замену 1747-08-08Wht или 1294-08-08SvGry)</t>
  </si>
  <si>
    <t>цена</t>
  </si>
  <si>
    <t>НАИМЕНОВАНИЕ/ЗАМЕНА</t>
  </si>
  <si>
    <t>с орг%</t>
  </si>
  <si>
    <t>НИК</t>
  </si>
  <si>
    <t>Августовская</t>
  </si>
  <si>
    <t>1502-08-08BEJFLW цвет как на фото цена 788 руб.</t>
  </si>
  <si>
    <t>Сказочница Кареглазка</t>
  </si>
  <si>
    <t>Ri-72oblccroc (замена ri-072redscat или Ri-072O-Grncroc)</t>
  </si>
  <si>
    <t>KKatenok</t>
  </si>
  <si>
    <t>1637-08-крем   (1650-bej-corall)</t>
  </si>
  <si>
    <t>MaryPL</t>
  </si>
  <si>
    <t>TanyaDima</t>
  </si>
  <si>
    <t>Песчинка</t>
  </si>
  <si>
    <t>Медицинка</t>
  </si>
  <si>
    <t>066HBlc </t>
  </si>
  <si>
    <t>AVasilina</t>
  </si>
  <si>
    <t xml:space="preserve">1679-08 беж  (680-08-08Bej) </t>
  </si>
  <si>
    <t>RI-005P КРАСНЫЙ КРОКО есть 590р </t>
  </si>
  <si>
    <t>на замену RI-010PCROCRED есть 790р </t>
  </si>
  <si>
    <t>Juliz</t>
  </si>
  <si>
    <t>1625-08/1-08</t>
  </si>
  <si>
    <t>я</t>
  </si>
  <si>
    <t>RI-063P GRANDГОРЧИЦА</t>
  </si>
  <si>
    <t>*Ксю*</t>
  </si>
  <si>
    <t>1454-08/1-08</t>
  </si>
  <si>
    <t>женя</t>
  </si>
  <si>
    <t>АЙЛЮЛЯ</t>
  </si>
  <si>
    <t>1680-08-08CaymanGry темно-серая</t>
  </si>
  <si>
    <t>1583-08-08bejdrij беж. с корич. ручкой</t>
  </si>
  <si>
    <t>Katunchik</t>
  </si>
  <si>
    <t>Beluchi</t>
  </si>
  <si>
    <t>1452-08-08WhtCup</t>
  </si>
  <si>
    <t>ЕленаПо</t>
  </si>
  <si>
    <t>КсенияНик</t>
  </si>
  <si>
    <t>- 1636-08-08CrocMal или 1588-08-08BLCFLW</t>
  </si>
  <si>
    <t>1124-08-08SVGRY</t>
  </si>
  <si>
    <t xml:space="preserve">1524-08-08rig </t>
  </si>
  <si>
    <t>1293-08-08Wht</t>
  </si>
  <si>
    <t>1756-08-08WHTBEJ</t>
  </si>
  <si>
    <t>1101-08/1-08</t>
  </si>
  <si>
    <t>680-08/1-08 белая </t>
  </si>
  <si>
    <t>1418-08-08WHTCORAL)</t>
  </si>
  <si>
    <t>1541 беж/т.беж</t>
  </si>
  <si>
    <t xml:space="preserve">1684 рыж </t>
  </si>
  <si>
    <t>1747-08-08Wht белый)</t>
  </si>
  <si>
    <t>680-08/1-08 белая</t>
  </si>
  <si>
    <t>скидка</t>
  </si>
  <si>
    <t>тр-т</t>
  </si>
  <si>
    <t>900 оплачено</t>
  </si>
  <si>
    <t>631 оплачено</t>
  </si>
  <si>
    <t>общая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</si>
</sst>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0" xfId="0" applyFont="1" applyFill="1" applyBorder="1" applyAlignment="1">
      <alignment/>
    </xf>
    <xf numFmtId="0" fontId="3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1" fillId="22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2">
      <selection activeCell="D47" sqref="D47"/>
    </sheetView>
  </sheetViews>
  <sheetFormatPr defaultColWidth="9.140625" defaultRowHeight="12.75"/>
  <cols>
    <col min="1" max="1" width="36.421875" style="1" customWidth="1"/>
    <col min="2" max="2" width="64.57421875" style="6" customWidth="1"/>
    <col min="3" max="3" width="9.140625" style="13" customWidth="1"/>
    <col min="4" max="4" width="14.28125" style="13" customWidth="1"/>
    <col min="5" max="5" width="11.421875" style="13" customWidth="1"/>
    <col min="6" max="6" width="9.140625" style="13" customWidth="1"/>
    <col min="7" max="7" width="12.57421875" style="13" customWidth="1"/>
    <col min="8" max="16384" width="9.140625" style="1" customWidth="1"/>
  </cols>
  <sheetData>
    <row r="1" spans="1:7" s="2" customFormat="1" ht="18">
      <c r="A1" s="2" t="s">
        <v>4</v>
      </c>
      <c r="B1" s="6" t="s">
        <v>2</v>
      </c>
      <c r="C1" s="12" t="s">
        <v>1</v>
      </c>
      <c r="D1" s="12" t="s">
        <v>47</v>
      </c>
      <c r="E1" s="12" t="s">
        <v>3</v>
      </c>
      <c r="F1" s="12" t="s">
        <v>48</v>
      </c>
      <c r="G1" s="12" t="s">
        <v>51</v>
      </c>
    </row>
    <row r="2" spans="1:7" ht="18">
      <c r="A2" s="1" t="s">
        <v>5</v>
      </c>
      <c r="B2" s="7" t="s">
        <v>0</v>
      </c>
      <c r="C2" s="13">
        <v>482</v>
      </c>
      <c r="D2" s="13">
        <f>(C2)*(1-10%)</f>
        <v>433.8</v>
      </c>
      <c r="E2" s="13">
        <f>(D2)*(1+15%)</f>
        <v>498.86999999999995</v>
      </c>
      <c r="F2" s="13">
        <v>25</v>
      </c>
      <c r="G2" s="13">
        <f>E2+F2</f>
        <v>523.8699999999999</v>
      </c>
    </row>
    <row r="3" spans="2:7" ht="18">
      <c r="B3" s="7" t="s">
        <v>8</v>
      </c>
      <c r="C3" s="13">
        <v>180</v>
      </c>
      <c r="D3" s="13">
        <v>180</v>
      </c>
      <c r="E3" s="13">
        <f>(D3)*(1+15%)</f>
        <v>206.99999999999997</v>
      </c>
      <c r="F3" s="13">
        <v>25</v>
      </c>
      <c r="G3" s="13">
        <f aca="true" t="shared" si="0" ref="G3:G43">E3+F3</f>
        <v>231.99999999999997</v>
      </c>
    </row>
    <row r="4" spans="2:7" ht="18">
      <c r="B4" s="4"/>
      <c r="D4" s="13">
        <f aca="true" t="shared" si="1" ref="D3:D43">(C4)*(1-10%)</f>
        <v>0</v>
      </c>
      <c r="E4" s="13">
        <f>(D4)*(1+15%)</f>
        <v>0</v>
      </c>
      <c r="G4" s="13">
        <f t="shared" si="0"/>
        <v>0</v>
      </c>
    </row>
    <row r="5" spans="1:7" ht="18">
      <c r="A5" s="1" t="s">
        <v>7</v>
      </c>
      <c r="B5" s="14" t="s">
        <v>6</v>
      </c>
      <c r="C5" s="13">
        <v>788</v>
      </c>
      <c r="D5" s="13">
        <f t="shared" si="1"/>
        <v>709.2</v>
      </c>
      <c r="E5" s="13">
        <f>(D5)*(1+15%)</f>
        <v>815.58</v>
      </c>
      <c r="F5" s="13">
        <v>25</v>
      </c>
      <c r="G5" s="13">
        <f t="shared" si="0"/>
        <v>840.58</v>
      </c>
    </row>
    <row r="6" spans="2:7" ht="18">
      <c r="B6" s="4"/>
      <c r="D6" s="13">
        <f t="shared" si="1"/>
        <v>0</v>
      </c>
      <c r="E6" s="13">
        <f>(D6)*(1+15%)</f>
        <v>0</v>
      </c>
      <c r="G6" s="13">
        <f t="shared" si="0"/>
        <v>0</v>
      </c>
    </row>
    <row r="7" spans="1:7" ht="18">
      <c r="A7" s="1" t="s">
        <v>9</v>
      </c>
      <c r="B7" s="14" t="s">
        <v>10</v>
      </c>
      <c r="C7" s="13">
        <v>871</v>
      </c>
      <c r="D7" s="13">
        <f t="shared" si="1"/>
        <v>783.9</v>
      </c>
      <c r="E7" s="13">
        <f>(D7)*(1+15%)</f>
        <v>901.4849999999999</v>
      </c>
      <c r="F7" s="13">
        <v>25</v>
      </c>
      <c r="G7" s="13">
        <f t="shared" si="0"/>
        <v>926.4849999999999</v>
      </c>
    </row>
    <row r="8" spans="2:7" ht="18">
      <c r="B8" s="4"/>
      <c r="D8" s="13">
        <f t="shared" si="1"/>
        <v>0</v>
      </c>
      <c r="E8" s="13">
        <f>(D8)*(1+15%)</f>
        <v>0</v>
      </c>
      <c r="G8" s="13">
        <f t="shared" si="0"/>
        <v>0</v>
      </c>
    </row>
    <row r="9" spans="1:7" ht="18">
      <c r="A9" s="1" t="s">
        <v>11</v>
      </c>
      <c r="B9" s="11" t="s">
        <v>37</v>
      </c>
      <c r="C9" s="13">
        <v>382</v>
      </c>
      <c r="D9" s="13">
        <f t="shared" si="1"/>
        <v>343.8</v>
      </c>
      <c r="E9" s="13">
        <f>(D9)*(1+15%)</f>
        <v>395.37</v>
      </c>
      <c r="F9" s="13">
        <v>25</v>
      </c>
      <c r="G9" s="13">
        <f t="shared" si="0"/>
        <v>420.37</v>
      </c>
    </row>
    <row r="10" spans="2:7" ht="18">
      <c r="B10" s="11" t="s">
        <v>35</v>
      </c>
      <c r="C10" s="13">
        <v>753</v>
      </c>
      <c r="D10" s="13">
        <f t="shared" si="1"/>
        <v>677.7</v>
      </c>
      <c r="E10" s="13">
        <f>(D10)*(1+15%)</f>
        <v>779.355</v>
      </c>
      <c r="F10" s="13">
        <v>25</v>
      </c>
      <c r="G10" s="13">
        <f t="shared" si="0"/>
        <v>804.355</v>
      </c>
    </row>
    <row r="11" spans="2:7" ht="18">
      <c r="B11" s="4"/>
      <c r="D11" s="13">
        <f t="shared" si="1"/>
        <v>0</v>
      </c>
      <c r="E11" s="13">
        <f>(D11)*(1+15%)</f>
        <v>0</v>
      </c>
      <c r="G11" s="13">
        <f t="shared" si="0"/>
        <v>0</v>
      </c>
    </row>
    <row r="12" spans="1:7" ht="18">
      <c r="A12" s="1" t="s">
        <v>12</v>
      </c>
      <c r="B12" s="7" t="s">
        <v>41</v>
      </c>
      <c r="C12" s="13">
        <v>490</v>
      </c>
      <c r="D12" s="13">
        <f t="shared" si="1"/>
        <v>441</v>
      </c>
      <c r="E12" s="13">
        <f>(D12)*(1+15%)</f>
        <v>507.15</v>
      </c>
      <c r="F12" s="13">
        <v>25</v>
      </c>
      <c r="G12" s="13">
        <f t="shared" si="0"/>
        <v>532.15</v>
      </c>
    </row>
    <row r="13" spans="2:7" ht="18">
      <c r="B13" s="4"/>
      <c r="D13" s="13">
        <f t="shared" si="1"/>
        <v>0</v>
      </c>
      <c r="E13" s="13">
        <f>(D13)*(1+15%)</f>
        <v>0</v>
      </c>
      <c r="G13" s="13">
        <f t="shared" si="0"/>
        <v>0</v>
      </c>
    </row>
    <row r="14" spans="1:7" ht="18">
      <c r="A14" s="1" t="s">
        <v>13</v>
      </c>
      <c r="B14" s="10" t="s">
        <v>42</v>
      </c>
      <c r="C14" s="13">
        <v>499</v>
      </c>
      <c r="D14" s="13">
        <f t="shared" si="1"/>
        <v>449.1</v>
      </c>
      <c r="E14" s="13">
        <f>(D14)*(1+15%)</f>
        <v>516.465</v>
      </c>
      <c r="F14" s="13">
        <v>25</v>
      </c>
      <c r="G14" s="13">
        <f t="shared" si="0"/>
        <v>541.465</v>
      </c>
    </row>
    <row r="15" spans="2:7" ht="18">
      <c r="B15" s="4"/>
      <c r="D15" s="13">
        <f t="shared" si="1"/>
        <v>0</v>
      </c>
      <c r="E15" s="13">
        <f>(D15)*(1+15%)</f>
        <v>0</v>
      </c>
      <c r="G15" s="13">
        <f t="shared" si="0"/>
        <v>0</v>
      </c>
    </row>
    <row r="16" spans="1:7" ht="18">
      <c r="A16" s="1" t="s">
        <v>14</v>
      </c>
      <c r="B16" s="15" t="s">
        <v>36</v>
      </c>
      <c r="C16" s="13">
        <v>856</v>
      </c>
      <c r="D16" s="13">
        <f t="shared" si="1"/>
        <v>770.4</v>
      </c>
      <c r="E16" s="13">
        <f>(D16)*(1+15%)</f>
        <v>885.9599999999999</v>
      </c>
      <c r="F16" s="13">
        <v>25</v>
      </c>
      <c r="G16" s="13">
        <f t="shared" si="0"/>
        <v>910.9599999999999</v>
      </c>
    </row>
    <row r="17" spans="2:7" ht="18">
      <c r="B17" s="14" t="s">
        <v>43</v>
      </c>
      <c r="C17" s="13">
        <v>525</v>
      </c>
      <c r="D17" s="13">
        <f t="shared" si="1"/>
        <v>472.5</v>
      </c>
      <c r="E17" s="13">
        <f>(D17)*(1+15%)</f>
        <v>543.375</v>
      </c>
      <c r="F17" s="13">
        <v>25</v>
      </c>
      <c r="G17" s="13">
        <f t="shared" si="0"/>
        <v>568.375</v>
      </c>
    </row>
    <row r="18" spans="2:7" ht="18">
      <c r="B18" s="16"/>
      <c r="D18" s="13">
        <f t="shared" si="1"/>
        <v>0</v>
      </c>
      <c r="E18" s="13">
        <f>(D18)*(1+15%)</f>
        <v>0</v>
      </c>
      <c r="G18" s="13">
        <f t="shared" si="0"/>
        <v>0</v>
      </c>
    </row>
    <row r="19" spans="1:7" ht="18">
      <c r="A19" s="1" t="s">
        <v>16</v>
      </c>
      <c r="B19" s="4" t="s">
        <v>15</v>
      </c>
      <c r="C19" s="13">
        <v>0</v>
      </c>
      <c r="D19" s="13">
        <f t="shared" si="1"/>
        <v>0</v>
      </c>
      <c r="E19" s="13">
        <f>(D19)*(1+15%)</f>
        <v>0</v>
      </c>
      <c r="G19" s="13">
        <f t="shared" si="0"/>
        <v>0</v>
      </c>
    </row>
    <row r="20" spans="1:7" ht="18">
      <c r="A20" s="8" t="s">
        <v>50</v>
      </c>
      <c r="B20" s="14" t="s">
        <v>17</v>
      </c>
      <c r="C20" s="13">
        <v>549</v>
      </c>
      <c r="D20" s="13">
        <f t="shared" si="1"/>
        <v>494.1</v>
      </c>
      <c r="E20" s="13">
        <f>(D20)*(1+15%)</f>
        <v>568.215</v>
      </c>
      <c r="F20" s="13">
        <v>25</v>
      </c>
      <c r="G20" s="13">
        <f t="shared" si="0"/>
        <v>593.215</v>
      </c>
    </row>
    <row r="21" spans="2:7" ht="18">
      <c r="B21" s="4"/>
      <c r="D21" s="13">
        <f t="shared" si="1"/>
        <v>0</v>
      </c>
      <c r="E21" s="13">
        <f>(D21)*(1+15%)</f>
        <v>0</v>
      </c>
      <c r="G21" s="13">
        <f t="shared" si="0"/>
        <v>0</v>
      </c>
    </row>
    <row r="22" spans="1:7" ht="18">
      <c r="A22" s="1" t="s">
        <v>20</v>
      </c>
      <c r="B22" s="3" t="s">
        <v>18</v>
      </c>
      <c r="C22" s="13">
        <v>0</v>
      </c>
      <c r="D22" s="13">
        <f t="shared" si="1"/>
        <v>0</v>
      </c>
      <c r="E22" s="13">
        <f>(D22)*(1+15%)</f>
        <v>0</v>
      </c>
      <c r="G22" s="13">
        <f t="shared" si="0"/>
        <v>0</v>
      </c>
    </row>
    <row r="23" spans="1:7" ht="18">
      <c r="A23" s="8" t="s">
        <v>49</v>
      </c>
      <c r="B23" s="4" t="s">
        <v>19</v>
      </c>
      <c r="C23" s="13">
        <v>0</v>
      </c>
      <c r="D23" s="13">
        <f t="shared" si="1"/>
        <v>0</v>
      </c>
      <c r="E23" s="13">
        <f>(D23)*(1+15%)</f>
        <v>0</v>
      </c>
      <c r="G23" s="13">
        <f t="shared" si="0"/>
        <v>0</v>
      </c>
    </row>
    <row r="24" spans="2:7" ht="18">
      <c r="B24" s="4"/>
      <c r="D24" s="13">
        <f t="shared" si="1"/>
        <v>0</v>
      </c>
      <c r="E24" s="13">
        <f>(D24)*(1+15%)</f>
        <v>0</v>
      </c>
      <c r="G24" s="13">
        <f t="shared" si="0"/>
        <v>0</v>
      </c>
    </row>
    <row r="25" spans="1:7" ht="18">
      <c r="A25" s="1" t="s">
        <v>22</v>
      </c>
      <c r="B25" s="7" t="s">
        <v>21</v>
      </c>
      <c r="C25" s="13">
        <v>648</v>
      </c>
      <c r="D25" s="13">
        <f t="shared" si="1"/>
        <v>583.2</v>
      </c>
      <c r="E25" s="13">
        <f>(D25)*(1+15%)</f>
        <v>670.68</v>
      </c>
      <c r="F25" s="13">
        <v>25</v>
      </c>
      <c r="G25" s="13">
        <f t="shared" si="0"/>
        <v>695.68</v>
      </c>
    </row>
    <row r="26" spans="2:7" ht="18">
      <c r="B26" s="11" t="s">
        <v>25</v>
      </c>
      <c r="C26" s="13">
        <v>999</v>
      </c>
      <c r="D26" s="13">
        <f t="shared" si="1"/>
        <v>899.1</v>
      </c>
      <c r="E26" s="13">
        <f>(D26)*(1+15%)</f>
        <v>1033.965</v>
      </c>
      <c r="F26" s="13">
        <v>25</v>
      </c>
      <c r="G26" s="13">
        <f t="shared" si="0"/>
        <v>1058.965</v>
      </c>
    </row>
    <row r="27" spans="4:7" ht="18">
      <c r="D27" s="13">
        <f t="shared" si="1"/>
        <v>0</v>
      </c>
      <c r="E27" s="13">
        <f>(D27)*(1+15%)</f>
        <v>0</v>
      </c>
      <c r="G27" s="13">
        <f t="shared" si="0"/>
        <v>0</v>
      </c>
    </row>
    <row r="28" spans="1:7" ht="18">
      <c r="A28" s="1" t="s">
        <v>24</v>
      </c>
      <c r="B28" s="5" t="s">
        <v>23</v>
      </c>
      <c r="C28" s="13">
        <v>0</v>
      </c>
      <c r="D28" s="13">
        <f t="shared" si="1"/>
        <v>0</v>
      </c>
      <c r="E28" s="13">
        <f>(D28)*(1+15%)</f>
        <v>0</v>
      </c>
      <c r="G28" s="13">
        <f t="shared" si="0"/>
        <v>0</v>
      </c>
    </row>
    <row r="29" spans="4:7" ht="18">
      <c r="D29" s="13">
        <f t="shared" si="1"/>
        <v>0</v>
      </c>
      <c r="E29" s="13">
        <f>(D29)*(1+15%)</f>
        <v>0</v>
      </c>
      <c r="G29" s="13">
        <f t="shared" si="0"/>
        <v>0</v>
      </c>
    </row>
    <row r="30" spans="1:7" ht="18">
      <c r="A30" s="1" t="s">
        <v>26</v>
      </c>
      <c r="B30" s="9" t="s">
        <v>39</v>
      </c>
      <c r="C30" s="13">
        <v>505</v>
      </c>
      <c r="D30" s="13">
        <f t="shared" si="1"/>
        <v>454.5</v>
      </c>
      <c r="E30" s="13">
        <f>(D30)*(1+15%)</f>
        <v>522.675</v>
      </c>
      <c r="F30" s="13">
        <v>25</v>
      </c>
      <c r="G30" s="13">
        <f t="shared" si="0"/>
        <v>547.675</v>
      </c>
    </row>
    <row r="31" spans="4:7" ht="18">
      <c r="D31" s="13">
        <f t="shared" si="1"/>
        <v>0</v>
      </c>
      <c r="E31" s="13">
        <f>(D31)*(1+15%)</f>
        <v>0</v>
      </c>
      <c r="G31" s="13">
        <f t="shared" si="0"/>
        <v>0</v>
      </c>
    </row>
    <row r="32" spans="1:7" ht="18">
      <c r="A32" s="1" t="s">
        <v>27</v>
      </c>
      <c r="B32" s="6" t="s">
        <v>28</v>
      </c>
      <c r="C32" s="13">
        <v>0</v>
      </c>
      <c r="D32" s="13">
        <f t="shared" si="1"/>
        <v>0</v>
      </c>
      <c r="E32" s="13">
        <f>(D32)*(1+15%)</f>
        <v>0</v>
      </c>
      <c r="G32" s="13">
        <f t="shared" si="0"/>
        <v>0</v>
      </c>
    </row>
    <row r="33" spans="4:7" ht="18">
      <c r="D33" s="13">
        <f t="shared" si="1"/>
        <v>0</v>
      </c>
      <c r="E33" s="13">
        <f>(D33)*(1+15%)</f>
        <v>0</v>
      </c>
      <c r="G33" s="13">
        <f t="shared" si="0"/>
        <v>0</v>
      </c>
    </row>
    <row r="34" spans="1:7" ht="18">
      <c r="A34" s="1" t="s">
        <v>30</v>
      </c>
      <c r="B34" s="9" t="s">
        <v>29</v>
      </c>
      <c r="C34" s="13">
        <v>818</v>
      </c>
      <c r="D34" s="13">
        <f t="shared" si="1"/>
        <v>736.2</v>
      </c>
      <c r="E34" s="13">
        <f>(D34)*(1+15%)</f>
        <v>846.63</v>
      </c>
      <c r="F34" s="13">
        <v>25</v>
      </c>
      <c r="G34" s="13">
        <f t="shared" si="0"/>
        <v>871.63</v>
      </c>
    </row>
    <row r="35" spans="2:7" ht="18">
      <c r="B35" s="9" t="s">
        <v>44</v>
      </c>
      <c r="C35" s="13">
        <v>653</v>
      </c>
      <c r="D35" s="13">
        <f t="shared" si="1"/>
        <v>587.7</v>
      </c>
      <c r="E35" s="13">
        <f>(D35)*(1+15%)</f>
        <v>675.855</v>
      </c>
      <c r="F35" s="13">
        <v>25</v>
      </c>
      <c r="G35" s="13">
        <f t="shared" si="0"/>
        <v>700.855</v>
      </c>
    </row>
    <row r="36" spans="4:7" ht="18">
      <c r="D36" s="13">
        <f t="shared" si="1"/>
        <v>0</v>
      </c>
      <c r="E36" s="13">
        <f>(D36)*(1+15%)</f>
        <v>0</v>
      </c>
      <c r="G36" s="13">
        <f t="shared" si="0"/>
        <v>0</v>
      </c>
    </row>
    <row r="37" spans="1:7" ht="18">
      <c r="A37" s="1" t="s">
        <v>31</v>
      </c>
      <c r="B37" s="17" t="s">
        <v>32</v>
      </c>
      <c r="C37" s="13">
        <v>758</v>
      </c>
      <c r="D37" s="13">
        <f t="shared" si="1"/>
        <v>682.2</v>
      </c>
      <c r="E37" s="13">
        <f>(D37)*(1+15%)</f>
        <v>784.53</v>
      </c>
      <c r="F37" s="13">
        <v>25</v>
      </c>
      <c r="G37" s="13">
        <f t="shared" si="0"/>
        <v>809.53</v>
      </c>
    </row>
    <row r="38" spans="2:7" ht="18">
      <c r="B38" s="8" t="s">
        <v>46</v>
      </c>
      <c r="C38" s="13">
        <v>490</v>
      </c>
      <c r="D38" s="13">
        <f t="shared" si="1"/>
        <v>441</v>
      </c>
      <c r="E38" s="13">
        <f>(D38)*(1+15%)</f>
        <v>507.15</v>
      </c>
      <c r="F38" s="13">
        <v>25</v>
      </c>
      <c r="G38" s="13">
        <f t="shared" si="0"/>
        <v>532.15</v>
      </c>
    </row>
    <row r="39" spans="4:7" ht="18">
      <c r="D39" s="13">
        <f t="shared" si="1"/>
        <v>0</v>
      </c>
      <c r="E39" s="13">
        <f>(D39)*(1+15%)</f>
        <v>0</v>
      </c>
      <c r="G39" s="13">
        <f t="shared" si="0"/>
        <v>0</v>
      </c>
    </row>
    <row r="40" spans="1:7" ht="18">
      <c r="A40" s="1" t="s">
        <v>33</v>
      </c>
      <c r="B40" s="9" t="s">
        <v>38</v>
      </c>
      <c r="C40" s="13">
        <v>521</v>
      </c>
      <c r="D40" s="13">
        <f t="shared" si="1"/>
        <v>468.90000000000003</v>
      </c>
      <c r="E40" s="13">
        <f>(D40)*(1+15%)</f>
        <v>539.235</v>
      </c>
      <c r="F40" s="13">
        <v>25</v>
      </c>
      <c r="G40" s="13">
        <f t="shared" si="0"/>
        <v>564.235</v>
      </c>
    </row>
    <row r="41" spans="2:7" ht="18">
      <c r="B41" s="8" t="s">
        <v>40</v>
      </c>
      <c r="C41" s="13">
        <v>403</v>
      </c>
      <c r="D41" s="13">
        <f t="shared" si="1"/>
        <v>362.7</v>
      </c>
      <c r="E41" s="13">
        <f>(D41)*(1+15%)</f>
        <v>417.10499999999996</v>
      </c>
      <c r="F41" s="13">
        <v>25</v>
      </c>
      <c r="G41" s="13">
        <f t="shared" si="0"/>
        <v>442.10499999999996</v>
      </c>
    </row>
    <row r="42" spans="4:7" ht="18">
      <c r="D42" s="13">
        <f t="shared" si="1"/>
        <v>0</v>
      </c>
      <c r="E42" s="13">
        <f>(D42)*(1+15%)</f>
        <v>0</v>
      </c>
      <c r="G42" s="13">
        <f t="shared" si="0"/>
        <v>0</v>
      </c>
    </row>
    <row r="43" spans="1:7" ht="18">
      <c r="A43" s="1" t="s">
        <v>34</v>
      </c>
      <c r="B43" s="17" t="s">
        <v>45</v>
      </c>
      <c r="C43" s="13">
        <v>493</v>
      </c>
      <c r="D43" s="13">
        <f t="shared" si="1"/>
        <v>443.7</v>
      </c>
      <c r="E43" s="13">
        <f>(D43)*(1+15%)</f>
        <v>510.25499999999994</v>
      </c>
      <c r="F43" s="13">
        <v>25</v>
      </c>
      <c r="G43" s="13">
        <f t="shared" si="0"/>
        <v>535.2549999999999</v>
      </c>
    </row>
    <row r="47" spans="3:4" ht="18">
      <c r="C47" s="13">
        <f>SUM(C2:C45)</f>
        <v>12663</v>
      </c>
      <c r="D47" s="13">
        <f>SUM(D2:D46)</f>
        <v>11414.700000000004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2014-07-01T13:29:45Z</dcterms:modified>
  <cp:category/>
  <cp:version/>
  <cp:contentType/>
  <cp:contentStatus/>
</cp:coreProperties>
</file>